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ink/ink4.xml" ContentType="application/inkml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bh Kumar\Desktop\GitRepo\Time Series Related files and Projects\Time Series Projects-End to End\Air Pollution\"/>
    </mc:Choice>
  </mc:AlternateContent>
  <xr:revisionPtr revIDLastSave="0" documentId="13_ncr:1_{EC37F795-753E-451A-83AE-F5745F40ACD9}" xr6:coauthVersionLast="47" xr6:coauthVersionMax="47" xr10:uidLastSave="{00000000-0000-0000-0000-000000000000}"/>
  <bookViews>
    <workbookView xWindow="-120" yWindow="-120" windowWidth="20730" windowHeight="11160" tabRatio="955" xr2:uid="{00000000-000D-0000-FFFF-FFFF00000000}"/>
  </bookViews>
  <sheets>
    <sheet name="Pollution Daily data" sheetId="1" r:id="rId1"/>
    <sheet name="Exponential Smoothing" sheetId="2" r:id="rId2"/>
    <sheet name="Level Estimations -Double Expo" sheetId="22" r:id="rId3"/>
    <sheet name="Double Exponential Smoothing" sheetId="3" r:id="rId4"/>
    <sheet name="Holt Winter's Exponential" sheetId="17" r:id="rId5"/>
  </sheets>
  <definedNames>
    <definedName name="_xlnm._FilterDatabase" localSheetId="1" hidden="1">'Exponential Smoothing'!$A$4:$G$481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83" i="17" l="1"/>
  <c r="F483" i="17" s="1"/>
  <c r="H483" i="17"/>
  <c r="I483" i="17" s="1"/>
  <c r="J483" i="17" s="1"/>
  <c r="B483" i="17"/>
  <c r="B484" i="17"/>
  <c r="B485" i="17"/>
  <c r="B486" i="17"/>
  <c r="B487" i="17"/>
  <c r="B488" i="17"/>
  <c r="B489" i="17"/>
  <c r="B490" i="17"/>
  <c r="B491" i="17"/>
  <c r="B492" i="17"/>
  <c r="B493" i="17"/>
  <c r="B494" i="17"/>
  <c r="B495" i="17"/>
  <c r="B496" i="17"/>
  <c r="B497" i="17"/>
  <c r="B498" i="17"/>
  <c r="B499" i="17"/>
  <c r="B500" i="17"/>
  <c r="B501" i="17"/>
  <c r="B502" i="17"/>
  <c r="B503" i="17"/>
  <c r="B504" i="17"/>
  <c r="B505" i="17"/>
  <c r="B506" i="17"/>
  <c r="B507" i="17"/>
  <c r="B508" i="17"/>
  <c r="B509" i="17"/>
  <c r="B510" i="17"/>
  <c r="B511" i="17"/>
  <c r="B512" i="17"/>
  <c r="B513" i="17"/>
  <c r="B514" i="17"/>
  <c r="B515" i="17"/>
  <c r="B516" i="17"/>
  <c r="B517" i="17"/>
  <c r="B518" i="17"/>
  <c r="B519" i="17"/>
  <c r="B520" i="17"/>
  <c r="B521" i="17"/>
  <c r="B522" i="17"/>
  <c r="B523" i="17"/>
  <c r="B524" i="17"/>
  <c r="B525" i="17"/>
  <c r="B526" i="17"/>
  <c r="B527" i="17"/>
  <c r="B528" i="17"/>
  <c r="B529" i="17"/>
  <c r="B530" i="17"/>
  <c r="B531" i="17"/>
  <c r="B532" i="17"/>
  <c r="B533" i="17"/>
  <c r="B534" i="17"/>
  <c r="B535" i="17"/>
  <c r="B536" i="17"/>
  <c r="B537" i="17"/>
  <c r="B538" i="17"/>
  <c r="B539" i="17"/>
  <c r="B540" i="17"/>
  <c r="B541" i="17"/>
  <c r="B542" i="17"/>
  <c r="B543" i="17"/>
  <c r="B544" i="17"/>
  <c r="B545" i="17"/>
  <c r="B546" i="17"/>
  <c r="B547" i="17"/>
  <c r="B548" i="17"/>
  <c r="B549" i="17"/>
  <c r="B550" i="17"/>
  <c r="B551" i="17"/>
  <c r="B552" i="17"/>
  <c r="B553" i="17"/>
  <c r="B554" i="17"/>
  <c r="B555" i="17"/>
  <c r="B556" i="17"/>
  <c r="B557" i="17"/>
  <c r="B558" i="17"/>
  <c r="B559" i="17"/>
  <c r="B560" i="17"/>
  <c r="B561" i="17"/>
  <c r="B562" i="17"/>
  <c r="B563" i="17"/>
  <c r="B564" i="17"/>
  <c r="B565" i="17"/>
  <c r="B566" i="17"/>
  <c r="B567" i="17"/>
  <c r="B568" i="17"/>
  <c r="B569" i="17"/>
  <c r="B570" i="17"/>
  <c r="B571" i="17"/>
  <c r="B572" i="17"/>
  <c r="B573" i="17"/>
  <c r="B574" i="17"/>
  <c r="B575" i="17"/>
  <c r="B576" i="17"/>
  <c r="B577" i="17"/>
  <c r="B578" i="17"/>
  <c r="B579" i="17"/>
  <c r="B580" i="17"/>
  <c r="B581" i="17"/>
  <c r="B582" i="17"/>
  <c r="B583" i="17"/>
  <c r="B584" i="17"/>
  <c r="B585" i="17"/>
  <c r="B586" i="17"/>
  <c r="B587" i="17"/>
  <c r="B588" i="17"/>
  <c r="B589" i="17"/>
  <c r="B590" i="17"/>
  <c r="B591" i="17"/>
  <c r="B592" i="17"/>
  <c r="B593" i="17"/>
  <c r="B594" i="17"/>
  <c r="B595" i="17"/>
  <c r="B596" i="17"/>
  <c r="B597" i="17"/>
  <c r="B598" i="17"/>
  <c r="B599" i="17"/>
  <c r="B600" i="17"/>
  <c r="B601" i="17"/>
  <c r="B602" i="17"/>
  <c r="B603" i="17"/>
  <c r="B604" i="17"/>
  <c r="B605" i="17"/>
  <c r="B606" i="17"/>
  <c r="B607" i="17"/>
  <c r="B608" i="17"/>
  <c r="B609" i="17"/>
  <c r="B610" i="17"/>
  <c r="B611" i="17"/>
  <c r="B612" i="17"/>
  <c r="B613" i="17"/>
  <c r="B614" i="17"/>
  <c r="B615" i="17"/>
  <c r="B616" i="17"/>
  <c r="B617" i="17"/>
  <c r="B618" i="17"/>
  <c r="B619" i="17"/>
  <c r="B620" i="17"/>
  <c r="B621" i="17"/>
  <c r="B622" i="17"/>
  <c r="B623" i="17"/>
  <c r="B624" i="17"/>
  <c r="B625" i="17"/>
  <c r="B626" i="17"/>
  <c r="B627" i="17"/>
  <c r="B628" i="17"/>
  <c r="B629" i="17"/>
  <c r="B630" i="17"/>
  <c r="B631" i="17"/>
  <c r="B632" i="17"/>
  <c r="B633" i="17"/>
  <c r="B634" i="17"/>
  <c r="B635" i="17"/>
  <c r="B636" i="17"/>
  <c r="B637" i="17"/>
  <c r="B638" i="17"/>
  <c r="B639" i="17"/>
  <c r="B640" i="17"/>
  <c r="B641" i="17"/>
  <c r="B642" i="17"/>
  <c r="B643" i="17"/>
  <c r="B644" i="17"/>
  <c r="B645" i="17"/>
  <c r="B646" i="17"/>
  <c r="B647" i="17"/>
  <c r="B648" i="17"/>
  <c r="B649" i="17"/>
  <c r="B650" i="17"/>
  <c r="B651" i="17"/>
  <c r="B652" i="17"/>
  <c r="B653" i="17"/>
  <c r="B654" i="17"/>
  <c r="B655" i="17"/>
  <c r="B656" i="17"/>
  <c r="B657" i="17"/>
  <c r="B658" i="17"/>
  <c r="B659" i="17"/>
  <c r="B660" i="17"/>
  <c r="B661" i="17"/>
  <c r="B662" i="17"/>
  <c r="B663" i="17"/>
  <c r="B664" i="17"/>
  <c r="B665" i="17"/>
  <c r="B666" i="17"/>
  <c r="B667" i="17"/>
  <c r="B668" i="17"/>
  <c r="B669" i="17"/>
  <c r="B670" i="17"/>
  <c r="B671" i="17"/>
  <c r="B672" i="17"/>
  <c r="B673" i="17"/>
  <c r="B674" i="17"/>
  <c r="B675" i="17"/>
  <c r="B676" i="17"/>
  <c r="B677" i="17"/>
  <c r="B678" i="17"/>
  <c r="B679" i="17"/>
  <c r="B680" i="17"/>
  <c r="B681" i="17"/>
  <c r="B682" i="17"/>
  <c r="B683" i="17"/>
  <c r="B684" i="17"/>
  <c r="B685" i="17"/>
  <c r="B686" i="17"/>
  <c r="B687" i="17"/>
  <c r="B688" i="17"/>
  <c r="B689" i="17"/>
  <c r="B690" i="17"/>
  <c r="B691" i="17"/>
  <c r="B692" i="17"/>
  <c r="B693" i="17"/>
  <c r="B694" i="17"/>
  <c r="B695" i="17"/>
  <c r="B696" i="17"/>
  <c r="B697" i="17"/>
  <c r="B698" i="17"/>
  <c r="B699" i="17"/>
  <c r="B700" i="17"/>
  <c r="B701" i="17"/>
  <c r="B702" i="17"/>
  <c r="B703" i="17"/>
  <c r="B704" i="17"/>
  <c r="B705" i="17"/>
  <c r="B706" i="17"/>
  <c r="B707" i="17"/>
  <c r="B708" i="17"/>
  <c r="B709" i="17"/>
  <c r="B710" i="17"/>
  <c r="B711" i="17"/>
  <c r="B712" i="17"/>
  <c r="B713" i="17"/>
  <c r="B714" i="17"/>
  <c r="B715" i="17"/>
  <c r="B716" i="17"/>
  <c r="B717" i="17"/>
  <c r="B718" i="17"/>
  <c r="B719" i="17"/>
  <c r="B720" i="17"/>
  <c r="B721" i="17"/>
  <c r="B722" i="17"/>
  <c r="B723" i="17"/>
  <c r="B724" i="17"/>
  <c r="B725" i="17"/>
  <c r="B726" i="17"/>
  <c r="B727" i="17"/>
  <c r="B728" i="17"/>
  <c r="B729" i="17"/>
  <c r="B730" i="17"/>
  <c r="B731" i="17"/>
  <c r="B732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5" i="17"/>
  <c r="B746" i="17"/>
  <c r="B747" i="17"/>
  <c r="B748" i="17"/>
  <c r="B749" i="17"/>
  <c r="B750" i="17"/>
  <c r="B751" i="17"/>
  <c r="B752" i="17"/>
  <c r="B753" i="17"/>
  <c r="B754" i="17"/>
  <c r="B755" i="17"/>
  <c r="B756" i="17"/>
  <c r="B757" i="17"/>
  <c r="B758" i="17"/>
  <c r="B759" i="17"/>
  <c r="B760" i="17"/>
  <c r="B761" i="17"/>
  <c r="B762" i="17"/>
  <c r="B763" i="17"/>
  <c r="B764" i="17"/>
  <c r="B765" i="17"/>
  <c r="B766" i="17"/>
  <c r="B767" i="17"/>
  <c r="B768" i="17"/>
  <c r="B769" i="17"/>
  <c r="B770" i="17"/>
  <c r="B771" i="17"/>
  <c r="B772" i="17"/>
  <c r="B773" i="17"/>
  <c r="B774" i="17"/>
  <c r="B775" i="17"/>
  <c r="B776" i="17"/>
  <c r="B777" i="17"/>
  <c r="B778" i="17"/>
  <c r="B779" i="17"/>
  <c r="B780" i="17"/>
  <c r="B781" i="17"/>
  <c r="B782" i="17"/>
  <c r="B783" i="17"/>
  <c r="B784" i="17"/>
  <c r="B785" i="17"/>
  <c r="B786" i="17"/>
  <c r="B787" i="17"/>
  <c r="B788" i="17"/>
  <c r="B789" i="17"/>
  <c r="B790" i="17"/>
  <c r="B791" i="17"/>
  <c r="B792" i="17"/>
  <c r="B793" i="17"/>
  <c r="B794" i="17"/>
  <c r="B795" i="17"/>
  <c r="B796" i="17"/>
  <c r="B797" i="17"/>
  <c r="B798" i="17"/>
  <c r="B799" i="17"/>
  <c r="B800" i="17"/>
  <c r="B801" i="17"/>
  <c r="B802" i="17"/>
  <c r="B803" i="17"/>
  <c r="B804" i="17"/>
  <c r="B805" i="17"/>
  <c r="B806" i="17"/>
  <c r="B807" i="17"/>
  <c r="B808" i="17"/>
  <c r="B809" i="17"/>
  <c r="B810" i="17"/>
  <c r="B811" i="17"/>
  <c r="B812" i="17"/>
  <c r="B813" i="17"/>
  <c r="B814" i="17"/>
  <c r="B815" i="17"/>
  <c r="B816" i="17"/>
  <c r="B817" i="17"/>
  <c r="B818" i="17"/>
  <c r="B819" i="17"/>
  <c r="B820" i="17"/>
  <c r="B821" i="17"/>
  <c r="B822" i="17"/>
  <c r="B823" i="17"/>
  <c r="B824" i="17"/>
  <c r="B825" i="17"/>
  <c r="B826" i="17"/>
  <c r="B827" i="17"/>
  <c r="B828" i="17"/>
  <c r="B829" i="17"/>
  <c r="B830" i="17"/>
  <c r="B831" i="17"/>
  <c r="B832" i="17"/>
  <c r="B833" i="17"/>
  <c r="B834" i="17"/>
  <c r="B835" i="17"/>
  <c r="B836" i="17"/>
  <c r="B837" i="17"/>
  <c r="B838" i="17"/>
  <c r="B839" i="17"/>
  <c r="B840" i="17"/>
  <c r="B841" i="17"/>
  <c r="B842" i="17"/>
  <c r="B843" i="17"/>
  <c r="B844" i="17"/>
  <c r="B845" i="17"/>
  <c r="B846" i="17"/>
  <c r="B847" i="17"/>
  <c r="B848" i="17"/>
  <c r="B849" i="17"/>
  <c r="B850" i="17"/>
  <c r="B851" i="17"/>
  <c r="B852" i="17"/>
  <c r="B853" i="17"/>
  <c r="B854" i="17"/>
  <c r="B855" i="17"/>
  <c r="B856" i="17"/>
  <c r="B857" i="17"/>
  <c r="B858" i="17"/>
  <c r="B859" i="17"/>
  <c r="B860" i="17"/>
  <c r="B861" i="17"/>
  <c r="B862" i="17"/>
  <c r="B863" i="17"/>
  <c r="B864" i="17"/>
  <c r="B865" i="17"/>
  <c r="B866" i="17"/>
  <c r="B867" i="17"/>
  <c r="B868" i="17"/>
  <c r="B869" i="17"/>
  <c r="B870" i="17"/>
  <c r="B871" i="17"/>
  <c r="B872" i="17"/>
  <c r="B873" i="17"/>
  <c r="B874" i="17"/>
  <c r="B875" i="17"/>
  <c r="B876" i="17"/>
  <c r="B877" i="17"/>
  <c r="B878" i="17"/>
  <c r="B879" i="17"/>
  <c r="B880" i="17"/>
  <c r="B881" i="17"/>
  <c r="B882" i="17"/>
  <c r="B883" i="17"/>
  <c r="B884" i="17"/>
  <c r="B885" i="17"/>
  <c r="B886" i="17"/>
  <c r="B887" i="17"/>
  <c r="B888" i="17"/>
  <c r="B889" i="17"/>
  <c r="B890" i="17"/>
  <c r="B891" i="17"/>
  <c r="B892" i="17"/>
  <c r="B893" i="17"/>
  <c r="B894" i="17"/>
  <c r="B895" i="17"/>
  <c r="B896" i="17"/>
  <c r="B897" i="17"/>
  <c r="B898" i="17"/>
  <c r="B899" i="17"/>
  <c r="B900" i="17"/>
  <c r="B901" i="17"/>
  <c r="B902" i="17"/>
  <c r="B903" i="17"/>
  <c r="B904" i="17"/>
  <c r="B905" i="17"/>
  <c r="B906" i="17"/>
  <c r="B907" i="17"/>
  <c r="B908" i="17"/>
  <c r="B909" i="17"/>
  <c r="B910" i="17"/>
  <c r="B911" i="17"/>
  <c r="B912" i="17"/>
  <c r="B913" i="17"/>
  <c r="B914" i="17"/>
  <c r="B915" i="17"/>
  <c r="B916" i="17"/>
  <c r="B917" i="17"/>
  <c r="B918" i="17"/>
  <c r="B919" i="17"/>
  <c r="B920" i="17"/>
  <c r="B921" i="17"/>
  <c r="B922" i="17"/>
  <c r="B923" i="17"/>
  <c r="B924" i="17"/>
  <c r="B925" i="17"/>
  <c r="B926" i="17"/>
  <c r="B927" i="17"/>
  <c r="B928" i="17"/>
  <c r="B929" i="17"/>
  <c r="B930" i="17"/>
  <c r="B931" i="17"/>
  <c r="B932" i="17"/>
  <c r="B933" i="17"/>
  <c r="B934" i="17"/>
  <c r="B935" i="17"/>
  <c r="B936" i="17"/>
  <c r="B937" i="17"/>
  <c r="B938" i="17"/>
  <c r="B939" i="17"/>
  <c r="B940" i="17"/>
  <c r="B941" i="17"/>
  <c r="B942" i="17"/>
  <c r="B943" i="17"/>
  <c r="B944" i="17"/>
  <c r="B945" i="17"/>
  <c r="B946" i="17"/>
  <c r="B947" i="17"/>
  <c r="B948" i="17"/>
  <c r="B949" i="17"/>
  <c r="B950" i="17"/>
  <c r="B951" i="17"/>
  <c r="B952" i="17"/>
  <c r="B953" i="17"/>
  <c r="B954" i="17"/>
  <c r="B955" i="17"/>
  <c r="B956" i="17"/>
  <c r="B957" i="17"/>
  <c r="B958" i="17"/>
  <c r="B959" i="17"/>
  <c r="B960" i="17"/>
  <c r="B961" i="17"/>
  <c r="B962" i="17"/>
  <c r="B963" i="17"/>
  <c r="B964" i="17"/>
  <c r="B965" i="17"/>
  <c r="B966" i="17"/>
  <c r="B967" i="17"/>
  <c r="B968" i="17"/>
  <c r="B969" i="17"/>
  <c r="B970" i="17"/>
  <c r="B971" i="17"/>
  <c r="B972" i="17"/>
  <c r="B973" i="17"/>
  <c r="B974" i="17"/>
  <c r="B975" i="17"/>
  <c r="B976" i="17"/>
  <c r="B977" i="17"/>
  <c r="B978" i="17"/>
  <c r="B979" i="17"/>
  <c r="B980" i="17"/>
  <c r="B981" i="17"/>
  <c r="B982" i="17"/>
  <c r="B983" i="17"/>
  <c r="B984" i="17"/>
  <c r="B985" i="17"/>
  <c r="B986" i="17"/>
  <c r="B987" i="17"/>
  <c r="B988" i="17"/>
  <c r="B989" i="17"/>
  <c r="B990" i="17"/>
  <c r="B991" i="17"/>
  <c r="B992" i="17"/>
  <c r="B993" i="17"/>
  <c r="B994" i="17"/>
  <c r="B995" i="17"/>
  <c r="B996" i="17"/>
  <c r="B997" i="17"/>
  <c r="B998" i="17"/>
  <c r="B999" i="17"/>
  <c r="B1000" i="17"/>
  <c r="B1001" i="17"/>
  <c r="B1002" i="17"/>
  <c r="B1003" i="17"/>
  <c r="B1004" i="17"/>
  <c r="B1005" i="17"/>
  <c r="B1006" i="17"/>
  <c r="C483" i="17"/>
  <c r="C484" i="17" s="1"/>
  <c r="C485" i="17" s="1"/>
  <c r="C486" i="17" s="1"/>
  <c r="C487" i="17" s="1"/>
  <c r="C488" i="17" s="1"/>
  <c r="C489" i="17" s="1"/>
  <c r="C490" i="17" s="1"/>
  <c r="C491" i="17" s="1"/>
  <c r="C492" i="17" s="1"/>
  <c r="C493" i="17" s="1"/>
  <c r="C494" i="17" s="1"/>
  <c r="C495" i="17" s="1"/>
  <c r="C496" i="17" s="1"/>
  <c r="C497" i="17" s="1"/>
  <c r="C498" i="17" s="1"/>
  <c r="C499" i="17" s="1"/>
  <c r="C500" i="17" s="1"/>
  <c r="C501" i="17" s="1"/>
  <c r="C502" i="17" s="1"/>
  <c r="C503" i="17" s="1"/>
  <c r="C504" i="17" s="1"/>
  <c r="C505" i="17" s="1"/>
  <c r="C506" i="17" s="1"/>
  <c r="C507" i="17" s="1"/>
  <c r="C508" i="17" s="1"/>
  <c r="C509" i="17" s="1"/>
  <c r="C510" i="17" s="1"/>
  <c r="C511" i="17" s="1"/>
  <c r="C512" i="17" s="1"/>
  <c r="C513" i="17" s="1"/>
  <c r="C514" i="17" s="1"/>
  <c r="C515" i="17" s="1"/>
  <c r="C516" i="17" s="1"/>
  <c r="C517" i="17" s="1"/>
  <c r="C518" i="17" s="1"/>
  <c r="C519" i="17" s="1"/>
  <c r="C520" i="17" s="1"/>
  <c r="C521" i="17" s="1"/>
  <c r="C522" i="17" s="1"/>
  <c r="C523" i="17" s="1"/>
  <c r="C524" i="17" s="1"/>
  <c r="C525" i="17" s="1"/>
  <c r="C526" i="17" s="1"/>
  <c r="C527" i="17" s="1"/>
  <c r="C528" i="17" s="1"/>
  <c r="C529" i="17" s="1"/>
  <c r="C530" i="17" s="1"/>
  <c r="C531" i="17" s="1"/>
  <c r="C532" i="17" s="1"/>
  <c r="C533" i="17" s="1"/>
  <c r="C534" i="17" s="1"/>
  <c r="C535" i="17" s="1"/>
  <c r="C536" i="17" s="1"/>
  <c r="C537" i="17" s="1"/>
  <c r="C538" i="17" s="1"/>
  <c r="C539" i="17" s="1"/>
  <c r="C540" i="17" s="1"/>
  <c r="C541" i="17" s="1"/>
  <c r="C542" i="17" s="1"/>
  <c r="C543" i="17" s="1"/>
  <c r="C544" i="17" s="1"/>
  <c r="C545" i="17" s="1"/>
  <c r="C546" i="17" s="1"/>
  <c r="C547" i="17" s="1"/>
  <c r="C548" i="17" s="1"/>
  <c r="C549" i="17" s="1"/>
  <c r="C550" i="17" s="1"/>
  <c r="C551" i="17" s="1"/>
  <c r="C552" i="17" s="1"/>
  <c r="C553" i="17" s="1"/>
  <c r="C554" i="17" s="1"/>
  <c r="C555" i="17" s="1"/>
  <c r="C556" i="17" s="1"/>
  <c r="C557" i="17" s="1"/>
  <c r="C558" i="17" s="1"/>
  <c r="C559" i="17" s="1"/>
  <c r="C560" i="17" s="1"/>
  <c r="C561" i="17" s="1"/>
  <c r="C562" i="17" s="1"/>
  <c r="C563" i="17" s="1"/>
  <c r="C564" i="17" s="1"/>
  <c r="C565" i="17" s="1"/>
  <c r="C566" i="17" s="1"/>
  <c r="C567" i="17" s="1"/>
  <c r="C568" i="17" s="1"/>
  <c r="C569" i="17" s="1"/>
  <c r="C570" i="17" s="1"/>
  <c r="C571" i="17" s="1"/>
  <c r="C572" i="17" s="1"/>
  <c r="C573" i="17" s="1"/>
  <c r="C574" i="17" s="1"/>
  <c r="C575" i="17" s="1"/>
  <c r="C576" i="17" s="1"/>
  <c r="C577" i="17" s="1"/>
  <c r="C578" i="17" s="1"/>
  <c r="C579" i="17" s="1"/>
  <c r="C580" i="17" s="1"/>
  <c r="C581" i="17" s="1"/>
  <c r="C582" i="17" s="1"/>
  <c r="C583" i="17" s="1"/>
  <c r="C584" i="17" s="1"/>
  <c r="C585" i="17" s="1"/>
  <c r="C586" i="17" s="1"/>
  <c r="C587" i="17" s="1"/>
  <c r="C588" i="17" s="1"/>
  <c r="C589" i="17" s="1"/>
  <c r="C590" i="17" s="1"/>
  <c r="C591" i="17" s="1"/>
  <c r="C592" i="17" s="1"/>
  <c r="C593" i="17" s="1"/>
  <c r="C594" i="17" s="1"/>
  <c r="C595" i="17" s="1"/>
  <c r="C596" i="17" s="1"/>
  <c r="C597" i="17" s="1"/>
  <c r="C598" i="17" s="1"/>
  <c r="C599" i="17" s="1"/>
  <c r="C600" i="17" s="1"/>
  <c r="C601" i="17" s="1"/>
  <c r="C602" i="17" s="1"/>
  <c r="C603" i="17" s="1"/>
  <c r="C604" i="17" s="1"/>
  <c r="C605" i="17" s="1"/>
  <c r="C606" i="17" s="1"/>
  <c r="C607" i="17" s="1"/>
  <c r="C608" i="17" s="1"/>
  <c r="C609" i="17" s="1"/>
  <c r="C610" i="17" s="1"/>
  <c r="C611" i="17" s="1"/>
  <c r="C612" i="17" s="1"/>
  <c r="C613" i="17" s="1"/>
  <c r="C614" i="17" s="1"/>
  <c r="C615" i="17" s="1"/>
  <c r="C616" i="17" s="1"/>
  <c r="C617" i="17" s="1"/>
  <c r="C618" i="17" s="1"/>
  <c r="C619" i="17" s="1"/>
  <c r="C620" i="17" s="1"/>
  <c r="C621" i="17" s="1"/>
  <c r="C622" i="17" s="1"/>
  <c r="C623" i="17" s="1"/>
  <c r="C624" i="17" s="1"/>
  <c r="C625" i="17" s="1"/>
  <c r="C626" i="17" s="1"/>
  <c r="C627" i="17" s="1"/>
  <c r="C628" i="17" s="1"/>
  <c r="C629" i="17" s="1"/>
  <c r="C630" i="17" s="1"/>
  <c r="C631" i="17" s="1"/>
  <c r="C632" i="17" s="1"/>
  <c r="C633" i="17" s="1"/>
  <c r="C634" i="17" s="1"/>
  <c r="C635" i="17" s="1"/>
  <c r="C636" i="17" s="1"/>
  <c r="C637" i="17" s="1"/>
  <c r="C638" i="17" s="1"/>
  <c r="C639" i="17" s="1"/>
  <c r="C640" i="17" s="1"/>
  <c r="C641" i="17" s="1"/>
  <c r="C642" i="17" s="1"/>
  <c r="C643" i="17" s="1"/>
  <c r="C644" i="17" s="1"/>
  <c r="C645" i="17" s="1"/>
  <c r="C646" i="17" s="1"/>
  <c r="C647" i="17" s="1"/>
  <c r="C648" i="17" s="1"/>
  <c r="C649" i="17" s="1"/>
  <c r="C650" i="17" s="1"/>
  <c r="C651" i="17" s="1"/>
  <c r="C652" i="17" s="1"/>
  <c r="C653" i="17" s="1"/>
  <c r="C654" i="17" s="1"/>
  <c r="C655" i="17" s="1"/>
  <c r="C656" i="17" s="1"/>
  <c r="C657" i="17" s="1"/>
  <c r="C658" i="17" s="1"/>
  <c r="C659" i="17" s="1"/>
  <c r="C660" i="17" s="1"/>
  <c r="C661" i="17" s="1"/>
  <c r="C662" i="17" s="1"/>
  <c r="C663" i="17" s="1"/>
  <c r="C664" i="17" s="1"/>
  <c r="C665" i="17" s="1"/>
  <c r="C666" i="17" s="1"/>
  <c r="C667" i="17" s="1"/>
  <c r="C668" i="17" s="1"/>
  <c r="C669" i="17" s="1"/>
  <c r="C670" i="17" s="1"/>
  <c r="C671" i="17" s="1"/>
  <c r="C672" i="17" s="1"/>
  <c r="C673" i="17" s="1"/>
  <c r="C674" i="17" s="1"/>
  <c r="C675" i="17" s="1"/>
  <c r="C676" i="17" s="1"/>
  <c r="C677" i="17" s="1"/>
  <c r="C678" i="17" s="1"/>
  <c r="C679" i="17" s="1"/>
  <c r="C680" i="17" s="1"/>
  <c r="C681" i="17" s="1"/>
  <c r="C682" i="17" s="1"/>
  <c r="C683" i="17" s="1"/>
  <c r="C684" i="17" s="1"/>
  <c r="C685" i="17" s="1"/>
  <c r="C686" i="17" s="1"/>
  <c r="C687" i="17" s="1"/>
  <c r="C688" i="17" s="1"/>
  <c r="C689" i="17" s="1"/>
  <c r="C690" i="17" s="1"/>
  <c r="C691" i="17" s="1"/>
  <c r="C692" i="17" s="1"/>
  <c r="C693" i="17" s="1"/>
  <c r="C694" i="17" s="1"/>
  <c r="C695" i="17" s="1"/>
  <c r="C696" i="17" s="1"/>
  <c r="C697" i="17" s="1"/>
  <c r="C698" i="17" s="1"/>
  <c r="C699" i="17" s="1"/>
  <c r="C700" i="17" s="1"/>
  <c r="C701" i="17" s="1"/>
  <c r="C702" i="17" s="1"/>
  <c r="C703" i="17" s="1"/>
  <c r="C704" i="17" s="1"/>
  <c r="C705" i="17" s="1"/>
  <c r="C706" i="17" s="1"/>
  <c r="C707" i="17" s="1"/>
  <c r="C708" i="17" s="1"/>
  <c r="C709" i="17" s="1"/>
  <c r="C710" i="17" s="1"/>
  <c r="C711" i="17" s="1"/>
  <c r="C712" i="17" s="1"/>
  <c r="C713" i="17" s="1"/>
  <c r="C714" i="17" s="1"/>
  <c r="C715" i="17" s="1"/>
  <c r="C716" i="17" s="1"/>
  <c r="C717" i="17" s="1"/>
  <c r="C718" i="17" s="1"/>
  <c r="C719" i="17" s="1"/>
  <c r="C720" i="17" s="1"/>
  <c r="C721" i="17" s="1"/>
  <c r="C722" i="17" s="1"/>
  <c r="C723" i="17" s="1"/>
  <c r="C724" i="17" s="1"/>
  <c r="C725" i="17" s="1"/>
  <c r="C726" i="17" s="1"/>
  <c r="C727" i="17" s="1"/>
  <c r="C728" i="17" s="1"/>
  <c r="C729" i="17" s="1"/>
  <c r="C730" i="17" s="1"/>
  <c r="C731" i="17" s="1"/>
  <c r="C732" i="17" s="1"/>
  <c r="C733" i="17" s="1"/>
  <c r="C734" i="17" s="1"/>
  <c r="C735" i="17" s="1"/>
  <c r="C736" i="17" s="1"/>
  <c r="C737" i="17" s="1"/>
  <c r="C738" i="17" s="1"/>
  <c r="C739" i="17" s="1"/>
  <c r="C740" i="17" s="1"/>
  <c r="C741" i="17" s="1"/>
  <c r="C742" i="17" s="1"/>
  <c r="C743" i="17" s="1"/>
  <c r="C744" i="17" s="1"/>
  <c r="C745" i="17" s="1"/>
  <c r="C746" i="17" s="1"/>
  <c r="C747" i="17" s="1"/>
  <c r="C748" i="17" s="1"/>
  <c r="C749" i="17" s="1"/>
  <c r="C750" i="17" s="1"/>
  <c r="C751" i="17" s="1"/>
  <c r="C752" i="17" s="1"/>
  <c r="C753" i="17" s="1"/>
  <c r="C754" i="17" s="1"/>
  <c r="C755" i="17" s="1"/>
  <c r="C756" i="17" s="1"/>
  <c r="C757" i="17" s="1"/>
  <c r="C758" i="17" s="1"/>
  <c r="C759" i="17" s="1"/>
  <c r="C760" i="17" s="1"/>
  <c r="C761" i="17" s="1"/>
  <c r="C762" i="17" s="1"/>
  <c r="C763" i="17" s="1"/>
  <c r="C764" i="17" s="1"/>
  <c r="C765" i="17" s="1"/>
  <c r="C766" i="17" s="1"/>
  <c r="C767" i="17" s="1"/>
  <c r="C768" i="17" s="1"/>
  <c r="C769" i="17" s="1"/>
  <c r="C770" i="17" s="1"/>
  <c r="C771" i="17" s="1"/>
  <c r="C772" i="17" s="1"/>
  <c r="C773" i="17" s="1"/>
  <c r="C774" i="17" s="1"/>
  <c r="C775" i="17" s="1"/>
  <c r="C776" i="17" s="1"/>
  <c r="C777" i="17" s="1"/>
  <c r="C778" i="17" s="1"/>
  <c r="C779" i="17" s="1"/>
  <c r="C780" i="17" s="1"/>
  <c r="C781" i="17" s="1"/>
  <c r="C782" i="17" s="1"/>
  <c r="C783" i="17" s="1"/>
  <c r="C784" i="17" s="1"/>
  <c r="C785" i="17" s="1"/>
  <c r="C786" i="17" s="1"/>
  <c r="C787" i="17" s="1"/>
  <c r="C788" i="17" s="1"/>
  <c r="C789" i="17" s="1"/>
  <c r="C790" i="17" s="1"/>
  <c r="C791" i="17" s="1"/>
  <c r="C792" i="17" s="1"/>
  <c r="C793" i="17" s="1"/>
  <c r="C794" i="17" s="1"/>
  <c r="C795" i="17" s="1"/>
  <c r="C796" i="17" s="1"/>
  <c r="C797" i="17" s="1"/>
  <c r="C798" i="17" s="1"/>
  <c r="C799" i="17" s="1"/>
  <c r="C800" i="17" s="1"/>
  <c r="C801" i="17" s="1"/>
  <c r="C802" i="17" s="1"/>
  <c r="C803" i="17" s="1"/>
  <c r="C804" i="17" s="1"/>
  <c r="C805" i="17" s="1"/>
  <c r="C806" i="17" s="1"/>
  <c r="C807" i="17" s="1"/>
  <c r="C808" i="17" s="1"/>
  <c r="C809" i="17" s="1"/>
  <c r="C810" i="17" s="1"/>
  <c r="C811" i="17" s="1"/>
  <c r="C812" i="17" s="1"/>
  <c r="C813" i="17" s="1"/>
  <c r="C814" i="17" s="1"/>
  <c r="C815" i="17" s="1"/>
  <c r="C816" i="17" s="1"/>
  <c r="C817" i="17" s="1"/>
  <c r="C818" i="17" s="1"/>
  <c r="C819" i="17" s="1"/>
  <c r="C820" i="17" s="1"/>
  <c r="C821" i="17" s="1"/>
  <c r="C822" i="17" s="1"/>
  <c r="C823" i="17" s="1"/>
  <c r="C824" i="17" s="1"/>
  <c r="C825" i="17" s="1"/>
  <c r="C826" i="17" s="1"/>
  <c r="C827" i="17" s="1"/>
  <c r="C828" i="17" s="1"/>
  <c r="C829" i="17" s="1"/>
  <c r="C830" i="17" s="1"/>
  <c r="C831" i="17" s="1"/>
  <c r="C832" i="17" s="1"/>
  <c r="C833" i="17" s="1"/>
  <c r="C834" i="17" s="1"/>
  <c r="C835" i="17" s="1"/>
  <c r="C836" i="17" s="1"/>
  <c r="C837" i="17" s="1"/>
  <c r="C838" i="17" s="1"/>
  <c r="C839" i="17" s="1"/>
  <c r="C840" i="17" s="1"/>
  <c r="C841" i="17" s="1"/>
  <c r="C842" i="17" s="1"/>
  <c r="C843" i="17" s="1"/>
  <c r="C844" i="17" s="1"/>
  <c r="C845" i="17" s="1"/>
  <c r="C846" i="17" s="1"/>
  <c r="C847" i="17" s="1"/>
  <c r="C848" i="17" s="1"/>
  <c r="C849" i="17" s="1"/>
  <c r="C850" i="17" s="1"/>
  <c r="C851" i="17" s="1"/>
  <c r="C852" i="17" s="1"/>
  <c r="C853" i="17" s="1"/>
  <c r="C854" i="17" s="1"/>
  <c r="C855" i="17" s="1"/>
  <c r="C856" i="17" s="1"/>
  <c r="C857" i="17" s="1"/>
  <c r="C858" i="17" s="1"/>
  <c r="C859" i="17" s="1"/>
  <c r="C860" i="17" s="1"/>
  <c r="C861" i="17" s="1"/>
  <c r="C862" i="17" s="1"/>
  <c r="C863" i="17" s="1"/>
  <c r="C864" i="17" s="1"/>
  <c r="C865" i="17" s="1"/>
  <c r="C866" i="17" s="1"/>
  <c r="C867" i="17" s="1"/>
  <c r="C868" i="17" s="1"/>
  <c r="C869" i="17" s="1"/>
  <c r="C870" i="17" s="1"/>
  <c r="C871" i="17" s="1"/>
  <c r="C872" i="17" s="1"/>
  <c r="C873" i="17" s="1"/>
  <c r="C874" i="17" s="1"/>
  <c r="C875" i="17" s="1"/>
  <c r="C876" i="17" s="1"/>
  <c r="C877" i="17" s="1"/>
  <c r="C878" i="17" s="1"/>
  <c r="C879" i="17" s="1"/>
  <c r="C880" i="17" s="1"/>
  <c r="C881" i="17" s="1"/>
  <c r="C882" i="17" s="1"/>
  <c r="C883" i="17" s="1"/>
  <c r="C884" i="17" s="1"/>
  <c r="C885" i="17" s="1"/>
  <c r="C886" i="17" s="1"/>
  <c r="C887" i="17" s="1"/>
  <c r="C888" i="17" s="1"/>
  <c r="C889" i="17" s="1"/>
  <c r="C890" i="17" s="1"/>
  <c r="C891" i="17" s="1"/>
  <c r="C892" i="17" s="1"/>
  <c r="C893" i="17" s="1"/>
  <c r="C894" i="17" s="1"/>
  <c r="C895" i="17" s="1"/>
  <c r="C896" i="17" s="1"/>
  <c r="C897" i="17" s="1"/>
  <c r="C898" i="17" s="1"/>
  <c r="C899" i="17" s="1"/>
  <c r="C900" i="17" s="1"/>
  <c r="C901" i="17" s="1"/>
  <c r="C902" i="17" s="1"/>
  <c r="C903" i="17" s="1"/>
  <c r="C904" i="17" s="1"/>
  <c r="C905" i="17" s="1"/>
  <c r="C906" i="17" s="1"/>
  <c r="C907" i="17" s="1"/>
  <c r="C908" i="17" s="1"/>
  <c r="C909" i="17" s="1"/>
  <c r="C910" i="17" s="1"/>
  <c r="C911" i="17" s="1"/>
  <c r="C912" i="17" s="1"/>
  <c r="C913" i="17" s="1"/>
  <c r="C914" i="17" s="1"/>
  <c r="C915" i="17" s="1"/>
  <c r="C916" i="17" s="1"/>
  <c r="C917" i="17" s="1"/>
  <c r="C918" i="17" s="1"/>
  <c r="C919" i="17" s="1"/>
  <c r="C920" i="17" s="1"/>
  <c r="C921" i="17" s="1"/>
  <c r="C922" i="17" s="1"/>
  <c r="C923" i="17" s="1"/>
  <c r="C924" i="17" s="1"/>
  <c r="C925" i="17" s="1"/>
  <c r="C926" i="17" s="1"/>
  <c r="C927" i="17" s="1"/>
  <c r="C928" i="17" s="1"/>
  <c r="C929" i="17" s="1"/>
  <c r="C930" i="17" s="1"/>
  <c r="C931" i="17" s="1"/>
  <c r="C932" i="17" s="1"/>
  <c r="C933" i="17" s="1"/>
  <c r="C934" i="17" s="1"/>
  <c r="C935" i="17" s="1"/>
  <c r="C936" i="17" s="1"/>
  <c r="C937" i="17" s="1"/>
  <c r="C938" i="17" s="1"/>
  <c r="C939" i="17" s="1"/>
  <c r="C940" i="17" s="1"/>
  <c r="C941" i="17" s="1"/>
  <c r="C942" i="17" s="1"/>
  <c r="C943" i="17" s="1"/>
  <c r="C944" i="17" s="1"/>
  <c r="C945" i="17" s="1"/>
  <c r="C946" i="17" s="1"/>
  <c r="C947" i="17" s="1"/>
  <c r="C948" i="17" s="1"/>
  <c r="C949" i="17" s="1"/>
  <c r="C950" i="17" s="1"/>
  <c r="C951" i="17" s="1"/>
  <c r="C952" i="17" s="1"/>
  <c r="C953" i="17" s="1"/>
  <c r="C954" i="17" s="1"/>
  <c r="C955" i="17" s="1"/>
  <c r="C956" i="17" s="1"/>
  <c r="C957" i="17" s="1"/>
  <c r="C958" i="17" s="1"/>
  <c r="C959" i="17" s="1"/>
  <c r="C960" i="17" s="1"/>
  <c r="C961" i="17" s="1"/>
  <c r="C962" i="17" s="1"/>
  <c r="C963" i="17" s="1"/>
  <c r="C964" i="17" s="1"/>
  <c r="C965" i="17" s="1"/>
  <c r="C966" i="17" s="1"/>
  <c r="C967" i="17" s="1"/>
  <c r="C968" i="17" s="1"/>
  <c r="C969" i="17" s="1"/>
  <c r="C970" i="17" s="1"/>
  <c r="C971" i="17" s="1"/>
  <c r="C972" i="17" s="1"/>
  <c r="C973" i="17" s="1"/>
  <c r="C974" i="17" s="1"/>
  <c r="C975" i="17" s="1"/>
  <c r="C976" i="17" s="1"/>
  <c r="C977" i="17" s="1"/>
  <c r="C978" i="17" s="1"/>
  <c r="C979" i="17" s="1"/>
  <c r="C980" i="17" s="1"/>
  <c r="C981" i="17" s="1"/>
  <c r="C982" i="17" s="1"/>
  <c r="C983" i="17" s="1"/>
  <c r="C984" i="17" s="1"/>
  <c r="C985" i="17" s="1"/>
  <c r="C986" i="17" s="1"/>
  <c r="C987" i="17" s="1"/>
  <c r="C988" i="17" s="1"/>
  <c r="C989" i="17" s="1"/>
  <c r="C990" i="17" s="1"/>
  <c r="C991" i="17" s="1"/>
  <c r="C992" i="17" s="1"/>
  <c r="C993" i="17" s="1"/>
  <c r="C994" i="17" s="1"/>
  <c r="C995" i="17" s="1"/>
  <c r="C996" i="17" s="1"/>
  <c r="C997" i="17" s="1"/>
  <c r="C998" i="17" s="1"/>
  <c r="C999" i="17" s="1"/>
  <c r="C1000" i="17" s="1"/>
  <c r="C1001" i="17" s="1"/>
  <c r="C1002" i="17" s="1"/>
  <c r="C1003" i="17" s="1"/>
  <c r="C1004" i="17" s="1"/>
  <c r="C1005" i="17" s="1"/>
  <c r="C1006" i="17" s="1"/>
  <c r="E484" i="17" l="1"/>
  <c r="G483" i="17"/>
  <c r="H484" i="17"/>
  <c r="I484" i="17" s="1"/>
  <c r="J484" i="17" s="1"/>
  <c r="G484" i="17" l="1"/>
  <c r="F484" i="17"/>
  <c r="E485" i="17" s="1"/>
  <c r="F485" i="17" l="1"/>
  <c r="H486" i="17"/>
  <c r="I486" i="17" s="1"/>
  <c r="J486" i="17" s="1"/>
  <c r="G485" i="17"/>
  <c r="H485" i="17"/>
  <c r="I485" i="17" s="1"/>
  <c r="J485" i="17" s="1"/>
  <c r="E486" i="17"/>
  <c r="B482" i="3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G486" i="17" l="1"/>
  <c r="F486" i="17"/>
  <c r="E487" i="17" s="1"/>
  <c r="B2" i="2"/>
  <c r="D5" i="2"/>
  <c r="B482" i="2"/>
  <c r="B483" i="2" s="1"/>
  <c r="B484" i="2" s="1"/>
  <c r="B485" i="2" s="1"/>
  <c r="B486" i="2" s="1"/>
  <c r="B487" i="2"/>
  <c r="B488" i="2" s="1"/>
  <c r="B489" i="2"/>
  <c r="B490" i="2" s="1"/>
  <c r="B491" i="2" s="1"/>
  <c r="B492" i="2" s="1"/>
  <c r="B493" i="2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F487" i="17" l="1"/>
  <c r="H488" i="17"/>
  <c r="I488" i="17" s="1"/>
  <c r="J488" i="17" s="1"/>
  <c r="G487" i="17"/>
  <c r="H487" i="17"/>
  <c r="I487" i="17" s="1"/>
  <c r="J487" i="17" s="1"/>
  <c r="E488" i="17"/>
  <c r="G488" i="17" l="1"/>
  <c r="F488" i="17"/>
  <c r="E489" i="17" s="1"/>
  <c r="E7" i="17"/>
  <c r="G7" i="17" s="1"/>
  <c r="B482" i="17"/>
  <c r="B481" i="17"/>
  <c r="B480" i="17"/>
  <c r="B479" i="17"/>
  <c r="B478" i="17"/>
  <c r="B477" i="17"/>
  <c r="B476" i="17"/>
  <c r="B475" i="17"/>
  <c r="B474" i="17"/>
  <c r="B473" i="17"/>
  <c r="B472" i="17"/>
  <c r="B471" i="17"/>
  <c r="B470" i="17"/>
  <c r="B469" i="17"/>
  <c r="B468" i="17"/>
  <c r="B467" i="17"/>
  <c r="B466" i="17"/>
  <c r="B465" i="17"/>
  <c r="B464" i="17"/>
  <c r="B463" i="17"/>
  <c r="B462" i="17"/>
  <c r="B461" i="17"/>
  <c r="B460" i="17"/>
  <c r="B459" i="17"/>
  <c r="B458" i="17"/>
  <c r="B457" i="17"/>
  <c r="B456" i="17"/>
  <c r="B455" i="17"/>
  <c r="B454" i="17"/>
  <c r="B453" i="17"/>
  <c r="B452" i="17"/>
  <c r="B451" i="17"/>
  <c r="B450" i="17"/>
  <c r="B449" i="17"/>
  <c r="B448" i="17"/>
  <c r="B447" i="17"/>
  <c r="B446" i="17"/>
  <c r="B445" i="17"/>
  <c r="B444" i="17"/>
  <c r="B443" i="17"/>
  <c r="B442" i="17"/>
  <c r="B441" i="17"/>
  <c r="B440" i="17"/>
  <c r="B439" i="17"/>
  <c r="B438" i="17"/>
  <c r="B437" i="17"/>
  <c r="B436" i="17"/>
  <c r="B435" i="17"/>
  <c r="B434" i="17"/>
  <c r="B433" i="17"/>
  <c r="B432" i="17"/>
  <c r="B431" i="17"/>
  <c r="B430" i="17"/>
  <c r="B429" i="17"/>
  <c r="B428" i="17"/>
  <c r="B427" i="17"/>
  <c r="B426" i="17"/>
  <c r="B425" i="17"/>
  <c r="B424" i="17"/>
  <c r="B423" i="17"/>
  <c r="B422" i="17"/>
  <c r="B421" i="17"/>
  <c r="B420" i="17"/>
  <c r="B419" i="17"/>
  <c r="B418" i="17"/>
  <c r="B417" i="17"/>
  <c r="B416" i="17"/>
  <c r="B415" i="17"/>
  <c r="B414" i="17"/>
  <c r="B413" i="17"/>
  <c r="B412" i="17"/>
  <c r="B411" i="17"/>
  <c r="B410" i="17"/>
  <c r="B409" i="17"/>
  <c r="B408" i="17"/>
  <c r="B407" i="17"/>
  <c r="B406" i="17"/>
  <c r="B405" i="17"/>
  <c r="B404" i="17"/>
  <c r="B403" i="17"/>
  <c r="B402" i="17"/>
  <c r="B401" i="17"/>
  <c r="B400" i="17"/>
  <c r="B399" i="17"/>
  <c r="B398" i="17"/>
  <c r="B397" i="17"/>
  <c r="B396" i="17"/>
  <c r="B395" i="17"/>
  <c r="B394" i="17"/>
  <c r="B393" i="17"/>
  <c r="B392" i="17"/>
  <c r="B391" i="17"/>
  <c r="B390" i="17"/>
  <c r="B389" i="17"/>
  <c r="B388" i="17"/>
  <c r="B387" i="17"/>
  <c r="B386" i="17"/>
  <c r="B385" i="17"/>
  <c r="B384" i="17"/>
  <c r="B383" i="17"/>
  <c r="B382" i="17"/>
  <c r="B381" i="17"/>
  <c r="B380" i="17"/>
  <c r="B379" i="17"/>
  <c r="B378" i="17"/>
  <c r="B377" i="17"/>
  <c r="B376" i="17"/>
  <c r="B375" i="17"/>
  <c r="B374" i="17"/>
  <c r="B373" i="17"/>
  <c r="B372" i="17"/>
  <c r="B371" i="17"/>
  <c r="B370" i="17"/>
  <c r="B369" i="17"/>
  <c r="B368" i="17"/>
  <c r="B367" i="17"/>
  <c r="B366" i="17"/>
  <c r="B365" i="17"/>
  <c r="B364" i="17"/>
  <c r="B363" i="17"/>
  <c r="B362" i="17"/>
  <c r="B361" i="17"/>
  <c r="B360" i="17"/>
  <c r="B359" i="17"/>
  <c r="B358" i="17"/>
  <c r="B357" i="17"/>
  <c r="B356" i="17"/>
  <c r="B355" i="17"/>
  <c r="B354" i="17"/>
  <c r="B353" i="17"/>
  <c r="B352" i="17"/>
  <c r="B351" i="17"/>
  <c r="B350" i="17"/>
  <c r="B349" i="17"/>
  <c r="B348" i="17"/>
  <c r="B347" i="17"/>
  <c r="B346" i="17"/>
  <c r="B345" i="17"/>
  <c r="B344" i="17"/>
  <c r="B343" i="17"/>
  <c r="B342" i="17"/>
  <c r="B341" i="17"/>
  <c r="B340" i="17"/>
  <c r="B339" i="17"/>
  <c r="B338" i="17"/>
  <c r="B337" i="17"/>
  <c r="B336" i="17"/>
  <c r="B335" i="17"/>
  <c r="B334" i="17"/>
  <c r="B333" i="17"/>
  <c r="B332" i="17"/>
  <c r="B331" i="17"/>
  <c r="B330" i="17"/>
  <c r="B329" i="17"/>
  <c r="B328" i="17"/>
  <c r="B327" i="17"/>
  <c r="B326" i="17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B313" i="17"/>
  <c r="B312" i="17"/>
  <c r="B311" i="17"/>
  <c r="B310" i="17"/>
  <c r="B309" i="17"/>
  <c r="B308" i="17"/>
  <c r="B307" i="17"/>
  <c r="B306" i="17"/>
  <c r="B305" i="17"/>
  <c r="B304" i="17"/>
  <c r="B303" i="17"/>
  <c r="B302" i="17"/>
  <c r="B301" i="17"/>
  <c r="B300" i="17"/>
  <c r="B299" i="17"/>
  <c r="B298" i="17"/>
  <c r="B297" i="17"/>
  <c r="B296" i="17"/>
  <c r="B295" i="17"/>
  <c r="B294" i="17"/>
  <c r="B293" i="17"/>
  <c r="B292" i="17"/>
  <c r="B291" i="17"/>
  <c r="B290" i="17"/>
  <c r="B289" i="17"/>
  <c r="B288" i="17"/>
  <c r="B287" i="17"/>
  <c r="B286" i="17"/>
  <c r="B285" i="17"/>
  <c r="B284" i="17"/>
  <c r="B283" i="17"/>
  <c r="B282" i="17"/>
  <c r="B281" i="17"/>
  <c r="B280" i="17"/>
  <c r="B279" i="17"/>
  <c r="B278" i="17"/>
  <c r="B277" i="17"/>
  <c r="B276" i="17"/>
  <c r="B275" i="17"/>
  <c r="B274" i="17"/>
  <c r="B273" i="17"/>
  <c r="B272" i="17"/>
  <c r="B271" i="17"/>
  <c r="B270" i="17"/>
  <c r="B269" i="17"/>
  <c r="B268" i="17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AG9" i="17"/>
  <c r="AH9" i="17" s="1"/>
  <c r="B9" i="17"/>
  <c r="AG8" i="17"/>
  <c r="AH8" i="17" s="1"/>
  <c r="C8" i="17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79" i="17" s="1"/>
  <c r="C80" i="17" s="1"/>
  <c r="C81" i="17" s="1"/>
  <c r="C82" i="17" s="1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104" i="17" s="1"/>
  <c r="C105" i="17" s="1"/>
  <c r="C106" i="17" s="1"/>
  <c r="C107" i="17" s="1"/>
  <c r="C108" i="17" s="1"/>
  <c r="C109" i="17" s="1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147" i="17" s="1"/>
  <c r="C148" i="17" s="1"/>
  <c r="C149" i="17" s="1"/>
  <c r="C150" i="17" s="1"/>
  <c r="C151" i="17" s="1"/>
  <c r="C152" i="17" s="1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C188" i="17" s="1"/>
  <c r="C189" i="17" s="1"/>
  <c r="C190" i="17" s="1"/>
  <c r="C191" i="17" s="1"/>
  <c r="C192" i="17" s="1"/>
  <c r="C193" i="17" s="1"/>
  <c r="C194" i="17" s="1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C214" i="17" s="1"/>
  <c r="C215" i="17" s="1"/>
  <c r="C216" i="17" s="1"/>
  <c r="C217" i="17" s="1"/>
  <c r="C218" i="17" s="1"/>
  <c r="C219" i="17" s="1"/>
  <c r="C220" i="17" s="1"/>
  <c r="C221" i="17" s="1"/>
  <c r="C222" i="17" s="1"/>
  <c r="C223" i="17" s="1"/>
  <c r="C224" i="17" s="1"/>
  <c r="C225" i="17" s="1"/>
  <c r="C226" i="17" s="1"/>
  <c r="C227" i="17" s="1"/>
  <c r="C228" i="17" s="1"/>
  <c r="C229" i="17" s="1"/>
  <c r="C230" i="17" s="1"/>
  <c r="C231" i="17" s="1"/>
  <c r="C232" i="17" s="1"/>
  <c r="C233" i="17" s="1"/>
  <c r="C234" i="17" s="1"/>
  <c r="C235" i="17" s="1"/>
  <c r="C236" i="17" s="1"/>
  <c r="C237" i="17" s="1"/>
  <c r="C238" i="17" s="1"/>
  <c r="C239" i="17" s="1"/>
  <c r="C240" i="17" s="1"/>
  <c r="C241" i="17" s="1"/>
  <c r="C242" i="17" s="1"/>
  <c r="C243" i="17" s="1"/>
  <c r="C244" i="17" s="1"/>
  <c r="C245" i="17" s="1"/>
  <c r="C246" i="17" s="1"/>
  <c r="C247" i="17" s="1"/>
  <c r="C248" i="17" s="1"/>
  <c r="C249" i="17" s="1"/>
  <c r="C250" i="17" s="1"/>
  <c r="C251" i="17" s="1"/>
  <c r="C252" i="17" s="1"/>
  <c r="C253" i="17" s="1"/>
  <c r="C254" i="17" s="1"/>
  <c r="C255" i="17" s="1"/>
  <c r="C256" i="17" s="1"/>
  <c r="C257" i="17" s="1"/>
  <c r="C258" i="17" s="1"/>
  <c r="C259" i="17" s="1"/>
  <c r="C260" i="17" s="1"/>
  <c r="C261" i="17" s="1"/>
  <c r="C262" i="17" s="1"/>
  <c r="C263" i="17" s="1"/>
  <c r="C264" i="17" s="1"/>
  <c r="C265" i="17" s="1"/>
  <c r="C266" i="17" s="1"/>
  <c r="C267" i="17" s="1"/>
  <c r="C268" i="17" s="1"/>
  <c r="C269" i="17" s="1"/>
  <c r="C270" i="17" s="1"/>
  <c r="C271" i="17" s="1"/>
  <c r="C272" i="17" s="1"/>
  <c r="C273" i="17" s="1"/>
  <c r="C274" i="17" s="1"/>
  <c r="C275" i="17" s="1"/>
  <c r="C276" i="17" s="1"/>
  <c r="C277" i="17" s="1"/>
  <c r="C278" i="17" s="1"/>
  <c r="C279" i="17" s="1"/>
  <c r="C280" i="17" s="1"/>
  <c r="C281" i="17" s="1"/>
  <c r="C282" i="17" s="1"/>
  <c r="C283" i="17" s="1"/>
  <c r="C284" i="17" s="1"/>
  <c r="C285" i="17" s="1"/>
  <c r="C286" i="17" s="1"/>
  <c r="C287" i="17" s="1"/>
  <c r="C288" i="17" s="1"/>
  <c r="C289" i="17" s="1"/>
  <c r="C290" i="17" s="1"/>
  <c r="C291" i="17" s="1"/>
  <c r="C292" i="17" s="1"/>
  <c r="C293" i="17" s="1"/>
  <c r="C294" i="17" s="1"/>
  <c r="C295" i="17" s="1"/>
  <c r="C296" i="17" s="1"/>
  <c r="C297" i="17" s="1"/>
  <c r="C298" i="17" s="1"/>
  <c r="C299" i="17" s="1"/>
  <c r="C300" i="17" s="1"/>
  <c r="C301" i="17" s="1"/>
  <c r="C302" i="17" s="1"/>
  <c r="C303" i="17" s="1"/>
  <c r="C304" i="17" s="1"/>
  <c r="C305" i="17" s="1"/>
  <c r="C306" i="17" s="1"/>
  <c r="C307" i="17" s="1"/>
  <c r="C308" i="17" s="1"/>
  <c r="C309" i="17" s="1"/>
  <c r="C310" i="17" s="1"/>
  <c r="C311" i="17" s="1"/>
  <c r="C312" i="17" s="1"/>
  <c r="C313" i="17" s="1"/>
  <c r="C314" i="17" s="1"/>
  <c r="C315" i="17" s="1"/>
  <c r="C316" i="17" s="1"/>
  <c r="C317" i="17" s="1"/>
  <c r="C318" i="17" s="1"/>
  <c r="C319" i="17" s="1"/>
  <c r="C320" i="17" s="1"/>
  <c r="C321" i="17" s="1"/>
  <c r="C322" i="17" s="1"/>
  <c r="C323" i="17" s="1"/>
  <c r="C324" i="17" s="1"/>
  <c r="C325" i="17" s="1"/>
  <c r="C326" i="17" s="1"/>
  <c r="C327" i="17" s="1"/>
  <c r="C328" i="17" s="1"/>
  <c r="C329" i="17" s="1"/>
  <c r="C330" i="17" s="1"/>
  <c r="C331" i="17" s="1"/>
  <c r="C332" i="17" s="1"/>
  <c r="C333" i="17" s="1"/>
  <c r="C334" i="17" s="1"/>
  <c r="C335" i="17" s="1"/>
  <c r="C336" i="17" s="1"/>
  <c r="C337" i="17" s="1"/>
  <c r="C338" i="17" s="1"/>
  <c r="C339" i="17" s="1"/>
  <c r="C340" i="17" s="1"/>
  <c r="C341" i="17" s="1"/>
  <c r="C342" i="17" s="1"/>
  <c r="C343" i="17" s="1"/>
  <c r="C344" i="17" s="1"/>
  <c r="C345" i="17" s="1"/>
  <c r="C346" i="17" s="1"/>
  <c r="C347" i="17" s="1"/>
  <c r="C348" i="17" s="1"/>
  <c r="C349" i="17" s="1"/>
  <c r="C350" i="17" s="1"/>
  <c r="C351" i="17" s="1"/>
  <c r="C352" i="17" s="1"/>
  <c r="C353" i="17" s="1"/>
  <c r="C354" i="17" s="1"/>
  <c r="C355" i="17" s="1"/>
  <c r="C356" i="17" s="1"/>
  <c r="C357" i="17" s="1"/>
  <c r="C358" i="17" s="1"/>
  <c r="C359" i="17" s="1"/>
  <c r="C360" i="17" s="1"/>
  <c r="C361" i="17" s="1"/>
  <c r="C362" i="17" s="1"/>
  <c r="C363" i="17" s="1"/>
  <c r="C364" i="17" s="1"/>
  <c r="C365" i="17" s="1"/>
  <c r="C366" i="17" s="1"/>
  <c r="C367" i="17" s="1"/>
  <c r="C368" i="17" s="1"/>
  <c r="C369" i="17" s="1"/>
  <c r="C370" i="17" s="1"/>
  <c r="C371" i="17" s="1"/>
  <c r="C372" i="17" s="1"/>
  <c r="C373" i="17" s="1"/>
  <c r="C374" i="17" s="1"/>
  <c r="C375" i="17" s="1"/>
  <c r="C376" i="17" s="1"/>
  <c r="C377" i="17" s="1"/>
  <c r="C378" i="17" s="1"/>
  <c r="C379" i="17" s="1"/>
  <c r="C380" i="17" s="1"/>
  <c r="C381" i="17" s="1"/>
  <c r="C382" i="17" s="1"/>
  <c r="C383" i="17" s="1"/>
  <c r="C384" i="17" s="1"/>
  <c r="C385" i="17" s="1"/>
  <c r="C386" i="17" s="1"/>
  <c r="C387" i="17" s="1"/>
  <c r="C388" i="17" s="1"/>
  <c r="C389" i="17" s="1"/>
  <c r="C390" i="17" s="1"/>
  <c r="C391" i="17" s="1"/>
  <c r="C392" i="17" s="1"/>
  <c r="C393" i="17" s="1"/>
  <c r="C394" i="17" s="1"/>
  <c r="C395" i="17" s="1"/>
  <c r="C396" i="17" s="1"/>
  <c r="C397" i="17" s="1"/>
  <c r="C398" i="17" s="1"/>
  <c r="C399" i="17" s="1"/>
  <c r="C400" i="17" s="1"/>
  <c r="C401" i="17" s="1"/>
  <c r="C402" i="17" s="1"/>
  <c r="C403" i="17" s="1"/>
  <c r="C404" i="17" s="1"/>
  <c r="C405" i="17" s="1"/>
  <c r="C406" i="17" s="1"/>
  <c r="C407" i="17" s="1"/>
  <c r="C408" i="17" s="1"/>
  <c r="C409" i="17" s="1"/>
  <c r="C410" i="17" s="1"/>
  <c r="C411" i="17" s="1"/>
  <c r="C412" i="17" s="1"/>
  <c r="C413" i="17" s="1"/>
  <c r="C414" i="17" s="1"/>
  <c r="C415" i="17" s="1"/>
  <c r="C416" i="17" s="1"/>
  <c r="C417" i="17" s="1"/>
  <c r="C418" i="17" s="1"/>
  <c r="C419" i="17" s="1"/>
  <c r="C420" i="17" s="1"/>
  <c r="C421" i="17" s="1"/>
  <c r="C422" i="17" s="1"/>
  <c r="C423" i="17" s="1"/>
  <c r="C424" i="17" s="1"/>
  <c r="C425" i="17" s="1"/>
  <c r="C426" i="17" s="1"/>
  <c r="C427" i="17" s="1"/>
  <c r="C428" i="17" s="1"/>
  <c r="C429" i="17" s="1"/>
  <c r="C430" i="17" s="1"/>
  <c r="C431" i="17" s="1"/>
  <c r="C432" i="17" s="1"/>
  <c r="C433" i="17" s="1"/>
  <c r="C434" i="17" s="1"/>
  <c r="C435" i="17" s="1"/>
  <c r="C436" i="17" s="1"/>
  <c r="C437" i="17" s="1"/>
  <c r="C438" i="17" s="1"/>
  <c r="C439" i="17" s="1"/>
  <c r="C440" i="17" s="1"/>
  <c r="C441" i="17" s="1"/>
  <c r="C442" i="17" s="1"/>
  <c r="C443" i="17" s="1"/>
  <c r="C444" i="17" s="1"/>
  <c r="C445" i="17" s="1"/>
  <c r="C446" i="17" s="1"/>
  <c r="C447" i="17" s="1"/>
  <c r="C448" i="17" s="1"/>
  <c r="C449" i="17" s="1"/>
  <c r="C450" i="17" s="1"/>
  <c r="C451" i="17" s="1"/>
  <c r="C452" i="17" s="1"/>
  <c r="C453" i="17" s="1"/>
  <c r="C454" i="17" s="1"/>
  <c r="C455" i="17" s="1"/>
  <c r="C456" i="17" s="1"/>
  <c r="C457" i="17" s="1"/>
  <c r="C458" i="17" s="1"/>
  <c r="C459" i="17" s="1"/>
  <c r="C460" i="17" s="1"/>
  <c r="C461" i="17" s="1"/>
  <c r="C462" i="17" s="1"/>
  <c r="C463" i="17" s="1"/>
  <c r="C464" i="17" s="1"/>
  <c r="C465" i="17" s="1"/>
  <c r="C466" i="17" s="1"/>
  <c r="C467" i="17" s="1"/>
  <c r="C468" i="17" s="1"/>
  <c r="C469" i="17" s="1"/>
  <c r="C470" i="17" s="1"/>
  <c r="C471" i="17" s="1"/>
  <c r="C472" i="17" s="1"/>
  <c r="C473" i="17" s="1"/>
  <c r="C474" i="17" s="1"/>
  <c r="C475" i="17" s="1"/>
  <c r="C476" i="17" s="1"/>
  <c r="C477" i="17" s="1"/>
  <c r="C478" i="17" s="1"/>
  <c r="C479" i="17" s="1"/>
  <c r="C480" i="17" s="1"/>
  <c r="C481" i="17" s="1"/>
  <c r="C482" i="17" s="1"/>
  <c r="B8" i="17"/>
  <c r="H7" i="17"/>
  <c r="I7" i="17" s="1"/>
  <c r="J7" i="17" s="1"/>
  <c r="F7" i="17"/>
  <c r="H8" i="17" s="1"/>
  <c r="I8" i="17" s="1"/>
  <c r="J8" i="17" s="1"/>
  <c r="B7" i="17"/>
  <c r="F489" i="17" l="1"/>
  <c r="H490" i="17" s="1"/>
  <c r="I490" i="17" s="1"/>
  <c r="J490" i="17" s="1"/>
  <c r="G489" i="17"/>
  <c r="H489" i="17"/>
  <c r="I489" i="17" s="1"/>
  <c r="J489" i="17" s="1"/>
  <c r="E490" i="17"/>
  <c r="E8" i="17"/>
  <c r="G490" i="17" l="1"/>
  <c r="F490" i="17"/>
  <c r="H491" i="17"/>
  <c r="I491" i="17" s="1"/>
  <c r="J491" i="17" s="1"/>
  <c r="E491" i="17"/>
  <c r="G8" i="17"/>
  <c r="F8" i="17"/>
  <c r="E9" i="17" s="1"/>
  <c r="F6" i="3"/>
  <c r="D6" i="3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F491" i="17" l="1"/>
  <c r="H492" i="17" s="1"/>
  <c r="I492" i="17" s="1"/>
  <c r="J492" i="17" s="1"/>
  <c r="G491" i="17"/>
  <c r="F9" i="17"/>
  <c r="H10" i="17" s="1"/>
  <c r="I10" i="17" s="1"/>
  <c r="J10" i="17" s="1"/>
  <c r="G9" i="17"/>
  <c r="H9" i="17"/>
  <c r="I9" i="17" s="1"/>
  <c r="J9" i="17" s="1"/>
  <c r="E6" i="3"/>
  <c r="F7" i="3" s="1"/>
  <c r="E492" i="17" l="1"/>
  <c r="E10" i="17"/>
  <c r="G492" i="17" l="1"/>
  <c r="H493" i="17"/>
  <c r="I493" i="17" s="1"/>
  <c r="J493" i="17" s="1"/>
  <c r="F492" i="17"/>
  <c r="E493" i="17"/>
  <c r="G10" i="17"/>
  <c r="F10" i="17"/>
  <c r="H11" i="17" s="1"/>
  <c r="I11" i="17" s="1"/>
  <c r="J11" i="17" s="1"/>
  <c r="F493" i="17" l="1"/>
  <c r="H494" i="17" s="1"/>
  <c r="I494" i="17" s="1"/>
  <c r="J494" i="17" s="1"/>
  <c r="G493" i="17"/>
  <c r="E11" i="17"/>
  <c r="G6" i="3"/>
  <c r="H6" i="3" s="1"/>
  <c r="D6" i="2"/>
  <c r="E7" i="2" s="1"/>
  <c r="E494" i="17" l="1"/>
  <c r="G11" i="17"/>
  <c r="F11" i="17"/>
  <c r="H12" i="17" s="1"/>
  <c r="I12" i="17" s="1"/>
  <c r="J12" i="17" s="1"/>
  <c r="F7" i="2"/>
  <c r="G7" i="2" s="1"/>
  <c r="D7" i="2"/>
  <c r="D8" i="2" s="1"/>
  <c r="E9" i="2" s="1"/>
  <c r="E6" i="2"/>
  <c r="F6" i="2" s="1"/>
  <c r="G6" i="2" s="1"/>
  <c r="G494" i="17" l="1"/>
  <c r="F494" i="17"/>
  <c r="H495" i="17"/>
  <c r="I495" i="17" s="1"/>
  <c r="J495" i="17" s="1"/>
  <c r="E495" i="17"/>
  <c r="E12" i="17"/>
  <c r="F12" i="17" s="1"/>
  <c r="H13" i="17" s="1"/>
  <c r="I13" i="17" s="1"/>
  <c r="J13" i="17" s="1"/>
  <c r="E8" i="2"/>
  <c r="F8" i="2" s="1"/>
  <c r="G8" i="2" s="1"/>
  <c r="D9" i="2"/>
  <c r="E10" i="2" s="1"/>
  <c r="F9" i="2"/>
  <c r="G9" i="2" s="1"/>
  <c r="D7" i="3"/>
  <c r="G7" i="3"/>
  <c r="H7" i="3" s="1"/>
  <c r="F495" i="17" l="1"/>
  <c r="H496" i="17" s="1"/>
  <c r="I496" i="17" s="1"/>
  <c r="J496" i="17" s="1"/>
  <c r="G495" i="17"/>
  <c r="E13" i="17"/>
  <c r="G12" i="17"/>
  <c r="E7" i="3"/>
  <c r="F10" i="2"/>
  <c r="G10" i="2" s="1"/>
  <c r="D10" i="2"/>
  <c r="E11" i="2" s="1"/>
  <c r="D8" i="3"/>
  <c r="E496" i="17" l="1"/>
  <c r="G13" i="17"/>
  <c r="F13" i="17"/>
  <c r="H14" i="17" s="1"/>
  <c r="I14" i="17" s="1"/>
  <c r="J14" i="17" s="1"/>
  <c r="F8" i="3"/>
  <c r="G8" i="3" s="1"/>
  <c r="H8" i="3" s="1"/>
  <c r="E8" i="3"/>
  <c r="F9" i="3" s="1"/>
  <c r="D11" i="2"/>
  <c r="E12" i="2" s="1"/>
  <c r="F11" i="2"/>
  <c r="G11" i="2" s="1"/>
  <c r="D9" i="3"/>
  <c r="G496" i="17" l="1"/>
  <c r="F496" i="17"/>
  <c r="H497" i="17"/>
  <c r="I497" i="17" s="1"/>
  <c r="J497" i="17" s="1"/>
  <c r="E497" i="17"/>
  <c r="E14" i="17"/>
  <c r="F14" i="17" s="1"/>
  <c r="H15" i="17" s="1"/>
  <c r="I15" i="17" s="1"/>
  <c r="J15" i="17" s="1"/>
  <c r="E9" i="3"/>
  <c r="F10" i="3" s="1"/>
  <c r="G10" i="3" s="1"/>
  <c r="H10" i="3" s="1"/>
  <c r="G9" i="3"/>
  <c r="H9" i="3" s="1"/>
  <c r="D12" i="2"/>
  <c r="E13" i="2" s="1"/>
  <c r="F12" i="2"/>
  <c r="G12" i="2" s="1"/>
  <c r="D10" i="3"/>
  <c r="F497" i="17" l="1"/>
  <c r="H498" i="17" s="1"/>
  <c r="I498" i="17" s="1"/>
  <c r="J498" i="17" s="1"/>
  <c r="G497" i="17"/>
  <c r="E15" i="17"/>
  <c r="G15" i="17" s="1"/>
  <c r="G14" i="17"/>
  <c r="E10" i="3"/>
  <c r="F11" i="3" s="1"/>
  <c r="D13" i="2"/>
  <c r="E14" i="2" s="1"/>
  <c r="F13" i="2"/>
  <c r="G13" i="2" s="1"/>
  <c r="D11" i="3"/>
  <c r="E498" i="17" l="1"/>
  <c r="F15" i="17"/>
  <c r="H16" i="17" s="1"/>
  <c r="I16" i="17" s="1"/>
  <c r="J16" i="17" s="1"/>
  <c r="E11" i="3"/>
  <c r="F12" i="3" s="1"/>
  <c r="G12" i="3" s="1"/>
  <c r="H12" i="3" s="1"/>
  <c r="G11" i="3"/>
  <c r="H11" i="3" s="1"/>
  <c r="D14" i="2"/>
  <c r="E15" i="2" s="1"/>
  <c r="F14" i="2"/>
  <c r="G14" i="2" s="1"/>
  <c r="D12" i="3"/>
  <c r="G498" i="17" l="1"/>
  <c r="F498" i="17"/>
  <c r="H499" i="17"/>
  <c r="I499" i="17" s="1"/>
  <c r="J499" i="17" s="1"/>
  <c r="E499" i="17"/>
  <c r="E16" i="17"/>
  <c r="F16" i="17" s="1"/>
  <c r="E17" i="17" s="1"/>
  <c r="E12" i="3"/>
  <c r="F13" i="3" s="1"/>
  <c r="D15" i="2"/>
  <c r="E16" i="2" s="1"/>
  <c r="F15" i="2"/>
  <c r="G15" i="2" s="1"/>
  <c r="D13" i="3"/>
  <c r="F499" i="17" l="1"/>
  <c r="H500" i="17" s="1"/>
  <c r="I500" i="17" s="1"/>
  <c r="J500" i="17" s="1"/>
  <c r="G499" i="17"/>
  <c r="H17" i="17"/>
  <c r="I17" i="17" s="1"/>
  <c r="J17" i="17" s="1"/>
  <c r="G16" i="17"/>
  <c r="G17" i="17"/>
  <c r="F17" i="17"/>
  <c r="H18" i="17" s="1"/>
  <c r="I18" i="17" s="1"/>
  <c r="J18" i="17" s="1"/>
  <c r="E13" i="3"/>
  <c r="F14" i="3" s="1"/>
  <c r="G14" i="3" s="1"/>
  <c r="H14" i="3" s="1"/>
  <c r="G13" i="3"/>
  <c r="H13" i="3" s="1"/>
  <c r="D16" i="2"/>
  <c r="E17" i="2" s="1"/>
  <c r="F16" i="2"/>
  <c r="G16" i="2" s="1"/>
  <c r="D14" i="3"/>
  <c r="E500" i="17" l="1"/>
  <c r="E18" i="17"/>
  <c r="F18" i="17" s="1"/>
  <c r="H19" i="17" s="1"/>
  <c r="I19" i="17" s="1"/>
  <c r="J19" i="17" s="1"/>
  <c r="E14" i="3"/>
  <c r="F15" i="3" s="1"/>
  <c r="D17" i="2"/>
  <c r="E18" i="2" s="1"/>
  <c r="F17" i="2"/>
  <c r="G17" i="2" s="1"/>
  <c r="D15" i="3"/>
  <c r="G500" i="17" l="1"/>
  <c r="F500" i="17"/>
  <c r="H501" i="17" s="1"/>
  <c r="I501" i="17" s="1"/>
  <c r="J501" i="17" s="1"/>
  <c r="E501" i="17"/>
  <c r="G18" i="17"/>
  <c r="E19" i="17"/>
  <c r="E15" i="3"/>
  <c r="G15" i="3"/>
  <c r="H15" i="3" s="1"/>
  <c r="D18" i="2"/>
  <c r="E19" i="2" s="1"/>
  <c r="F18" i="2"/>
  <c r="G18" i="2" s="1"/>
  <c r="D16" i="3"/>
  <c r="F501" i="17" l="1"/>
  <c r="H502" i="17" s="1"/>
  <c r="I502" i="17" s="1"/>
  <c r="J502" i="17" s="1"/>
  <c r="G501" i="17"/>
  <c r="G19" i="17"/>
  <c r="F19" i="17"/>
  <c r="H20" i="17" s="1"/>
  <c r="I20" i="17" s="1"/>
  <c r="J20" i="17" s="1"/>
  <c r="E16" i="3"/>
  <c r="F17" i="3" s="1"/>
  <c r="G17" i="3" s="1"/>
  <c r="H17" i="3" s="1"/>
  <c r="F16" i="3"/>
  <c r="G16" i="3" s="1"/>
  <c r="H16" i="3" s="1"/>
  <c r="D19" i="2"/>
  <c r="E20" i="2" s="1"/>
  <c r="F19" i="2"/>
  <c r="G19" i="2" s="1"/>
  <c r="D17" i="3"/>
  <c r="E502" i="17" l="1"/>
  <c r="E20" i="17"/>
  <c r="E17" i="3"/>
  <c r="F18" i="3" s="1"/>
  <c r="D20" i="2"/>
  <c r="E21" i="2" s="1"/>
  <c r="F20" i="2"/>
  <c r="G20" i="2" s="1"/>
  <c r="D18" i="3"/>
  <c r="G502" i="17" l="1"/>
  <c r="F502" i="17"/>
  <c r="E503" i="17" s="1"/>
  <c r="F20" i="17"/>
  <c r="G20" i="17"/>
  <c r="E18" i="3"/>
  <c r="G18" i="3"/>
  <c r="H18" i="3" s="1"/>
  <c r="D21" i="2"/>
  <c r="E22" i="2" s="1"/>
  <c r="F21" i="2"/>
  <c r="G21" i="2" s="1"/>
  <c r="D19" i="3"/>
  <c r="F503" i="17" l="1"/>
  <c r="H504" i="17"/>
  <c r="I504" i="17" s="1"/>
  <c r="J504" i="17" s="1"/>
  <c r="G503" i="17"/>
  <c r="H503" i="17"/>
  <c r="I503" i="17" s="1"/>
  <c r="J503" i="17" s="1"/>
  <c r="E504" i="17"/>
  <c r="E21" i="17"/>
  <c r="H21" i="17"/>
  <c r="I21" i="17" s="1"/>
  <c r="J21" i="17" s="1"/>
  <c r="F19" i="3"/>
  <c r="G19" i="3" s="1"/>
  <c r="H19" i="3" s="1"/>
  <c r="E19" i="3"/>
  <c r="F20" i="3" s="1"/>
  <c r="D22" i="2"/>
  <c r="E23" i="2" s="1"/>
  <c r="F22" i="2"/>
  <c r="G22" i="2" s="1"/>
  <c r="D20" i="3"/>
  <c r="G504" i="17" l="1"/>
  <c r="F504" i="17"/>
  <c r="E505" i="17" s="1"/>
  <c r="H505" i="17"/>
  <c r="I505" i="17" s="1"/>
  <c r="J505" i="17" s="1"/>
  <c r="G21" i="17"/>
  <c r="F21" i="17"/>
  <c r="E22" i="17" s="1"/>
  <c r="E20" i="3"/>
  <c r="G20" i="3"/>
  <c r="H20" i="3" s="1"/>
  <c r="D23" i="2"/>
  <c r="E24" i="2" s="1"/>
  <c r="F23" i="2"/>
  <c r="G23" i="2" s="1"/>
  <c r="D21" i="3"/>
  <c r="F505" i="17" l="1"/>
  <c r="H506" i="17"/>
  <c r="I506" i="17" s="1"/>
  <c r="J506" i="17" s="1"/>
  <c r="G505" i="17"/>
  <c r="E506" i="17"/>
  <c r="H22" i="17"/>
  <c r="I22" i="17" s="1"/>
  <c r="J22" i="17" s="1"/>
  <c r="G22" i="17"/>
  <c r="F22" i="17"/>
  <c r="H23" i="17" s="1"/>
  <c r="I23" i="17" s="1"/>
  <c r="J23" i="17" s="1"/>
  <c r="F21" i="3"/>
  <c r="G21" i="3" s="1"/>
  <c r="H21" i="3" s="1"/>
  <c r="E21" i="3"/>
  <c r="F22" i="3" s="1"/>
  <c r="D24" i="2"/>
  <c r="E25" i="2" s="1"/>
  <c r="F24" i="2"/>
  <c r="G24" i="2" s="1"/>
  <c r="D22" i="3"/>
  <c r="G506" i="17" l="1"/>
  <c r="F506" i="17"/>
  <c r="H507" i="17"/>
  <c r="I507" i="17" s="1"/>
  <c r="J507" i="17" s="1"/>
  <c r="E507" i="17"/>
  <c r="E23" i="17"/>
  <c r="F23" i="17" s="1"/>
  <c r="H24" i="17" s="1"/>
  <c r="I24" i="17" s="1"/>
  <c r="J24" i="17" s="1"/>
  <c r="E22" i="3"/>
  <c r="G22" i="3"/>
  <c r="H22" i="3" s="1"/>
  <c r="D25" i="2"/>
  <c r="E26" i="2" s="1"/>
  <c r="F25" i="2"/>
  <c r="G25" i="2" s="1"/>
  <c r="D23" i="3"/>
  <c r="F507" i="17" l="1"/>
  <c r="H508" i="17"/>
  <c r="I508" i="17" s="1"/>
  <c r="J508" i="17" s="1"/>
  <c r="G507" i="17"/>
  <c r="E508" i="17"/>
  <c r="G23" i="17"/>
  <c r="E24" i="17"/>
  <c r="G24" i="17" s="1"/>
  <c r="E23" i="3"/>
  <c r="F24" i="3" s="1"/>
  <c r="G24" i="3" s="1"/>
  <c r="H24" i="3" s="1"/>
  <c r="F23" i="3"/>
  <c r="G23" i="3" s="1"/>
  <c r="H23" i="3" s="1"/>
  <c r="D26" i="2"/>
  <c r="E27" i="2" s="1"/>
  <c r="F26" i="2"/>
  <c r="G26" i="2" s="1"/>
  <c r="D24" i="3"/>
  <c r="G508" i="17" l="1"/>
  <c r="F508" i="17"/>
  <c r="E509" i="17" s="1"/>
  <c r="F24" i="17"/>
  <c r="E25" i="17" s="1"/>
  <c r="F25" i="17" s="1"/>
  <c r="E26" i="17" s="1"/>
  <c r="E24" i="3"/>
  <c r="F25" i="3" s="1"/>
  <c r="D27" i="2"/>
  <c r="E28" i="2" s="1"/>
  <c r="F27" i="2"/>
  <c r="G27" i="2" s="1"/>
  <c r="D25" i="3"/>
  <c r="F509" i="17" l="1"/>
  <c r="H510" i="17"/>
  <c r="I510" i="17" s="1"/>
  <c r="J510" i="17" s="1"/>
  <c r="G509" i="17"/>
  <c r="H509" i="17"/>
  <c r="I509" i="17" s="1"/>
  <c r="J509" i="17" s="1"/>
  <c r="E510" i="17"/>
  <c r="G25" i="17"/>
  <c r="H25" i="17"/>
  <c r="I25" i="17" s="1"/>
  <c r="J25" i="17" s="1"/>
  <c r="G26" i="17"/>
  <c r="F26" i="17"/>
  <c r="H26" i="17"/>
  <c r="I26" i="17" s="1"/>
  <c r="J26" i="17" s="1"/>
  <c r="E25" i="3"/>
  <c r="G25" i="3"/>
  <c r="H25" i="3" s="1"/>
  <c r="D28" i="2"/>
  <c r="E29" i="2" s="1"/>
  <c r="F28" i="2"/>
  <c r="G28" i="2" s="1"/>
  <c r="D26" i="3"/>
  <c r="G510" i="17" l="1"/>
  <c r="F510" i="17"/>
  <c r="E511" i="17" s="1"/>
  <c r="E27" i="17"/>
  <c r="F27" i="17" s="1"/>
  <c r="E28" i="17" s="1"/>
  <c r="H27" i="17"/>
  <c r="I27" i="17" s="1"/>
  <c r="J27" i="17" s="1"/>
  <c r="E26" i="3"/>
  <c r="F27" i="3" s="1"/>
  <c r="G27" i="3" s="1"/>
  <c r="H27" i="3" s="1"/>
  <c r="F26" i="3"/>
  <c r="G26" i="3" s="1"/>
  <c r="H26" i="3" s="1"/>
  <c r="D29" i="2"/>
  <c r="E30" i="2" s="1"/>
  <c r="F29" i="2"/>
  <c r="G29" i="2" s="1"/>
  <c r="D27" i="3"/>
  <c r="F511" i="17" l="1"/>
  <c r="H512" i="17"/>
  <c r="I512" i="17" s="1"/>
  <c r="J512" i="17" s="1"/>
  <c r="G511" i="17"/>
  <c r="H511" i="17"/>
  <c r="I511" i="17" s="1"/>
  <c r="J511" i="17" s="1"/>
  <c r="E512" i="17"/>
  <c r="G27" i="17"/>
  <c r="H28" i="17"/>
  <c r="I28" i="17" s="1"/>
  <c r="J28" i="17" s="1"/>
  <c r="G28" i="17"/>
  <c r="F28" i="17"/>
  <c r="E27" i="3"/>
  <c r="F28" i="3" s="1"/>
  <c r="D30" i="2"/>
  <c r="E31" i="2" s="1"/>
  <c r="F30" i="2"/>
  <c r="G30" i="2" s="1"/>
  <c r="D28" i="3"/>
  <c r="G512" i="17" l="1"/>
  <c r="F512" i="17"/>
  <c r="E513" i="17" s="1"/>
  <c r="E29" i="17"/>
  <c r="G29" i="17" s="1"/>
  <c r="H29" i="17"/>
  <c r="I29" i="17" s="1"/>
  <c r="J29" i="17" s="1"/>
  <c r="E28" i="3"/>
  <c r="G28" i="3"/>
  <c r="H28" i="3" s="1"/>
  <c r="D31" i="2"/>
  <c r="E32" i="2" s="1"/>
  <c r="F31" i="2"/>
  <c r="G31" i="2" s="1"/>
  <c r="D29" i="3"/>
  <c r="F513" i="17" l="1"/>
  <c r="H514" i="17"/>
  <c r="I514" i="17" s="1"/>
  <c r="J514" i="17" s="1"/>
  <c r="G513" i="17"/>
  <c r="H513" i="17"/>
  <c r="I513" i="17" s="1"/>
  <c r="J513" i="17" s="1"/>
  <c r="E514" i="17"/>
  <c r="F29" i="17"/>
  <c r="H30" i="17" s="1"/>
  <c r="I30" i="17" s="1"/>
  <c r="J30" i="17" s="1"/>
  <c r="E29" i="3"/>
  <c r="F30" i="3" s="1"/>
  <c r="G30" i="3" s="1"/>
  <c r="H30" i="3" s="1"/>
  <c r="F29" i="3"/>
  <c r="G29" i="3" s="1"/>
  <c r="H29" i="3" s="1"/>
  <c r="D32" i="2"/>
  <c r="E33" i="2" s="1"/>
  <c r="F32" i="2"/>
  <c r="G32" i="2" s="1"/>
  <c r="D30" i="3"/>
  <c r="G514" i="17" l="1"/>
  <c r="F514" i="17"/>
  <c r="E515" i="17" s="1"/>
  <c r="E30" i="17"/>
  <c r="F30" i="17" s="1"/>
  <c r="E30" i="3"/>
  <c r="F31" i="3" s="1"/>
  <c r="D33" i="2"/>
  <c r="E34" i="2" s="1"/>
  <c r="F33" i="2"/>
  <c r="G33" i="2" s="1"/>
  <c r="D31" i="3"/>
  <c r="F515" i="17" l="1"/>
  <c r="H516" i="17"/>
  <c r="I516" i="17" s="1"/>
  <c r="J516" i="17" s="1"/>
  <c r="G515" i="17"/>
  <c r="H515" i="17"/>
  <c r="I515" i="17" s="1"/>
  <c r="J515" i="17" s="1"/>
  <c r="E516" i="17"/>
  <c r="E31" i="17"/>
  <c r="F31" i="17" s="1"/>
  <c r="H31" i="17"/>
  <c r="I31" i="17" s="1"/>
  <c r="J31" i="17" s="1"/>
  <c r="G30" i="17"/>
  <c r="H32" i="17" s="1"/>
  <c r="I32" i="17" s="1"/>
  <c r="J32" i="17" s="1"/>
  <c r="G31" i="17"/>
  <c r="E31" i="3"/>
  <c r="G31" i="3"/>
  <c r="H31" i="3" s="1"/>
  <c r="D34" i="2"/>
  <c r="E35" i="2" s="1"/>
  <c r="F34" i="2"/>
  <c r="G34" i="2" s="1"/>
  <c r="D32" i="3"/>
  <c r="G516" i="17" l="1"/>
  <c r="F516" i="17"/>
  <c r="E517" i="17" s="1"/>
  <c r="E32" i="17"/>
  <c r="F32" i="17" s="1"/>
  <c r="H33" i="17" s="1"/>
  <c r="I33" i="17" s="1"/>
  <c r="J33" i="17" s="1"/>
  <c r="E32" i="3"/>
  <c r="F33" i="3" s="1"/>
  <c r="G33" i="3" s="1"/>
  <c r="H33" i="3" s="1"/>
  <c r="F32" i="3"/>
  <c r="G32" i="3" s="1"/>
  <c r="H32" i="3" s="1"/>
  <c r="D35" i="2"/>
  <c r="E36" i="2" s="1"/>
  <c r="F35" i="2"/>
  <c r="G35" i="2" s="1"/>
  <c r="D33" i="3"/>
  <c r="F517" i="17" l="1"/>
  <c r="H518" i="17"/>
  <c r="I518" i="17" s="1"/>
  <c r="J518" i="17" s="1"/>
  <c r="G517" i="17"/>
  <c r="H517" i="17"/>
  <c r="I517" i="17" s="1"/>
  <c r="J517" i="17" s="1"/>
  <c r="E518" i="17"/>
  <c r="G32" i="17"/>
  <c r="E33" i="17"/>
  <c r="E33" i="3"/>
  <c r="F34" i="3" s="1"/>
  <c r="D36" i="2"/>
  <c r="E37" i="2" s="1"/>
  <c r="F36" i="2"/>
  <c r="G36" i="2" s="1"/>
  <c r="D34" i="3"/>
  <c r="G518" i="17" l="1"/>
  <c r="F518" i="17"/>
  <c r="E519" i="17" s="1"/>
  <c r="F33" i="17"/>
  <c r="H34" i="17" s="1"/>
  <c r="I34" i="17" s="1"/>
  <c r="J34" i="17" s="1"/>
  <c r="G33" i="17"/>
  <c r="E34" i="3"/>
  <c r="G34" i="3"/>
  <c r="H34" i="3" s="1"/>
  <c r="D37" i="2"/>
  <c r="E38" i="2" s="1"/>
  <c r="F37" i="2"/>
  <c r="G37" i="2" s="1"/>
  <c r="D35" i="3"/>
  <c r="F519" i="17" l="1"/>
  <c r="H520" i="17"/>
  <c r="I520" i="17" s="1"/>
  <c r="J520" i="17" s="1"/>
  <c r="G519" i="17"/>
  <c r="H519" i="17"/>
  <c r="I519" i="17" s="1"/>
  <c r="J519" i="17" s="1"/>
  <c r="E520" i="17"/>
  <c r="E34" i="17"/>
  <c r="F34" i="17" s="1"/>
  <c r="H35" i="17" s="1"/>
  <c r="I35" i="17" s="1"/>
  <c r="J35" i="17" s="1"/>
  <c r="E35" i="3"/>
  <c r="F36" i="3" s="1"/>
  <c r="G36" i="3" s="1"/>
  <c r="H36" i="3" s="1"/>
  <c r="F35" i="3"/>
  <c r="G35" i="3" s="1"/>
  <c r="H35" i="3" s="1"/>
  <c r="D38" i="2"/>
  <c r="E39" i="2" s="1"/>
  <c r="F38" i="2"/>
  <c r="G38" i="2" s="1"/>
  <c r="D36" i="3"/>
  <c r="G520" i="17" l="1"/>
  <c r="F520" i="17"/>
  <c r="E521" i="17" s="1"/>
  <c r="G34" i="17"/>
  <c r="E35" i="17"/>
  <c r="E36" i="3"/>
  <c r="F37" i="3" s="1"/>
  <c r="D39" i="2"/>
  <c r="E40" i="2" s="1"/>
  <c r="F39" i="2"/>
  <c r="G39" i="2" s="1"/>
  <c r="D37" i="3"/>
  <c r="F521" i="17" l="1"/>
  <c r="H522" i="17"/>
  <c r="I522" i="17" s="1"/>
  <c r="J522" i="17" s="1"/>
  <c r="G521" i="17"/>
  <c r="H521" i="17"/>
  <c r="I521" i="17" s="1"/>
  <c r="J521" i="17" s="1"/>
  <c r="E522" i="17"/>
  <c r="G35" i="17"/>
  <c r="F35" i="17"/>
  <c r="H36" i="17" s="1"/>
  <c r="I36" i="17" s="1"/>
  <c r="J36" i="17" s="1"/>
  <c r="E37" i="3"/>
  <c r="G37" i="3"/>
  <c r="H37" i="3" s="1"/>
  <c r="D40" i="2"/>
  <c r="E41" i="2" s="1"/>
  <c r="F40" i="2"/>
  <c r="G40" i="2" s="1"/>
  <c r="D38" i="3"/>
  <c r="G522" i="17" l="1"/>
  <c r="F522" i="17"/>
  <c r="E523" i="17" s="1"/>
  <c r="H523" i="17"/>
  <c r="I523" i="17" s="1"/>
  <c r="J523" i="17" s="1"/>
  <c r="E36" i="17"/>
  <c r="E38" i="3"/>
  <c r="F39" i="3" s="1"/>
  <c r="G39" i="3" s="1"/>
  <c r="H39" i="3" s="1"/>
  <c r="F38" i="3"/>
  <c r="G38" i="3" s="1"/>
  <c r="H38" i="3" s="1"/>
  <c r="D41" i="2"/>
  <c r="E42" i="2" s="1"/>
  <c r="F41" i="2"/>
  <c r="G41" i="2" s="1"/>
  <c r="D39" i="3"/>
  <c r="F523" i="17" l="1"/>
  <c r="H524" i="17"/>
  <c r="I524" i="17" s="1"/>
  <c r="J524" i="17" s="1"/>
  <c r="G523" i="17"/>
  <c r="E524" i="17"/>
  <c r="F36" i="17"/>
  <c r="H37" i="17" s="1"/>
  <c r="I37" i="17" s="1"/>
  <c r="J37" i="17" s="1"/>
  <c r="G36" i="17"/>
  <c r="E39" i="3"/>
  <c r="F40" i="3" s="1"/>
  <c r="D42" i="2"/>
  <c r="E43" i="2" s="1"/>
  <c r="F42" i="2"/>
  <c r="G42" i="2" s="1"/>
  <c r="D40" i="3"/>
  <c r="G524" i="17" l="1"/>
  <c r="F524" i="17"/>
  <c r="E525" i="17" s="1"/>
  <c r="E37" i="17"/>
  <c r="E40" i="3"/>
  <c r="G40" i="3"/>
  <c r="H40" i="3" s="1"/>
  <c r="D43" i="2"/>
  <c r="E44" i="2" s="1"/>
  <c r="F43" i="2"/>
  <c r="G43" i="2" s="1"/>
  <c r="D41" i="3"/>
  <c r="F525" i="17" l="1"/>
  <c r="H526" i="17"/>
  <c r="I526" i="17" s="1"/>
  <c r="J526" i="17" s="1"/>
  <c r="G525" i="17"/>
  <c r="H525" i="17"/>
  <c r="I525" i="17" s="1"/>
  <c r="J525" i="17" s="1"/>
  <c r="E526" i="17"/>
  <c r="G37" i="17"/>
  <c r="F37" i="17"/>
  <c r="H38" i="17" s="1"/>
  <c r="I38" i="17" s="1"/>
  <c r="J38" i="17" s="1"/>
  <c r="E41" i="3"/>
  <c r="F42" i="3" s="1"/>
  <c r="G42" i="3" s="1"/>
  <c r="H42" i="3" s="1"/>
  <c r="F41" i="3"/>
  <c r="G41" i="3" s="1"/>
  <c r="H41" i="3" s="1"/>
  <c r="D44" i="2"/>
  <c r="E45" i="2" s="1"/>
  <c r="F44" i="2"/>
  <c r="G44" i="2" s="1"/>
  <c r="D42" i="3"/>
  <c r="F526" i="17" l="1"/>
  <c r="E527" i="17" s="1"/>
  <c r="G526" i="17"/>
  <c r="E38" i="17"/>
  <c r="F38" i="17" s="1"/>
  <c r="H39" i="17" s="1"/>
  <c r="I39" i="17" s="1"/>
  <c r="J39" i="17" s="1"/>
  <c r="E42" i="3"/>
  <c r="F43" i="3" s="1"/>
  <c r="D45" i="2"/>
  <c r="E46" i="2" s="1"/>
  <c r="F45" i="2"/>
  <c r="G45" i="2" s="1"/>
  <c r="D43" i="3"/>
  <c r="F527" i="17" l="1"/>
  <c r="H528" i="17"/>
  <c r="I528" i="17" s="1"/>
  <c r="J528" i="17" s="1"/>
  <c r="G527" i="17"/>
  <c r="E528" i="17"/>
  <c r="H527" i="17"/>
  <c r="I527" i="17" s="1"/>
  <c r="J527" i="17" s="1"/>
  <c r="G38" i="17"/>
  <c r="E39" i="17"/>
  <c r="E43" i="3"/>
  <c r="G43" i="3"/>
  <c r="H43" i="3" s="1"/>
  <c r="D46" i="2"/>
  <c r="E47" i="2" s="1"/>
  <c r="F46" i="2"/>
  <c r="G46" i="2" s="1"/>
  <c r="D44" i="3"/>
  <c r="G528" i="17" l="1"/>
  <c r="F528" i="17"/>
  <c r="H529" i="17"/>
  <c r="I529" i="17" s="1"/>
  <c r="J529" i="17" s="1"/>
  <c r="E529" i="17"/>
  <c r="F39" i="17"/>
  <c r="H40" i="17" s="1"/>
  <c r="I40" i="17" s="1"/>
  <c r="J40" i="17" s="1"/>
  <c r="G39" i="17"/>
  <c r="E44" i="3"/>
  <c r="F45" i="3" s="1"/>
  <c r="G45" i="3" s="1"/>
  <c r="H45" i="3" s="1"/>
  <c r="F44" i="3"/>
  <c r="G44" i="3" s="1"/>
  <c r="H44" i="3" s="1"/>
  <c r="D47" i="2"/>
  <c r="E48" i="2" s="1"/>
  <c r="F47" i="2"/>
  <c r="G47" i="2" s="1"/>
  <c r="D45" i="3"/>
  <c r="F529" i="17" l="1"/>
  <c r="H530" i="17"/>
  <c r="I530" i="17" s="1"/>
  <c r="J530" i="17" s="1"/>
  <c r="G529" i="17"/>
  <c r="E530" i="17"/>
  <c r="E40" i="17"/>
  <c r="F40" i="17" s="1"/>
  <c r="H41" i="17" s="1"/>
  <c r="I41" i="17" s="1"/>
  <c r="J41" i="17" s="1"/>
  <c r="E45" i="3"/>
  <c r="F46" i="3" s="1"/>
  <c r="D48" i="2"/>
  <c r="E49" i="2" s="1"/>
  <c r="F48" i="2"/>
  <c r="G48" i="2" s="1"/>
  <c r="D46" i="3"/>
  <c r="F530" i="17" l="1"/>
  <c r="H531" i="17"/>
  <c r="I531" i="17" s="1"/>
  <c r="J531" i="17" s="1"/>
  <c r="G530" i="17"/>
  <c r="E531" i="17"/>
  <c r="G40" i="17"/>
  <c r="E41" i="17"/>
  <c r="E46" i="3"/>
  <c r="G46" i="3"/>
  <c r="H46" i="3" s="1"/>
  <c r="D49" i="2"/>
  <c r="E50" i="2" s="1"/>
  <c r="F49" i="2"/>
  <c r="G49" i="2" s="1"/>
  <c r="D47" i="3"/>
  <c r="F531" i="17" l="1"/>
  <c r="H532" i="17"/>
  <c r="I532" i="17" s="1"/>
  <c r="J532" i="17" s="1"/>
  <c r="G531" i="17"/>
  <c r="E532" i="17"/>
  <c r="F41" i="17"/>
  <c r="H42" i="17" s="1"/>
  <c r="I42" i="17" s="1"/>
  <c r="J42" i="17" s="1"/>
  <c r="G41" i="17"/>
  <c r="E47" i="3"/>
  <c r="F48" i="3" s="1"/>
  <c r="G48" i="3" s="1"/>
  <c r="H48" i="3" s="1"/>
  <c r="F47" i="3"/>
  <c r="G47" i="3" s="1"/>
  <c r="H47" i="3" s="1"/>
  <c r="D50" i="2"/>
  <c r="E51" i="2" s="1"/>
  <c r="F50" i="2"/>
  <c r="G50" i="2" s="1"/>
  <c r="D48" i="3"/>
  <c r="G532" i="17" l="1"/>
  <c r="F532" i="17"/>
  <c r="H533" i="17" s="1"/>
  <c r="I533" i="17" s="1"/>
  <c r="J533" i="17" s="1"/>
  <c r="E533" i="17"/>
  <c r="E42" i="17"/>
  <c r="G42" i="17" s="1"/>
  <c r="E48" i="3"/>
  <c r="F49" i="3" s="1"/>
  <c r="D51" i="2"/>
  <c r="E52" i="2" s="1"/>
  <c r="F51" i="2"/>
  <c r="G51" i="2" s="1"/>
  <c r="D49" i="3"/>
  <c r="F533" i="17" l="1"/>
  <c r="H534" i="17"/>
  <c r="I534" i="17" s="1"/>
  <c r="J534" i="17" s="1"/>
  <c r="G533" i="17"/>
  <c r="E534" i="17"/>
  <c r="F42" i="17"/>
  <c r="H43" i="17" s="1"/>
  <c r="I43" i="17" s="1"/>
  <c r="J43" i="17" s="1"/>
  <c r="E49" i="3"/>
  <c r="G49" i="3"/>
  <c r="H49" i="3" s="1"/>
  <c r="D52" i="2"/>
  <c r="E53" i="2" s="1"/>
  <c r="F52" i="2"/>
  <c r="G52" i="2" s="1"/>
  <c r="D50" i="3"/>
  <c r="F534" i="17" l="1"/>
  <c r="H535" i="17" s="1"/>
  <c r="I535" i="17" s="1"/>
  <c r="J535" i="17" s="1"/>
  <c r="G534" i="17"/>
  <c r="E535" i="17"/>
  <c r="E43" i="17"/>
  <c r="E50" i="3"/>
  <c r="F51" i="3" s="1"/>
  <c r="G51" i="3" s="1"/>
  <c r="H51" i="3" s="1"/>
  <c r="F50" i="3"/>
  <c r="G50" i="3" s="1"/>
  <c r="H50" i="3" s="1"/>
  <c r="D53" i="2"/>
  <c r="E54" i="2" s="1"/>
  <c r="F53" i="2"/>
  <c r="G53" i="2" s="1"/>
  <c r="D51" i="3"/>
  <c r="F535" i="17" l="1"/>
  <c r="E536" i="17" s="1"/>
  <c r="G535" i="17"/>
  <c r="G43" i="17"/>
  <c r="F43" i="17"/>
  <c r="H44" i="17" s="1"/>
  <c r="I44" i="17" s="1"/>
  <c r="J44" i="17" s="1"/>
  <c r="E51" i="3"/>
  <c r="F52" i="3" s="1"/>
  <c r="D54" i="2"/>
  <c r="E55" i="2" s="1"/>
  <c r="F54" i="2"/>
  <c r="G54" i="2" s="1"/>
  <c r="D52" i="3"/>
  <c r="G536" i="17" l="1"/>
  <c r="F536" i="17"/>
  <c r="H537" i="17" s="1"/>
  <c r="I537" i="17" s="1"/>
  <c r="J537" i="17" s="1"/>
  <c r="E537" i="17"/>
  <c r="H536" i="17"/>
  <c r="I536" i="17" s="1"/>
  <c r="J536" i="17" s="1"/>
  <c r="E44" i="17"/>
  <c r="E52" i="3"/>
  <c r="G52" i="3"/>
  <c r="H52" i="3" s="1"/>
  <c r="D55" i="2"/>
  <c r="E56" i="2" s="1"/>
  <c r="F55" i="2"/>
  <c r="G55" i="2" s="1"/>
  <c r="D53" i="3"/>
  <c r="F537" i="17" l="1"/>
  <c r="H538" i="17"/>
  <c r="I538" i="17" s="1"/>
  <c r="J538" i="17" s="1"/>
  <c r="G537" i="17"/>
  <c r="E538" i="17"/>
  <c r="F44" i="17"/>
  <c r="H45" i="17" s="1"/>
  <c r="I45" i="17" s="1"/>
  <c r="J45" i="17" s="1"/>
  <c r="G44" i="17"/>
  <c r="E53" i="3"/>
  <c r="F54" i="3" s="1"/>
  <c r="G54" i="3" s="1"/>
  <c r="H54" i="3" s="1"/>
  <c r="F53" i="3"/>
  <c r="G53" i="3" s="1"/>
  <c r="H53" i="3" s="1"/>
  <c r="D56" i="2"/>
  <c r="E57" i="2" s="1"/>
  <c r="F56" i="2"/>
  <c r="G56" i="2" s="1"/>
  <c r="D54" i="3"/>
  <c r="F538" i="17" l="1"/>
  <c r="H539" i="17"/>
  <c r="I539" i="17" s="1"/>
  <c r="J539" i="17" s="1"/>
  <c r="G538" i="17"/>
  <c r="E539" i="17"/>
  <c r="E45" i="17"/>
  <c r="F45" i="17" s="1"/>
  <c r="E54" i="3"/>
  <c r="F55" i="3" s="1"/>
  <c r="D57" i="2"/>
  <c r="E58" i="2" s="1"/>
  <c r="F57" i="2"/>
  <c r="G57" i="2" s="1"/>
  <c r="D55" i="3"/>
  <c r="F539" i="17" l="1"/>
  <c r="H540" i="17"/>
  <c r="I540" i="17" s="1"/>
  <c r="J540" i="17" s="1"/>
  <c r="G539" i="17"/>
  <c r="E540" i="17"/>
  <c r="G45" i="17"/>
  <c r="H46" i="17"/>
  <c r="I46" i="17" s="1"/>
  <c r="J46" i="17" s="1"/>
  <c r="E46" i="17"/>
  <c r="E55" i="3"/>
  <c r="G55" i="3"/>
  <c r="H55" i="3" s="1"/>
  <c r="D58" i="2"/>
  <c r="E59" i="2" s="1"/>
  <c r="F58" i="2"/>
  <c r="G58" i="2" s="1"/>
  <c r="D56" i="3"/>
  <c r="F540" i="17" l="1"/>
  <c r="H541" i="17"/>
  <c r="I541" i="17" s="1"/>
  <c r="J541" i="17" s="1"/>
  <c r="G540" i="17"/>
  <c r="E541" i="17"/>
  <c r="G46" i="17"/>
  <c r="F46" i="17"/>
  <c r="H47" i="17" s="1"/>
  <c r="I47" i="17" s="1"/>
  <c r="J47" i="17" s="1"/>
  <c r="E56" i="3"/>
  <c r="F57" i="3" s="1"/>
  <c r="G57" i="3" s="1"/>
  <c r="H57" i="3" s="1"/>
  <c r="F56" i="3"/>
  <c r="G56" i="3" s="1"/>
  <c r="H56" i="3" s="1"/>
  <c r="D59" i="2"/>
  <c r="E60" i="2" s="1"/>
  <c r="F59" i="2"/>
  <c r="G59" i="2" s="1"/>
  <c r="D57" i="3"/>
  <c r="F541" i="17" l="1"/>
  <c r="H542" i="17"/>
  <c r="I542" i="17" s="1"/>
  <c r="J542" i="17" s="1"/>
  <c r="G541" i="17"/>
  <c r="E542" i="17"/>
  <c r="E47" i="17"/>
  <c r="E57" i="3"/>
  <c r="F58" i="3" s="1"/>
  <c r="D60" i="2"/>
  <c r="E61" i="2" s="1"/>
  <c r="F60" i="2"/>
  <c r="G60" i="2" s="1"/>
  <c r="D58" i="3"/>
  <c r="F542" i="17" l="1"/>
  <c r="H543" i="17"/>
  <c r="I543" i="17" s="1"/>
  <c r="J543" i="17" s="1"/>
  <c r="G542" i="17"/>
  <c r="E543" i="17"/>
  <c r="F47" i="17"/>
  <c r="H48" i="17" s="1"/>
  <c r="I48" i="17" s="1"/>
  <c r="J48" i="17" s="1"/>
  <c r="G47" i="17"/>
  <c r="E58" i="3"/>
  <c r="G58" i="3"/>
  <c r="H58" i="3" s="1"/>
  <c r="D61" i="2"/>
  <c r="E62" i="2" s="1"/>
  <c r="F61" i="2"/>
  <c r="G61" i="2" s="1"/>
  <c r="D59" i="3"/>
  <c r="F543" i="17" l="1"/>
  <c r="H544" i="17"/>
  <c r="I544" i="17" s="1"/>
  <c r="J544" i="17" s="1"/>
  <c r="G543" i="17"/>
  <c r="E544" i="17"/>
  <c r="E48" i="17"/>
  <c r="E59" i="3"/>
  <c r="F60" i="3" s="1"/>
  <c r="G60" i="3" s="1"/>
  <c r="H60" i="3" s="1"/>
  <c r="F59" i="3"/>
  <c r="G59" i="3" s="1"/>
  <c r="H59" i="3" s="1"/>
  <c r="D62" i="2"/>
  <c r="E63" i="2" s="1"/>
  <c r="F62" i="2"/>
  <c r="G62" i="2" s="1"/>
  <c r="D60" i="3"/>
  <c r="F544" i="17" l="1"/>
  <c r="H545" i="17"/>
  <c r="I545" i="17" s="1"/>
  <c r="J545" i="17" s="1"/>
  <c r="G544" i="17"/>
  <c r="E545" i="17"/>
  <c r="F48" i="17"/>
  <c r="H49" i="17" s="1"/>
  <c r="I49" i="17" s="1"/>
  <c r="J49" i="17" s="1"/>
  <c r="G48" i="17"/>
  <c r="E60" i="3"/>
  <c r="F61" i="3" s="1"/>
  <c r="D63" i="2"/>
  <c r="E64" i="2" s="1"/>
  <c r="F63" i="2"/>
  <c r="G63" i="2" s="1"/>
  <c r="D61" i="3"/>
  <c r="F545" i="17" l="1"/>
  <c r="H546" i="17"/>
  <c r="I546" i="17" s="1"/>
  <c r="J546" i="17" s="1"/>
  <c r="G545" i="17"/>
  <c r="E546" i="17"/>
  <c r="E49" i="17"/>
  <c r="E61" i="3"/>
  <c r="G61" i="3"/>
  <c r="H61" i="3" s="1"/>
  <c r="D64" i="2"/>
  <c r="E65" i="2" s="1"/>
  <c r="F64" i="2"/>
  <c r="G64" i="2" s="1"/>
  <c r="D62" i="3"/>
  <c r="F546" i="17" l="1"/>
  <c r="H547" i="17"/>
  <c r="I547" i="17" s="1"/>
  <c r="J547" i="17" s="1"/>
  <c r="G546" i="17"/>
  <c r="E547" i="17"/>
  <c r="F49" i="17"/>
  <c r="H50" i="17" s="1"/>
  <c r="I50" i="17" s="1"/>
  <c r="J50" i="17" s="1"/>
  <c r="G49" i="17"/>
  <c r="E62" i="3"/>
  <c r="F63" i="3" s="1"/>
  <c r="G63" i="3" s="1"/>
  <c r="H63" i="3" s="1"/>
  <c r="F62" i="3"/>
  <c r="G62" i="3" s="1"/>
  <c r="H62" i="3" s="1"/>
  <c r="D65" i="2"/>
  <c r="E66" i="2" s="1"/>
  <c r="F65" i="2"/>
  <c r="G65" i="2" s="1"/>
  <c r="D63" i="3"/>
  <c r="F547" i="17" l="1"/>
  <c r="H548" i="17"/>
  <c r="I548" i="17" s="1"/>
  <c r="J548" i="17" s="1"/>
  <c r="G547" i="17"/>
  <c r="E548" i="17"/>
  <c r="E50" i="17"/>
  <c r="E63" i="3"/>
  <c r="F64" i="3" s="1"/>
  <c r="D66" i="2"/>
  <c r="E67" i="2" s="1"/>
  <c r="F66" i="2"/>
  <c r="G66" i="2" s="1"/>
  <c r="D64" i="3"/>
  <c r="F548" i="17" l="1"/>
  <c r="H549" i="17"/>
  <c r="I549" i="17" s="1"/>
  <c r="J549" i="17" s="1"/>
  <c r="G548" i="17"/>
  <c r="E549" i="17"/>
  <c r="F50" i="17"/>
  <c r="H51" i="17" s="1"/>
  <c r="I51" i="17" s="1"/>
  <c r="J51" i="17" s="1"/>
  <c r="G50" i="17"/>
  <c r="E64" i="3"/>
  <c r="G64" i="3"/>
  <c r="H64" i="3" s="1"/>
  <c r="D67" i="2"/>
  <c r="E68" i="2" s="1"/>
  <c r="F67" i="2"/>
  <c r="G67" i="2" s="1"/>
  <c r="D65" i="3"/>
  <c r="F549" i="17" l="1"/>
  <c r="H550" i="17"/>
  <c r="I550" i="17" s="1"/>
  <c r="J550" i="17" s="1"/>
  <c r="G549" i="17"/>
  <c r="E550" i="17"/>
  <c r="E51" i="17"/>
  <c r="E65" i="3"/>
  <c r="F66" i="3" s="1"/>
  <c r="G66" i="3" s="1"/>
  <c r="H66" i="3" s="1"/>
  <c r="F65" i="3"/>
  <c r="G65" i="3" s="1"/>
  <c r="H65" i="3" s="1"/>
  <c r="D68" i="2"/>
  <c r="E69" i="2" s="1"/>
  <c r="F68" i="2"/>
  <c r="G68" i="2" s="1"/>
  <c r="D66" i="3"/>
  <c r="F550" i="17" l="1"/>
  <c r="H551" i="17"/>
  <c r="I551" i="17" s="1"/>
  <c r="J551" i="17" s="1"/>
  <c r="G550" i="17"/>
  <c r="E551" i="17"/>
  <c r="G51" i="17"/>
  <c r="F51" i="17"/>
  <c r="H52" i="17" s="1"/>
  <c r="I52" i="17" s="1"/>
  <c r="J52" i="17" s="1"/>
  <c r="E66" i="3"/>
  <c r="F67" i="3" s="1"/>
  <c r="G67" i="3" s="1"/>
  <c r="H67" i="3" s="1"/>
  <c r="D69" i="2"/>
  <c r="E70" i="2" s="1"/>
  <c r="F69" i="2"/>
  <c r="G69" i="2" s="1"/>
  <c r="D67" i="3"/>
  <c r="F551" i="17" l="1"/>
  <c r="H552" i="17"/>
  <c r="I552" i="17" s="1"/>
  <c r="J552" i="17" s="1"/>
  <c r="G551" i="17"/>
  <c r="E552" i="17"/>
  <c r="E52" i="17"/>
  <c r="E67" i="3"/>
  <c r="F68" i="3" s="1"/>
  <c r="D70" i="2"/>
  <c r="E71" i="2" s="1"/>
  <c r="F70" i="2"/>
  <c r="G70" i="2" s="1"/>
  <c r="D68" i="3"/>
  <c r="F552" i="17" l="1"/>
  <c r="H553" i="17"/>
  <c r="I553" i="17" s="1"/>
  <c r="J553" i="17" s="1"/>
  <c r="G552" i="17"/>
  <c r="E553" i="17"/>
  <c r="F52" i="17"/>
  <c r="H53" i="17" s="1"/>
  <c r="I53" i="17" s="1"/>
  <c r="J53" i="17" s="1"/>
  <c r="G52" i="17"/>
  <c r="E68" i="3"/>
  <c r="F69" i="3" s="1"/>
  <c r="G68" i="3"/>
  <c r="H68" i="3" s="1"/>
  <c r="D71" i="2"/>
  <c r="E72" i="2" s="1"/>
  <c r="F71" i="2"/>
  <c r="G71" i="2" s="1"/>
  <c r="D69" i="3"/>
  <c r="F553" i="17" l="1"/>
  <c r="H554" i="17"/>
  <c r="I554" i="17" s="1"/>
  <c r="J554" i="17" s="1"/>
  <c r="G553" i="17"/>
  <c r="E554" i="17"/>
  <c r="E53" i="17"/>
  <c r="E69" i="3"/>
  <c r="G69" i="3"/>
  <c r="H69" i="3" s="1"/>
  <c r="D72" i="2"/>
  <c r="E73" i="2" s="1"/>
  <c r="F72" i="2"/>
  <c r="G72" i="2" s="1"/>
  <c r="D70" i="3"/>
  <c r="F554" i="17" l="1"/>
  <c r="H555" i="17"/>
  <c r="I555" i="17" s="1"/>
  <c r="J555" i="17" s="1"/>
  <c r="G554" i="17"/>
  <c r="E555" i="17"/>
  <c r="F53" i="17"/>
  <c r="H54" i="17" s="1"/>
  <c r="I54" i="17" s="1"/>
  <c r="J54" i="17" s="1"/>
  <c r="G53" i="17"/>
  <c r="E70" i="3"/>
  <c r="F71" i="3" s="1"/>
  <c r="G71" i="3" s="1"/>
  <c r="H71" i="3" s="1"/>
  <c r="F70" i="3"/>
  <c r="G70" i="3" s="1"/>
  <c r="H70" i="3" s="1"/>
  <c r="D73" i="2"/>
  <c r="E74" i="2" s="1"/>
  <c r="F73" i="2"/>
  <c r="G73" i="2" s="1"/>
  <c r="D71" i="3"/>
  <c r="F555" i="17" l="1"/>
  <c r="H556" i="17"/>
  <c r="I556" i="17" s="1"/>
  <c r="J556" i="17" s="1"/>
  <c r="G555" i="17"/>
  <c r="E556" i="17"/>
  <c r="E54" i="17"/>
  <c r="E71" i="3"/>
  <c r="F72" i="3" s="1"/>
  <c r="G72" i="3" s="1"/>
  <c r="H72" i="3" s="1"/>
  <c r="D74" i="2"/>
  <c r="E75" i="2" s="1"/>
  <c r="F74" i="2"/>
  <c r="G74" i="2" s="1"/>
  <c r="D72" i="3"/>
  <c r="F556" i="17" l="1"/>
  <c r="H557" i="17"/>
  <c r="I557" i="17" s="1"/>
  <c r="J557" i="17" s="1"/>
  <c r="G556" i="17"/>
  <c r="E557" i="17"/>
  <c r="G54" i="17"/>
  <c r="F54" i="17"/>
  <c r="H55" i="17" s="1"/>
  <c r="I55" i="17" s="1"/>
  <c r="J55" i="17" s="1"/>
  <c r="E72" i="3"/>
  <c r="F73" i="3" s="1"/>
  <c r="G73" i="3" s="1"/>
  <c r="H73" i="3" s="1"/>
  <c r="D75" i="2"/>
  <c r="E76" i="2" s="1"/>
  <c r="F75" i="2"/>
  <c r="G75" i="2" s="1"/>
  <c r="D73" i="3"/>
  <c r="F557" i="17" l="1"/>
  <c r="H558" i="17"/>
  <c r="I558" i="17" s="1"/>
  <c r="J558" i="17" s="1"/>
  <c r="G557" i="17"/>
  <c r="E558" i="17"/>
  <c r="E55" i="17"/>
  <c r="E73" i="3"/>
  <c r="F74" i="3" s="1"/>
  <c r="D76" i="2"/>
  <c r="E77" i="2" s="1"/>
  <c r="F76" i="2"/>
  <c r="G76" i="2" s="1"/>
  <c r="D74" i="3"/>
  <c r="F558" i="17" l="1"/>
  <c r="H559" i="17"/>
  <c r="I559" i="17" s="1"/>
  <c r="J559" i="17" s="1"/>
  <c r="G558" i="17"/>
  <c r="E559" i="17"/>
  <c r="F55" i="17"/>
  <c r="H56" i="17" s="1"/>
  <c r="I56" i="17" s="1"/>
  <c r="J56" i="17" s="1"/>
  <c r="G55" i="17"/>
  <c r="E74" i="3"/>
  <c r="F75" i="3" s="1"/>
  <c r="G75" i="3" s="1"/>
  <c r="H75" i="3" s="1"/>
  <c r="G74" i="3"/>
  <c r="H74" i="3" s="1"/>
  <c r="D77" i="2"/>
  <c r="E78" i="2" s="1"/>
  <c r="F77" i="2"/>
  <c r="G77" i="2" s="1"/>
  <c r="D75" i="3"/>
  <c r="F559" i="17" l="1"/>
  <c r="H560" i="17"/>
  <c r="I560" i="17" s="1"/>
  <c r="J560" i="17" s="1"/>
  <c r="G559" i="17"/>
  <c r="E560" i="17"/>
  <c r="E56" i="17"/>
  <c r="E75" i="3"/>
  <c r="F76" i="3" s="1"/>
  <c r="D78" i="2"/>
  <c r="E79" i="2" s="1"/>
  <c r="F78" i="2"/>
  <c r="G78" i="2" s="1"/>
  <c r="D76" i="3"/>
  <c r="F560" i="17" l="1"/>
  <c r="H561" i="17"/>
  <c r="I561" i="17" s="1"/>
  <c r="J561" i="17" s="1"/>
  <c r="G560" i="17"/>
  <c r="E561" i="17"/>
  <c r="G56" i="17"/>
  <c r="F56" i="17"/>
  <c r="H57" i="17" s="1"/>
  <c r="I57" i="17" s="1"/>
  <c r="J57" i="17" s="1"/>
  <c r="E76" i="3"/>
  <c r="G76" i="3"/>
  <c r="H76" i="3" s="1"/>
  <c r="D79" i="2"/>
  <c r="E80" i="2" s="1"/>
  <c r="F79" i="2"/>
  <c r="G79" i="2" s="1"/>
  <c r="D77" i="3"/>
  <c r="F561" i="17" l="1"/>
  <c r="H562" i="17"/>
  <c r="I562" i="17" s="1"/>
  <c r="J562" i="17" s="1"/>
  <c r="G561" i="17"/>
  <c r="E562" i="17"/>
  <c r="E57" i="17"/>
  <c r="E77" i="3"/>
  <c r="F78" i="3" s="1"/>
  <c r="G78" i="3" s="1"/>
  <c r="H78" i="3" s="1"/>
  <c r="F77" i="3"/>
  <c r="G77" i="3" s="1"/>
  <c r="H77" i="3" s="1"/>
  <c r="D80" i="2"/>
  <c r="E81" i="2" s="1"/>
  <c r="F80" i="2"/>
  <c r="G80" i="2" s="1"/>
  <c r="D78" i="3"/>
  <c r="F562" i="17" l="1"/>
  <c r="H563" i="17"/>
  <c r="I563" i="17" s="1"/>
  <c r="J563" i="17" s="1"/>
  <c r="G562" i="17"/>
  <c r="E563" i="17"/>
  <c r="G57" i="17"/>
  <c r="F57" i="17"/>
  <c r="H58" i="17" s="1"/>
  <c r="I58" i="17" s="1"/>
  <c r="J58" i="17" s="1"/>
  <c r="E78" i="3"/>
  <c r="F79" i="3" s="1"/>
  <c r="D81" i="2"/>
  <c r="E82" i="2" s="1"/>
  <c r="F81" i="2"/>
  <c r="G81" i="2" s="1"/>
  <c r="D79" i="3"/>
  <c r="F563" i="17" l="1"/>
  <c r="H564" i="17"/>
  <c r="I564" i="17" s="1"/>
  <c r="J564" i="17" s="1"/>
  <c r="G563" i="17"/>
  <c r="E564" i="17"/>
  <c r="E58" i="17"/>
  <c r="E79" i="3"/>
  <c r="G79" i="3"/>
  <c r="H79" i="3" s="1"/>
  <c r="D82" i="2"/>
  <c r="E83" i="2" s="1"/>
  <c r="F82" i="2"/>
  <c r="G82" i="2" s="1"/>
  <c r="D80" i="3"/>
  <c r="F564" i="17" l="1"/>
  <c r="H565" i="17"/>
  <c r="I565" i="17" s="1"/>
  <c r="J565" i="17" s="1"/>
  <c r="G564" i="17"/>
  <c r="E565" i="17"/>
  <c r="F58" i="17"/>
  <c r="H59" i="17" s="1"/>
  <c r="I59" i="17" s="1"/>
  <c r="J59" i="17" s="1"/>
  <c r="G58" i="17"/>
  <c r="E80" i="3"/>
  <c r="F81" i="3" s="1"/>
  <c r="G81" i="3" s="1"/>
  <c r="H81" i="3" s="1"/>
  <c r="F80" i="3"/>
  <c r="G80" i="3" s="1"/>
  <c r="H80" i="3" s="1"/>
  <c r="D83" i="2"/>
  <c r="E84" i="2" s="1"/>
  <c r="F83" i="2"/>
  <c r="G83" i="2" s="1"/>
  <c r="D81" i="3"/>
  <c r="F565" i="17" l="1"/>
  <c r="H566" i="17"/>
  <c r="I566" i="17" s="1"/>
  <c r="J566" i="17" s="1"/>
  <c r="G565" i="17"/>
  <c r="E566" i="17"/>
  <c r="E59" i="17"/>
  <c r="E81" i="3"/>
  <c r="F82" i="3" s="1"/>
  <c r="D84" i="2"/>
  <c r="E85" i="2" s="1"/>
  <c r="F84" i="2"/>
  <c r="G84" i="2" s="1"/>
  <c r="D82" i="3"/>
  <c r="F566" i="17" l="1"/>
  <c r="H567" i="17"/>
  <c r="I567" i="17" s="1"/>
  <c r="J567" i="17" s="1"/>
  <c r="G566" i="17"/>
  <c r="E567" i="17"/>
  <c r="F59" i="17"/>
  <c r="H60" i="17" s="1"/>
  <c r="I60" i="17" s="1"/>
  <c r="J60" i="17" s="1"/>
  <c r="G59" i="17"/>
  <c r="E82" i="3"/>
  <c r="G82" i="3"/>
  <c r="H82" i="3" s="1"/>
  <c r="D85" i="2"/>
  <c r="E86" i="2" s="1"/>
  <c r="F85" i="2"/>
  <c r="G85" i="2" s="1"/>
  <c r="D83" i="3"/>
  <c r="F567" i="17" l="1"/>
  <c r="H568" i="17"/>
  <c r="I568" i="17" s="1"/>
  <c r="J568" i="17" s="1"/>
  <c r="G567" i="17"/>
  <c r="E568" i="17"/>
  <c r="E60" i="17"/>
  <c r="E83" i="3"/>
  <c r="F84" i="3" s="1"/>
  <c r="G84" i="3" s="1"/>
  <c r="H84" i="3" s="1"/>
  <c r="F83" i="3"/>
  <c r="G83" i="3" s="1"/>
  <c r="H83" i="3" s="1"/>
  <c r="D86" i="2"/>
  <c r="E87" i="2" s="1"/>
  <c r="F86" i="2"/>
  <c r="G86" i="2" s="1"/>
  <c r="D84" i="3"/>
  <c r="F568" i="17" l="1"/>
  <c r="H569" i="17"/>
  <c r="I569" i="17" s="1"/>
  <c r="J569" i="17" s="1"/>
  <c r="G568" i="17"/>
  <c r="E569" i="17"/>
  <c r="G60" i="17"/>
  <c r="F60" i="17"/>
  <c r="H61" i="17" s="1"/>
  <c r="I61" i="17" s="1"/>
  <c r="J61" i="17" s="1"/>
  <c r="E84" i="3"/>
  <c r="F85" i="3" s="1"/>
  <c r="D87" i="2"/>
  <c r="E88" i="2" s="1"/>
  <c r="F87" i="2"/>
  <c r="G87" i="2" s="1"/>
  <c r="D85" i="3"/>
  <c r="F569" i="17" l="1"/>
  <c r="H570" i="17"/>
  <c r="I570" i="17" s="1"/>
  <c r="J570" i="17" s="1"/>
  <c r="G569" i="17"/>
  <c r="E570" i="17"/>
  <c r="E61" i="17"/>
  <c r="E85" i="3"/>
  <c r="G85" i="3"/>
  <c r="H85" i="3" s="1"/>
  <c r="D88" i="2"/>
  <c r="E89" i="2" s="1"/>
  <c r="F88" i="2"/>
  <c r="G88" i="2" s="1"/>
  <c r="D86" i="3"/>
  <c r="F570" i="17" l="1"/>
  <c r="H571" i="17"/>
  <c r="I571" i="17" s="1"/>
  <c r="J571" i="17" s="1"/>
  <c r="G570" i="17"/>
  <c r="E571" i="17"/>
  <c r="F61" i="17"/>
  <c r="H62" i="17" s="1"/>
  <c r="I62" i="17" s="1"/>
  <c r="J62" i="17" s="1"/>
  <c r="G61" i="17"/>
  <c r="E86" i="3"/>
  <c r="F87" i="3" s="1"/>
  <c r="G87" i="3" s="1"/>
  <c r="H87" i="3" s="1"/>
  <c r="F86" i="3"/>
  <c r="G86" i="3" s="1"/>
  <c r="H86" i="3" s="1"/>
  <c r="D89" i="2"/>
  <c r="E90" i="2" s="1"/>
  <c r="F89" i="2"/>
  <c r="G89" i="2" s="1"/>
  <c r="D87" i="3"/>
  <c r="F571" i="17" l="1"/>
  <c r="H572" i="17"/>
  <c r="I572" i="17" s="1"/>
  <c r="J572" i="17" s="1"/>
  <c r="G571" i="17"/>
  <c r="E572" i="17"/>
  <c r="E62" i="17"/>
  <c r="E87" i="3"/>
  <c r="F88" i="3" s="1"/>
  <c r="D90" i="2"/>
  <c r="E91" i="2" s="1"/>
  <c r="F90" i="2"/>
  <c r="G90" i="2" s="1"/>
  <c r="D88" i="3"/>
  <c r="F572" i="17" l="1"/>
  <c r="G572" i="17"/>
  <c r="H573" i="17"/>
  <c r="I573" i="17" s="1"/>
  <c r="J573" i="17" s="1"/>
  <c r="E573" i="17"/>
  <c r="F62" i="17"/>
  <c r="H63" i="17" s="1"/>
  <c r="I63" i="17" s="1"/>
  <c r="J63" i="17" s="1"/>
  <c r="G62" i="17"/>
  <c r="E88" i="3"/>
  <c r="G88" i="3"/>
  <c r="H88" i="3" s="1"/>
  <c r="D91" i="2"/>
  <c r="E92" i="2" s="1"/>
  <c r="F91" i="2"/>
  <c r="G91" i="2" s="1"/>
  <c r="D89" i="3"/>
  <c r="F573" i="17" l="1"/>
  <c r="H574" i="17"/>
  <c r="I574" i="17" s="1"/>
  <c r="J574" i="17" s="1"/>
  <c r="G573" i="17"/>
  <c r="E574" i="17"/>
  <c r="E63" i="17"/>
  <c r="E89" i="3"/>
  <c r="F90" i="3" s="1"/>
  <c r="G90" i="3" s="1"/>
  <c r="H90" i="3" s="1"/>
  <c r="F89" i="3"/>
  <c r="G89" i="3" s="1"/>
  <c r="H89" i="3" s="1"/>
  <c r="D92" i="2"/>
  <c r="E93" i="2" s="1"/>
  <c r="F92" i="2"/>
  <c r="G92" i="2" s="1"/>
  <c r="D90" i="3"/>
  <c r="F574" i="17" l="1"/>
  <c r="H575" i="17"/>
  <c r="I575" i="17" s="1"/>
  <c r="J575" i="17" s="1"/>
  <c r="G574" i="17"/>
  <c r="E575" i="17"/>
  <c r="G63" i="17"/>
  <c r="F63" i="17"/>
  <c r="H64" i="17" s="1"/>
  <c r="I64" i="17" s="1"/>
  <c r="J64" i="17" s="1"/>
  <c r="E90" i="3"/>
  <c r="F91" i="3" s="1"/>
  <c r="D93" i="2"/>
  <c r="E94" i="2" s="1"/>
  <c r="F93" i="2"/>
  <c r="G93" i="2" s="1"/>
  <c r="D91" i="3"/>
  <c r="F575" i="17" l="1"/>
  <c r="E576" i="17" s="1"/>
  <c r="G575" i="17"/>
  <c r="E64" i="17"/>
  <c r="E91" i="3"/>
  <c r="G91" i="3"/>
  <c r="H91" i="3" s="1"/>
  <c r="D94" i="2"/>
  <c r="E95" i="2" s="1"/>
  <c r="F94" i="2"/>
  <c r="G94" i="2" s="1"/>
  <c r="D92" i="3"/>
  <c r="F576" i="17" l="1"/>
  <c r="H577" i="17"/>
  <c r="I577" i="17" s="1"/>
  <c r="J577" i="17" s="1"/>
  <c r="G576" i="17"/>
  <c r="E577" i="17"/>
  <c r="H576" i="17"/>
  <c r="I576" i="17" s="1"/>
  <c r="J576" i="17" s="1"/>
  <c r="F64" i="17"/>
  <c r="H65" i="17" s="1"/>
  <c r="I65" i="17" s="1"/>
  <c r="J65" i="17" s="1"/>
  <c r="G64" i="17"/>
  <c r="E92" i="3"/>
  <c r="F93" i="3" s="1"/>
  <c r="G93" i="3" s="1"/>
  <c r="H93" i="3" s="1"/>
  <c r="F92" i="3"/>
  <c r="G92" i="3" s="1"/>
  <c r="H92" i="3" s="1"/>
  <c r="D95" i="2"/>
  <c r="E96" i="2" s="1"/>
  <c r="F95" i="2"/>
  <c r="G95" i="2" s="1"/>
  <c r="D93" i="3"/>
  <c r="F577" i="17" l="1"/>
  <c r="H578" i="17"/>
  <c r="I578" i="17" s="1"/>
  <c r="J578" i="17" s="1"/>
  <c r="G577" i="17"/>
  <c r="E578" i="17"/>
  <c r="E65" i="17"/>
  <c r="G65" i="17" s="1"/>
  <c r="E93" i="3"/>
  <c r="F94" i="3" s="1"/>
  <c r="D96" i="2"/>
  <c r="E97" i="2" s="1"/>
  <c r="F96" i="2"/>
  <c r="G96" i="2" s="1"/>
  <c r="D94" i="3"/>
  <c r="F578" i="17" l="1"/>
  <c r="H579" i="17"/>
  <c r="I579" i="17" s="1"/>
  <c r="J579" i="17" s="1"/>
  <c r="G578" i="17"/>
  <c r="E579" i="17"/>
  <c r="F65" i="17"/>
  <c r="H66" i="17" s="1"/>
  <c r="I66" i="17" s="1"/>
  <c r="J66" i="17" s="1"/>
  <c r="E94" i="3"/>
  <c r="G94" i="3"/>
  <c r="H94" i="3" s="1"/>
  <c r="D97" i="2"/>
  <c r="E98" i="2" s="1"/>
  <c r="F97" i="2"/>
  <c r="G97" i="2" s="1"/>
  <c r="D95" i="3"/>
  <c r="F579" i="17" l="1"/>
  <c r="H580" i="17"/>
  <c r="I580" i="17" s="1"/>
  <c r="J580" i="17" s="1"/>
  <c r="G579" i="17"/>
  <c r="E580" i="17"/>
  <c r="E66" i="17"/>
  <c r="G66" i="17" s="1"/>
  <c r="E95" i="3"/>
  <c r="F96" i="3" s="1"/>
  <c r="G96" i="3" s="1"/>
  <c r="H96" i="3" s="1"/>
  <c r="F95" i="3"/>
  <c r="G95" i="3" s="1"/>
  <c r="H95" i="3" s="1"/>
  <c r="D98" i="2"/>
  <c r="E99" i="2" s="1"/>
  <c r="F98" i="2"/>
  <c r="G98" i="2" s="1"/>
  <c r="D96" i="3"/>
  <c r="F580" i="17" l="1"/>
  <c r="H581" i="17"/>
  <c r="I581" i="17" s="1"/>
  <c r="J581" i="17" s="1"/>
  <c r="G580" i="17"/>
  <c r="E581" i="17"/>
  <c r="F66" i="17"/>
  <c r="H67" i="17" s="1"/>
  <c r="I67" i="17" s="1"/>
  <c r="J67" i="17" s="1"/>
  <c r="E96" i="3"/>
  <c r="F97" i="3" s="1"/>
  <c r="D99" i="2"/>
  <c r="E100" i="2" s="1"/>
  <c r="F99" i="2"/>
  <c r="G99" i="2" s="1"/>
  <c r="D97" i="3"/>
  <c r="F581" i="17" l="1"/>
  <c r="H582" i="17"/>
  <c r="I582" i="17" s="1"/>
  <c r="J582" i="17" s="1"/>
  <c r="G581" i="17"/>
  <c r="E582" i="17"/>
  <c r="E67" i="17"/>
  <c r="G67" i="17" s="1"/>
  <c r="E97" i="3"/>
  <c r="G97" i="3"/>
  <c r="H97" i="3" s="1"/>
  <c r="D100" i="2"/>
  <c r="E101" i="2" s="1"/>
  <c r="F100" i="2"/>
  <c r="G100" i="2" s="1"/>
  <c r="D98" i="3"/>
  <c r="F582" i="17" l="1"/>
  <c r="H583" i="17"/>
  <c r="I583" i="17" s="1"/>
  <c r="J583" i="17" s="1"/>
  <c r="G582" i="17"/>
  <c r="E583" i="17"/>
  <c r="F67" i="17"/>
  <c r="H68" i="17" s="1"/>
  <c r="I68" i="17" s="1"/>
  <c r="J68" i="17" s="1"/>
  <c r="E68" i="17"/>
  <c r="E98" i="3"/>
  <c r="F99" i="3" s="1"/>
  <c r="G99" i="3" s="1"/>
  <c r="H99" i="3" s="1"/>
  <c r="F98" i="3"/>
  <c r="G98" i="3" s="1"/>
  <c r="H98" i="3" s="1"/>
  <c r="D101" i="2"/>
  <c r="E102" i="2" s="1"/>
  <c r="F101" i="2"/>
  <c r="G101" i="2" s="1"/>
  <c r="D99" i="3"/>
  <c r="F583" i="17" l="1"/>
  <c r="H584" i="17"/>
  <c r="I584" i="17" s="1"/>
  <c r="J584" i="17" s="1"/>
  <c r="G583" i="17"/>
  <c r="E584" i="17"/>
  <c r="G68" i="17"/>
  <c r="F68" i="17"/>
  <c r="H69" i="17" s="1"/>
  <c r="I69" i="17" s="1"/>
  <c r="J69" i="17" s="1"/>
  <c r="E99" i="3"/>
  <c r="F100" i="3" s="1"/>
  <c r="D102" i="2"/>
  <c r="E103" i="2" s="1"/>
  <c r="F102" i="2"/>
  <c r="G102" i="2" s="1"/>
  <c r="D100" i="3"/>
  <c r="F584" i="17" l="1"/>
  <c r="H585" i="17"/>
  <c r="I585" i="17" s="1"/>
  <c r="J585" i="17" s="1"/>
  <c r="G584" i="17"/>
  <c r="E585" i="17"/>
  <c r="E69" i="17"/>
  <c r="G69" i="17" s="1"/>
  <c r="F69" i="17"/>
  <c r="H70" i="17" s="1"/>
  <c r="I70" i="17" s="1"/>
  <c r="J70" i="17" s="1"/>
  <c r="E100" i="3"/>
  <c r="F101" i="3" s="1"/>
  <c r="G101" i="3" s="1"/>
  <c r="H101" i="3" s="1"/>
  <c r="G100" i="3"/>
  <c r="H100" i="3" s="1"/>
  <c r="D103" i="2"/>
  <c r="E104" i="2" s="1"/>
  <c r="F103" i="2"/>
  <c r="G103" i="2" s="1"/>
  <c r="D101" i="3"/>
  <c r="F585" i="17" l="1"/>
  <c r="H586" i="17"/>
  <c r="I586" i="17" s="1"/>
  <c r="J586" i="17" s="1"/>
  <c r="G585" i="17"/>
  <c r="E586" i="17"/>
  <c r="E70" i="17"/>
  <c r="G70" i="17" s="1"/>
  <c r="E101" i="3"/>
  <c r="D104" i="2"/>
  <c r="E105" i="2" s="1"/>
  <c r="F104" i="2"/>
  <c r="G104" i="2" s="1"/>
  <c r="D102" i="3"/>
  <c r="F586" i="17" l="1"/>
  <c r="H587" i="17"/>
  <c r="I587" i="17" s="1"/>
  <c r="J587" i="17" s="1"/>
  <c r="G586" i="17"/>
  <c r="E587" i="17"/>
  <c r="F70" i="17"/>
  <c r="H71" i="17" s="1"/>
  <c r="I71" i="17" s="1"/>
  <c r="J71" i="17" s="1"/>
  <c r="F102" i="3"/>
  <c r="G102" i="3" s="1"/>
  <c r="H102" i="3" s="1"/>
  <c r="E102" i="3"/>
  <c r="F103" i="3" s="1"/>
  <c r="D105" i="2"/>
  <c r="E106" i="2" s="1"/>
  <c r="F105" i="2"/>
  <c r="G105" i="2" s="1"/>
  <c r="D103" i="3"/>
  <c r="F587" i="17" l="1"/>
  <c r="H588" i="17"/>
  <c r="I588" i="17" s="1"/>
  <c r="J588" i="17" s="1"/>
  <c r="G587" i="17"/>
  <c r="E588" i="17"/>
  <c r="E71" i="17"/>
  <c r="G71" i="17" s="1"/>
  <c r="E103" i="3"/>
  <c r="F104" i="3" s="1"/>
  <c r="G104" i="3" s="1"/>
  <c r="H104" i="3" s="1"/>
  <c r="G103" i="3"/>
  <c r="H103" i="3" s="1"/>
  <c r="D106" i="2"/>
  <c r="E107" i="2" s="1"/>
  <c r="F106" i="2"/>
  <c r="G106" i="2" s="1"/>
  <c r="D104" i="3"/>
  <c r="F588" i="17" l="1"/>
  <c r="H589" i="17"/>
  <c r="I589" i="17" s="1"/>
  <c r="J589" i="17" s="1"/>
  <c r="G588" i="17"/>
  <c r="E589" i="17"/>
  <c r="F71" i="17"/>
  <c r="H72" i="17" s="1"/>
  <c r="I72" i="17" s="1"/>
  <c r="J72" i="17" s="1"/>
  <c r="E104" i="3"/>
  <c r="D107" i="2"/>
  <c r="E108" i="2" s="1"/>
  <c r="F107" i="2"/>
  <c r="G107" i="2" s="1"/>
  <c r="D105" i="3"/>
  <c r="F589" i="17" l="1"/>
  <c r="H590" i="17"/>
  <c r="I590" i="17" s="1"/>
  <c r="J590" i="17" s="1"/>
  <c r="G589" i="17"/>
  <c r="E590" i="17"/>
  <c r="E72" i="17"/>
  <c r="G72" i="17" s="1"/>
  <c r="E105" i="3"/>
  <c r="F106" i="3" s="1"/>
  <c r="G106" i="3" s="1"/>
  <c r="H106" i="3" s="1"/>
  <c r="F105" i="3"/>
  <c r="G105" i="3" s="1"/>
  <c r="H105" i="3" s="1"/>
  <c r="D108" i="2"/>
  <c r="E109" i="2" s="1"/>
  <c r="F108" i="2"/>
  <c r="G108" i="2" s="1"/>
  <c r="D106" i="3"/>
  <c r="F590" i="17" l="1"/>
  <c r="H591" i="17"/>
  <c r="I591" i="17" s="1"/>
  <c r="J591" i="17" s="1"/>
  <c r="G590" i="17"/>
  <c r="E591" i="17"/>
  <c r="F72" i="17"/>
  <c r="H73" i="17" s="1"/>
  <c r="I73" i="17" s="1"/>
  <c r="J73" i="17" s="1"/>
  <c r="E106" i="3"/>
  <c r="F107" i="3" s="1"/>
  <c r="G107" i="3" s="1"/>
  <c r="H107" i="3" s="1"/>
  <c r="D109" i="2"/>
  <c r="E110" i="2" s="1"/>
  <c r="F109" i="2"/>
  <c r="G109" i="2" s="1"/>
  <c r="D107" i="3"/>
  <c r="F591" i="17" l="1"/>
  <c r="H592" i="17"/>
  <c r="I592" i="17" s="1"/>
  <c r="J592" i="17" s="1"/>
  <c r="G591" i="17"/>
  <c r="E592" i="17"/>
  <c r="E73" i="17"/>
  <c r="G73" i="17" s="1"/>
  <c r="E107" i="3"/>
  <c r="F108" i="3" s="1"/>
  <c r="D110" i="2"/>
  <c r="E111" i="2" s="1"/>
  <c r="F110" i="2"/>
  <c r="G110" i="2" s="1"/>
  <c r="D108" i="3"/>
  <c r="F592" i="17" l="1"/>
  <c r="E593" i="17" s="1"/>
  <c r="G592" i="17"/>
  <c r="F73" i="17"/>
  <c r="H74" i="17" s="1"/>
  <c r="I74" i="17" s="1"/>
  <c r="J74" i="17" s="1"/>
  <c r="E108" i="3"/>
  <c r="F109" i="3" s="1"/>
  <c r="G109" i="3" s="1"/>
  <c r="H109" i="3" s="1"/>
  <c r="G108" i="3"/>
  <c r="H108" i="3" s="1"/>
  <c r="D111" i="2"/>
  <c r="E112" i="2" s="1"/>
  <c r="F111" i="2"/>
  <c r="G111" i="2" s="1"/>
  <c r="D109" i="3"/>
  <c r="F593" i="17" l="1"/>
  <c r="H594" i="17"/>
  <c r="I594" i="17" s="1"/>
  <c r="J594" i="17" s="1"/>
  <c r="G593" i="17"/>
  <c r="E594" i="17"/>
  <c r="H593" i="17"/>
  <c r="I593" i="17" s="1"/>
  <c r="J593" i="17" s="1"/>
  <c r="E74" i="17"/>
  <c r="F74" i="17" s="1"/>
  <c r="H75" i="17" s="1"/>
  <c r="I75" i="17" s="1"/>
  <c r="J75" i="17" s="1"/>
  <c r="E109" i="3"/>
  <c r="D112" i="2"/>
  <c r="E113" i="2" s="1"/>
  <c r="F112" i="2"/>
  <c r="G112" i="2" s="1"/>
  <c r="D110" i="3"/>
  <c r="F594" i="17" l="1"/>
  <c r="H595" i="17"/>
  <c r="I595" i="17" s="1"/>
  <c r="J595" i="17" s="1"/>
  <c r="G594" i="17"/>
  <c r="E595" i="17"/>
  <c r="G74" i="17"/>
  <c r="E75" i="17"/>
  <c r="F110" i="3"/>
  <c r="G110" i="3" s="1"/>
  <c r="H110" i="3" s="1"/>
  <c r="E110" i="3"/>
  <c r="F111" i="3" s="1"/>
  <c r="G111" i="3" s="1"/>
  <c r="H111" i="3" s="1"/>
  <c r="D113" i="2"/>
  <c r="E114" i="2" s="1"/>
  <c r="F113" i="2"/>
  <c r="G113" i="2" s="1"/>
  <c r="D111" i="3"/>
  <c r="F595" i="17" l="1"/>
  <c r="H596" i="17"/>
  <c r="I596" i="17" s="1"/>
  <c r="J596" i="17" s="1"/>
  <c r="G595" i="17"/>
  <c r="E596" i="17"/>
  <c r="G75" i="17"/>
  <c r="F75" i="17"/>
  <c r="E76" i="17" s="1"/>
  <c r="E111" i="3"/>
  <c r="F112" i="3" s="1"/>
  <c r="D114" i="2"/>
  <c r="E115" i="2" s="1"/>
  <c r="F114" i="2"/>
  <c r="G114" i="2" s="1"/>
  <c r="D112" i="3"/>
  <c r="F596" i="17" l="1"/>
  <c r="H597" i="17"/>
  <c r="I597" i="17" s="1"/>
  <c r="J597" i="17" s="1"/>
  <c r="G596" i="17"/>
  <c r="E597" i="17"/>
  <c r="G76" i="17"/>
  <c r="F76" i="17"/>
  <c r="H77" i="17" s="1"/>
  <c r="I77" i="17" s="1"/>
  <c r="J77" i="17" s="1"/>
  <c r="H76" i="17"/>
  <c r="I76" i="17" s="1"/>
  <c r="J76" i="17" s="1"/>
  <c r="E77" i="17"/>
  <c r="E112" i="3"/>
  <c r="F113" i="3" s="1"/>
  <c r="G112" i="3"/>
  <c r="H112" i="3" s="1"/>
  <c r="D115" i="2"/>
  <c r="E116" i="2" s="1"/>
  <c r="F115" i="2"/>
  <c r="G115" i="2" s="1"/>
  <c r="D113" i="3"/>
  <c r="G597" i="17" l="1"/>
  <c r="F597" i="17"/>
  <c r="H598" i="17" s="1"/>
  <c r="I598" i="17" s="1"/>
  <c r="J598" i="17" s="1"/>
  <c r="E598" i="17"/>
  <c r="F77" i="17"/>
  <c r="H78" i="17" s="1"/>
  <c r="I78" i="17" s="1"/>
  <c r="J78" i="17" s="1"/>
  <c r="G77" i="17"/>
  <c r="E113" i="3"/>
  <c r="G113" i="3"/>
  <c r="H113" i="3" s="1"/>
  <c r="D116" i="2"/>
  <c r="E117" i="2" s="1"/>
  <c r="F116" i="2"/>
  <c r="G116" i="2" s="1"/>
  <c r="D114" i="3"/>
  <c r="F598" i="17" l="1"/>
  <c r="H599" i="17"/>
  <c r="I599" i="17" s="1"/>
  <c r="J599" i="17" s="1"/>
  <c r="G598" i="17"/>
  <c r="E599" i="17"/>
  <c r="E78" i="17"/>
  <c r="F78" i="17" s="1"/>
  <c r="E79" i="17" s="1"/>
  <c r="F114" i="3"/>
  <c r="G114" i="3" s="1"/>
  <c r="H114" i="3" s="1"/>
  <c r="E114" i="3"/>
  <c r="F115" i="3" s="1"/>
  <c r="G115" i="3" s="1"/>
  <c r="H115" i="3" s="1"/>
  <c r="D117" i="2"/>
  <c r="E118" i="2" s="1"/>
  <c r="F117" i="2"/>
  <c r="G117" i="2" s="1"/>
  <c r="D115" i="3"/>
  <c r="F599" i="17" l="1"/>
  <c r="G599" i="17"/>
  <c r="H600" i="17"/>
  <c r="I600" i="17" s="1"/>
  <c r="J600" i="17" s="1"/>
  <c r="E600" i="17"/>
  <c r="G78" i="17"/>
  <c r="H79" i="17"/>
  <c r="I79" i="17" s="1"/>
  <c r="J79" i="17" s="1"/>
  <c r="F79" i="17"/>
  <c r="G79" i="17"/>
  <c r="E115" i="3"/>
  <c r="F116" i="3" s="1"/>
  <c r="D118" i="2"/>
  <c r="E119" i="2" s="1"/>
  <c r="F118" i="2"/>
  <c r="G118" i="2" s="1"/>
  <c r="D116" i="3"/>
  <c r="F600" i="17" l="1"/>
  <c r="H601" i="17"/>
  <c r="I601" i="17" s="1"/>
  <c r="J601" i="17" s="1"/>
  <c r="G600" i="17"/>
  <c r="E601" i="17"/>
  <c r="E80" i="17"/>
  <c r="G80" i="17" s="1"/>
  <c r="H80" i="17"/>
  <c r="I80" i="17" s="1"/>
  <c r="J80" i="17" s="1"/>
  <c r="E116" i="3"/>
  <c r="F117" i="3" s="1"/>
  <c r="G117" i="3" s="1"/>
  <c r="H117" i="3" s="1"/>
  <c r="G116" i="3"/>
  <c r="H116" i="3" s="1"/>
  <c r="D119" i="2"/>
  <c r="E120" i="2" s="1"/>
  <c r="F119" i="2"/>
  <c r="G119" i="2" s="1"/>
  <c r="D117" i="3"/>
  <c r="F601" i="17" l="1"/>
  <c r="E602" i="17" s="1"/>
  <c r="G601" i="17"/>
  <c r="F80" i="17"/>
  <c r="E117" i="3"/>
  <c r="F118" i="3" s="1"/>
  <c r="D120" i="2"/>
  <c r="E121" i="2" s="1"/>
  <c r="F120" i="2"/>
  <c r="G120" i="2" s="1"/>
  <c r="D118" i="3"/>
  <c r="F602" i="17" l="1"/>
  <c r="H603" i="17"/>
  <c r="I603" i="17" s="1"/>
  <c r="J603" i="17" s="1"/>
  <c r="G602" i="17"/>
  <c r="E603" i="17"/>
  <c r="H602" i="17"/>
  <c r="I602" i="17" s="1"/>
  <c r="J602" i="17" s="1"/>
  <c r="H81" i="17"/>
  <c r="I81" i="17" s="1"/>
  <c r="J81" i="17" s="1"/>
  <c r="E81" i="17"/>
  <c r="E118" i="3"/>
  <c r="G118" i="3"/>
  <c r="H118" i="3" s="1"/>
  <c r="D121" i="2"/>
  <c r="E122" i="2" s="1"/>
  <c r="F121" i="2"/>
  <c r="G121" i="2" s="1"/>
  <c r="D119" i="3"/>
  <c r="F603" i="17" l="1"/>
  <c r="H604" i="17"/>
  <c r="I604" i="17" s="1"/>
  <c r="J604" i="17" s="1"/>
  <c r="G603" i="17"/>
  <c r="E604" i="17"/>
  <c r="G81" i="17"/>
  <c r="F81" i="17"/>
  <c r="E119" i="3"/>
  <c r="F120" i="3" s="1"/>
  <c r="G120" i="3" s="1"/>
  <c r="H120" i="3" s="1"/>
  <c r="F119" i="3"/>
  <c r="G119" i="3" s="1"/>
  <c r="H119" i="3" s="1"/>
  <c r="D122" i="2"/>
  <c r="E123" i="2" s="1"/>
  <c r="F122" i="2"/>
  <c r="G122" i="2" s="1"/>
  <c r="D120" i="3"/>
  <c r="F604" i="17" l="1"/>
  <c r="H605" i="17"/>
  <c r="I605" i="17" s="1"/>
  <c r="J605" i="17" s="1"/>
  <c r="G604" i="17"/>
  <c r="E605" i="17"/>
  <c r="E82" i="17"/>
  <c r="H82" i="17"/>
  <c r="I82" i="17" s="1"/>
  <c r="J82" i="17" s="1"/>
  <c r="E120" i="3"/>
  <c r="F121" i="3" s="1"/>
  <c r="D123" i="2"/>
  <c r="E124" i="2" s="1"/>
  <c r="F123" i="2"/>
  <c r="G123" i="2" s="1"/>
  <c r="D121" i="3"/>
  <c r="F605" i="17" l="1"/>
  <c r="H606" i="17"/>
  <c r="I606" i="17" s="1"/>
  <c r="J606" i="17" s="1"/>
  <c r="G605" i="17"/>
  <c r="E606" i="17"/>
  <c r="G82" i="17"/>
  <c r="F82" i="17"/>
  <c r="E83" i="17" s="1"/>
  <c r="E121" i="3"/>
  <c r="G121" i="3"/>
  <c r="H121" i="3" s="1"/>
  <c r="D124" i="2"/>
  <c r="E125" i="2" s="1"/>
  <c r="F124" i="2"/>
  <c r="G124" i="2" s="1"/>
  <c r="D122" i="3"/>
  <c r="F606" i="17" l="1"/>
  <c r="H607" i="17"/>
  <c r="I607" i="17" s="1"/>
  <c r="J607" i="17" s="1"/>
  <c r="G606" i="17"/>
  <c r="E607" i="17"/>
  <c r="H83" i="17"/>
  <c r="I83" i="17" s="1"/>
  <c r="J83" i="17" s="1"/>
  <c r="G83" i="17"/>
  <c r="F83" i="17"/>
  <c r="E84" i="17" s="1"/>
  <c r="E122" i="3"/>
  <c r="F123" i="3" s="1"/>
  <c r="G123" i="3" s="1"/>
  <c r="H123" i="3" s="1"/>
  <c r="F122" i="3"/>
  <c r="G122" i="3" s="1"/>
  <c r="H122" i="3" s="1"/>
  <c r="D125" i="2"/>
  <c r="E126" i="2" s="1"/>
  <c r="F125" i="2"/>
  <c r="G125" i="2" s="1"/>
  <c r="D123" i="3"/>
  <c r="F607" i="17" l="1"/>
  <c r="H608" i="17"/>
  <c r="I608" i="17" s="1"/>
  <c r="J608" i="17" s="1"/>
  <c r="G607" i="17"/>
  <c r="E608" i="17"/>
  <c r="H84" i="17"/>
  <c r="I84" i="17" s="1"/>
  <c r="J84" i="17" s="1"/>
  <c r="F84" i="17"/>
  <c r="H85" i="17" s="1"/>
  <c r="I85" i="17" s="1"/>
  <c r="J85" i="17" s="1"/>
  <c r="G84" i="17"/>
  <c r="E123" i="3"/>
  <c r="F124" i="3" s="1"/>
  <c r="D126" i="2"/>
  <c r="E127" i="2" s="1"/>
  <c r="F126" i="2"/>
  <c r="G126" i="2" s="1"/>
  <c r="D124" i="3"/>
  <c r="F608" i="17" l="1"/>
  <c r="H609" i="17"/>
  <c r="I609" i="17" s="1"/>
  <c r="J609" i="17" s="1"/>
  <c r="G608" i="17"/>
  <c r="E609" i="17"/>
  <c r="E85" i="17"/>
  <c r="E124" i="3"/>
  <c r="G124" i="3"/>
  <c r="H124" i="3" s="1"/>
  <c r="D127" i="2"/>
  <c r="E128" i="2" s="1"/>
  <c r="F127" i="2"/>
  <c r="G127" i="2" s="1"/>
  <c r="D125" i="3"/>
  <c r="F609" i="17" l="1"/>
  <c r="H610" i="17"/>
  <c r="I610" i="17" s="1"/>
  <c r="J610" i="17" s="1"/>
  <c r="G609" i="17"/>
  <c r="E610" i="17"/>
  <c r="G85" i="17"/>
  <c r="F85" i="17"/>
  <c r="E86" i="17" s="1"/>
  <c r="E125" i="3"/>
  <c r="F126" i="3" s="1"/>
  <c r="G126" i="3" s="1"/>
  <c r="H126" i="3" s="1"/>
  <c r="F125" i="3"/>
  <c r="G125" i="3" s="1"/>
  <c r="H125" i="3" s="1"/>
  <c r="D128" i="2"/>
  <c r="E129" i="2" s="1"/>
  <c r="F128" i="2"/>
  <c r="G128" i="2" s="1"/>
  <c r="D126" i="3"/>
  <c r="F610" i="17" l="1"/>
  <c r="H611" i="17"/>
  <c r="I611" i="17" s="1"/>
  <c r="J611" i="17" s="1"/>
  <c r="G610" i="17"/>
  <c r="E611" i="17"/>
  <c r="F86" i="17"/>
  <c r="E87" i="17" s="1"/>
  <c r="G86" i="17"/>
  <c r="H86" i="17"/>
  <c r="I86" i="17" s="1"/>
  <c r="J86" i="17" s="1"/>
  <c r="E126" i="3"/>
  <c r="F127" i="3" s="1"/>
  <c r="D129" i="2"/>
  <c r="E130" i="2" s="1"/>
  <c r="F129" i="2"/>
  <c r="G129" i="2" s="1"/>
  <c r="D127" i="3"/>
  <c r="F611" i="17" l="1"/>
  <c r="H612" i="17"/>
  <c r="I612" i="17" s="1"/>
  <c r="J612" i="17" s="1"/>
  <c r="G611" i="17"/>
  <c r="E612" i="17"/>
  <c r="H87" i="17"/>
  <c r="I87" i="17" s="1"/>
  <c r="J87" i="17" s="1"/>
  <c r="G87" i="17"/>
  <c r="F87" i="17"/>
  <c r="H88" i="17" s="1"/>
  <c r="I88" i="17" s="1"/>
  <c r="J88" i="17" s="1"/>
  <c r="E127" i="3"/>
  <c r="G127" i="3"/>
  <c r="H127" i="3" s="1"/>
  <c r="D130" i="2"/>
  <c r="E131" i="2" s="1"/>
  <c r="F130" i="2"/>
  <c r="G130" i="2" s="1"/>
  <c r="D128" i="3"/>
  <c r="F612" i="17" l="1"/>
  <c r="H613" i="17"/>
  <c r="I613" i="17" s="1"/>
  <c r="J613" i="17" s="1"/>
  <c r="G612" i="17"/>
  <c r="E613" i="17"/>
  <c r="E88" i="17"/>
  <c r="E128" i="3"/>
  <c r="F129" i="3" s="1"/>
  <c r="G129" i="3" s="1"/>
  <c r="H129" i="3" s="1"/>
  <c r="F128" i="3"/>
  <c r="G128" i="3" s="1"/>
  <c r="H128" i="3" s="1"/>
  <c r="D131" i="2"/>
  <c r="E132" i="2" s="1"/>
  <c r="F131" i="2"/>
  <c r="G131" i="2" s="1"/>
  <c r="D129" i="3"/>
  <c r="F613" i="17" l="1"/>
  <c r="H614" i="17"/>
  <c r="I614" i="17" s="1"/>
  <c r="J614" i="17" s="1"/>
  <c r="G613" i="17"/>
  <c r="E614" i="17"/>
  <c r="F88" i="17"/>
  <c r="H89" i="17" s="1"/>
  <c r="I89" i="17" s="1"/>
  <c r="J89" i="17" s="1"/>
  <c r="G88" i="17"/>
  <c r="E129" i="3"/>
  <c r="F130" i="3" s="1"/>
  <c r="D132" i="2"/>
  <c r="E133" i="2" s="1"/>
  <c r="F132" i="2"/>
  <c r="G132" i="2" s="1"/>
  <c r="D130" i="3"/>
  <c r="F614" i="17" l="1"/>
  <c r="H615" i="17"/>
  <c r="I615" i="17" s="1"/>
  <c r="J615" i="17" s="1"/>
  <c r="G614" i="17"/>
  <c r="E615" i="17"/>
  <c r="E89" i="17"/>
  <c r="G89" i="17" s="1"/>
  <c r="E130" i="3"/>
  <c r="G130" i="3"/>
  <c r="H130" i="3" s="1"/>
  <c r="D133" i="2"/>
  <c r="E134" i="2" s="1"/>
  <c r="F133" i="2"/>
  <c r="G133" i="2" s="1"/>
  <c r="D131" i="3"/>
  <c r="F615" i="17" l="1"/>
  <c r="H616" i="17"/>
  <c r="I616" i="17" s="1"/>
  <c r="J616" i="17" s="1"/>
  <c r="G615" i="17"/>
  <c r="E616" i="17"/>
  <c r="F89" i="17"/>
  <c r="H90" i="17" s="1"/>
  <c r="I90" i="17" s="1"/>
  <c r="J90" i="17" s="1"/>
  <c r="E131" i="3"/>
  <c r="F132" i="3" s="1"/>
  <c r="G132" i="3" s="1"/>
  <c r="H132" i="3" s="1"/>
  <c r="F131" i="3"/>
  <c r="G131" i="3" s="1"/>
  <c r="H131" i="3" s="1"/>
  <c r="D134" i="2"/>
  <c r="E135" i="2" s="1"/>
  <c r="F134" i="2"/>
  <c r="G134" i="2" s="1"/>
  <c r="D132" i="3"/>
  <c r="F616" i="17" l="1"/>
  <c r="H617" i="17"/>
  <c r="I617" i="17" s="1"/>
  <c r="J617" i="17" s="1"/>
  <c r="G616" i="17"/>
  <c r="E617" i="17"/>
  <c r="E90" i="17"/>
  <c r="F90" i="17" s="1"/>
  <c r="E132" i="3"/>
  <c r="F133" i="3" s="1"/>
  <c r="D135" i="2"/>
  <c r="E136" i="2" s="1"/>
  <c r="F135" i="2"/>
  <c r="G135" i="2" s="1"/>
  <c r="D133" i="3"/>
  <c r="F617" i="17" l="1"/>
  <c r="H618" i="17"/>
  <c r="I618" i="17" s="1"/>
  <c r="J618" i="17" s="1"/>
  <c r="G617" i="17"/>
  <c r="E618" i="17"/>
  <c r="G90" i="17"/>
  <c r="E91" i="17"/>
  <c r="H91" i="17"/>
  <c r="I91" i="17" s="1"/>
  <c r="J91" i="17" s="1"/>
  <c r="E133" i="3"/>
  <c r="G133" i="3"/>
  <c r="H133" i="3" s="1"/>
  <c r="D136" i="2"/>
  <c r="E137" i="2" s="1"/>
  <c r="F136" i="2"/>
  <c r="G136" i="2" s="1"/>
  <c r="D134" i="3"/>
  <c r="F618" i="17" l="1"/>
  <c r="H619" i="17"/>
  <c r="I619" i="17" s="1"/>
  <c r="J619" i="17" s="1"/>
  <c r="G618" i="17"/>
  <c r="E619" i="17"/>
  <c r="G91" i="17"/>
  <c r="F91" i="17"/>
  <c r="E92" i="17" s="1"/>
  <c r="E134" i="3"/>
  <c r="F135" i="3" s="1"/>
  <c r="G135" i="3" s="1"/>
  <c r="H135" i="3" s="1"/>
  <c r="F134" i="3"/>
  <c r="G134" i="3" s="1"/>
  <c r="H134" i="3" s="1"/>
  <c r="D137" i="2"/>
  <c r="E138" i="2" s="1"/>
  <c r="F137" i="2"/>
  <c r="G137" i="2" s="1"/>
  <c r="D135" i="3"/>
  <c r="F619" i="17" l="1"/>
  <c r="E620" i="17" s="1"/>
  <c r="G619" i="17"/>
  <c r="F92" i="17"/>
  <c r="E93" i="17" s="1"/>
  <c r="G92" i="17"/>
  <c r="H92" i="17"/>
  <c r="I92" i="17" s="1"/>
  <c r="J92" i="17" s="1"/>
  <c r="E135" i="3"/>
  <c r="F136" i="3" s="1"/>
  <c r="D138" i="2"/>
  <c r="E139" i="2" s="1"/>
  <c r="F138" i="2"/>
  <c r="G138" i="2" s="1"/>
  <c r="D136" i="3"/>
  <c r="F620" i="17" l="1"/>
  <c r="H621" i="17"/>
  <c r="I621" i="17" s="1"/>
  <c r="J621" i="17" s="1"/>
  <c r="G620" i="17"/>
  <c r="E621" i="17"/>
  <c r="H620" i="17"/>
  <c r="I620" i="17" s="1"/>
  <c r="J620" i="17" s="1"/>
  <c r="H93" i="17"/>
  <c r="I93" i="17" s="1"/>
  <c r="J93" i="17" s="1"/>
  <c r="F93" i="17"/>
  <c r="E94" i="17" s="1"/>
  <c r="G93" i="17"/>
  <c r="E136" i="3"/>
  <c r="G136" i="3"/>
  <c r="H136" i="3" s="1"/>
  <c r="D139" i="2"/>
  <c r="E140" i="2" s="1"/>
  <c r="F139" i="2"/>
  <c r="G139" i="2" s="1"/>
  <c r="D137" i="3"/>
  <c r="F621" i="17" l="1"/>
  <c r="H622" i="17"/>
  <c r="I622" i="17" s="1"/>
  <c r="J622" i="17" s="1"/>
  <c r="G621" i="17"/>
  <c r="E622" i="17"/>
  <c r="H94" i="17"/>
  <c r="I94" i="17" s="1"/>
  <c r="J94" i="17" s="1"/>
  <c r="F94" i="17"/>
  <c r="E95" i="17" s="1"/>
  <c r="G94" i="17"/>
  <c r="E137" i="3"/>
  <c r="F138" i="3" s="1"/>
  <c r="G138" i="3" s="1"/>
  <c r="H138" i="3" s="1"/>
  <c r="F137" i="3"/>
  <c r="G137" i="3" s="1"/>
  <c r="H137" i="3" s="1"/>
  <c r="D140" i="2"/>
  <c r="E141" i="2" s="1"/>
  <c r="F140" i="2"/>
  <c r="G140" i="2" s="1"/>
  <c r="D138" i="3"/>
  <c r="F622" i="17" l="1"/>
  <c r="H623" i="17"/>
  <c r="I623" i="17" s="1"/>
  <c r="J623" i="17" s="1"/>
  <c r="G622" i="17"/>
  <c r="E623" i="17"/>
  <c r="H95" i="17"/>
  <c r="I95" i="17" s="1"/>
  <c r="J95" i="17" s="1"/>
  <c r="F95" i="17"/>
  <c r="E96" i="17" s="1"/>
  <c r="G95" i="17"/>
  <c r="E138" i="3"/>
  <c r="F139" i="3" s="1"/>
  <c r="D141" i="2"/>
  <c r="E142" i="2" s="1"/>
  <c r="F141" i="2"/>
  <c r="G141" i="2" s="1"/>
  <c r="D139" i="3"/>
  <c r="F623" i="17" l="1"/>
  <c r="H624" i="17"/>
  <c r="I624" i="17" s="1"/>
  <c r="J624" i="17" s="1"/>
  <c r="G623" i="17"/>
  <c r="E624" i="17"/>
  <c r="H96" i="17"/>
  <c r="I96" i="17" s="1"/>
  <c r="J96" i="17" s="1"/>
  <c r="G96" i="17"/>
  <c r="F96" i="17"/>
  <c r="E97" i="17" s="1"/>
  <c r="E139" i="3"/>
  <c r="G139" i="3"/>
  <c r="H139" i="3" s="1"/>
  <c r="D142" i="2"/>
  <c r="E143" i="2" s="1"/>
  <c r="F142" i="2"/>
  <c r="G142" i="2" s="1"/>
  <c r="D140" i="3"/>
  <c r="F624" i="17" l="1"/>
  <c r="H625" i="17"/>
  <c r="I625" i="17" s="1"/>
  <c r="J625" i="17" s="1"/>
  <c r="G624" i="17"/>
  <c r="E625" i="17"/>
  <c r="H97" i="17"/>
  <c r="I97" i="17" s="1"/>
  <c r="J97" i="17" s="1"/>
  <c r="G97" i="17"/>
  <c r="F97" i="17"/>
  <c r="E98" i="17" s="1"/>
  <c r="E140" i="3"/>
  <c r="F141" i="3" s="1"/>
  <c r="G141" i="3" s="1"/>
  <c r="H141" i="3" s="1"/>
  <c r="F140" i="3"/>
  <c r="G140" i="3" s="1"/>
  <c r="H140" i="3" s="1"/>
  <c r="D143" i="2"/>
  <c r="E144" i="2" s="1"/>
  <c r="F143" i="2"/>
  <c r="G143" i="2" s="1"/>
  <c r="D141" i="3"/>
  <c r="F625" i="17" l="1"/>
  <c r="H626" i="17"/>
  <c r="I626" i="17" s="1"/>
  <c r="J626" i="17" s="1"/>
  <c r="G625" i="17"/>
  <c r="E626" i="17"/>
  <c r="H98" i="17"/>
  <c r="I98" i="17" s="1"/>
  <c r="J98" i="17" s="1"/>
  <c r="F98" i="17"/>
  <c r="E99" i="17" s="1"/>
  <c r="G98" i="17"/>
  <c r="H99" i="17"/>
  <c r="I99" i="17" s="1"/>
  <c r="J99" i="17" s="1"/>
  <c r="E141" i="3"/>
  <c r="F142" i="3" s="1"/>
  <c r="D144" i="2"/>
  <c r="E145" i="2" s="1"/>
  <c r="F144" i="2"/>
  <c r="G144" i="2" s="1"/>
  <c r="D142" i="3"/>
  <c r="F626" i="17" l="1"/>
  <c r="H627" i="17"/>
  <c r="I627" i="17" s="1"/>
  <c r="J627" i="17" s="1"/>
  <c r="G626" i="17"/>
  <c r="E627" i="17"/>
  <c r="F99" i="17"/>
  <c r="E100" i="17" s="1"/>
  <c r="G99" i="17"/>
  <c r="H100" i="17"/>
  <c r="I100" i="17" s="1"/>
  <c r="J100" i="17" s="1"/>
  <c r="E142" i="3"/>
  <c r="G142" i="3"/>
  <c r="H142" i="3" s="1"/>
  <c r="D145" i="2"/>
  <c r="E146" i="2" s="1"/>
  <c r="F145" i="2"/>
  <c r="G145" i="2" s="1"/>
  <c r="D143" i="3"/>
  <c r="F627" i="17" l="1"/>
  <c r="H628" i="17"/>
  <c r="I628" i="17" s="1"/>
  <c r="J628" i="17" s="1"/>
  <c r="G627" i="17"/>
  <c r="E628" i="17"/>
  <c r="G100" i="17"/>
  <c r="F100" i="17"/>
  <c r="E101" i="17" s="1"/>
  <c r="E143" i="3"/>
  <c r="F144" i="3" s="1"/>
  <c r="G144" i="3" s="1"/>
  <c r="H144" i="3" s="1"/>
  <c r="F143" i="3"/>
  <c r="G143" i="3" s="1"/>
  <c r="H143" i="3" s="1"/>
  <c r="D146" i="2"/>
  <c r="E147" i="2" s="1"/>
  <c r="F146" i="2"/>
  <c r="G146" i="2" s="1"/>
  <c r="D144" i="3"/>
  <c r="F628" i="17" l="1"/>
  <c r="H629" i="17"/>
  <c r="I629" i="17" s="1"/>
  <c r="J629" i="17" s="1"/>
  <c r="G628" i="17"/>
  <c r="E629" i="17"/>
  <c r="H101" i="17"/>
  <c r="I101" i="17" s="1"/>
  <c r="J101" i="17" s="1"/>
  <c r="F101" i="17"/>
  <c r="E102" i="17" s="1"/>
  <c r="G101" i="17"/>
  <c r="E144" i="3"/>
  <c r="F145" i="3" s="1"/>
  <c r="D147" i="2"/>
  <c r="E148" i="2" s="1"/>
  <c r="F147" i="2"/>
  <c r="G147" i="2" s="1"/>
  <c r="D145" i="3"/>
  <c r="F629" i="17" l="1"/>
  <c r="H630" i="17"/>
  <c r="I630" i="17" s="1"/>
  <c r="J630" i="17" s="1"/>
  <c r="G629" i="17"/>
  <c r="E630" i="17"/>
  <c r="H102" i="17"/>
  <c r="I102" i="17" s="1"/>
  <c r="J102" i="17" s="1"/>
  <c r="F102" i="17"/>
  <c r="E103" i="17" s="1"/>
  <c r="G102" i="17"/>
  <c r="H103" i="17"/>
  <c r="I103" i="17" s="1"/>
  <c r="J103" i="17" s="1"/>
  <c r="E145" i="3"/>
  <c r="F146" i="3" s="1"/>
  <c r="G146" i="3" s="1"/>
  <c r="H146" i="3" s="1"/>
  <c r="G145" i="3"/>
  <c r="H145" i="3" s="1"/>
  <c r="D148" i="2"/>
  <c r="E149" i="2" s="1"/>
  <c r="F148" i="2"/>
  <c r="G148" i="2" s="1"/>
  <c r="D146" i="3"/>
  <c r="F630" i="17" l="1"/>
  <c r="H631" i="17"/>
  <c r="I631" i="17" s="1"/>
  <c r="J631" i="17" s="1"/>
  <c r="G630" i="17"/>
  <c r="E631" i="17"/>
  <c r="F103" i="17"/>
  <c r="E104" i="17" s="1"/>
  <c r="G103" i="17"/>
  <c r="E146" i="3"/>
  <c r="F147" i="3" s="1"/>
  <c r="D149" i="2"/>
  <c r="E150" i="2" s="1"/>
  <c r="F149" i="2"/>
  <c r="G149" i="2" s="1"/>
  <c r="D147" i="3"/>
  <c r="F631" i="17" l="1"/>
  <c r="H632" i="17"/>
  <c r="I632" i="17" s="1"/>
  <c r="J632" i="17" s="1"/>
  <c r="G631" i="17"/>
  <c r="E632" i="17"/>
  <c r="H104" i="17"/>
  <c r="I104" i="17" s="1"/>
  <c r="J104" i="17" s="1"/>
  <c r="G104" i="17"/>
  <c r="F104" i="17"/>
  <c r="E105" i="17" s="1"/>
  <c r="E147" i="3"/>
  <c r="G147" i="3"/>
  <c r="H147" i="3" s="1"/>
  <c r="D150" i="2"/>
  <c r="E151" i="2" s="1"/>
  <c r="F150" i="2"/>
  <c r="G150" i="2" s="1"/>
  <c r="D148" i="3"/>
  <c r="F632" i="17" l="1"/>
  <c r="H633" i="17"/>
  <c r="I633" i="17" s="1"/>
  <c r="J633" i="17" s="1"/>
  <c r="G632" i="17"/>
  <c r="E633" i="17"/>
  <c r="H105" i="17"/>
  <c r="I105" i="17" s="1"/>
  <c r="J105" i="17" s="1"/>
  <c r="F105" i="17"/>
  <c r="E106" i="17" s="1"/>
  <c r="G105" i="17"/>
  <c r="E148" i="3"/>
  <c r="F149" i="3" s="1"/>
  <c r="G149" i="3" s="1"/>
  <c r="H149" i="3" s="1"/>
  <c r="F148" i="3"/>
  <c r="G148" i="3" s="1"/>
  <c r="H148" i="3" s="1"/>
  <c r="D151" i="2"/>
  <c r="E152" i="2" s="1"/>
  <c r="F151" i="2"/>
  <c r="G151" i="2" s="1"/>
  <c r="D149" i="3"/>
  <c r="F633" i="17" l="1"/>
  <c r="H634" i="17"/>
  <c r="I634" i="17" s="1"/>
  <c r="J634" i="17" s="1"/>
  <c r="G633" i="17"/>
  <c r="E634" i="17"/>
  <c r="H106" i="17"/>
  <c r="I106" i="17" s="1"/>
  <c r="J106" i="17" s="1"/>
  <c r="G106" i="17"/>
  <c r="F106" i="17"/>
  <c r="H107" i="17" s="1"/>
  <c r="I107" i="17" s="1"/>
  <c r="J107" i="17" s="1"/>
  <c r="E149" i="3"/>
  <c r="F150" i="3" s="1"/>
  <c r="D152" i="2"/>
  <c r="E153" i="2" s="1"/>
  <c r="F152" i="2"/>
  <c r="G152" i="2" s="1"/>
  <c r="D150" i="3"/>
  <c r="F634" i="17" l="1"/>
  <c r="H635" i="17"/>
  <c r="I635" i="17" s="1"/>
  <c r="J635" i="17" s="1"/>
  <c r="G634" i="17"/>
  <c r="E635" i="17"/>
  <c r="E107" i="17"/>
  <c r="E150" i="3"/>
  <c r="F151" i="3" s="1"/>
  <c r="G151" i="3" s="1"/>
  <c r="H151" i="3" s="1"/>
  <c r="G150" i="3"/>
  <c r="H150" i="3" s="1"/>
  <c r="D153" i="2"/>
  <c r="E154" i="2" s="1"/>
  <c r="F153" i="2"/>
  <c r="G153" i="2" s="1"/>
  <c r="D151" i="3"/>
  <c r="F635" i="17" l="1"/>
  <c r="H636" i="17"/>
  <c r="I636" i="17" s="1"/>
  <c r="J636" i="17" s="1"/>
  <c r="G635" i="17"/>
  <c r="E636" i="17"/>
  <c r="F107" i="17"/>
  <c r="H108" i="17" s="1"/>
  <c r="I108" i="17" s="1"/>
  <c r="J108" i="17" s="1"/>
  <c r="G107" i="17"/>
  <c r="E151" i="3"/>
  <c r="D154" i="2"/>
  <c r="E155" i="2" s="1"/>
  <c r="F154" i="2"/>
  <c r="G154" i="2" s="1"/>
  <c r="D152" i="3"/>
  <c r="F636" i="17" l="1"/>
  <c r="H637" i="17"/>
  <c r="I637" i="17" s="1"/>
  <c r="J637" i="17" s="1"/>
  <c r="G636" i="17"/>
  <c r="E637" i="17"/>
  <c r="E108" i="17"/>
  <c r="G108" i="17" s="1"/>
  <c r="E152" i="3"/>
  <c r="F153" i="3" s="1"/>
  <c r="G153" i="3" s="1"/>
  <c r="H153" i="3" s="1"/>
  <c r="F152" i="3"/>
  <c r="G152" i="3" s="1"/>
  <c r="H152" i="3" s="1"/>
  <c r="D155" i="2"/>
  <c r="E156" i="2" s="1"/>
  <c r="F155" i="2"/>
  <c r="G155" i="2" s="1"/>
  <c r="D153" i="3"/>
  <c r="F637" i="17" l="1"/>
  <c r="H638" i="17"/>
  <c r="I638" i="17" s="1"/>
  <c r="J638" i="17" s="1"/>
  <c r="G637" i="17"/>
  <c r="E638" i="17"/>
  <c r="F108" i="17"/>
  <c r="E109" i="17" s="1"/>
  <c r="E153" i="3"/>
  <c r="F154" i="3" s="1"/>
  <c r="G154" i="3" s="1"/>
  <c r="H154" i="3" s="1"/>
  <c r="D156" i="2"/>
  <c r="E157" i="2" s="1"/>
  <c r="F156" i="2"/>
  <c r="G156" i="2" s="1"/>
  <c r="D154" i="3"/>
  <c r="F638" i="17" l="1"/>
  <c r="H639" i="17"/>
  <c r="I639" i="17" s="1"/>
  <c r="J639" i="17" s="1"/>
  <c r="G638" i="17"/>
  <c r="E639" i="17"/>
  <c r="H109" i="17"/>
  <c r="I109" i="17" s="1"/>
  <c r="J109" i="17" s="1"/>
  <c r="G109" i="17"/>
  <c r="F109" i="17"/>
  <c r="E154" i="3"/>
  <c r="F155" i="3" s="1"/>
  <c r="D157" i="2"/>
  <c r="E158" i="2" s="1"/>
  <c r="F157" i="2"/>
  <c r="G157" i="2" s="1"/>
  <c r="D155" i="3"/>
  <c r="F639" i="17" l="1"/>
  <c r="H640" i="17"/>
  <c r="I640" i="17" s="1"/>
  <c r="J640" i="17" s="1"/>
  <c r="G639" i="17"/>
  <c r="E640" i="17"/>
  <c r="H110" i="17"/>
  <c r="I110" i="17" s="1"/>
  <c r="J110" i="17" s="1"/>
  <c r="E110" i="17"/>
  <c r="E155" i="3"/>
  <c r="G155" i="3"/>
  <c r="H155" i="3" s="1"/>
  <c r="D158" i="2"/>
  <c r="E159" i="2" s="1"/>
  <c r="F158" i="2"/>
  <c r="G158" i="2" s="1"/>
  <c r="D156" i="3"/>
  <c r="F640" i="17" l="1"/>
  <c r="E641" i="17" s="1"/>
  <c r="G640" i="17"/>
  <c r="F110" i="17"/>
  <c r="G110" i="17"/>
  <c r="F156" i="3"/>
  <c r="G156" i="3" s="1"/>
  <c r="H156" i="3" s="1"/>
  <c r="E156" i="3"/>
  <c r="F157" i="3" s="1"/>
  <c r="G157" i="3" s="1"/>
  <c r="H157" i="3" s="1"/>
  <c r="D159" i="2"/>
  <c r="E160" i="2" s="1"/>
  <c r="F159" i="2"/>
  <c r="G159" i="2" s="1"/>
  <c r="D157" i="3"/>
  <c r="F641" i="17" l="1"/>
  <c r="H642" i="17"/>
  <c r="I642" i="17" s="1"/>
  <c r="J642" i="17" s="1"/>
  <c r="G641" i="17"/>
  <c r="E642" i="17"/>
  <c r="H641" i="17"/>
  <c r="I641" i="17" s="1"/>
  <c r="J641" i="17" s="1"/>
  <c r="H111" i="17"/>
  <c r="I111" i="17" s="1"/>
  <c r="J111" i="17" s="1"/>
  <c r="E111" i="17"/>
  <c r="E157" i="3"/>
  <c r="D160" i="2"/>
  <c r="E161" i="2" s="1"/>
  <c r="F160" i="2"/>
  <c r="G160" i="2" s="1"/>
  <c r="D158" i="3"/>
  <c r="F642" i="17" l="1"/>
  <c r="E643" i="17" s="1"/>
  <c r="G642" i="17"/>
  <c r="G111" i="17"/>
  <c r="F111" i="17"/>
  <c r="E112" i="17" s="1"/>
  <c r="G112" i="17" s="1"/>
  <c r="F158" i="3"/>
  <c r="G158" i="3" s="1"/>
  <c r="H158" i="3" s="1"/>
  <c r="E158" i="3"/>
  <c r="F159" i="3" s="1"/>
  <c r="G159" i="3" s="1"/>
  <c r="H159" i="3" s="1"/>
  <c r="D161" i="2"/>
  <c r="E162" i="2" s="1"/>
  <c r="F161" i="2"/>
  <c r="G161" i="2" s="1"/>
  <c r="D159" i="3"/>
  <c r="F643" i="17" l="1"/>
  <c r="H644" i="17"/>
  <c r="I644" i="17" s="1"/>
  <c r="J644" i="17" s="1"/>
  <c r="G643" i="17"/>
  <c r="H643" i="17"/>
  <c r="I643" i="17" s="1"/>
  <c r="J643" i="17" s="1"/>
  <c r="E644" i="17"/>
  <c r="F112" i="17"/>
  <c r="H113" i="17" s="1"/>
  <c r="I113" i="17" s="1"/>
  <c r="J113" i="17" s="1"/>
  <c r="H112" i="17"/>
  <c r="I112" i="17" s="1"/>
  <c r="J112" i="17" s="1"/>
  <c r="E159" i="3"/>
  <c r="D162" i="2"/>
  <c r="E163" i="2" s="1"/>
  <c r="F162" i="2"/>
  <c r="G162" i="2" s="1"/>
  <c r="D160" i="3"/>
  <c r="F644" i="17" l="1"/>
  <c r="E645" i="17" s="1"/>
  <c r="H645" i="17"/>
  <c r="I645" i="17" s="1"/>
  <c r="J645" i="17" s="1"/>
  <c r="G644" i="17"/>
  <c r="E113" i="17"/>
  <c r="G113" i="17" s="1"/>
  <c r="F160" i="3"/>
  <c r="G160" i="3" s="1"/>
  <c r="H160" i="3" s="1"/>
  <c r="E160" i="3"/>
  <c r="F161" i="3" s="1"/>
  <c r="D163" i="2"/>
  <c r="E164" i="2" s="1"/>
  <c r="F163" i="2"/>
  <c r="G163" i="2" s="1"/>
  <c r="D161" i="3"/>
  <c r="F645" i="17" l="1"/>
  <c r="H646" i="17"/>
  <c r="I646" i="17" s="1"/>
  <c r="J646" i="17" s="1"/>
  <c r="G645" i="17"/>
  <c r="E646" i="17"/>
  <c r="F113" i="17"/>
  <c r="H114" i="17" s="1"/>
  <c r="I114" i="17" s="1"/>
  <c r="J114" i="17" s="1"/>
  <c r="E114" i="17"/>
  <c r="E161" i="3"/>
  <c r="F162" i="3" s="1"/>
  <c r="G161" i="3"/>
  <c r="H161" i="3" s="1"/>
  <c r="D164" i="2"/>
  <c r="E165" i="2" s="1"/>
  <c r="F164" i="2"/>
  <c r="G164" i="2" s="1"/>
  <c r="D162" i="3"/>
  <c r="F646" i="17" l="1"/>
  <c r="H647" i="17"/>
  <c r="I647" i="17" s="1"/>
  <c r="J647" i="17" s="1"/>
  <c r="G646" i="17"/>
  <c r="E647" i="17"/>
  <c r="F114" i="17"/>
  <c r="G114" i="17"/>
  <c r="E162" i="3"/>
  <c r="G162" i="3"/>
  <c r="H162" i="3" s="1"/>
  <c r="D165" i="2"/>
  <c r="E166" i="2" s="1"/>
  <c r="F165" i="2"/>
  <c r="G165" i="2" s="1"/>
  <c r="D163" i="3"/>
  <c r="F647" i="17" l="1"/>
  <c r="H648" i="17"/>
  <c r="I648" i="17" s="1"/>
  <c r="J648" i="17" s="1"/>
  <c r="G647" i="17"/>
  <c r="E648" i="17"/>
  <c r="H115" i="17"/>
  <c r="I115" i="17" s="1"/>
  <c r="J115" i="17" s="1"/>
  <c r="E115" i="17"/>
  <c r="F163" i="3"/>
  <c r="G163" i="3" s="1"/>
  <c r="H163" i="3" s="1"/>
  <c r="E163" i="3"/>
  <c r="F164" i="3" s="1"/>
  <c r="G164" i="3" s="1"/>
  <c r="H164" i="3" s="1"/>
  <c r="D166" i="2"/>
  <c r="E167" i="2" s="1"/>
  <c r="F166" i="2"/>
  <c r="G166" i="2" s="1"/>
  <c r="D164" i="3"/>
  <c r="F648" i="17" l="1"/>
  <c r="E649" i="17" s="1"/>
  <c r="G648" i="17"/>
  <c r="G115" i="17"/>
  <c r="F115" i="17"/>
  <c r="H116" i="17" s="1"/>
  <c r="I116" i="17" s="1"/>
  <c r="J116" i="17" s="1"/>
  <c r="E164" i="3"/>
  <c r="F165" i="3" s="1"/>
  <c r="G165" i="3" s="1"/>
  <c r="H165" i="3" s="1"/>
  <c r="D167" i="2"/>
  <c r="E168" i="2" s="1"/>
  <c r="F167" i="2"/>
  <c r="G167" i="2" s="1"/>
  <c r="D165" i="3"/>
  <c r="F649" i="17" l="1"/>
  <c r="H650" i="17"/>
  <c r="I650" i="17" s="1"/>
  <c r="J650" i="17" s="1"/>
  <c r="G649" i="17"/>
  <c r="H649" i="17"/>
  <c r="I649" i="17" s="1"/>
  <c r="J649" i="17" s="1"/>
  <c r="E650" i="17"/>
  <c r="E116" i="17"/>
  <c r="E165" i="3"/>
  <c r="D168" i="2"/>
  <c r="E169" i="2" s="1"/>
  <c r="F168" i="2"/>
  <c r="G168" i="2" s="1"/>
  <c r="D166" i="3"/>
  <c r="F650" i="17" l="1"/>
  <c r="E651" i="17" s="1"/>
  <c r="G650" i="17"/>
  <c r="G116" i="17"/>
  <c r="F116" i="17"/>
  <c r="F166" i="3"/>
  <c r="G166" i="3" s="1"/>
  <c r="H166" i="3" s="1"/>
  <c r="E166" i="3"/>
  <c r="F167" i="3" s="1"/>
  <c r="D169" i="2"/>
  <c r="E170" i="2" s="1"/>
  <c r="F169" i="2"/>
  <c r="G169" i="2" s="1"/>
  <c r="D167" i="3"/>
  <c r="F651" i="17" l="1"/>
  <c r="H652" i="17"/>
  <c r="I652" i="17" s="1"/>
  <c r="J652" i="17" s="1"/>
  <c r="G651" i="17"/>
  <c r="E652" i="17"/>
  <c r="H651" i="17"/>
  <c r="I651" i="17" s="1"/>
  <c r="J651" i="17" s="1"/>
  <c r="H117" i="17"/>
  <c r="I117" i="17" s="1"/>
  <c r="J117" i="17" s="1"/>
  <c r="E117" i="17"/>
  <c r="E167" i="3"/>
  <c r="G167" i="3"/>
  <c r="H167" i="3" s="1"/>
  <c r="D170" i="2"/>
  <c r="E171" i="2" s="1"/>
  <c r="F170" i="2"/>
  <c r="G170" i="2" s="1"/>
  <c r="D168" i="3"/>
  <c r="F652" i="17" l="1"/>
  <c r="H653" i="17"/>
  <c r="I653" i="17" s="1"/>
  <c r="J653" i="17" s="1"/>
  <c r="G652" i="17"/>
  <c r="E653" i="17"/>
  <c r="G117" i="17"/>
  <c r="F117" i="17"/>
  <c r="E118" i="17" s="1"/>
  <c r="F168" i="3"/>
  <c r="G168" i="3" s="1"/>
  <c r="H168" i="3" s="1"/>
  <c r="E168" i="3"/>
  <c r="F169" i="3" s="1"/>
  <c r="G169" i="3" s="1"/>
  <c r="H169" i="3" s="1"/>
  <c r="D171" i="2"/>
  <c r="E172" i="2" s="1"/>
  <c r="F171" i="2"/>
  <c r="G171" i="2" s="1"/>
  <c r="D169" i="3"/>
  <c r="F653" i="17" l="1"/>
  <c r="E654" i="17" s="1"/>
  <c r="G653" i="17"/>
  <c r="F118" i="17"/>
  <c r="H119" i="17" s="1"/>
  <c r="I119" i="17" s="1"/>
  <c r="J119" i="17" s="1"/>
  <c r="G118" i="17"/>
  <c r="H118" i="17"/>
  <c r="I118" i="17" s="1"/>
  <c r="J118" i="17" s="1"/>
  <c r="E169" i="3"/>
  <c r="F170" i="3" s="1"/>
  <c r="G170" i="3" s="1"/>
  <c r="H170" i="3" s="1"/>
  <c r="D172" i="2"/>
  <c r="E173" i="2" s="1"/>
  <c r="F172" i="2"/>
  <c r="G172" i="2" s="1"/>
  <c r="D170" i="3"/>
  <c r="F654" i="17" l="1"/>
  <c r="H655" i="17"/>
  <c r="I655" i="17" s="1"/>
  <c r="J655" i="17" s="1"/>
  <c r="G654" i="17"/>
  <c r="E655" i="17"/>
  <c r="H654" i="17"/>
  <c r="I654" i="17" s="1"/>
  <c r="J654" i="17" s="1"/>
  <c r="E119" i="17"/>
  <c r="G119" i="17" s="1"/>
  <c r="E170" i="3"/>
  <c r="F171" i="3" s="1"/>
  <c r="G171" i="3" s="1"/>
  <c r="H171" i="3" s="1"/>
  <c r="D173" i="2"/>
  <c r="E174" i="2" s="1"/>
  <c r="F173" i="2"/>
  <c r="G173" i="2" s="1"/>
  <c r="D171" i="3"/>
  <c r="F655" i="17" l="1"/>
  <c r="H656" i="17"/>
  <c r="I656" i="17" s="1"/>
  <c r="J656" i="17" s="1"/>
  <c r="G655" i="17"/>
  <c r="E656" i="17"/>
  <c r="F119" i="17"/>
  <c r="E120" i="17" s="1"/>
  <c r="G120" i="17" s="1"/>
  <c r="E171" i="3"/>
  <c r="F172" i="3" s="1"/>
  <c r="D174" i="2"/>
  <c r="E175" i="2" s="1"/>
  <c r="F174" i="2"/>
  <c r="G174" i="2" s="1"/>
  <c r="D172" i="3"/>
  <c r="F656" i="17" l="1"/>
  <c r="H657" i="17"/>
  <c r="I657" i="17" s="1"/>
  <c r="J657" i="17" s="1"/>
  <c r="G656" i="17"/>
  <c r="E657" i="17"/>
  <c r="H120" i="17"/>
  <c r="I120" i="17" s="1"/>
  <c r="J120" i="17" s="1"/>
  <c r="F120" i="17"/>
  <c r="E121" i="17" s="1"/>
  <c r="G121" i="17" s="1"/>
  <c r="E172" i="3"/>
  <c r="F173" i="3" s="1"/>
  <c r="G172" i="3"/>
  <c r="H172" i="3" s="1"/>
  <c r="D175" i="2"/>
  <c r="E176" i="2" s="1"/>
  <c r="F175" i="2"/>
  <c r="G175" i="2" s="1"/>
  <c r="D173" i="3"/>
  <c r="F657" i="17" l="1"/>
  <c r="H658" i="17"/>
  <c r="I658" i="17" s="1"/>
  <c r="J658" i="17" s="1"/>
  <c r="G657" i="17"/>
  <c r="E658" i="17"/>
  <c r="F121" i="17"/>
  <c r="E122" i="17" s="1"/>
  <c r="F122" i="17" s="1"/>
  <c r="H123" i="17" s="1"/>
  <c r="I123" i="17" s="1"/>
  <c r="J123" i="17" s="1"/>
  <c r="H121" i="17"/>
  <c r="I121" i="17" s="1"/>
  <c r="J121" i="17" s="1"/>
  <c r="G173" i="3"/>
  <c r="H173" i="3" s="1"/>
  <c r="E173" i="3"/>
  <c r="F174" i="3" s="1"/>
  <c r="G174" i="3" s="1"/>
  <c r="H174" i="3" s="1"/>
  <c r="D176" i="2"/>
  <c r="E177" i="2" s="1"/>
  <c r="F176" i="2"/>
  <c r="G176" i="2" s="1"/>
  <c r="D174" i="3"/>
  <c r="F658" i="17" l="1"/>
  <c r="H659" i="17"/>
  <c r="I659" i="17" s="1"/>
  <c r="J659" i="17" s="1"/>
  <c r="G658" i="17"/>
  <c r="E659" i="17"/>
  <c r="H122" i="17"/>
  <c r="I122" i="17" s="1"/>
  <c r="J122" i="17" s="1"/>
  <c r="G122" i="17"/>
  <c r="E123" i="17"/>
  <c r="F123" i="17" s="1"/>
  <c r="E174" i="3"/>
  <c r="F175" i="3" s="1"/>
  <c r="D177" i="2"/>
  <c r="E178" i="2" s="1"/>
  <c r="F177" i="2"/>
  <c r="G177" i="2" s="1"/>
  <c r="D175" i="3"/>
  <c r="F659" i="17" l="1"/>
  <c r="H660" i="17"/>
  <c r="I660" i="17" s="1"/>
  <c r="J660" i="17" s="1"/>
  <c r="G659" i="17"/>
  <c r="E660" i="17"/>
  <c r="G123" i="17"/>
  <c r="H124" i="17"/>
  <c r="I124" i="17" s="1"/>
  <c r="J124" i="17" s="1"/>
  <c r="E124" i="17"/>
  <c r="G124" i="17" s="1"/>
  <c r="E175" i="3"/>
  <c r="F176" i="3" s="1"/>
  <c r="G176" i="3" s="1"/>
  <c r="H176" i="3" s="1"/>
  <c r="G175" i="3"/>
  <c r="H175" i="3" s="1"/>
  <c r="D178" i="2"/>
  <c r="E179" i="2" s="1"/>
  <c r="F178" i="2"/>
  <c r="G178" i="2" s="1"/>
  <c r="D176" i="3"/>
  <c r="F660" i="17" l="1"/>
  <c r="H661" i="17"/>
  <c r="I661" i="17" s="1"/>
  <c r="J661" i="17" s="1"/>
  <c r="G660" i="17"/>
  <c r="E661" i="17"/>
  <c r="F124" i="17"/>
  <c r="H125" i="17" s="1"/>
  <c r="I125" i="17" s="1"/>
  <c r="J125" i="17" s="1"/>
  <c r="E176" i="3"/>
  <c r="D179" i="2"/>
  <c r="E180" i="2" s="1"/>
  <c r="F179" i="2"/>
  <c r="G179" i="2" s="1"/>
  <c r="D177" i="3"/>
  <c r="F661" i="17" l="1"/>
  <c r="H662" i="17"/>
  <c r="I662" i="17" s="1"/>
  <c r="J662" i="17" s="1"/>
  <c r="G661" i="17"/>
  <c r="E662" i="17"/>
  <c r="E125" i="17"/>
  <c r="F125" i="17" s="1"/>
  <c r="F177" i="3"/>
  <c r="G177" i="3" s="1"/>
  <c r="H177" i="3" s="1"/>
  <c r="E177" i="3"/>
  <c r="F178" i="3" s="1"/>
  <c r="G178" i="3" s="1"/>
  <c r="H178" i="3" s="1"/>
  <c r="D180" i="2"/>
  <c r="E181" i="2" s="1"/>
  <c r="F180" i="2"/>
  <c r="G180" i="2" s="1"/>
  <c r="D178" i="3"/>
  <c r="F662" i="17" l="1"/>
  <c r="E663" i="17" s="1"/>
  <c r="H663" i="17"/>
  <c r="I663" i="17" s="1"/>
  <c r="J663" i="17" s="1"/>
  <c r="G662" i="17"/>
  <c r="G125" i="17"/>
  <c r="H126" i="17"/>
  <c r="I126" i="17" s="1"/>
  <c r="J126" i="17" s="1"/>
  <c r="E126" i="17"/>
  <c r="E178" i="3"/>
  <c r="F179" i="3" s="1"/>
  <c r="G179" i="3" s="1"/>
  <c r="H179" i="3" s="1"/>
  <c r="D181" i="2"/>
  <c r="E182" i="2" s="1"/>
  <c r="F181" i="2"/>
  <c r="G181" i="2" s="1"/>
  <c r="D179" i="3"/>
  <c r="F663" i="17" l="1"/>
  <c r="H664" i="17"/>
  <c r="I664" i="17" s="1"/>
  <c r="J664" i="17" s="1"/>
  <c r="G663" i="17"/>
  <c r="E664" i="17"/>
  <c r="F126" i="17"/>
  <c r="H127" i="17" s="1"/>
  <c r="I127" i="17" s="1"/>
  <c r="J127" i="17" s="1"/>
  <c r="G126" i="17"/>
  <c r="E179" i="3"/>
  <c r="F180" i="3" s="1"/>
  <c r="D182" i="2"/>
  <c r="E183" i="2" s="1"/>
  <c r="F182" i="2"/>
  <c r="G182" i="2" s="1"/>
  <c r="D180" i="3"/>
  <c r="F664" i="17" l="1"/>
  <c r="E665" i="17" s="1"/>
  <c r="H665" i="17"/>
  <c r="I665" i="17" s="1"/>
  <c r="J665" i="17" s="1"/>
  <c r="G664" i="17"/>
  <c r="E127" i="17"/>
  <c r="F127" i="17" s="1"/>
  <c r="H128" i="17" s="1"/>
  <c r="I128" i="17" s="1"/>
  <c r="J128" i="17" s="1"/>
  <c r="E180" i="3"/>
  <c r="F181" i="3" s="1"/>
  <c r="G181" i="3" s="1"/>
  <c r="H181" i="3" s="1"/>
  <c r="G180" i="3"/>
  <c r="H180" i="3" s="1"/>
  <c r="D183" i="2"/>
  <c r="E184" i="2" s="1"/>
  <c r="F183" i="2"/>
  <c r="G183" i="2" s="1"/>
  <c r="D181" i="3"/>
  <c r="F665" i="17" l="1"/>
  <c r="H666" i="17"/>
  <c r="I666" i="17" s="1"/>
  <c r="J666" i="17" s="1"/>
  <c r="G665" i="17"/>
  <c r="E666" i="17"/>
  <c r="G127" i="17"/>
  <c r="E128" i="17"/>
  <c r="F128" i="17" s="1"/>
  <c r="E129" i="17" s="1"/>
  <c r="E181" i="3"/>
  <c r="F182" i="3" s="1"/>
  <c r="D184" i="2"/>
  <c r="E185" i="2" s="1"/>
  <c r="F184" i="2"/>
  <c r="G184" i="2" s="1"/>
  <c r="D182" i="3"/>
  <c r="F666" i="17" l="1"/>
  <c r="H667" i="17"/>
  <c r="I667" i="17" s="1"/>
  <c r="J667" i="17" s="1"/>
  <c r="G666" i="17"/>
  <c r="E667" i="17"/>
  <c r="G128" i="17"/>
  <c r="H129" i="17"/>
  <c r="I129" i="17" s="1"/>
  <c r="J129" i="17" s="1"/>
  <c r="G129" i="17"/>
  <c r="F129" i="17"/>
  <c r="E182" i="3"/>
  <c r="G182" i="3"/>
  <c r="H182" i="3" s="1"/>
  <c r="D185" i="2"/>
  <c r="E186" i="2" s="1"/>
  <c r="F185" i="2"/>
  <c r="G185" i="2" s="1"/>
  <c r="D183" i="3"/>
  <c r="F667" i="17" l="1"/>
  <c r="E668" i="17" s="1"/>
  <c r="H668" i="17"/>
  <c r="I668" i="17" s="1"/>
  <c r="J668" i="17" s="1"/>
  <c r="G667" i="17"/>
  <c r="E130" i="17"/>
  <c r="G130" i="17" s="1"/>
  <c r="F130" i="17"/>
  <c r="E131" i="17" s="1"/>
  <c r="H130" i="17"/>
  <c r="I130" i="17" s="1"/>
  <c r="J130" i="17" s="1"/>
  <c r="F183" i="3"/>
  <c r="G183" i="3" s="1"/>
  <c r="H183" i="3" s="1"/>
  <c r="E183" i="3"/>
  <c r="F184" i="3" s="1"/>
  <c r="G184" i="3" s="1"/>
  <c r="H184" i="3" s="1"/>
  <c r="D186" i="2"/>
  <c r="E187" i="2" s="1"/>
  <c r="F186" i="2"/>
  <c r="G186" i="2" s="1"/>
  <c r="D184" i="3"/>
  <c r="F668" i="17" l="1"/>
  <c r="H669" i="17"/>
  <c r="I669" i="17" s="1"/>
  <c r="J669" i="17" s="1"/>
  <c r="G668" i="17"/>
  <c r="E669" i="17"/>
  <c r="F131" i="17"/>
  <c r="H132" i="17" s="1"/>
  <c r="I132" i="17" s="1"/>
  <c r="J132" i="17" s="1"/>
  <c r="G131" i="17"/>
  <c r="H131" i="17"/>
  <c r="I131" i="17" s="1"/>
  <c r="J131" i="17" s="1"/>
  <c r="E184" i="3"/>
  <c r="F185" i="3" s="1"/>
  <c r="G185" i="3" s="1"/>
  <c r="H185" i="3" s="1"/>
  <c r="D187" i="2"/>
  <c r="E188" i="2" s="1"/>
  <c r="F187" i="2"/>
  <c r="G187" i="2" s="1"/>
  <c r="D185" i="3"/>
  <c r="F669" i="17" l="1"/>
  <c r="E670" i="17" s="1"/>
  <c r="H670" i="17"/>
  <c r="I670" i="17" s="1"/>
  <c r="J670" i="17" s="1"/>
  <c r="G669" i="17"/>
  <c r="E132" i="17"/>
  <c r="F132" i="17" s="1"/>
  <c r="H133" i="17" s="1"/>
  <c r="I133" i="17" s="1"/>
  <c r="J133" i="17" s="1"/>
  <c r="E185" i="3"/>
  <c r="F186" i="3" s="1"/>
  <c r="D188" i="2"/>
  <c r="E189" i="2" s="1"/>
  <c r="F188" i="2"/>
  <c r="G188" i="2" s="1"/>
  <c r="D186" i="3"/>
  <c r="F670" i="17" l="1"/>
  <c r="H671" i="17"/>
  <c r="I671" i="17" s="1"/>
  <c r="J671" i="17" s="1"/>
  <c r="G670" i="17"/>
  <c r="E671" i="17"/>
  <c r="G132" i="17"/>
  <c r="E133" i="17"/>
  <c r="G133" i="17" s="1"/>
  <c r="E186" i="3"/>
  <c r="G186" i="3"/>
  <c r="H186" i="3" s="1"/>
  <c r="D189" i="2"/>
  <c r="E190" i="2" s="1"/>
  <c r="F189" i="2"/>
  <c r="G189" i="2" s="1"/>
  <c r="D187" i="3"/>
  <c r="F671" i="17" l="1"/>
  <c r="H672" i="17"/>
  <c r="I672" i="17" s="1"/>
  <c r="J672" i="17" s="1"/>
  <c r="G671" i="17"/>
  <c r="E672" i="17"/>
  <c r="F133" i="17"/>
  <c r="H134" i="17" s="1"/>
  <c r="I134" i="17" s="1"/>
  <c r="J134" i="17" s="1"/>
  <c r="F187" i="3"/>
  <c r="G187" i="3" s="1"/>
  <c r="H187" i="3" s="1"/>
  <c r="E187" i="3"/>
  <c r="F188" i="3" s="1"/>
  <c r="G188" i="3" s="1"/>
  <c r="H188" i="3" s="1"/>
  <c r="D190" i="2"/>
  <c r="E191" i="2" s="1"/>
  <c r="F190" i="2"/>
  <c r="G190" i="2" s="1"/>
  <c r="D188" i="3"/>
  <c r="F672" i="17" l="1"/>
  <c r="H673" i="17" s="1"/>
  <c r="I673" i="17" s="1"/>
  <c r="J673" i="17" s="1"/>
  <c r="G672" i="17"/>
  <c r="E134" i="17"/>
  <c r="G134" i="17" s="1"/>
  <c r="E188" i="3"/>
  <c r="D191" i="2"/>
  <c r="E192" i="2" s="1"/>
  <c r="F191" i="2"/>
  <c r="G191" i="2" s="1"/>
  <c r="D189" i="3"/>
  <c r="E673" i="17" l="1"/>
  <c r="F134" i="17"/>
  <c r="E135" i="17" s="1"/>
  <c r="F135" i="17" s="1"/>
  <c r="E136" i="17" s="1"/>
  <c r="F189" i="3"/>
  <c r="G189" i="3" s="1"/>
  <c r="H189" i="3" s="1"/>
  <c r="E189" i="3"/>
  <c r="F190" i="3" s="1"/>
  <c r="D192" i="2"/>
  <c r="E193" i="2" s="1"/>
  <c r="F192" i="2"/>
  <c r="G192" i="2" s="1"/>
  <c r="D190" i="3"/>
  <c r="F673" i="17" l="1"/>
  <c r="E674" i="17" s="1"/>
  <c r="G673" i="17"/>
  <c r="G135" i="17"/>
  <c r="H135" i="17"/>
  <c r="I135" i="17" s="1"/>
  <c r="J135" i="17" s="1"/>
  <c r="G136" i="17"/>
  <c r="F136" i="17"/>
  <c r="H136" i="17"/>
  <c r="I136" i="17" s="1"/>
  <c r="J136" i="17" s="1"/>
  <c r="E190" i="3"/>
  <c r="F191" i="3" s="1"/>
  <c r="G190" i="3"/>
  <c r="H190" i="3" s="1"/>
  <c r="D193" i="2"/>
  <c r="E194" i="2" s="1"/>
  <c r="F193" i="2"/>
  <c r="G193" i="2" s="1"/>
  <c r="D191" i="3"/>
  <c r="H674" i="17" l="1"/>
  <c r="I674" i="17" s="1"/>
  <c r="J674" i="17" s="1"/>
  <c r="F674" i="17"/>
  <c r="E675" i="17" s="1"/>
  <c r="H675" i="17"/>
  <c r="I675" i="17" s="1"/>
  <c r="J675" i="17" s="1"/>
  <c r="G674" i="17"/>
  <c r="E137" i="17"/>
  <c r="F137" i="17" s="1"/>
  <c r="H137" i="17"/>
  <c r="I137" i="17" s="1"/>
  <c r="J137" i="17" s="1"/>
  <c r="E191" i="3"/>
  <c r="G191" i="3"/>
  <c r="H191" i="3" s="1"/>
  <c r="D194" i="2"/>
  <c r="E195" i="2" s="1"/>
  <c r="F194" i="2"/>
  <c r="G194" i="2" s="1"/>
  <c r="D192" i="3"/>
  <c r="F675" i="17" l="1"/>
  <c r="H676" i="17" s="1"/>
  <c r="I676" i="17" s="1"/>
  <c r="J676" i="17" s="1"/>
  <c r="G675" i="17"/>
  <c r="E676" i="17"/>
  <c r="H138" i="17"/>
  <c r="I138" i="17" s="1"/>
  <c r="J138" i="17" s="1"/>
  <c r="G137" i="17"/>
  <c r="E138" i="17"/>
  <c r="G138" i="17" s="1"/>
  <c r="F192" i="3"/>
  <c r="G192" i="3" s="1"/>
  <c r="H192" i="3" s="1"/>
  <c r="E192" i="3"/>
  <c r="F193" i="3" s="1"/>
  <c r="D195" i="2"/>
  <c r="E196" i="2" s="1"/>
  <c r="F195" i="2"/>
  <c r="G195" i="2" s="1"/>
  <c r="D193" i="3"/>
  <c r="F676" i="17" l="1"/>
  <c r="H677" i="17"/>
  <c r="I677" i="17" s="1"/>
  <c r="J677" i="17" s="1"/>
  <c r="G676" i="17"/>
  <c r="E677" i="17"/>
  <c r="F138" i="17"/>
  <c r="E139" i="17" s="1"/>
  <c r="F139" i="17" s="1"/>
  <c r="H140" i="17" s="1"/>
  <c r="I140" i="17" s="1"/>
  <c r="J140" i="17" s="1"/>
  <c r="G139" i="17"/>
  <c r="H139" i="17"/>
  <c r="I139" i="17" s="1"/>
  <c r="J139" i="17" s="1"/>
  <c r="E193" i="3"/>
  <c r="G193" i="3"/>
  <c r="H193" i="3" s="1"/>
  <c r="D196" i="2"/>
  <c r="E197" i="2" s="1"/>
  <c r="F196" i="2"/>
  <c r="G196" i="2" s="1"/>
  <c r="D194" i="3"/>
  <c r="F677" i="17" l="1"/>
  <c r="H678" i="17"/>
  <c r="I678" i="17" s="1"/>
  <c r="J678" i="17" s="1"/>
  <c r="G677" i="17"/>
  <c r="E678" i="17"/>
  <c r="E140" i="17"/>
  <c r="F140" i="17" s="1"/>
  <c r="E141" i="17" s="1"/>
  <c r="E194" i="3"/>
  <c r="F195" i="3" s="1"/>
  <c r="G195" i="3" s="1"/>
  <c r="H195" i="3" s="1"/>
  <c r="F194" i="3"/>
  <c r="G194" i="3" s="1"/>
  <c r="H194" i="3" s="1"/>
  <c r="D197" i="2"/>
  <c r="E198" i="2" s="1"/>
  <c r="F197" i="2"/>
  <c r="G197" i="2" s="1"/>
  <c r="D195" i="3"/>
  <c r="F678" i="17" l="1"/>
  <c r="H679" i="17"/>
  <c r="I679" i="17" s="1"/>
  <c r="J679" i="17" s="1"/>
  <c r="G678" i="17"/>
  <c r="E679" i="17"/>
  <c r="G140" i="17"/>
  <c r="H141" i="17"/>
  <c r="I141" i="17" s="1"/>
  <c r="J141" i="17" s="1"/>
  <c r="F141" i="17"/>
  <c r="H142" i="17" s="1"/>
  <c r="I142" i="17" s="1"/>
  <c r="J142" i="17" s="1"/>
  <c r="G141" i="17"/>
  <c r="E195" i="3"/>
  <c r="F196" i="3" s="1"/>
  <c r="G196" i="3" s="1"/>
  <c r="H196" i="3" s="1"/>
  <c r="D198" i="2"/>
  <c r="E199" i="2" s="1"/>
  <c r="F198" i="2"/>
  <c r="G198" i="2" s="1"/>
  <c r="D196" i="3"/>
  <c r="F679" i="17" l="1"/>
  <c r="H680" i="17"/>
  <c r="I680" i="17" s="1"/>
  <c r="J680" i="17" s="1"/>
  <c r="G679" i="17"/>
  <c r="E680" i="17"/>
  <c r="E142" i="17"/>
  <c r="F142" i="17" s="1"/>
  <c r="H143" i="17" s="1"/>
  <c r="I143" i="17" s="1"/>
  <c r="J143" i="17" s="1"/>
  <c r="G142" i="17"/>
  <c r="E196" i="3"/>
  <c r="F197" i="3" s="1"/>
  <c r="G197" i="3" s="1"/>
  <c r="H197" i="3" s="1"/>
  <c r="D199" i="2"/>
  <c r="E200" i="2" s="1"/>
  <c r="F199" i="2"/>
  <c r="G199" i="2" s="1"/>
  <c r="D197" i="3"/>
  <c r="F680" i="17" l="1"/>
  <c r="H681" i="17"/>
  <c r="I681" i="17" s="1"/>
  <c r="J681" i="17" s="1"/>
  <c r="G680" i="17"/>
  <c r="E681" i="17"/>
  <c r="E143" i="17"/>
  <c r="E197" i="3"/>
  <c r="F198" i="3" s="1"/>
  <c r="D200" i="2"/>
  <c r="E201" i="2" s="1"/>
  <c r="F200" i="2"/>
  <c r="G200" i="2" s="1"/>
  <c r="D198" i="3"/>
  <c r="F681" i="17" l="1"/>
  <c r="H682" i="17"/>
  <c r="I682" i="17" s="1"/>
  <c r="J682" i="17" s="1"/>
  <c r="G681" i="17"/>
  <c r="E682" i="17"/>
  <c r="G143" i="17"/>
  <c r="F143" i="17"/>
  <c r="E144" i="17" s="1"/>
  <c r="E198" i="3"/>
  <c r="G198" i="3"/>
  <c r="H198" i="3" s="1"/>
  <c r="D201" i="2"/>
  <c r="E202" i="2" s="1"/>
  <c r="F201" i="2"/>
  <c r="G201" i="2" s="1"/>
  <c r="D199" i="3"/>
  <c r="F682" i="17" l="1"/>
  <c r="E683" i="17" s="1"/>
  <c r="H683" i="17"/>
  <c r="I683" i="17" s="1"/>
  <c r="J683" i="17" s="1"/>
  <c r="G682" i="17"/>
  <c r="H144" i="17"/>
  <c r="I144" i="17" s="1"/>
  <c r="J144" i="17" s="1"/>
  <c r="F144" i="17"/>
  <c r="E145" i="17" s="1"/>
  <c r="G144" i="17"/>
  <c r="F199" i="3"/>
  <c r="G199" i="3" s="1"/>
  <c r="H199" i="3" s="1"/>
  <c r="E199" i="3"/>
  <c r="F200" i="3" s="1"/>
  <c r="D202" i="2"/>
  <c r="E203" i="2" s="1"/>
  <c r="F202" i="2"/>
  <c r="G202" i="2" s="1"/>
  <c r="D200" i="3"/>
  <c r="F683" i="17" l="1"/>
  <c r="H684" i="17"/>
  <c r="I684" i="17" s="1"/>
  <c r="J684" i="17" s="1"/>
  <c r="G683" i="17"/>
  <c r="E684" i="17"/>
  <c r="G145" i="17"/>
  <c r="F145" i="17"/>
  <c r="E146" i="17" s="1"/>
  <c r="H145" i="17"/>
  <c r="I145" i="17" s="1"/>
  <c r="J145" i="17" s="1"/>
  <c r="E200" i="3"/>
  <c r="G200" i="3"/>
  <c r="H200" i="3" s="1"/>
  <c r="D203" i="2"/>
  <c r="E204" i="2" s="1"/>
  <c r="F203" i="2"/>
  <c r="G203" i="2" s="1"/>
  <c r="D201" i="3"/>
  <c r="F684" i="17" l="1"/>
  <c r="H685" i="17"/>
  <c r="I685" i="17" s="1"/>
  <c r="J685" i="17" s="1"/>
  <c r="G684" i="17"/>
  <c r="E685" i="17"/>
  <c r="G146" i="17"/>
  <c r="F146" i="17"/>
  <c r="E147" i="17" s="1"/>
  <c r="H146" i="17"/>
  <c r="I146" i="17" s="1"/>
  <c r="J146" i="17" s="1"/>
  <c r="F201" i="3"/>
  <c r="G201" i="3" s="1"/>
  <c r="H201" i="3" s="1"/>
  <c r="E201" i="3"/>
  <c r="F202" i="3" s="1"/>
  <c r="D204" i="2"/>
  <c r="E205" i="2" s="1"/>
  <c r="F204" i="2"/>
  <c r="G204" i="2" s="1"/>
  <c r="D202" i="3"/>
  <c r="F685" i="17" l="1"/>
  <c r="H686" i="17"/>
  <c r="I686" i="17" s="1"/>
  <c r="J686" i="17" s="1"/>
  <c r="G685" i="17"/>
  <c r="E686" i="17"/>
  <c r="G147" i="17"/>
  <c r="F147" i="17"/>
  <c r="E148" i="17" s="1"/>
  <c r="H147" i="17"/>
  <c r="I147" i="17" s="1"/>
  <c r="J147" i="17" s="1"/>
  <c r="E202" i="3"/>
  <c r="G202" i="3"/>
  <c r="H202" i="3" s="1"/>
  <c r="D205" i="2"/>
  <c r="E206" i="2" s="1"/>
  <c r="F205" i="2"/>
  <c r="G205" i="2" s="1"/>
  <c r="D203" i="3"/>
  <c r="F686" i="17" l="1"/>
  <c r="H687" i="17"/>
  <c r="I687" i="17" s="1"/>
  <c r="J687" i="17" s="1"/>
  <c r="G686" i="17"/>
  <c r="E687" i="17"/>
  <c r="G148" i="17"/>
  <c r="F148" i="17"/>
  <c r="E149" i="17" s="1"/>
  <c r="H148" i="17"/>
  <c r="I148" i="17" s="1"/>
  <c r="J148" i="17" s="1"/>
  <c r="E203" i="3"/>
  <c r="F204" i="3" s="1"/>
  <c r="G204" i="3" s="1"/>
  <c r="H204" i="3" s="1"/>
  <c r="F203" i="3"/>
  <c r="G203" i="3" s="1"/>
  <c r="H203" i="3" s="1"/>
  <c r="D206" i="2"/>
  <c r="E207" i="2" s="1"/>
  <c r="F206" i="2"/>
  <c r="G206" i="2" s="1"/>
  <c r="D204" i="3"/>
  <c r="F687" i="17" l="1"/>
  <c r="E688" i="17" s="1"/>
  <c r="G687" i="17"/>
  <c r="F149" i="17"/>
  <c r="H150" i="17" s="1"/>
  <c r="I150" i="17" s="1"/>
  <c r="J150" i="17" s="1"/>
  <c r="G149" i="17"/>
  <c r="H149" i="17"/>
  <c r="I149" i="17" s="1"/>
  <c r="J149" i="17" s="1"/>
  <c r="E150" i="17"/>
  <c r="E204" i="3"/>
  <c r="F205" i="3" s="1"/>
  <c r="G205" i="3" s="1"/>
  <c r="H205" i="3" s="1"/>
  <c r="D207" i="2"/>
  <c r="E208" i="2" s="1"/>
  <c r="F207" i="2"/>
  <c r="G207" i="2" s="1"/>
  <c r="D205" i="3"/>
  <c r="F688" i="17" l="1"/>
  <c r="H689" i="17" s="1"/>
  <c r="I689" i="17" s="1"/>
  <c r="J689" i="17" s="1"/>
  <c r="G688" i="17"/>
  <c r="E689" i="17"/>
  <c r="H688" i="17"/>
  <c r="I688" i="17" s="1"/>
  <c r="J688" i="17" s="1"/>
  <c r="G150" i="17"/>
  <c r="F150" i="17"/>
  <c r="E151" i="17" s="1"/>
  <c r="E205" i="3"/>
  <c r="F206" i="3" s="1"/>
  <c r="G206" i="3" s="1"/>
  <c r="H206" i="3" s="1"/>
  <c r="D208" i="2"/>
  <c r="E209" i="2" s="1"/>
  <c r="F208" i="2"/>
  <c r="G208" i="2" s="1"/>
  <c r="D206" i="3"/>
  <c r="F689" i="17" l="1"/>
  <c r="H690" i="17"/>
  <c r="I690" i="17" s="1"/>
  <c r="J690" i="17" s="1"/>
  <c r="G689" i="17"/>
  <c r="E690" i="17"/>
  <c r="G151" i="17"/>
  <c r="F151" i="17"/>
  <c r="H152" i="17" s="1"/>
  <c r="I152" i="17" s="1"/>
  <c r="J152" i="17" s="1"/>
  <c r="H151" i="17"/>
  <c r="I151" i="17" s="1"/>
  <c r="J151" i="17" s="1"/>
  <c r="E206" i="3"/>
  <c r="D209" i="2"/>
  <c r="E210" i="2" s="1"/>
  <c r="F209" i="2"/>
  <c r="G209" i="2" s="1"/>
  <c r="D207" i="3"/>
  <c r="F690" i="17" l="1"/>
  <c r="H691" i="17"/>
  <c r="I691" i="17" s="1"/>
  <c r="J691" i="17" s="1"/>
  <c r="G690" i="17"/>
  <c r="E691" i="17"/>
  <c r="E152" i="17"/>
  <c r="E207" i="3"/>
  <c r="F208" i="3" s="1"/>
  <c r="G208" i="3" s="1"/>
  <c r="H208" i="3" s="1"/>
  <c r="F207" i="3"/>
  <c r="G207" i="3" s="1"/>
  <c r="H207" i="3" s="1"/>
  <c r="D210" i="2"/>
  <c r="E211" i="2" s="1"/>
  <c r="F210" i="2"/>
  <c r="G210" i="2" s="1"/>
  <c r="D208" i="3"/>
  <c r="F691" i="17" l="1"/>
  <c r="E692" i="17" s="1"/>
  <c r="H692" i="17"/>
  <c r="I692" i="17" s="1"/>
  <c r="J692" i="17" s="1"/>
  <c r="G691" i="17"/>
  <c r="G152" i="17"/>
  <c r="F152" i="17"/>
  <c r="E208" i="3"/>
  <c r="D211" i="2"/>
  <c r="E212" i="2" s="1"/>
  <c r="F211" i="2"/>
  <c r="G211" i="2" s="1"/>
  <c r="D209" i="3"/>
  <c r="F692" i="17" l="1"/>
  <c r="G692" i="17"/>
  <c r="H693" i="17"/>
  <c r="I693" i="17" s="1"/>
  <c r="J693" i="17" s="1"/>
  <c r="E693" i="17"/>
  <c r="H153" i="17"/>
  <c r="I153" i="17" s="1"/>
  <c r="J153" i="17" s="1"/>
  <c r="E153" i="17"/>
  <c r="E209" i="3"/>
  <c r="F210" i="3" s="1"/>
  <c r="G210" i="3" s="1"/>
  <c r="H210" i="3" s="1"/>
  <c r="F209" i="3"/>
  <c r="G209" i="3" s="1"/>
  <c r="H209" i="3" s="1"/>
  <c r="D212" i="2"/>
  <c r="E213" i="2" s="1"/>
  <c r="F212" i="2"/>
  <c r="G212" i="2" s="1"/>
  <c r="D210" i="3"/>
  <c r="F693" i="17" l="1"/>
  <c r="H694" i="17"/>
  <c r="I694" i="17" s="1"/>
  <c r="J694" i="17" s="1"/>
  <c r="G693" i="17"/>
  <c r="E694" i="17"/>
  <c r="G153" i="17"/>
  <c r="F153" i="17"/>
  <c r="H154" i="17" s="1"/>
  <c r="I154" i="17" s="1"/>
  <c r="J154" i="17" s="1"/>
  <c r="E210" i="3"/>
  <c r="F211" i="3" s="1"/>
  <c r="G211" i="3" s="1"/>
  <c r="H211" i="3" s="1"/>
  <c r="D213" i="2"/>
  <c r="E214" i="2" s="1"/>
  <c r="F213" i="2"/>
  <c r="G213" i="2" s="1"/>
  <c r="D211" i="3"/>
  <c r="F694" i="17" l="1"/>
  <c r="H695" i="17"/>
  <c r="I695" i="17" s="1"/>
  <c r="J695" i="17" s="1"/>
  <c r="G694" i="17"/>
  <c r="E695" i="17"/>
  <c r="E154" i="17"/>
  <c r="E211" i="3"/>
  <c r="F212" i="3" s="1"/>
  <c r="D214" i="2"/>
  <c r="E215" i="2" s="1"/>
  <c r="F214" i="2"/>
  <c r="G214" i="2" s="1"/>
  <c r="D212" i="3"/>
  <c r="F695" i="17" l="1"/>
  <c r="H696" i="17"/>
  <c r="I696" i="17" s="1"/>
  <c r="J696" i="17" s="1"/>
  <c r="G695" i="17"/>
  <c r="E696" i="17"/>
  <c r="F154" i="17"/>
  <c r="H155" i="17" s="1"/>
  <c r="I155" i="17" s="1"/>
  <c r="J155" i="17" s="1"/>
  <c r="G154" i="17"/>
  <c r="E212" i="3"/>
  <c r="G212" i="3"/>
  <c r="H212" i="3" s="1"/>
  <c r="D215" i="2"/>
  <c r="E216" i="2" s="1"/>
  <c r="F215" i="2"/>
  <c r="G215" i="2" s="1"/>
  <c r="D213" i="3"/>
  <c r="F696" i="17" l="1"/>
  <c r="H697" i="17"/>
  <c r="I697" i="17" s="1"/>
  <c r="J697" i="17" s="1"/>
  <c r="G696" i="17"/>
  <c r="E697" i="17"/>
  <c r="E155" i="17"/>
  <c r="F155" i="17" s="1"/>
  <c r="E213" i="3"/>
  <c r="F214" i="3" s="1"/>
  <c r="G214" i="3" s="1"/>
  <c r="H214" i="3" s="1"/>
  <c r="F213" i="3"/>
  <c r="G213" i="3" s="1"/>
  <c r="H213" i="3" s="1"/>
  <c r="D216" i="2"/>
  <c r="E217" i="2" s="1"/>
  <c r="F216" i="2"/>
  <c r="G216" i="2" s="1"/>
  <c r="D214" i="3"/>
  <c r="F697" i="17" l="1"/>
  <c r="H698" i="17"/>
  <c r="I698" i="17" s="1"/>
  <c r="J698" i="17" s="1"/>
  <c r="G697" i="17"/>
  <c r="E698" i="17"/>
  <c r="G155" i="17"/>
  <c r="H156" i="17"/>
  <c r="I156" i="17" s="1"/>
  <c r="J156" i="17" s="1"/>
  <c r="E156" i="17"/>
  <c r="F156" i="17" s="1"/>
  <c r="E214" i="3"/>
  <c r="F215" i="3" s="1"/>
  <c r="D217" i="2"/>
  <c r="E218" i="2" s="1"/>
  <c r="F217" i="2"/>
  <c r="G217" i="2" s="1"/>
  <c r="D215" i="3"/>
  <c r="F698" i="17" l="1"/>
  <c r="H699" i="17"/>
  <c r="I699" i="17" s="1"/>
  <c r="J699" i="17" s="1"/>
  <c r="G698" i="17"/>
  <c r="E699" i="17"/>
  <c r="H157" i="17"/>
  <c r="I157" i="17" s="1"/>
  <c r="J157" i="17" s="1"/>
  <c r="G156" i="17"/>
  <c r="E157" i="17"/>
  <c r="F157" i="17" s="1"/>
  <c r="E215" i="3"/>
  <c r="G215" i="3"/>
  <c r="H215" i="3" s="1"/>
  <c r="D218" i="2"/>
  <c r="E219" i="2" s="1"/>
  <c r="F218" i="2"/>
  <c r="G218" i="2" s="1"/>
  <c r="D216" i="3"/>
  <c r="F699" i="17" l="1"/>
  <c r="H700" i="17"/>
  <c r="I700" i="17" s="1"/>
  <c r="J700" i="17" s="1"/>
  <c r="G699" i="17"/>
  <c r="E700" i="17"/>
  <c r="H158" i="17"/>
  <c r="I158" i="17" s="1"/>
  <c r="J158" i="17" s="1"/>
  <c r="E158" i="17"/>
  <c r="G158" i="17" s="1"/>
  <c r="G157" i="17"/>
  <c r="E216" i="3"/>
  <c r="F217" i="3" s="1"/>
  <c r="G217" i="3" s="1"/>
  <c r="H217" i="3" s="1"/>
  <c r="F216" i="3"/>
  <c r="G216" i="3" s="1"/>
  <c r="H216" i="3" s="1"/>
  <c r="D219" i="2"/>
  <c r="E220" i="2" s="1"/>
  <c r="F219" i="2"/>
  <c r="G219" i="2" s="1"/>
  <c r="D217" i="3"/>
  <c r="F700" i="17" l="1"/>
  <c r="H701" i="17"/>
  <c r="I701" i="17" s="1"/>
  <c r="J701" i="17" s="1"/>
  <c r="G700" i="17"/>
  <c r="E701" i="17"/>
  <c r="F158" i="17"/>
  <c r="H159" i="17" s="1"/>
  <c r="I159" i="17" s="1"/>
  <c r="J159" i="17" s="1"/>
  <c r="E217" i="3"/>
  <c r="F218" i="3" s="1"/>
  <c r="D220" i="2"/>
  <c r="E221" i="2" s="1"/>
  <c r="F220" i="2"/>
  <c r="G220" i="2" s="1"/>
  <c r="D218" i="3"/>
  <c r="F701" i="17" l="1"/>
  <c r="E702" i="17" s="1"/>
  <c r="H702" i="17"/>
  <c r="I702" i="17" s="1"/>
  <c r="J702" i="17" s="1"/>
  <c r="G701" i="17"/>
  <c r="E159" i="17"/>
  <c r="G159" i="17" s="1"/>
  <c r="E218" i="3"/>
  <c r="F219" i="3" s="1"/>
  <c r="G218" i="3"/>
  <c r="H218" i="3" s="1"/>
  <c r="D221" i="2"/>
  <c r="E222" i="2" s="1"/>
  <c r="F221" i="2"/>
  <c r="G221" i="2" s="1"/>
  <c r="D219" i="3"/>
  <c r="F702" i="17" l="1"/>
  <c r="H703" i="17"/>
  <c r="I703" i="17" s="1"/>
  <c r="J703" i="17" s="1"/>
  <c r="G702" i="17"/>
  <c r="E703" i="17"/>
  <c r="F159" i="17"/>
  <c r="H160" i="17" s="1"/>
  <c r="I160" i="17" s="1"/>
  <c r="J160" i="17" s="1"/>
  <c r="E219" i="3"/>
  <c r="F220" i="3" s="1"/>
  <c r="G220" i="3" s="1"/>
  <c r="H220" i="3" s="1"/>
  <c r="G219" i="3"/>
  <c r="H219" i="3" s="1"/>
  <c r="D222" i="2"/>
  <c r="E223" i="2" s="1"/>
  <c r="F222" i="2"/>
  <c r="G222" i="2" s="1"/>
  <c r="D220" i="3"/>
  <c r="F703" i="17" l="1"/>
  <c r="E704" i="17" s="1"/>
  <c r="H704" i="17"/>
  <c r="I704" i="17" s="1"/>
  <c r="J704" i="17" s="1"/>
  <c r="G703" i="17"/>
  <c r="E160" i="17"/>
  <c r="G160" i="17" s="1"/>
  <c r="E220" i="3"/>
  <c r="F221" i="3" s="1"/>
  <c r="D223" i="2"/>
  <c r="E224" i="2" s="1"/>
  <c r="F223" i="2"/>
  <c r="G223" i="2" s="1"/>
  <c r="D221" i="3"/>
  <c r="F704" i="17" l="1"/>
  <c r="H705" i="17"/>
  <c r="I705" i="17" s="1"/>
  <c r="J705" i="17" s="1"/>
  <c r="G704" i="17"/>
  <c r="E705" i="17"/>
  <c r="F160" i="17"/>
  <c r="H161" i="17" s="1"/>
  <c r="I161" i="17" s="1"/>
  <c r="J161" i="17" s="1"/>
  <c r="E221" i="3"/>
  <c r="G221" i="3"/>
  <c r="H221" i="3" s="1"/>
  <c r="D224" i="2"/>
  <c r="E225" i="2" s="1"/>
  <c r="F224" i="2"/>
  <c r="G224" i="2" s="1"/>
  <c r="D222" i="3"/>
  <c r="F705" i="17" l="1"/>
  <c r="E706" i="17" s="1"/>
  <c r="H706" i="17"/>
  <c r="I706" i="17" s="1"/>
  <c r="J706" i="17" s="1"/>
  <c r="G705" i="17"/>
  <c r="E161" i="17"/>
  <c r="G161" i="17" s="1"/>
  <c r="E222" i="3"/>
  <c r="F223" i="3" s="1"/>
  <c r="G223" i="3" s="1"/>
  <c r="H223" i="3" s="1"/>
  <c r="F222" i="3"/>
  <c r="G222" i="3" s="1"/>
  <c r="H222" i="3" s="1"/>
  <c r="D225" i="2"/>
  <c r="E226" i="2" s="1"/>
  <c r="F225" i="2"/>
  <c r="G225" i="2" s="1"/>
  <c r="D223" i="3"/>
  <c r="F706" i="17" l="1"/>
  <c r="H707" i="17"/>
  <c r="I707" i="17" s="1"/>
  <c r="J707" i="17" s="1"/>
  <c r="G706" i="17"/>
  <c r="E707" i="17"/>
  <c r="F161" i="17"/>
  <c r="H162" i="17" s="1"/>
  <c r="I162" i="17" s="1"/>
  <c r="J162" i="17" s="1"/>
  <c r="E223" i="3"/>
  <c r="F224" i="3" s="1"/>
  <c r="D226" i="2"/>
  <c r="E227" i="2" s="1"/>
  <c r="F226" i="2"/>
  <c r="G226" i="2" s="1"/>
  <c r="D224" i="3"/>
  <c r="F707" i="17" l="1"/>
  <c r="H708" i="17"/>
  <c r="I708" i="17" s="1"/>
  <c r="J708" i="17" s="1"/>
  <c r="G707" i="17"/>
  <c r="E708" i="17"/>
  <c r="E162" i="17"/>
  <c r="G162" i="17" s="1"/>
  <c r="E224" i="3"/>
  <c r="G224" i="3"/>
  <c r="H224" i="3" s="1"/>
  <c r="D227" i="2"/>
  <c r="E228" i="2" s="1"/>
  <c r="F227" i="2"/>
  <c r="G227" i="2" s="1"/>
  <c r="D225" i="3"/>
  <c r="F708" i="17" l="1"/>
  <c r="H709" i="17"/>
  <c r="I709" i="17" s="1"/>
  <c r="J709" i="17" s="1"/>
  <c r="G708" i="17"/>
  <c r="E709" i="17"/>
  <c r="F162" i="17"/>
  <c r="H163" i="17" s="1"/>
  <c r="I163" i="17" s="1"/>
  <c r="J163" i="17" s="1"/>
  <c r="E225" i="3"/>
  <c r="F226" i="3" s="1"/>
  <c r="G226" i="3" s="1"/>
  <c r="H226" i="3" s="1"/>
  <c r="F225" i="3"/>
  <c r="G225" i="3" s="1"/>
  <c r="H225" i="3" s="1"/>
  <c r="D228" i="2"/>
  <c r="E229" i="2" s="1"/>
  <c r="F228" i="2"/>
  <c r="G228" i="2" s="1"/>
  <c r="D226" i="3"/>
  <c r="F709" i="17" l="1"/>
  <c r="H710" i="17" s="1"/>
  <c r="I710" i="17" s="1"/>
  <c r="J710" i="17" s="1"/>
  <c r="G709" i="17"/>
  <c r="E163" i="17"/>
  <c r="G163" i="17" s="1"/>
  <c r="E226" i="3"/>
  <c r="F227" i="3" s="1"/>
  <c r="D229" i="2"/>
  <c r="E230" i="2" s="1"/>
  <c r="F229" i="2"/>
  <c r="G229" i="2" s="1"/>
  <c r="D227" i="3"/>
  <c r="E710" i="17" l="1"/>
  <c r="F163" i="17"/>
  <c r="H164" i="17" s="1"/>
  <c r="I164" i="17" s="1"/>
  <c r="J164" i="17" s="1"/>
  <c r="E164" i="17"/>
  <c r="E227" i="3"/>
  <c r="G227" i="3"/>
  <c r="H227" i="3" s="1"/>
  <c r="D230" i="2"/>
  <c r="E231" i="2" s="1"/>
  <c r="F230" i="2"/>
  <c r="G230" i="2" s="1"/>
  <c r="D228" i="3"/>
  <c r="F710" i="17" l="1"/>
  <c r="E711" i="17" s="1"/>
  <c r="H711" i="17"/>
  <c r="I711" i="17" s="1"/>
  <c r="J711" i="17" s="1"/>
  <c r="G710" i="17"/>
  <c r="G164" i="17"/>
  <c r="F164" i="17"/>
  <c r="H165" i="17" s="1"/>
  <c r="I165" i="17" s="1"/>
  <c r="J165" i="17" s="1"/>
  <c r="E228" i="3"/>
  <c r="F229" i="3" s="1"/>
  <c r="G229" i="3" s="1"/>
  <c r="H229" i="3" s="1"/>
  <c r="F228" i="3"/>
  <c r="G228" i="3" s="1"/>
  <c r="H228" i="3" s="1"/>
  <c r="D231" i="2"/>
  <c r="E232" i="2" s="1"/>
  <c r="F231" i="2"/>
  <c r="G231" i="2" s="1"/>
  <c r="D229" i="3"/>
  <c r="F711" i="17" l="1"/>
  <c r="E712" i="17" s="1"/>
  <c r="H712" i="17"/>
  <c r="I712" i="17" s="1"/>
  <c r="J712" i="17" s="1"/>
  <c r="G711" i="17"/>
  <c r="E165" i="17"/>
  <c r="E229" i="3"/>
  <c r="F230" i="3" s="1"/>
  <c r="D232" i="2"/>
  <c r="E233" i="2" s="1"/>
  <c r="F232" i="2"/>
  <c r="G232" i="2" s="1"/>
  <c r="D230" i="3"/>
  <c r="F712" i="17" l="1"/>
  <c r="H713" i="17"/>
  <c r="I713" i="17" s="1"/>
  <c r="J713" i="17" s="1"/>
  <c r="G712" i="17"/>
  <c r="E713" i="17"/>
  <c r="G165" i="17"/>
  <c r="F165" i="17"/>
  <c r="H166" i="17" s="1"/>
  <c r="I166" i="17" s="1"/>
  <c r="J166" i="17" s="1"/>
  <c r="E230" i="3"/>
  <c r="F231" i="3" s="1"/>
  <c r="G230" i="3"/>
  <c r="H230" i="3" s="1"/>
  <c r="D233" i="2"/>
  <c r="E234" i="2" s="1"/>
  <c r="F233" i="2"/>
  <c r="G233" i="2" s="1"/>
  <c r="D231" i="3"/>
  <c r="F713" i="17" l="1"/>
  <c r="H714" i="17"/>
  <c r="I714" i="17" s="1"/>
  <c r="J714" i="17" s="1"/>
  <c r="G713" i="17"/>
  <c r="E714" i="17"/>
  <c r="E166" i="17"/>
  <c r="G166" i="17" s="1"/>
  <c r="E231" i="3"/>
  <c r="F232" i="3" s="1"/>
  <c r="G231" i="3"/>
  <c r="H231" i="3" s="1"/>
  <c r="D234" i="2"/>
  <c r="E235" i="2" s="1"/>
  <c r="F234" i="2"/>
  <c r="G234" i="2" s="1"/>
  <c r="D232" i="3"/>
  <c r="F714" i="17" l="1"/>
  <c r="E715" i="17" s="1"/>
  <c r="H715" i="17"/>
  <c r="I715" i="17" s="1"/>
  <c r="J715" i="17" s="1"/>
  <c r="G714" i="17"/>
  <c r="F166" i="17"/>
  <c r="H167" i="17" s="1"/>
  <c r="I167" i="17" s="1"/>
  <c r="J167" i="17" s="1"/>
  <c r="E232" i="3"/>
  <c r="F233" i="3" s="1"/>
  <c r="G232" i="3"/>
  <c r="H232" i="3" s="1"/>
  <c r="D235" i="2"/>
  <c r="E236" i="2" s="1"/>
  <c r="F235" i="2"/>
  <c r="G235" i="2" s="1"/>
  <c r="D233" i="3"/>
  <c r="F715" i="17" l="1"/>
  <c r="H716" i="17"/>
  <c r="I716" i="17" s="1"/>
  <c r="J716" i="17" s="1"/>
  <c r="G715" i="17"/>
  <c r="E716" i="17"/>
  <c r="E167" i="17"/>
  <c r="G167" i="17" s="1"/>
  <c r="E233" i="3"/>
  <c r="G233" i="3"/>
  <c r="H233" i="3" s="1"/>
  <c r="D236" i="2"/>
  <c r="E237" i="2" s="1"/>
  <c r="F236" i="2"/>
  <c r="G236" i="2" s="1"/>
  <c r="D234" i="3"/>
  <c r="F716" i="17" l="1"/>
  <c r="E717" i="17" s="1"/>
  <c r="H717" i="17"/>
  <c r="I717" i="17" s="1"/>
  <c r="J717" i="17" s="1"/>
  <c r="G716" i="17"/>
  <c r="F167" i="17"/>
  <c r="H168" i="17" s="1"/>
  <c r="I168" i="17" s="1"/>
  <c r="J168" i="17" s="1"/>
  <c r="E234" i="3"/>
  <c r="F235" i="3" s="1"/>
  <c r="G235" i="3" s="1"/>
  <c r="H235" i="3" s="1"/>
  <c r="F234" i="3"/>
  <c r="G234" i="3" s="1"/>
  <c r="H234" i="3" s="1"/>
  <c r="D237" i="2"/>
  <c r="E238" i="2" s="1"/>
  <c r="F237" i="2"/>
  <c r="G237" i="2" s="1"/>
  <c r="D235" i="3"/>
  <c r="F717" i="17" l="1"/>
  <c r="H718" i="17"/>
  <c r="I718" i="17" s="1"/>
  <c r="J718" i="17" s="1"/>
  <c r="G717" i="17"/>
  <c r="E718" i="17"/>
  <c r="E168" i="17"/>
  <c r="G168" i="17" s="1"/>
  <c r="E235" i="3"/>
  <c r="F236" i="3" s="1"/>
  <c r="D238" i="2"/>
  <c r="E239" i="2" s="1"/>
  <c r="F238" i="2"/>
  <c r="G238" i="2" s="1"/>
  <c r="D236" i="3"/>
  <c r="F718" i="17" l="1"/>
  <c r="E719" i="17" s="1"/>
  <c r="H719" i="17"/>
  <c r="I719" i="17" s="1"/>
  <c r="J719" i="17" s="1"/>
  <c r="G718" i="17"/>
  <c r="F168" i="17"/>
  <c r="H169" i="17" s="1"/>
  <c r="I169" i="17" s="1"/>
  <c r="J169" i="17" s="1"/>
  <c r="E236" i="3"/>
  <c r="F237" i="3" s="1"/>
  <c r="G236" i="3"/>
  <c r="H236" i="3" s="1"/>
  <c r="D239" i="2"/>
  <c r="E240" i="2" s="1"/>
  <c r="F239" i="2"/>
  <c r="G239" i="2" s="1"/>
  <c r="D237" i="3"/>
  <c r="F719" i="17" l="1"/>
  <c r="H720" i="17"/>
  <c r="I720" i="17" s="1"/>
  <c r="J720" i="17" s="1"/>
  <c r="G719" i="17"/>
  <c r="E720" i="17"/>
  <c r="E169" i="17"/>
  <c r="G169" i="17" s="1"/>
  <c r="E237" i="3"/>
  <c r="G237" i="3"/>
  <c r="H237" i="3" s="1"/>
  <c r="D240" i="2"/>
  <c r="E241" i="2" s="1"/>
  <c r="F240" i="2"/>
  <c r="G240" i="2" s="1"/>
  <c r="D238" i="3"/>
  <c r="F720" i="17" l="1"/>
  <c r="E721" i="17" s="1"/>
  <c r="H721" i="17"/>
  <c r="I721" i="17" s="1"/>
  <c r="J721" i="17" s="1"/>
  <c r="G720" i="17"/>
  <c r="F169" i="17"/>
  <c r="H170" i="17" s="1"/>
  <c r="I170" i="17" s="1"/>
  <c r="J170" i="17" s="1"/>
  <c r="E238" i="3"/>
  <c r="F239" i="3" s="1"/>
  <c r="G239" i="3" s="1"/>
  <c r="H239" i="3" s="1"/>
  <c r="F238" i="3"/>
  <c r="G238" i="3" s="1"/>
  <c r="H238" i="3" s="1"/>
  <c r="D241" i="2"/>
  <c r="E242" i="2" s="1"/>
  <c r="F241" i="2"/>
  <c r="G241" i="2" s="1"/>
  <c r="D239" i="3"/>
  <c r="F721" i="17" l="1"/>
  <c r="H722" i="17"/>
  <c r="I722" i="17" s="1"/>
  <c r="J722" i="17" s="1"/>
  <c r="G721" i="17"/>
  <c r="E722" i="17"/>
  <c r="E170" i="17"/>
  <c r="G170" i="17" s="1"/>
  <c r="E239" i="3"/>
  <c r="F240" i="3" s="1"/>
  <c r="D242" i="2"/>
  <c r="E243" i="2" s="1"/>
  <c r="F242" i="2"/>
  <c r="G242" i="2" s="1"/>
  <c r="D240" i="3"/>
  <c r="F722" i="17" l="1"/>
  <c r="H723" i="17"/>
  <c r="I723" i="17" s="1"/>
  <c r="J723" i="17" s="1"/>
  <c r="G722" i="17"/>
  <c r="E723" i="17"/>
  <c r="F170" i="17"/>
  <c r="H171" i="17" s="1"/>
  <c r="I171" i="17" s="1"/>
  <c r="J171" i="17" s="1"/>
  <c r="E240" i="3"/>
  <c r="F241" i="3" s="1"/>
  <c r="G241" i="3" s="1"/>
  <c r="H241" i="3" s="1"/>
  <c r="G240" i="3"/>
  <c r="H240" i="3" s="1"/>
  <c r="D243" i="2"/>
  <c r="E244" i="2" s="1"/>
  <c r="F243" i="2"/>
  <c r="G243" i="2" s="1"/>
  <c r="D241" i="3"/>
  <c r="F723" i="17" l="1"/>
  <c r="H724" i="17"/>
  <c r="I724" i="17" s="1"/>
  <c r="J724" i="17" s="1"/>
  <c r="G723" i="17"/>
  <c r="E724" i="17"/>
  <c r="E171" i="17"/>
  <c r="G171" i="17" s="1"/>
  <c r="E241" i="3"/>
  <c r="F242" i="3" s="1"/>
  <c r="D244" i="2"/>
  <c r="E245" i="2" s="1"/>
  <c r="F244" i="2"/>
  <c r="G244" i="2" s="1"/>
  <c r="D242" i="3"/>
  <c r="F724" i="17" l="1"/>
  <c r="H725" i="17"/>
  <c r="I725" i="17" s="1"/>
  <c r="J725" i="17" s="1"/>
  <c r="G724" i="17"/>
  <c r="E725" i="17"/>
  <c r="F171" i="17"/>
  <c r="H172" i="17" s="1"/>
  <c r="I172" i="17" s="1"/>
  <c r="J172" i="17" s="1"/>
  <c r="E242" i="3"/>
  <c r="G242" i="3"/>
  <c r="H242" i="3" s="1"/>
  <c r="D245" i="2"/>
  <c r="E246" i="2" s="1"/>
  <c r="F245" i="2"/>
  <c r="G245" i="2" s="1"/>
  <c r="D243" i="3"/>
  <c r="F725" i="17" l="1"/>
  <c r="H726" i="17"/>
  <c r="I726" i="17" s="1"/>
  <c r="J726" i="17" s="1"/>
  <c r="G725" i="17"/>
  <c r="E726" i="17"/>
  <c r="E172" i="17"/>
  <c r="G172" i="17" s="1"/>
  <c r="E243" i="3"/>
  <c r="F244" i="3" s="1"/>
  <c r="G244" i="3" s="1"/>
  <c r="H244" i="3" s="1"/>
  <c r="F243" i="3"/>
  <c r="G243" i="3" s="1"/>
  <c r="H243" i="3" s="1"/>
  <c r="D246" i="2"/>
  <c r="E247" i="2" s="1"/>
  <c r="F246" i="2"/>
  <c r="G246" i="2" s="1"/>
  <c r="D244" i="3"/>
  <c r="F726" i="17" l="1"/>
  <c r="H727" i="17"/>
  <c r="I727" i="17" s="1"/>
  <c r="J727" i="17" s="1"/>
  <c r="G726" i="17"/>
  <c r="E727" i="17"/>
  <c r="F172" i="17"/>
  <c r="H173" i="17" s="1"/>
  <c r="I173" i="17" s="1"/>
  <c r="J173" i="17" s="1"/>
  <c r="E244" i="3"/>
  <c r="F245" i="3" s="1"/>
  <c r="D247" i="2"/>
  <c r="E248" i="2" s="1"/>
  <c r="F247" i="2"/>
  <c r="G247" i="2" s="1"/>
  <c r="D245" i="3"/>
  <c r="F727" i="17" l="1"/>
  <c r="H728" i="17"/>
  <c r="I728" i="17" s="1"/>
  <c r="J728" i="17" s="1"/>
  <c r="G727" i="17"/>
  <c r="E728" i="17"/>
  <c r="E173" i="17"/>
  <c r="G173" i="17" s="1"/>
  <c r="E245" i="3"/>
  <c r="G245" i="3"/>
  <c r="H245" i="3" s="1"/>
  <c r="D248" i="2"/>
  <c r="E249" i="2" s="1"/>
  <c r="F248" i="2"/>
  <c r="G248" i="2" s="1"/>
  <c r="D246" i="3"/>
  <c r="F728" i="17" l="1"/>
  <c r="H729" i="17"/>
  <c r="I729" i="17" s="1"/>
  <c r="J729" i="17" s="1"/>
  <c r="G728" i="17"/>
  <c r="E729" i="17"/>
  <c r="F173" i="17"/>
  <c r="H174" i="17" s="1"/>
  <c r="I174" i="17" s="1"/>
  <c r="J174" i="17" s="1"/>
  <c r="E174" i="17"/>
  <c r="E246" i="3"/>
  <c r="F247" i="3" s="1"/>
  <c r="G247" i="3" s="1"/>
  <c r="H247" i="3" s="1"/>
  <c r="F246" i="3"/>
  <c r="G246" i="3" s="1"/>
  <c r="H246" i="3" s="1"/>
  <c r="D249" i="2"/>
  <c r="E250" i="2" s="1"/>
  <c r="F249" i="2"/>
  <c r="G249" i="2" s="1"/>
  <c r="D247" i="3"/>
  <c r="F729" i="17" l="1"/>
  <c r="H730" i="17"/>
  <c r="I730" i="17" s="1"/>
  <c r="J730" i="17" s="1"/>
  <c r="G729" i="17"/>
  <c r="E730" i="17"/>
  <c r="G174" i="17"/>
  <c r="F174" i="17"/>
  <c r="H175" i="17" s="1"/>
  <c r="I175" i="17" s="1"/>
  <c r="J175" i="17" s="1"/>
  <c r="E247" i="3"/>
  <c r="F248" i="3" s="1"/>
  <c r="G248" i="3" s="1"/>
  <c r="H248" i="3" s="1"/>
  <c r="D250" i="2"/>
  <c r="E251" i="2" s="1"/>
  <c r="F250" i="2"/>
  <c r="G250" i="2" s="1"/>
  <c r="D248" i="3"/>
  <c r="F730" i="17" l="1"/>
  <c r="H731" i="17"/>
  <c r="I731" i="17" s="1"/>
  <c r="J731" i="17" s="1"/>
  <c r="G730" i="17"/>
  <c r="E731" i="17"/>
  <c r="E175" i="17"/>
  <c r="E248" i="3"/>
  <c r="D251" i="2"/>
  <c r="E252" i="2" s="1"/>
  <c r="F251" i="2"/>
  <c r="G251" i="2" s="1"/>
  <c r="D249" i="3"/>
  <c r="F731" i="17" l="1"/>
  <c r="H732" i="17"/>
  <c r="I732" i="17" s="1"/>
  <c r="J732" i="17" s="1"/>
  <c r="G731" i="17"/>
  <c r="E732" i="17"/>
  <c r="G175" i="17"/>
  <c r="F175" i="17"/>
  <c r="H176" i="17" s="1"/>
  <c r="I176" i="17" s="1"/>
  <c r="J176" i="17" s="1"/>
  <c r="E249" i="3"/>
  <c r="F250" i="3" s="1"/>
  <c r="G250" i="3" s="1"/>
  <c r="H250" i="3" s="1"/>
  <c r="F249" i="3"/>
  <c r="G249" i="3" s="1"/>
  <c r="H249" i="3" s="1"/>
  <c r="D252" i="2"/>
  <c r="E253" i="2" s="1"/>
  <c r="F252" i="2"/>
  <c r="G252" i="2" s="1"/>
  <c r="D250" i="3"/>
  <c r="F732" i="17" l="1"/>
  <c r="H733" i="17"/>
  <c r="I733" i="17" s="1"/>
  <c r="J733" i="17" s="1"/>
  <c r="G732" i="17"/>
  <c r="E733" i="17"/>
  <c r="E176" i="17"/>
  <c r="E250" i="3"/>
  <c r="F251" i="3" s="1"/>
  <c r="G251" i="3" s="1"/>
  <c r="H251" i="3" s="1"/>
  <c r="D253" i="2"/>
  <c r="E254" i="2" s="1"/>
  <c r="F253" i="2"/>
  <c r="G253" i="2" s="1"/>
  <c r="D251" i="3"/>
  <c r="F733" i="17" l="1"/>
  <c r="H734" i="17"/>
  <c r="I734" i="17" s="1"/>
  <c r="J734" i="17" s="1"/>
  <c r="G733" i="17"/>
  <c r="E734" i="17"/>
  <c r="G176" i="17"/>
  <c r="F176" i="17"/>
  <c r="H177" i="17" s="1"/>
  <c r="I177" i="17" s="1"/>
  <c r="J177" i="17" s="1"/>
  <c r="E251" i="3"/>
  <c r="F252" i="3" s="1"/>
  <c r="D254" i="2"/>
  <c r="E255" i="2" s="1"/>
  <c r="F254" i="2"/>
  <c r="G254" i="2" s="1"/>
  <c r="D252" i="3"/>
  <c r="F734" i="17" l="1"/>
  <c r="H735" i="17"/>
  <c r="I735" i="17" s="1"/>
  <c r="J735" i="17" s="1"/>
  <c r="G734" i="17"/>
  <c r="E735" i="17"/>
  <c r="E177" i="17"/>
  <c r="E252" i="3"/>
  <c r="G252" i="3"/>
  <c r="H252" i="3" s="1"/>
  <c r="D255" i="2"/>
  <c r="E256" i="2" s="1"/>
  <c r="F255" i="2"/>
  <c r="G255" i="2" s="1"/>
  <c r="D253" i="3"/>
  <c r="F735" i="17" l="1"/>
  <c r="H736" i="17"/>
  <c r="I736" i="17" s="1"/>
  <c r="J736" i="17" s="1"/>
  <c r="G735" i="17"/>
  <c r="E736" i="17"/>
  <c r="G177" i="17"/>
  <c r="F177" i="17"/>
  <c r="H178" i="17" s="1"/>
  <c r="I178" i="17" s="1"/>
  <c r="J178" i="17" s="1"/>
  <c r="F253" i="3"/>
  <c r="G253" i="3" s="1"/>
  <c r="H253" i="3" s="1"/>
  <c r="E253" i="3"/>
  <c r="F254" i="3" s="1"/>
  <c r="G254" i="3" s="1"/>
  <c r="H254" i="3" s="1"/>
  <c r="D256" i="2"/>
  <c r="E257" i="2" s="1"/>
  <c r="F256" i="2"/>
  <c r="G256" i="2" s="1"/>
  <c r="D254" i="3"/>
  <c r="F736" i="17" l="1"/>
  <c r="H737" i="17"/>
  <c r="I737" i="17" s="1"/>
  <c r="J737" i="17" s="1"/>
  <c r="G736" i="17"/>
  <c r="E737" i="17"/>
  <c r="E178" i="17"/>
  <c r="E254" i="3"/>
  <c r="F255" i="3" s="1"/>
  <c r="G255" i="3" s="1"/>
  <c r="H255" i="3" s="1"/>
  <c r="D257" i="2"/>
  <c r="E258" i="2" s="1"/>
  <c r="F257" i="2"/>
  <c r="G257" i="2" s="1"/>
  <c r="D255" i="3"/>
  <c r="F737" i="17" l="1"/>
  <c r="H738" i="17"/>
  <c r="I738" i="17" s="1"/>
  <c r="J738" i="17" s="1"/>
  <c r="G737" i="17"/>
  <c r="E738" i="17"/>
  <c r="G178" i="17"/>
  <c r="F178" i="17"/>
  <c r="H179" i="17" s="1"/>
  <c r="I179" i="17" s="1"/>
  <c r="J179" i="17" s="1"/>
  <c r="E255" i="3"/>
  <c r="F256" i="3" s="1"/>
  <c r="G256" i="3" s="1"/>
  <c r="H256" i="3" s="1"/>
  <c r="D258" i="2"/>
  <c r="E259" i="2" s="1"/>
  <c r="F258" i="2"/>
  <c r="G258" i="2" s="1"/>
  <c r="D256" i="3"/>
  <c r="F738" i="17" l="1"/>
  <c r="E739" i="17" s="1"/>
  <c r="H739" i="17"/>
  <c r="I739" i="17" s="1"/>
  <c r="J739" i="17" s="1"/>
  <c r="G738" i="17"/>
  <c r="E179" i="17"/>
  <c r="E256" i="3"/>
  <c r="F257" i="3" s="1"/>
  <c r="G257" i="3" s="1"/>
  <c r="H257" i="3" s="1"/>
  <c r="D259" i="2"/>
  <c r="E260" i="2" s="1"/>
  <c r="F259" i="2"/>
  <c r="G259" i="2" s="1"/>
  <c r="D257" i="3"/>
  <c r="F739" i="17" l="1"/>
  <c r="H740" i="17"/>
  <c r="I740" i="17" s="1"/>
  <c r="J740" i="17" s="1"/>
  <c r="G739" i="17"/>
  <c r="E740" i="17"/>
  <c r="G179" i="17"/>
  <c r="F179" i="17"/>
  <c r="H180" i="17" s="1"/>
  <c r="I180" i="17" s="1"/>
  <c r="J180" i="17" s="1"/>
  <c r="E257" i="3"/>
  <c r="F258" i="3" s="1"/>
  <c r="G258" i="3" s="1"/>
  <c r="H258" i="3" s="1"/>
  <c r="D260" i="2"/>
  <c r="E261" i="2" s="1"/>
  <c r="F260" i="2"/>
  <c r="G260" i="2" s="1"/>
  <c r="D258" i="3"/>
  <c r="F740" i="17" l="1"/>
  <c r="E741" i="17" s="1"/>
  <c r="H741" i="17"/>
  <c r="I741" i="17" s="1"/>
  <c r="J741" i="17" s="1"/>
  <c r="G740" i="17"/>
  <c r="E180" i="17"/>
  <c r="E258" i="3"/>
  <c r="F259" i="3" s="1"/>
  <c r="D261" i="2"/>
  <c r="E262" i="2" s="1"/>
  <c r="F261" i="2"/>
  <c r="G261" i="2" s="1"/>
  <c r="D259" i="3"/>
  <c r="F741" i="17" l="1"/>
  <c r="H742" i="17"/>
  <c r="I742" i="17" s="1"/>
  <c r="J742" i="17" s="1"/>
  <c r="G741" i="17"/>
  <c r="E742" i="17"/>
  <c r="G180" i="17"/>
  <c r="F180" i="17"/>
  <c r="H181" i="17" s="1"/>
  <c r="I181" i="17" s="1"/>
  <c r="J181" i="17" s="1"/>
  <c r="E259" i="3"/>
  <c r="G259" i="3"/>
  <c r="H259" i="3" s="1"/>
  <c r="D262" i="2"/>
  <c r="E263" i="2" s="1"/>
  <c r="F262" i="2"/>
  <c r="G262" i="2" s="1"/>
  <c r="D260" i="3"/>
  <c r="F742" i="17" l="1"/>
  <c r="E743" i="17" s="1"/>
  <c r="H743" i="17"/>
  <c r="I743" i="17" s="1"/>
  <c r="J743" i="17" s="1"/>
  <c r="G742" i="17"/>
  <c r="E181" i="17"/>
  <c r="F260" i="3"/>
  <c r="G260" i="3" s="1"/>
  <c r="H260" i="3" s="1"/>
  <c r="E260" i="3"/>
  <c r="F261" i="3" s="1"/>
  <c r="D263" i="2"/>
  <c r="E264" i="2" s="1"/>
  <c r="F263" i="2"/>
  <c r="G263" i="2" s="1"/>
  <c r="D261" i="3"/>
  <c r="F743" i="17" l="1"/>
  <c r="H744" i="17"/>
  <c r="I744" i="17" s="1"/>
  <c r="J744" i="17" s="1"/>
  <c r="G743" i="17"/>
  <c r="E744" i="17"/>
  <c r="G181" i="17"/>
  <c r="F181" i="17"/>
  <c r="H182" i="17" s="1"/>
  <c r="I182" i="17" s="1"/>
  <c r="J182" i="17" s="1"/>
  <c r="E261" i="3"/>
  <c r="G261" i="3"/>
  <c r="H261" i="3" s="1"/>
  <c r="D264" i="2"/>
  <c r="E265" i="2" s="1"/>
  <c r="F264" i="2"/>
  <c r="G264" i="2" s="1"/>
  <c r="D262" i="3"/>
  <c r="F744" i="17" l="1"/>
  <c r="E745" i="17" s="1"/>
  <c r="H745" i="17"/>
  <c r="I745" i="17" s="1"/>
  <c r="J745" i="17" s="1"/>
  <c r="G744" i="17"/>
  <c r="E182" i="17"/>
  <c r="F262" i="3"/>
  <c r="G262" i="3" s="1"/>
  <c r="H262" i="3" s="1"/>
  <c r="E262" i="3"/>
  <c r="F263" i="3" s="1"/>
  <c r="G263" i="3" s="1"/>
  <c r="H263" i="3" s="1"/>
  <c r="D265" i="2"/>
  <c r="E266" i="2" s="1"/>
  <c r="F265" i="2"/>
  <c r="G265" i="2" s="1"/>
  <c r="D263" i="3"/>
  <c r="F745" i="17" l="1"/>
  <c r="H746" i="17"/>
  <c r="I746" i="17" s="1"/>
  <c r="J746" i="17" s="1"/>
  <c r="G745" i="17"/>
  <c r="E746" i="17"/>
  <c r="G182" i="17"/>
  <c r="F182" i="17"/>
  <c r="H183" i="17" s="1"/>
  <c r="I183" i="17" s="1"/>
  <c r="J183" i="17" s="1"/>
  <c r="E263" i="3"/>
  <c r="F264" i="3" s="1"/>
  <c r="D266" i="2"/>
  <c r="E267" i="2" s="1"/>
  <c r="F266" i="2"/>
  <c r="G266" i="2" s="1"/>
  <c r="D264" i="3"/>
  <c r="F746" i="17" l="1"/>
  <c r="E747" i="17" s="1"/>
  <c r="H747" i="17"/>
  <c r="I747" i="17" s="1"/>
  <c r="J747" i="17" s="1"/>
  <c r="G746" i="17"/>
  <c r="E183" i="17"/>
  <c r="E264" i="3"/>
  <c r="F265" i="3" s="1"/>
  <c r="G265" i="3" s="1"/>
  <c r="H265" i="3" s="1"/>
  <c r="G264" i="3"/>
  <c r="H264" i="3" s="1"/>
  <c r="D267" i="2"/>
  <c r="E268" i="2" s="1"/>
  <c r="F267" i="2"/>
  <c r="G267" i="2" s="1"/>
  <c r="D265" i="3"/>
  <c r="F747" i="17" l="1"/>
  <c r="H748" i="17"/>
  <c r="I748" i="17" s="1"/>
  <c r="J748" i="17" s="1"/>
  <c r="G747" i="17"/>
  <c r="E748" i="17"/>
  <c r="G183" i="17"/>
  <c r="F183" i="17"/>
  <c r="H184" i="17" s="1"/>
  <c r="I184" i="17" s="1"/>
  <c r="J184" i="17" s="1"/>
  <c r="E265" i="3"/>
  <c r="D268" i="2"/>
  <c r="E269" i="2" s="1"/>
  <c r="F268" i="2"/>
  <c r="G268" i="2" s="1"/>
  <c r="D266" i="3"/>
  <c r="F748" i="17" l="1"/>
  <c r="H749" i="17"/>
  <c r="I749" i="17" s="1"/>
  <c r="J749" i="17" s="1"/>
  <c r="G748" i="17"/>
  <c r="E749" i="17"/>
  <c r="E184" i="17"/>
  <c r="F266" i="3"/>
  <c r="G266" i="3" s="1"/>
  <c r="H266" i="3" s="1"/>
  <c r="E266" i="3"/>
  <c r="F267" i="3" s="1"/>
  <c r="D269" i="2"/>
  <c r="E270" i="2" s="1"/>
  <c r="F269" i="2"/>
  <c r="G269" i="2" s="1"/>
  <c r="D267" i="3"/>
  <c r="F749" i="17" l="1"/>
  <c r="E750" i="17" s="1"/>
  <c r="H750" i="17"/>
  <c r="I750" i="17" s="1"/>
  <c r="J750" i="17" s="1"/>
  <c r="G749" i="17"/>
  <c r="G184" i="17"/>
  <c r="F184" i="17"/>
  <c r="H185" i="17" s="1"/>
  <c r="I185" i="17" s="1"/>
  <c r="J185" i="17" s="1"/>
  <c r="E267" i="3"/>
  <c r="G267" i="3"/>
  <c r="H267" i="3" s="1"/>
  <c r="D270" i="2"/>
  <c r="E271" i="2" s="1"/>
  <c r="F270" i="2"/>
  <c r="G270" i="2" s="1"/>
  <c r="D268" i="3"/>
  <c r="F750" i="17" l="1"/>
  <c r="H751" i="17"/>
  <c r="I751" i="17" s="1"/>
  <c r="J751" i="17" s="1"/>
  <c r="G750" i="17"/>
  <c r="E751" i="17"/>
  <c r="E185" i="17"/>
  <c r="F268" i="3"/>
  <c r="G268" i="3" s="1"/>
  <c r="H268" i="3" s="1"/>
  <c r="E268" i="3"/>
  <c r="F269" i="3" s="1"/>
  <c r="G269" i="3" s="1"/>
  <c r="H269" i="3" s="1"/>
  <c r="D271" i="2"/>
  <c r="E272" i="2" s="1"/>
  <c r="F271" i="2"/>
  <c r="G271" i="2" s="1"/>
  <c r="D269" i="3"/>
  <c r="F751" i="17" l="1"/>
  <c r="E752" i="17" s="1"/>
  <c r="H752" i="17"/>
  <c r="I752" i="17" s="1"/>
  <c r="J752" i="17" s="1"/>
  <c r="G751" i="17"/>
  <c r="G185" i="17"/>
  <c r="F185" i="17"/>
  <c r="H186" i="17" s="1"/>
  <c r="I186" i="17" s="1"/>
  <c r="J186" i="17" s="1"/>
  <c r="E269" i="3"/>
  <c r="F270" i="3" s="1"/>
  <c r="D272" i="2"/>
  <c r="E273" i="2" s="1"/>
  <c r="F272" i="2"/>
  <c r="G272" i="2" s="1"/>
  <c r="D270" i="3"/>
  <c r="F752" i="17" l="1"/>
  <c r="H753" i="17"/>
  <c r="I753" i="17" s="1"/>
  <c r="J753" i="17" s="1"/>
  <c r="G752" i="17"/>
  <c r="E753" i="17"/>
  <c r="E186" i="17"/>
  <c r="G270" i="3"/>
  <c r="H270" i="3" s="1"/>
  <c r="E270" i="3"/>
  <c r="F271" i="3" s="1"/>
  <c r="G271" i="3" s="1"/>
  <c r="H271" i="3" s="1"/>
  <c r="D273" i="2"/>
  <c r="E274" i="2" s="1"/>
  <c r="F273" i="2"/>
  <c r="G273" i="2" s="1"/>
  <c r="D271" i="3"/>
  <c r="F753" i="17" l="1"/>
  <c r="E754" i="17" s="1"/>
  <c r="H754" i="17"/>
  <c r="I754" i="17" s="1"/>
  <c r="J754" i="17" s="1"/>
  <c r="G753" i="17"/>
  <c r="G186" i="17"/>
  <c r="F186" i="17"/>
  <c r="H187" i="17" s="1"/>
  <c r="I187" i="17" s="1"/>
  <c r="J187" i="17" s="1"/>
  <c r="E271" i="3"/>
  <c r="F272" i="3" s="1"/>
  <c r="D274" i="2"/>
  <c r="E275" i="2" s="1"/>
  <c r="F274" i="2"/>
  <c r="G274" i="2" s="1"/>
  <c r="D272" i="3"/>
  <c r="F754" i="17" l="1"/>
  <c r="H755" i="17" s="1"/>
  <c r="I755" i="17" s="1"/>
  <c r="J755" i="17" s="1"/>
  <c r="G754" i="17"/>
  <c r="E755" i="17"/>
  <c r="E187" i="17"/>
  <c r="E272" i="3"/>
  <c r="G272" i="3"/>
  <c r="H272" i="3" s="1"/>
  <c r="D275" i="2"/>
  <c r="E276" i="2" s="1"/>
  <c r="F275" i="2"/>
  <c r="G275" i="2" s="1"/>
  <c r="D273" i="3"/>
  <c r="F755" i="17" l="1"/>
  <c r="E756" i="17" s="1"/>
  <c r="H756" i="17"/>
  <c r="I756" i="17" s="1"/>
  <c r="J756" i="17" s="1"/>
  <c r="G755" i="17"/>
  <c r="G187" i="17"/>
  <c r="F187" i="17"/>
  <c r="H188" i="17" s="1"/>
  <c r="I188" i="17" s="1"/>
  <c r="J188" i="17" s="1"/>
  <c r="F273" i="3"/>
  <c r="G273" i="3" s="1"/>
  <c r="H273" i="3" s="1"/>
  <c r="E273" i="3"/>
  <c r="F274" i="3" s="1"/>
  <c r="D276" i="2"/>
  <c r="E277" i="2" s="1"/>
  <c r="F276" i="2"/>
  <c r="G276" i="2" s="1"/>
  <c r="D274" i="3"/>
  <c r="F756" i="17" l="1"/>
  <c r="H757" i="17"/>
  <c r="I757" i="17" s="1"/>
  <c r="J757" i="17" s="1"/>
  <c r="G756" i="17"/>
  <c r="E757" i="17"/>
  <c r="E188" i="17"/>
  <c r="E274" i="3"/>
  <c r="F275" i="3" s="1"/>
  <c r="G274" i="3"/>
  <c r="H274" i="3" s="1"/>
  <c r="D277" i="2"/>
  <c r="E278" i="2" s="1"/>
  <c r="F277" i="2"/>
  <c r="G277" i="2" s="1"/>
  <c r="D275" i="3"/>
  <c r="F757" i="17" l="1"/>
  <c r="H758" i="17"/>
  <c r="I758" i="17" s="1"/>
  <c r="J758" i="17" s="1"/>
  <c r="G757" i="17"/>
  <c r="E758" i="17"/>
  <c r="G188" i="17"/>
  <c r="F188" i="17"/>
  <c r="H189" i="17" s="1"/>
  <c r="I189" i="17" s="1"/>
  <c r="J189" i="17" s="1"/>
  <c r="G275" i="3"/>
  <c r="H275" i="3" s="1"/>
  <c r="E275" i="3"/>
  <c r="F276" i="3" s="1"/>
  <c r="G276" i="3" s="1"/>
  <c r="H276" i="3" s="1"/>
  <c r="D278" i="2"/>
  <c r="E279" i="2" s="1"/>
  <c r="F278" i="2"/>
  <c r="G278" i="2" s="1"/>
  <c r="D276" i="3"/>
  <c r="F758" i="17" l="1"/>
  <c r="H759" i="17" s="1"/>
  <c r="I759" i="17" s="1"/>
  <c r="J759" i="17" s="1"/>
  <c r="G758" i="17"/>
  <c r="E189" i="17"/>
  <c r="E276" i="3"/>
  <c r="F277" i="3" s="1"/>
  <c r="D279" i="2"/>
  <c r="E280" i="2" s="1"/>
  <c r="F279" i="2"/>
  <c r="G279" i="2" s="1"/>
  <c r="D277" i="3"/>
  <c r="E759" i="17" l="1"/>
  <c r="G189" i="17"/>
  <c r="F189" i="17"/>
  <c r="H190" i="17" s="1"/>
  <c r="I190" i="17" s="1"/>
  <c r="J190" i="17" s="1"/>
  <c r="E277" i="3"/>
  <c r="G277" i="3"/>
  <c r="H277" i="3" s="1"/>
  <c r="D280" i="2"/>
  <c r="E281" i="2" s="1"/>
  <c r="F280" i="2"/>
  <c r="G280" i="2" s="1"/>
  <c r="D278" i="3"/>
  <c r="F759" i="17" l="1"/>
  <c r="E760" i="17" s="1"/>
  <c r="H760" i="17"/>
  <c r="I760" i="17" s="1"/>
  <c r="J760" i="17" s="1"/>
  <c r="G759" i="17"/>
  <c r="E190" i="17"/>
  <c r="E278" i="3"/>
  <c r="F279" i="3" s="1"/>
  <c r="G279" i="3" s="1"/>
  <c r="H279" i="3" s="1"/>
  <c r="F278" i="3"/>
  <c r="G278" i="3" s="1"/>
  <c r="H278" i="3" s="1"/>
  <c r="D281" i="2"/>
  <c r="E282" i="2" s="1"/>
  <c r="F281" i="2"/>
  <c r="G281" i="2" s="1"/>
  <c r="D279" i="3"/>
  <c r="F760" i="17" l="1"/>
  <c r="E761" i="17" s="1"/>
  <c r="H761" i="17"/>
  <c r="I761" i="17" s="1"/>
  <c r="J761" i="17" s="1"/>
  <c r="G760" i="17"/>
  <c r="G190" i="17"/>
  <c r="F190" i="17"/>
  <c r="H191" i="17" s="1"/>
  <c r="I191" i="17" s="1"/>
  <c r="J191" i="17" s="1"/>
  <c r="E279" i="3"/>
  <c r="F280" i="3" s="1"/>
  <c r="D282" i="2"/>
  <c r="E283" i="2" s="1"/>
  <c r="F282" i="2"/>
  <c r="G282" i="2" s="1"/>
  <c r="D280" i="3"/>
  <c r="F761" i="17" l="1"/>
  <c r="H762" i="17"/>
  <c r="I762" i="17" s="1"/>
  <c r="J762" i="17" s="1"/>
  <c r="G761" i="17"/>
  <c r="E762" i="17"/>
  <c r="E191" i="17"/>
  <c r="E280" i="3"/>
  <c r="F281" i="3" s="1"/>
  <c r="G280" i="3"/>
  <c r="H280" i="3" s="1"/>
  <c r="D283" i="2"/>
  <c r="E284" i="2" s="1"/>
  <c r="F283" i="2"/>
  <c r="G283" i="2" s="1"/>
  <c r="D281" i="3"/>
  <c r="F762" i="17" l="1"/>
  <c r="E763" i="17" s="1"/>
  <c r="H763" i="17"/>
  <c r="I763" i="17" s="1"/>
  <c r="J763" i="17" s="1"/>
  <c r="G762" i="17"/>
  <c r="G191" i="17"/>
  <c r="F191" i="17"/>
  <c r="H192" i="17" s="1"/>
  <c r="I192" i="17" s="1"/>
  <c r="J192" i="17" s="1"/>
  <c r="E281" i="3"/>
  <c r="G281" i="3"/>
  <c r="H281" i="3" s="1"/>
  <c r="D284" i="2"/>
  <c r="E285" i="2" s="1"/>
  <c r="F284" i="2"/>
  <c r="G284" i="2" s="1"/>
  <c r="D282" i="3"/>
  <c r="F763" i="17" l="1"/>
  <c r="H764" i="17"/>
  <c r="I764" i="17" s="1"/>
  <c r="J764" i="17" s="1"/>
  <c r="G763" i="17"/>
  <c r="E764" i="17"/>
  <c r="E192" i="17"/>
  <c r="F282" i="3"/>
  <c r="G282" i="3" s="1"/>
  <c r="H282" i="3" s="1"/>
  <c r="E282" i="3"/>
  <c r="F283" i="3" s="1"/>
  <c r="D285" i="2"/>
  <c r="E286" i="2" s="1"/>
  <c r="F285" i="2"/>
  <c r="G285" i="2" s="1"/>
  <c r="D283" i="3"/>
  <c r="F764" i="17" l="1"/>
  <c r="E765" i="17" s="1"/>
  <c r="H765" i="17"/>
  <c r="I765" i="17" s="1"/>
  <c r="J765" i="17" s="1"/>
  <c r="G764" i="17"/>
  <c r="G192" i="17"/>
  <c r="F192" i="17"/>
  <c r="H193" i="17" s="1"/>
  <c r="I193" i="17" s="1"/>
  <c r="J193" i="17" s="1"/>
  <c r="E283" i="3"/>
  <c r="G283" i="3"/>
  <c r="H283" i="3" s="1"/>
  <c r="D286" i="2"/>
  <c r="E287" i="2" s="1"/>
  <c r="F286" i="2"/>
  <c r="G286" i="2" s="1"/>
  <c r="D284" i="3"/>
  <c r="F765" i="17" l="1"/>
  <c r="H766" i="17"/>
  <c r="I766" i="17" s="1"/>
  <c r="J766" i="17" s="1"/>
  <c r="G765" i="17"/>
  <c r="E766" i="17"/>
  <c r="E193" i="17"/>
  <c r="E284" i="3"/>
  <c r="F285" i="3" s="1"/>
  <c r="G285" i="3" s="1"/>
  <c r="H285" i="3" s="1"/>
  <c r="F284" i="3"/>
  <c r="G284" i="3" s="1"/>
  <c r="H284" i="3" s="1"/>
  <c r="D287" i="2"/>
  <c r="E288" i="2" s="1"/>
  <c r="F287" i="2"/>
  <c r="G287" i="2" s="1"/>
  <c r="D285" i="3"/>
  <c r="F766" i="17" l="1"/>
  <c r="H767" i="17"/>
  <c r="I767" i="17" s="1"/>
  <c r="J767" i="17" s="1"/>
  <c r="G766" i="17"/>
  <c r="E767" i="17"/>
  <c r="G193" i="17"/>
  <c r="F193" i="17"/>
  <c r="H194" i="17" s="1"/>
  <c r="I194" i="17" s="1"/>
  <c r="J194" i="17" s="1"/>
  <c r="E285" i="3"/>
  <c r="F286" i="3" s="1"/>
  <c r="G286" i="3" s="1"/>
  <c r="H286" i="3" s="1"/>
  <c r="D288" i="2"/>
  <c r="E289" i="2" s="1"/>
  <c r="F288" i="2"/>
  <c r="G288" i="2" s="1"/>
  <c r="D286" i="3"/>
  <c r="F767" i="17" l="1"/>
  <c r="H768" i="17"/>
  <c r="I768" i="17" s="1"/>
  <c r="J768" i="17" s="1"/>
  <c r="G767" i="17"/>
  <c r="E768" i="17"/>
  <c r="E194" i="17"/>
  <c r="E286" i="3"/>
  <c r="F287" i="3" s="1"/>
  <c r="G287" i="3" s="1"/>
  <c r="H287" i="3" s="1"/>
  <c r="D289" i="2"/>
  <c r="E290" i="2" s="1"/>
  <c r="F289" i="2"/>
  <c r="G289" i="2" s="1"/>
  <c r="D287" i="3"/>
  <c r="F768" i="17" l="1"/>
  <c r="H769" i="17"/>
  <c r="I769" i="17" s="1"/>
  <c r="J769" i="17" s="1"/>
  <c r="G768" i="17"/>
  <c r="E769" i="17"/>
  <c r="G194" i="17"/>
  <c r="F194" i="17"/>
  <c r="H195" i="17" s="1"/>
  <c r="I195" i="17" s="1"/>
  <c r="J195" i="17" s="1"/>
  <c r="E287" i="3"/>
  <c r="F288" i="3" s="1"/>
  <c r="D290" i="2"/>
  <c r="E291" i="2" s="1"/>
  <c r="F290" i="2"/>
  <c r="G290" i="2" s="1"/>
  <c r="D288" i="3"/>
  <c r="F769" i="17" l="1"/>
  <c r="H770" i="17"/>
  <c r="I770" i="17" s="1"/>
  <c r="J770" i="17" s="1"/>
  <c r="G769" i="17"/>
  <c r="E770" i="17"/>
  <c r="E195" i="17"/>
  <c r="E288" i="3"/>
  <c r="G288" i="3"/>
  <c r="H288" i="3" s="1"/>
  <c r="D291" i="2"/>
  <c r="E292" i="2" s="1"/>
  <c r="F291" i="2"/>
  <c r="G291" i="2" s="1"/>
  <c r="D289" i="3"/>
  <c r="F770" i="17" l="1"/>
  <c r="H771" i="17"/>
  <c r="I771" i="17" s="1"/>
  <c r="J771" i="17" s="1"/>
  <c r="G770" i="17"/>
  <c r="E771" i="17"/>
  <c r="G195" i="17"/>
  <c r="F195" i="17"/>
  <c r="H196" i="17" s="1"/>
  <c r="I196" i="17" s="1"/>
  <c r="J196" i="17" s="1"/>
  <c r="E289" i="3"/>
  <c r="F290" i="3" s="1"/>
  <c r="G290" i="3" s="1"/>
  <c r="H290" i="3" s="1"/>
  <c r="F289" i="3"/>
  <c r="G289" i="3" s="1"/>
  <c r="H289" i="3" s="1"/>
  <c r="D292" i="2"/>
  <c r="E293" i="2" s="1"/>
  <c r="F292" i="2"/>
  <c r="G292" i="2" s="1"/>
  <c r="D290" i="3"/>
  <c r="F771" i="17" l="1"/>
  <c r="H772" i="17"/>
  <c r="I772" i="17" s="1"/>
  <c r="J772" i="17" s="1"/>
  <c r="G771" i="17"/>
  <c r="E772" i="17"/>
  <c r="E196" i="17"/>
  <c r="E290" i="3"/>
  <c r="F291" i="3" s="1"/>
  <c r="D293" i="2"/>
  <c r="E294" i="2" s="1"/>
  <c r="F293" i="2"/>
  <c r="G293" i="2" s="1"/>
  <c r="D291" i="3"/>
  <c r="F772" i="17" l="1"/>
  <c r="H773" i="17"/>
  <c r="I773" i="17" s="1"/>
  <c r="J773" i="17" s="1"/>
  <c r="G772" i="17"/>
  <c r="E773" i="17"/>
  <c r="G196" i="17"/>
  <c r="F196" i="17"/>
  <c r="H197" i="17" s="1"/>
  <c r="I197" i="17" s="1"/>
  <c r="J197" i="17" s="1"/>
  <c r="E291" i="3"/>
  <c r="F292" i="3" s="1"/>
  <c r="G291" i="3"/>
  <c r="H291" i="3" s="1"/>
  <c r="D294" i="2"/>
  <c r="E295" i="2" s="1"/>
  <c r="F294" i="2"/>
  <c r="G294" i="2" s="1"/>
  <c r="D292" i="3"/>
  <c r="F773" i="17" l="1"/>
  <c r="E774" i="17" s="1"/>
  <c r="G773" i="17"/>
  <c r="H774" i="17"/>
  <c r="I774" i="17" s="1"/>
  <c r="J774" i="17" s="1"/>
  <c r="E197" i="17"/>
  <c r="E292" i="3"/>
  <c r="F293" i="3" s="1"/>
  <c r="G293" i="3" s="1"/>
  <c r="H293" i="3" s="1"/>
  <c r="G292" i="3"/>
  <c r="H292" i="3" s="1"/>
  <c r="D295" i="2"/>
  <c r="E296" i="2" s="1"/>
  <c r="F295" i="2"/>
  <c r="G295" i="2" s="1"/>
  <c r="D293" i="3"/>
  <c r="F774" i="17" l="1"/>
  <c r="H775" i="17"/>
  <c r="I775" i="17" s="1"/>
  <c r="J775" i="17" s="1"/>
  <c r="G774" i="17"/>
  <c r="E775" i="17"/>
  <c r="G197" i="17"/>
  <c r="F197" i="17"/>
  <c r="H198" i="17" s="1"/>
  <c r="I198" i="17" s="1"/>
  <c r="J198" i="17" s="1"/>
  <c r="E293" i="3"/>
  <c r="F294" i="3" s="1"/>
  <c r="D296" i="2"/>
  <c r="E297" i="2" s="1"/>
  <c r="F296" i="2"/>
  <c r="G296" i="2" s="1"/>
  <c r="D294" i="3"/>
  <c r="F775" i="17" l="1"/>
  <c r="E776" i="17" s="1"/>
  <c r="H776" i="17"/>
  <c r="I776" i="17" s="1"/>
  <c r="J776" i="17" s="1"/>
  <c r="G775" i="17"/>
  <c r="E198" i="17"/>
  <c r="E294" i="3"/>
  <c r="F295" i="3" s="1"/>
  <c r="G294" i="3"/>
  <c r="H294" i="3" s="1"/>
  <c r="D297" i="2"/>
  <c r="E298" i="2" s="1"/>
  <c r="F297" i="2"/>
  <c r="G297" i="2" s="1"/>
  <c r="D295" i="3"/>
  <c r="F776" i="17" l="1"/>
  <c r="H777" i="17"/>
  <c r="I777" i="17" s="1"/>
  <c r="J777" i="17" s="1"/>
  <c r="G776" i="17"/>
  <c r="E777" i="17"/>
  <c r="G198" i="17"/>
  <c r="F198" i="17"/>
  <c r="H199" i="17" s="1"/>
  <c r="I199" i="17" s="1"/>
  <c r="J199" i="17" s="1"/>
  <c r="E295" i="3"/>
  <c r="F296" i="3" s="1"/>
  <c r="G296" i="3" s="1"/>
  <c r="H296" i="3" s="1"/>
  <c r="G295" i="3"/>
  <c r="H295" i="3" s="1"/>
  <c r="D298" i="2"/>
  <c r="E299" i="2" s="1"/>
  <c r="F298" i="2"/>
  <c r="G298" i="2" s="1"/>
  <c r="D296" i="3"/>
  <c r="F777" i="17" l="1"/>
  <c r="H778" i="17"/>
  <c r="I778" i="17" s="1"/>
  <c r="J778" i="17" s="1"/>
  <c r="G777" i="17"/>
  <c r="E778" i="17"/>
  <c r="E199" i="17"/>
  <c r="E296" i="3"/>
  <c r="F297" i="3" s="1"/>
  <c r="D299" i="2"/>
  <c r="E300" i="2" s="1"/>
  <c r="F299" i="2"/>
  <c r="G299" i="2" s="1"/>
  <c r="D297" i="3"/>
  <c r="F778" i="17" l="1"/>
  <c r="H779" i="17" s="1"/>
  <c r="I779" i="17" s="1"/>
  <c r="J779" i="17" s="1"/>
  <c r="G778" i="17"/>
  <c r="E779" i="17"/>
  <c r="G199" i="17"/>
  <c r="F199" i="17"/>
  <c r="H200" i="17" s="1"/>
  <c r="I200" i="17" s="1"/>
  <c r="J200" i="17" s="1"/>
  <c r="E297" i="3"/>
  <c r="F298" i="3" s="1"/>
  <c r="G298" i="3" s="1"/>
  <c r="H298" i="3" s="1"/>
  <c r="G297" i="3"/>
  <c r="H297" i="3" s="1"/>
  <c r="D300" i="2"/>
  <c r="E301" i="2" s="1"/>
  <c r="F300" i="2"/>
  <c r="G300" i="2" s="1"/>
  <c r="D298" i="3"/>
  <c r="F779" i="17" l="1"/>
  <c r="E780" i="17" s="1"/>
  <c r="H780" i="17"/>
  <c r="I780" i="17" s="1"/>
  <c r="J780" i="17" s="1"/>
  <c r="G779" i="17"/>
  <c r="E200" i="17"/>
  <c r="E298" i="3"/>
  <c r="F299" i="3" s="1"/>
  <c r="G299" i="3" s="1"/>
  <c r="H299" i="3" s="1"/>
  <c r="D301" i="2"/>
  <c r="E302" i="2" s="1"/>
  <c r="F301" i="2"/>
  <c r="G301" i="2" s="1"/>
  <c r="D299" i="3"/>
  <c r="F780" i="17" l="1"/>
  <c r="H781" i="17"/>
  <c r="I781" i="17" s="1"/>
  <c r="J781" i="17" s="1"/>
  <c r="G780" i="17"/>
  <c r="E781" i="17"/>
  <c r="G200" i="17"/>
  <c r="F200" i="17"/>
  <c r="H201" i="17" s="1"/>
  <c r="I201" i="17" s="1"/>
  <c r="J201" i="17" s="1"/>
  <c r="E299" i="3"/>
  <c r="F300" i="3" s="1"/>
  <c r="D302" i="2"/>
  <c r="E303" i="2" s="1"/>
  <c r="F302" i="2"/>
  <c r="G302" i="2" s="1"/>
  <c r="D300" i="3"/>
  <c r="F781" i="17" l="1"/>
  <c r="H782" i="17"/>
  <c r="I782" i="17" s="1"/>
  <c r="J782" i="17" s="1"/>
  <c r="G781" i="17"/>
  <c r="E782" i="17"/>
  <c r="E201" i="17"/>
  <c r="E300" i="3"/>
  <c r="F301" i="3" s="1"/>
  <c r="G300" i="3"/>
  <c r="H300" i="3" s="1"/>
  <c r="D303" i="2"/>
  <c r="E304" i="2" s="1"/>
  <c r="F303" i="2"/>
  <c r="G303" i="2" s="1"/>
  <c r="D301" i="3"/>
  <c r="F782" i="17" l="1"/>
  <c r="H783" i="17"/>
  <c r="I783" i="17" s="1"/>
  <c r="J783" i="17" s="1"/>
  <c r="G782" i="17"/>
  <c r="E783" i="17"/>
  <c r="G201" i="17"/>
  <c r="F201" i="17"/>
  <c r="E202" i="17" s="1"/>
  <c r="G301" i="3"/>
  <c r="H301" i="3" s="1"/>
  <c r="E301" i="3"/>
  <c r="F302" i="3" s="1"/>
  <c r="D304" i="2"/>
  <c r="E305" i="2" s="1"/>
  <c r="F304" i="2"/>
  <c r="G304" i="2" s="1"/>
  <c r="D302" i="3"/>
  <c r="F783" i="17" l="1"/>
  <c r="H784" i="17"/>
  <c r="I784" i="17" s="1"/>
  <c r="J784" i="17" s="1"/>
  <c r="G783" i="17"/>
  <c r="E784" i="17"/>
  <c r="H202" i="17"/>
  <c r="I202" i="17" s="1"/>
  <c r="J202" i="17" s="1"/>
  <c r="G202" i="17"/>
  <c r="F202" i="17"/>
  <c r="E203" i="17" s="1"/>
  <c r="E302" i="3"/>
  <c r="F303" i="3" s="1"/>
  <c r="G302" i="3"/>
  <c r="H302" i="3" s="1"/>
  <c r="D305" i="2"/>
  <c r="E306" i="2" s="1"/>
  <c r="F305" i="2"/>
  <c r="G305" i="2" s="1"/>
  <c r="D303" i="3"/>
  <c r="F784" i="17" l="1"/>
  <c r="H785" i="17"/>
  <c r="I785" i="17" s="1"/>
  <c r="J785" i="17" s="1"/>
  <c r="G784" i="17"/>
  <c r="E785" i="17"/>
  <c r="H203" i="17"/>
  <c r="I203" i="17" s="1"/>
  <c r="J203" i="17" s="1"/>
  <c r="G203" i="17"/>
  <c r="F203" i="17"/>
  <c r="E204" i="17" s="1"/>
  <c r="E303" i="3"/>
  <c r="F304" i="3" s="1"/>
  <c r="G304" i="3" s="1"/>
  <c r="H304" i="3" s="1"/>
  <c r="G303" i="3"/>
  <c r="H303" i="3" s="1"/>
  <c r="D306" i="2"/>
  <c r="E307" i="2" s="1"/>
  <c r="F306" i="2"/>
  <c r="G306" i="2" s="1"/>
  <c r="D304" i="3"/>
  <c r="F785" i="17" l="1"/>
  <c r="H786" i="17"/>
  <c r="I786" i="17" s="1"/>
  <c r="J786" i="17" s="1"/>
  <c r="G785" i="17"/>
  <c r="E786" i="17"/>
  <c r="H204" i="17"/>
  <c r="I204" i="17" s="1"/>
  <c r="J204" i="17" s="1"/>
  <c r="G204" i="17"/>
  <c r="F204" i="17"/>
  <c r="E205" i="17" s="1"/>
  <c r="E304" i="3"/>
  <c r="F305" i="3" s="1"/>
  <c r="D307" i="2"/>
  <c r="E308" i="2" s="1"/>
  <c r="F307" i="2"/>
  <c r="G307" i="2" s="1"/>
  <c r="D305" i="3"/>
  <c r="F786" i="17" l="1"/>
  <c r="E787" i="17" s="1"/>
  <c r="H787" i="17"/>
  <c r="I787" i="17" s="1"/>
  <c r="J787" i="17" s="1"/>
  <c r="G786" i="17"/>
  <c r="H205" i="17"/>
  <c r="I205" i="17" s="1"/>
  <c r="J205" i="17" s="1"/>
  <c r="G205" i="17"/>
  <c r="F205" i="17"/>
  <c r="E206" i="17" s="1"/>
  <c r="E305" i="3"/>
  <c r="F306" i="3" s="1"/>
  <c r="G305" i="3"/>
  <c r="H305" i="3" s="1"/>
  <c r="D308" i="2"/>
  <c r="E309" i="2" s="1"/>
  <c r="F308" i="2"/>
  <c r="G308" i="2" s="1"/>
  <c r="D306" i="3"/>
  <c r="F787" i="17" l="1"/>
  <c r="H788" i="17" s="1"/>
  <c r="I788" i="17" s="1"/>
  <c r="J788" i="17" s="1"/>
  <c r="G787" i="17"/>
  <c r="H206" i="17"/>
  <c r="I206" i="17" s="1"/>
  <c r="J206" i="17" s="1"/>
  <c r="G206" i="17"/>
  <c r="F206" i="17"/>
  <c r="E207" i="17" s="1"/>
  <c r="G306" i="3"/>
  <c r="H306" i="3" s="1"/>
  <c r="E306" i="3"/>
  <c r="F307" i="3" s="1"/>
  <c r="G307" i="3" s="1"/>
  <c r="H307" i="3" s="1"/>
  <c r="D309" i="2"/>
  <c r="E310" i="2" s="1"/>
  <c r="F309" i="2"/>
  <c r="G309" i="2" s="1"/>
  <c r="D307" i="3"/>
  <c r="E788" i="17" l="1"/>
  <c r="H207" i="17"/>
  <c r="I207" i="17" s="1"/>
  <c r="J207" i="17" s="1"/>
  <c r="G207" i="17"/>
  <c r="F207" i="17"/>
  <c r="E208" i="17" s="1"/>
  <c r="E307" i="3"/>
  <c r="F308" i="3" s="1"/>
  <c r="G308" i="3" s="1"/>
  <c r="H308" i="3" s="1"/>
  <c r="D310" i="2"/>
  <c r="E311" i="2" s="1"/>
  <c r="F310" i="2"/>
  <c r="G310" i="2" s="1"/>
  <c r="D308" i="3"/>
  <c r="E789" i="17" l="1"/>
  <c r="F788" i="17"/>
  <c r="H789" i="17"/>
  <c r="I789" i="17" s="1"/>
  <c r="J789" i="17" s="1"/>
  <c r="G788" i="17"/>
  <c r="H208" i="17"/>
  <c r="I208" i="17" s="1"/>
  <c r="J208" i="17" s="1"/>
  <c r="G208" i="17"/>
  <c r="F208" i="17"/>
  <c r="E209" i="17" s="1"/>
  <c r="E308" i="3"/>
  <c r="F309" i="3" s="1"/>
  <c r="D311" i="2"/>
  <c r="E312" i="2" s="1"/>
  <c r="F311" i="2"/>
  <c r="G311" i="2" s="1"/>
  <c r="D309" i="3"/>
  <c r="F789" i="17" l="1"/>
  <c r="H790" i="17" s="1"/>
  <c r="I790" i="17" s="1"/>
  <c r="J790" i="17" s="1"/>
  <c r="G789" i="17"/>
  <c r="H209" i="17"/>
  <c r="I209" i="17" s="1"/>
  <c r="J209" i="17" s="1"/>
  <c r="G209" i="17"/>
  <c r="F209" i="17"/>
  <c r="E210" i="17" s="1"/>
  <c r="G309" i="3"/>
  <c r="H309" i="3" s="1"/>
  <c r="E309" i="3"/>
  <c r="F310" i="3" s="1"/>
  <c r="D312" i="2"/>
  <c r="E313" i="2" s="1"/>
  <c r="F312" i="2"/>
  <c r="G312" i="2" s="1"/>
  <c r="D310" i="3"/>
  <c r="E790" i="17" l="1"/>
  <c r="H210" i="17"/>
  <c r="I210" i="17" s="1"/>
  <c r="J210" i="17" s="1"/>
  <c r="G210" i="17"/>
  <c r="F210" i="17"/>
  <c r="E211" i="17" s="1"/>
  <c r="E310" i="3"/>
  <c r="G310" i="3"/>
  <c r="H310" i="3" s="1"/>
  <c r="D313" i="2"/>
  <c r="E314" i="2" s="1"/>
  <c r="F313" i="2"/>
  <c r="G313" i="2" s="1"/>
  <c r="D311" i="3"/>
  <c r="F790" i="17" l="1"/>
  <c r="H791" i="17" s="1"/>
  <c r="I791" i="17" s="1"/>
  <c r="J791" i="17" s="1"/>
  <c r="G790" i="17"/>
  <c r="H211" i="17"/>
  <c r="I211" i="17" s="1"/>
  <c r="J211" i="17" s="1"/>
  <c r="G211" i="17"/>
  <c r="F211" i="17"/>
  <c r="H212" i="17" s="1"/>
  <c r="I212" i="17" s="1"/>
  <c r="J212" i="17" s="1"/>
  <c r="F311" i="3"/>
  <c r="G311" i="3" s="1"/>
  <c r="H311" i="3" s="1"/>
  <c r="E311" i="3"/>
  <c r="F312" i="3" s="1"/>
  <c r="D314" i="2"/>
  <c r="E315" i="2" s="1"/>
  <c r="F314" i="2"/>
  <c r="G314" i="2" s="1"/>
  <c r="D312" i="3"/>
  <c r="E791" i="17" l="1"/>
  <c r="E212" i="17"/>
  <c r="E312" i="3"/>
  <c r="F313" i="3" s="1"/>
  <c r="G313" i="3" s="1"/>
  <c r="H313" i="3" s="1"/>
  <c r="G312" i="3"/>
  <c r="H312" i="3" s="1"/>
  <c r="D315" i="2"/>
  <c r="E316" i="2" s="1"/>
  <c r="F315" i="2"/>
  <c r="G315" i="2" s="1"/>
  <c r="D313" i="3"/>
  <c r="F791" i="17" l="1"/>
  <c r="H792" i="17" s="1"/>
  <c r="I792" i="17" s="1"/>
  <c r="J792" i="17" s="1"/>
  <c r="G791" i="17"/>
  <c r="G212" i="17"/>
  <c r="F212" i="17"/>
  <c r="H213" i="17" s="1"/>
  <c r="I213" i="17" s="1"/>
  <c r="J213" i="17" s="1"/>
  <c r="E313" i="3"/>
  <c r="D316" i="2"/>
  <c r="E317" i="2" s="1"/>
  <c r="F316" i="2"/>
  <c r="G316" i="2" s="1"/>
  <c r="D314" i="3"/>
  <c r="E792" i="17" l="1"/>
  <c r="E213" i="17"/>
  <c r="F314" i="3"/>
  <c r="G314" i="3" s="1"/>
  <c r="H314" i="3" s="1"/>
  <c r="E314" i="3"/>
  <c r="F315" i="3" s="1"/>
  <c r="G315" i="3" s="1"/>
  <c r="H315" i="3" s="1"/>
  <c r="D317" i="2"/>
  <c r="E318" i="2" s="1"/>
  <c r="F317" i="2"/>
  <c r="G317" i="2" s="1"/>
  <c r="D315" i="3"/>
  <c r="F792" i="17" l="1"/>
  <c r="H793" i="17" s="1"/>
  <c r="I793" i="17" s="1"/>
  <c r="J793" i="17" s="1"/>
  <c r="G792" i="17"/>
  <c r="G213" i="17"/>
  <c r="F213" i="17"/>
  <c r="H214" i="17" s="1"/>
  <c r="I214" i="17" s="1"/>
  <c r="J214" i="17" s="1"/>
  <c r="E315" i="3"/>
  <c r="D318" i="2"/>
  <c r="E319" i="2" s="1"/>
  <c r="F318" i="2"/>
  <c r="G318" i="2" s="1"/>
  <c r="D316" i="3"/>
  <c r="E793" i="17" l="1"/>
  <c r="E214" i="17"/>
  <c r="F316" i="3"/>
  <c r="G316" i="3" s="1"/>
  <c r="H316" i="3" s="1"/>
  <c r="E316" i="3"/>
  <c r="F317" i="3" s="1"/>
  <c r="D319" i="2"/>
  <c r="E320" i="2" s="1"/>
  <c r="F319" i="2"/>
  <c r="G319" i="2" s="1"/>
  <c r="D317" i="3"/>
  <c r="F793" i="17" l="1"/>
  <c r="H794" i="17" s="1"/>
  <c r="I794" i="17" s="1"/>
  <c r="J794" i="17" s="1"/>
  <c r="G793" i="17"/>
  <c r="G214" i="17"/>
  <c r="F214" i="17"/>
  <c r="H215" i="17" s="1"/>
  <c r="I215" i="17" s="1"/>
  <c r="J215" i="17" s="1"/>
  <c r="E317" i="3"/>
  <c r="G317" i="3"/>
  <c r="H317" i="3" s="1"/>
  <c r="D320" i="2"/>
  <c r="E321" i="2" s="1"/>
  <c r="F320" i="2"/>
  <c r="G320" i="2" s="1"/>
  <c r="D318" i="3"/>
  <c r="E794" i="17" l="1"/>
  <c r="E215" i="17"/>
  <c r="F318" i="3"/>
  <c r="G318" i="3" s="1"/>
  <c r="H318" i="3" s="1"/>
  <c r="E318" i="3"/>
  <c r="F319" i="3" s="1"/>
  <c r="G319" i="3" s="1"/>
  <c r="H319" i="3" s="1"/>
  <c r="D321" i="2"/>
  <c r="E322" i="2" s="1"/>
  <c r="F321" i="2"/>
  <c r="G321" i="2" s="1"/>
  <c r="D319" i="3"/>
  <c r="F794" i="17" l="1"/>
  <c r="E795" i="17" s="1"/>
  <c r="G794" i="17"/>
  <c r="G215" i="17"/>
  <c r="F215" i="17"/>
  <c r="H216" i="17" s="1"/>
  <c r="I216" i="17" s="1"/>
  <c r="J216" i="17" s="1"/>
  <c r="E319" i="3"/>
  <c r="F320" i="3" s="1"/>
  <c r="D322" i="2"/>
  <c r="E323" i="2" s="1"/>
  <c r="F322" i="2"/>
  <c r="G322" i="2" s="1"/>
  <c r="D320" i="3"/>
  <c r="F795" i="17" l="1"/>
  <c r="H796" i="17" s="1"/>
  <c r="I796" i="17" s="1"/>
  <c r="J796" i="17" s="1"/>
  <c r="G795" i="17"/>
  <c r="H795" i="17"/>
  <c r="I795" i="17" s="1"/>
  <c r="J795" i="17" s="1"/>
  <c r="E216" i="17"/>
  <c r="G320" i="3"/>
  <c r="H320" i="3" s="1"/>
  <c r="E320" i="3"/>
  <c r="F321" i="3" s="1"/>
  <c r="D323" i="2"/>
  <c r="E324" i="2" s="1"/>
  <c r="F323" i="2"/>
  <c r="G323" i="2" s="1"/>
  <c r="D321" i="3"/>
  <c r="E796" i="17" l="1"/>
  <c r="G216" i="17"/>
  <c r="F216" i="17"/>
  <c r="H217" i="17" s="1"/>
  <c r="I217" i="17" s="1"/>
  <c r="J217" i="17" s="1"/>
  <c r="E321" i="3"/>
  <c r="F322" i="3" s="1"/>
  <c r="G322" i="3" s="1"/>
  <c r="H322" i="3" s="1"/>
  <c r="G321" i="3"/>
  <c r="H321" i="3" s="1"/>
  <c r="D324" i="2"/>
  <c r="E325" i="2" s="1"/>
  <c r="F324" i="2"/>
  <c r="G324" i="2" s="1"/>
  <c r="D322" i="3"/>
  <c r="F796" i="17" l="1"/>
  <c r="H797" i="17" s="1"/>
  <c r="I797" i="17" s="1"/>
  <c r="J797" i="17" s="1"/>
  <c r="G796" i="17"/>
  <c r="E217" i="17"/>
  <c r="E322" i="3"/>
  <c r="F323" i="3" s="1"/>
  <c r="D325" i="2"/>
  <c r="E326" i="2" s="1"/>
  <c r="F325" i="2"/>
  <c r="G325" i="2" s="1"/>
  <c r="D323" i="3"/>
  <c r="E797" i="17" l="1"/>
  <c r="G217" i="17"/>
  <c r="F217" i="17"/>
  <c r="H218" i="17" s="1"/>
  <c r="I218" i="17" s="1"/>
  <c r="J218" i="17" s="1"/>
  <c r="E323" i="3"/>
  <c r="G323" i="3"/>
  <c r="H323" i="3" s="1"/>
  <c r="D326" i="2"/>
  <c r="E327" i="2" s="1"/>
  <c r="F326" i="2"/>
  <c r="G326" i="2" s="1"/>
  <c r="D324" i="3"/>
  <c r="F797" i="17" l="1"/>
  <c r="H798" i="17" s="1"/>
  <c r="I798" i="17" s="1"/>
  <c r="J798" i="17" s="1"/>
  <c r="G797" i="17"/>
  <c r="E798" i="17"/>
  <c r="E218" i="17"/>
  <c r="E324" i="3"/>
  <c r="F325" i="3" s="1"/>
  <c r="G325" i="3" s="1"/>
  <c r="H325" i="3" s="1"/>
  <c r="F324" i="3"/>
  <c r="G324" i="3" s="1"/>
  <c r="H324" i="3" s="1"/>
  <c r="D327" i="2"/>
  <c r="E328" i="2" s="1"/>
  <c r="F327" i="2"/>
  <c r="G327" i="2" s="1"/>
  <c r="D325" i="3"/>
  <c r="F798" i="17" l="1"/>
  <c r="E799" i="17" s="1"/>
  <c r="G798" i="17"/>
  <c r="G218" i="17"/>
  <c r="F218" i="17"/>
  <c r="H219" i="17" s="1"/>
  <c r="I219" i="17" s="1"/>
  <c r="J219" i="17" s="1"/>
  <c r="E325" i="3"/>
  <c r="F326" i="3" s="1"/>
  <c r="D328" i="2"/>
  <c r="E329" i="2" s="1"/>
  <c r="F328" i="2"/>
  <c r="G328" i="2" s="1"/>
  <c r="D326" i="3"/>
  <c r="F799" i="17" l="1"/>
  <c r="H800" i="17"/>
  <c r="I800" i="17" s="1"/>
  <c r="J800" i="17" s="1"/>
  <c r="G799" i="17"/>
  <c r="E800" i="17"/>
  <c r="H799" i="17"/>
  <c r="I799" i="17" s="1"/>
  <c r="J799" i="17" s="1"/>
  <c r="E219" i="17"/>
  <c r="E326" i="3"/>
  <c r="G326" i="3"/>
  <c r="H326" i="3" s="1"/>
  <c r="D329" i="2"/>
  <c r="E330" i="2" s="1"/>
  <c r="F329" i="2"/>
  <c r="G329" i="2" s="1"/>
  <c r="D327" i="3"/>
  <c r="F800" i="17" l="1"/>
  <c r="H801" i="17"/>
  <c r="I801" i="17" s="1"/>
  <c r="J801" i="17" s="1"/>
  <c r="G800" i="17"/>
  <c r="E801" i="17"/>
  <c r="G219" i="17"/>
  <c r="F219" i="17"/>
  <c r="H220" i="17" s="1"/>
  <c r="I220" i="17" s="1"/>
  <c r="J220" i="17" s="1"/>
  <c r="E327" i="3"/>
  <c r="F328" i="3" s="1"/>
  <c r="G328" i="3" s="1"/>
  <c r="H328" i="3" s="1"/>
  <c r="F327" i="3"/>
  <c r="G327" i="3" s="1"/>
  <c r="H327" i="3" s="1"/>
  <c r="D330" i="2"/>
  <c r="E331" i="2" s="1"/>
  <c r="F330" i="2"/>
  <c r="G330" i="2" s="1"/>
  <c r="D328" i="3"/>
  <c r="F801" i="17" l="1"/>
  <c r="H802" i="17"/>
  <c r="I802" i="17" s="1"/>
  <c r="J802" i="17" s="1"/>
  <c r="G801" i="17"/>
  <c r="E802" i="17"/>
  <c r="E220" i="17"/>
  <c r="E328" i="3"/>
  <c r="F329" i="3" s="1"/>
  <c r="D331" i="2"/>
  <c r="E332" i="2" s="1"/>
  <c r="F331" i="2"/>
  <c r="G331" i="2" s="1"/>
  <c r="D329" i="3"/>
  <c r="F802" i="17" l="1"/>
  <c r="H803" i="17"/>
  <c r="I803" i="17" s="1"/>
  <c r="J803" i="17" s="1"/>
  <c r="G802" i="17"/>
  <c r="E803" i="17"/>
  <c r="G220" i="17"/>
  <c r="F220" i="17"/>
  <c r="H221" i="17" s="1"/>
  <c r="I221" i="17" s="1"/>
  <c r="J221" i="17" s="1"/>
  <c r="E329" i="3"/>
  <c r="G329" i="3"/>
  <c r="H329" i="3" s="1"/>
  <c r="D332" i="2"/>
  <c r="E333" i="2" s="1"/>
  <c r="F332" i="2"/>
  <c r="G332" i="2" s="1"/>
  <c r="D330" i="3"/>
  <c r="F803" i="17" l="1"/>
  <c r="H804" i="17"/>
  <c r="I804" i="17" s="1"/>
  <c r="J804" i="17" s="1"/>
  <c r="G803" i="17"/>
  <c r="E804" i="17"/>
  <c r="E221" i="17"/>
  <c r="E330" i="3"/>
  <c r="F331" i="3" s="1"/>
  <c r="G331" i="3" s="1"/>
  <c r="H331" i="3" s="1"/>
  <c r="F330" i="3"/>
  <c r="G330" i="3" s="1"/>
  <c r="H330" i="3" s="1"/>
  <c r="D333" i="2"/>
  <c r="E334" i="2" s="1"/>
  <c r="F333" i="2"/>
  <c r="G333" i="2" s="1"/>
  <c r="D331" i="3"/>
  <c r="F804" i="17" l="1"/>
  <c r="H805" i="17"/>
  <c r="I805" i="17" s="1"/>
  <c r="J805" i="17" s="1"/>
  <c r="G804" i="17"/>
  <c r="E805" i="17"/>
  <c r="G221" i="17"/>
  <c r="F221" i="17"/>
  <c r="H222" i="17" s="1"/>
  <c r="I222" i="17" s="1"/>
  <c r="J222" i="17" s="1"/>
  <c r="E331" i="3"/>
  <c r="F332" i="3" s="1"/>
  <c r="D334" i="2"/>
  <c r="E335" i="2" s="1"/>
  <c r="F334" i="2"/>
  <c r="G334" i="2" s="1"/>
  <c r="D332" i="3"/>
  <c r="F805" i="17" l="1"/>
  <c r="H806" i="17"/>
  <c r="I806" i="17" s="1"/>
  <c r="J806" i="17" s="1"/>
  <c r="G805" i="17"/>
  <c r="E806" i="17"/>
  <c r="E222" i="17"/>
  <c r="E332" i="3"/>
  <c r="G332" i="3"/>
  <c r="H332" i="3" s="1"/>
  <c r="D335" i="2"/>
  <c r="E336" i="2" s="1"/>
  <c r="F335" i="2"/>
  <c r="G335" i="2" s="1"/>
  <c r="D333" i="3"/>
  <c r="F806" i="17" l="1"/>
  <c r="H807" i="17"/>
  <c r="I807" i="17" s="1"/>
  <c r="J807" i="17" s="1"/>
  <c r="G806" i="17"/>
  <c r="E807" i="17"/>
  <c r="G222" i="17"/>
  <c r="F222" i="17"/>
  <c r="H223" i="17" s="1"/>
  <c r="I223" i="17" s="1"/>
  <c r="J223" i="17" s="1"/>
  <c r="E333" i="3"/>
  <c r="F334" i="3" s="1"/>
  <c r="G334" i="3" s="1"/>
  <c r="H334" i="3" s="1"/>
  <c r="F333" i="3"/>
  <c r="G333" i="3" s="1"/>
  <c r="H333" i="3" s="1"/>
  <c r="D336" i="2"/>
  <c r="E337" i="2" s="1"/>
  <c r="F336" i="2"/>
  <c r="G336" i="2" s="1"/>
  <c r="D334" i="3"/>
  <c r="F807" i="17" l="1"/>
  <c r="H808" i="17"/>
  <c r="I808" i="17" s="1"/>
  <c r="J808" i="17" s="1"/>
  <c r="G807" i="17"/>
  <c r="E808" i="17"/>
  <c r="E223" i="17"/>
  <c r="E334" i="3"/>
  <c r="F335" i="3" s="1"/>
  <c r="D337" i="2"/>
  <c r="E338" i="2" s="1"/>
  <c r="F337" i="2"/>
  <c r="G337" i="2" s="1"/>
  <c r="D335" i="3"/>
  <c r="F808" i="17" l="1"/>
  <c r="H809" i="17"/>
  <c r="I809" i="17" s="1"/>
  <c r="J809" i="17" s="1"/>
  <c r="G808" i="17"/>
  <c r="E809" i="17"/>
  <c r="G223" i="17"/>
  <c r="F223" i="17"/>
  <c r="H224" i="17" s="1"/>
  <c r="I224" i="17" s="1"/>
  <c r="J224" i="17" s="1"/>
  <c r="E335" i="3"/>
  <c r="G335" i="3"/>
  <c r="H335" i="3" s="1"/>
  <c r="D338" i="2"/>
  <c r="E339" i="2" s="1"/>
  <c r="F338" i="2"/>
  <c r="G338" i="2" s="1"/>
  <c r="D336" i="3"/>
  <c r="F809" i="17" l="1"/>
  <c r="H810" i="17"/>
  <c r="I810" i="17" s="1"/>
  <c r="J810" i="17" s="1"/>
  <c r="G809" i="17"/>
  <c r="E810" i="17"/>
  <c r="E224" i="17"/>
  <c r="E336" i="3"/>
  <c r="F337" i="3" s="1"/>
  <c r="G337" i="3" s="1"/>
  <c r="H337" i="3" s="1"/>
  <c r="F336" i="3"/>
  <c r="G336" i="3" s="1"/>
  <c r="H336" i="3" s="1"/>
  <c r="D339" i="2"/>
  <c r="E340" i="2" s="1"/>
  <c r="F339" i="2"/>
  <c r="G339" i="2" s="1"/>
  <c r="D337" i="3"/>
  <c r="F810" i="17" l="1"/>
  <c r="H811" i="17"/>
  <c r="I811" i="17" s="1"/>
  <c r="J811" i="17" s="1"/>
  <c r="G810" i="17"/>
  <c r="E811" i="17"/>
  <c r="G224" i="17"/>
  <c r="F224" i="17"/>
  <c r="H225" i="17" s="1"/>
  <c r="I225" i="17" s="1"/>
  <c r="J225" i="17" s="1"/>
  <c r="E337" i="3"/>
  <c r="F338" i="3" s="1"/>
  <c r="G338" i="3" s="1"/>
  <c r="H338" i="3" s="1"/>
  <c r="D340" i="2"/>
  <c r="E341" i="2" s="1"/>
  <c r="F340" i="2"/>
  <c r="G340" i="2" s="1"/>
  <c r="D338" i="3"/>
  <c r="F811" i="17" l="1"/>
  <c r="H812" i="17"/>
  <c r="I812" i="17" s="1"/>
  <c r="J812" i="17" s="1"/>
  <c r="G811" i="17"/>
  <c r="E812" i="17"/>
  <c r="E225" i="17"/>
  <c r="E338" i="3"/>
  <c r="F339" i="3" s="1"/>
  <c r="D341" i="2"/>
  <c r="E342" i="2" s="1"/>
  <c r="F341" i="2"/>
  <c r="G341" i="2" s="1"/>
  <c r="D339" i="3"/>
  <c r="F812" i="17" l="1"/>
  <c r="H813" i="17"/>
  <c r="I813" i="17" s="1"/>
  <c r="J813" i="17" s="1"/>
  <c r="G812" i="17"/>
  <c r="E813" i="17"/>
  <c r="G225" i="17"/>
  <c r="F225" i="17"/>
  <c r="H226" i="17" s="1"/>
  <c r="I226" i="17" s="1"/>
  <c r="J226" i="17" s="1"/>
  <c r="E339" i="3"/>
  <c r="G339" i="3"/>
  <c r="H339" i="3" s="1"/>
  <c r="D342" i="2"/>
  <c r="E343" i="2" s="1"/>
  <c r="F342" i="2"/>
  <c r="G342" i="2" s="1"/>
  <c r="D340" i="3"/>
  <c r="F813" i="17" l="1"/>
  <c r="H814" i="17"/>
  <c r="I814" i="17" s="1"/>
  <c r="J814" i="17" s="1"/>
  <c r="G813" i="17"/>
  <c r="E814" i="17"/>
  <c r="E226" i="17"/>
  <c r="E340" i="3"/>
  <c r="F341" i="3" s="1"/>
  <c r="G341" i="3" s="1"/>
  <c r="H341" i="3" s="1"/>
  <c r="F340" i="3"/>
  <c r="G340" i="3" s="1"/>
  <c r="H340" i="3" s="1"/>
  <c r="D343" i="2"/>
  <c r="E344" i="2" s="1"/>
  <c r="F343" i="2"/>
  <c r="G343" i="2" s="1"/>
  <c r="D341" i="3"/>
  <c r="F814" i="17" l="1"/>
  <c r="H815" i="17"/>
  <c r="I815" i="17" s="1"/>
  <c r="J815" i="17" s="1"/>
  <c r="G814" i="17"/>
  <c r="E815" i="17"/>
  <c r="G226" i="17"/>
  <c r="F226" i="17"/>
  <c r="E341" i="3"/>
  <c r="F342" i="3" s="1"/>
  <c r="D344" i="2"/>
  <c r="E345" i="2" s="1"/>
  <c r="F344" i="2"/>
  <c r="G344" i="2" s="1"/>
  <c r="D342" i="3"/>
  <c r="F815" i="17" l="1"/>
  <c r="H816" i="17"/>
  <c r="I816" i="17" s="1"/>
  <c r="J816" i="17" s="1"/>
  <c r="G815" i="17"/>
  <c r="E816" i="17"/>
  <c r="H227" i="17"/>
  <c r="I227" i="17" s="1"/>
  <c r="J227" i="17" s="1"/>
  <c r="E227" i="17"/>
  <c r="E342" i="3"/>
  <c r="G342" i="3"/>
  <c r="H342" i="3" s="1"/>
  <c r="D345" i="2"/>
  <c r="E346" i="2" s="1"/>
  <c r="F345" i="2"/>
  <c r="G345" i="2" s="1"/>
  <c r="D343" i="3"/>
  <c r="F816" i="17" l="1"/>
  <c r="H817" i="17"/>
  <c r="I817" i="17" s="1"/>
  <c r="J817" i="17" s="1"/>
  <c r="G816" i="17"/>
  <c r="E817" i="17"/>
  <c r="G227" i="17"/>
  <c r="F227" i="17"/>
  <c r="H228" i="17" s="1"/>
  <c r="I228" i="17" s="1"/>
  <c r="J228" i="17" s="1"/>
  <c r="E343" i="3"/>
  <c r="F344" i="3" s="1"/>
  <c r="G344" i="3" s="1"/>
  <c r="H344" i="3" s="1"/>
  <c r="F343" i="3"/>
  <c r="G343" i="3" s="1"/>
  <c r="H343" i="3" s="1"/>
  <c r="D346" i="2"/>
  <c r="E347" i="2" s="1"/>
  <c r="F346" i="2"/>
  <c r="G346" i="2" s="1"/>
  <c r="D344" i="3"/>
  <c r="F817" i="17" l="1"/>
  <c r="H818" i="17"/>
  <c r="I818" i="17" s="1"/>
  <c r="J818" i="17" s="1"/>
  <c r="G817" i="17"/>
  <c r="E818" i="17"/>
  <c r="E228" i="17"/>
  <c r="E344" i="3"/>
  <c r="F345" i="3" s="1"/>
  <c r="G345" i="3" s="1"/>
  <c r="H345" i="3" s="1"/>
  <c r="D347" i="2"/>
  <c r="E348" i="2" s="1"/>
  <c r="F347" i="2"/>
  <c r="G347" i="2" s="1"/>
  <c r="D345" i="3"/>
  <c r="F818" i="17" l="1"/>
  <c r="H819" i="17"/>
  <c r="I819" i="17" s="1"/>
  <c r="J819" i="17" s="1"/>
  <c r="G818" i="17"/>
  <c r="E819" i="17"/>
  <c r="G228" i="17"/>
  <c r="F228" i="17"/>
  <c r="H229" i="17" s="1"/>
  <c r="I229" i="17" s="1"/>
  <c r="J229" i="17" s="1"/>
  <c r="E345" i="3"/>
  <c r="F346" i="3" s="1"/>
  <c r="D348" i="2"/>
  <c r="E349" i="2" s="1"/>
  <c r="F348" i="2"/>
  <c r="G348" i="2" s="1"/>
  <c r="D346" i="3"/>
  <c r="F819" i="17" l="1"/>
  <c r="H820" i="17"/>
  <c r="I820" i="17" s="1"/>
  <c r="J820" i="17" s="1"/>
  <c r="G819" i="17"/>
  <c r="E820" i="17"/>
  <c r="E229" i="17"/>
  <c r="E346" i="3"/>
  <c r="G346" i="3"/>
  <c r="H346" i="3" s="1"/>
  <c r="D349" i="2"/>
  <c r="E350" i="2" s="1"/>
  <c r="F349" i="2"/>
  <c r="G349" i="2" s="1"/>
  <c r="D347" i="3"/>
  <c r="F820" i="17" l="1"/>
  <c r="H821" i="17"/>
  <c r="I821" i="17" s="1"/>
  <c r="J821" i="17" s="1"/>
  <c r="G820" i="17"/>
  <c r="E821" i="17"/>
  <c r="G229" i="17"/>
  <c r="F229" i="17"/>
  <c r="H230" i="17" s="1"/>
  <c r="I230" i="17" s="1"/>
  <c r="J230" i="17" s="1"/>
  <c r="E347" i="3"/>
  <c r="F348" i="3" s="1"/>
  <c r="G348" i="3" s="1"/>
  <c r="H348" i="3" s="1"/>
  <c r="F347" i="3"/>
  <c r="G347" i="3" s="1"/>
  <c r="H347" i="3" s="1"/>
  <c r="D350" i="2"/>
  <c r="E351" i="2" s="1"/>
  <c r="F350" i="2"/>
  <c r="G350" i="2" s="1"/>
  <c r="D348" i="3"/>
  <c r="F821" i="17" l="1"/>
  <c r="H822" i="17"/>
  <c r="I822" i="17" s="1"/>
  <c r="J822" i="17" s="1"/>
  <c r="G821" i="17"/>
  <c r="E822" i="17"/>
  <c r="E230" i="17"/>
  <c r="E348" i="3"/>
  <c r="F349" i="3" s="1"/>
  <c r="D351" i="2"/>
  <c r="E352" i="2" s="1"/>
  <c r="F351" i="2"/>
  <c r="G351" i="2" s="1"/>
  <c r="D349" i="3"/>
  <c r="F822" i="17" l="1"/>
  <c r="H823" i="17"/>
  <c r="I823" i="17" s="1"/>
  <c r="J823" i="17" s="1"/>
  <c r="G822" i="17"/>
  <c r="E823" i="17"/>
  <c r="G230" i="17"/>
  <c r="F230" i="17"/>
  <c r="H231" i="17" s="1"/>
  <c r="I231" i="17" s="1"/>
  <c r="J231" i="17" s="1"/>
  <c r="E349" i="3"/>
  <c r="F350" i="3" s="1"/>
  <c r="G349" i="3"/>
  <c r="H349" i="3" s="1"/>
  <c r="D352" i="2"/>
  <c r="E353" i="2" s="1"/>
  <c r="F352" i="2"/>
  <c r="G352" i="2" s="1"/>
  <c r="D350" i="3"/>
  <c r="F823" i="17" l="1"/>
  <c r="H824" i="17"/>
  <c r="I824" i="17" s="1"/>
  <c r="J824" i="17" s="1"/>
  <c r="G823" i="17"/>
  <c r="E824" i="17"/>
  <c r="E231" i="17"/>
  <c r="E350" i="3"/>
  <c r="G350" i="3"/>
  <c r="H350" i="3" s="1"/>
  <c r="D353" i="2"/>
  <c r="E354" i="2" s="1"/>
  <c r="F353" i="2"/>
  <c r="G353" i="2" s="1"/>
  <c r="D351" i="3"/>
  <c r="F824" i="17" l="1"/>
  <c r="H825" i="17"/>
  <c r="I825" i="17" s="1"/>
  <c r="J825" i="17" s="1"/>
  <c r="G824" i="17"/>
  <c r="E825" i="17"/>
  <c r="G231" i="17"/>
  <c r="F231" i="17"/>
  <c r="H232" i="17" s="1"/>
  <c r="I232" i="17" s="1"/>
  <c r="J232" i="17" s="1"/>
  <c r="E351" i="3"/>
  <c r="F352" i="3" s="1"/>
  <c r="G352" i="3" s="1"/>
  <c r="H352" i="3" s="1"/>
  <c r="F351" i="3"/>
  <c r="G351" i="3" s="1"/>
  <c r="H351" i="3" s="1"/>
  <c r="D354" i="2"/>
  <c r="E355" i="2" s="1"/>
  <c r="F354" i="2"/>
  <c r="G354" i="2" s="1"/>
  <c r="D352" i="3"/>
  <c r="F825" i="17" l="1"/>
  <c r="H826" i="17"/>
  <c r="I826" i="17" s="1"/>
  <c r="J826" i="17" s="1"/>
  <c r="G825" i="17"/>
  <c r="E826" i="17"/>
  <c r="E232" i="17"/>
  <c r="E352" i="3"/>
  <c r="F353" i="3" s="1"/>
  <c r="D355" i="2"/>
  <c r="E356" i="2" s="1"/>
  <c r="F355" i="2"/>
  <c r="G355" i="2" s="1"/>
  <c r="D353" i="3"/>
  <c r="F826" i="17" l="1"/>
  <c r="H827" i="17"/>
  <c r="I827" i="17" s="1"/>
  <c r="J827" i="17" s="1"/>
  <c r="G826" i="17"/>
  <c r="E827" i="17"/>
  <c r="G232" i="17"/>
  <c r="F232" i="17"/>
  <c r="H233" i="17" s="1"/>
  <c r="I233" i="17" s="1"/>
  <c r="J233" i="17" s="1"/>
  <c r="E353" i="3"/>
  <c r="G353" i="3"/>
  <c r="H353" i="3" s="1"/>
  <c r="D356" i="2"/>
  <c r="E357" i="2" s="1"/>
  <c r="F356" i="2"/>
  <c r="G356" i="2" s="1"/>
  <c r="D354" i="3"/>
  <c r="F827" i="17" l="1"/>
  <c r="H828" i="17"/>
  <c r="I828" i="17" s="1"/>
  <c r="J828" i="17" s="1"/>
  <c r="G827" i="17"/>
  <c r="E828" i="17"/>
  <c r="E233" i="17"/>
  <c r="E354" i="3"/>
  <c r="F355" i="3" s="1"/>
  <c r="G355" i="3" s="1"/>
  <c r="H355" i="3" s="1"/>
  <c r="F354" i="3"/>
  <c r="G354" i="3" s="1"/>
  <c r="H354" i="3" s="1"/>
  <c r="D357" i="2"/>
  <c r="E358" i="2" s="1"/>
  <c r="F357" i="2"/>
  <c r="G357" i="2" s="1"/>
  <c r="D355" i="3"/>
  <c r="F828" i="17" l="1"/>
  <c r="H829" i="17"/>
  <c r="I829" i="17" s="1"/>
  <c r="J829" i="17" s="1"/>
  <c r="G828" i="17"/>
  <c r="E829" i="17"/>
  <c r="G233" i="17"/>
  <c r="F233" i="17"/>
  <c r="H234" i="17" s="1"/>
  <c r="I234" i="17" s="1"/>
  <c r="J234" i="17" s="1"/>
  <c r="E355" i="3"/>
  <c r="F356" i="3" s="1"/>
  <c r="D358" i="2"/>
  <c r="E359" i="2" s="1"/>
  <c r="F358" i="2"/>
  <c r="G358" i="2" s="1"/>
  <c r="D356" i="3"/>
  <c r="F829" i="17" l="1"/>
  <c r="H830" i="17"/>
  <c r="I830" i="17" s="1"/>
  <c r="J830" i="17" s="1"/>
  <c r="G829" i="17"/>
  <c r="E830" i="17"/>
  <c r="E234" i="17"/>
  <c r="E356" i="3"/>
  <c r="G356" i="3"/>
  <c r="H356" i="3" s="1"/>
  <c r="D359" i="2"/>
  <c r="E360" i="2" s="1"/>
  <c r="F359" i="2"/>
  <c r="G359" i="2" s="1"/>
  <c r="D357" i="3"/>
  <c r="F830" i="17" l="1"/>
  <c r="H831" i="17"/>
  <c r="I831" i="17" s="1"/>
  <c r="J831" i="17" s="1"/>
  <c r="G830" i="17"/>
  <c r="E831" i="17"/>
  <c r="G234" i="17"/>
  <c r="F234" i="17"/>
  <c r="H235" i="17" s="1"/>
  <c r="I235" i="17" s="1"/>
  <c r="J235" i="17" s="1"/>
  <c r="E357" i="3"/>
  <c r="F358" i="3" s="1"/>
  <c r="G358" i="3" s="1"/>
  <c r="H358" i="3" s="1"/>
  <c r="F357" i="3"/>
  <c r="G357" i="3" s="1"/>
  <c r="H357" i="3" s="1"/>
  <c r="D360" i="2"/>
  <c r="E361" i="2" s="1"/>
  <c r="F360" i="2"/>
  <c r="G360" i="2" s="1"/>
  <c r="D358" i="3"/>
  <c r="F831" i="17" l="1"/>
  <c r="H832" i="17"/>
  <c r="I832" i="17" s="1"/>
  <c r="J832" i="17" s="1"/>
  <c r="G831" i="17"/>
  <c r="E832" i="17"/>
  <c r="E235" i="17"/>
  <c r="E358" i="3"/>
  <c r="F359" i="3" s="1"/>
  <c r="D361" i="2"/>
  <c r="E362" i="2" s="1"/>
  <c r="F361" i="2"/>
  <c r="G361" i="2" s="1"/>
  <c r="D359" i="3"/>
  <c r="F832" i="17" l="1"/>
  <c r="H833" i="17"/>
  <c r="I833" i="17" s="1"/>
  <c r="J833" i="17" s="1"/>
  <c r="G832" i="17"/>
  <c r="E833" i="17"/>
  <c r="G235" i="17"/>
  <c r="F235" i="17"/>
  <c r="H236" i="17" s="1"/>
  <c r="I236" i="17" s="1"/>
  <c r="J236" i="17" s="1"/>
  <c r="E359" i="3"/>
  <c r="F360" i="3" s="1"/>
  <c r="G359" i="3"/>
  <c r="H359" i="3" s="1"/>
  <c r="D362" i="2"/>
  <c r="E363" i="2" s="1"/>
  <c r="F362" i="2"/>
  <c r="G362" i="2" s="1"/>
  <c r="D360" i="3"/>
  <c r="F833" i="17" l="1"/>
  <c r="H834" i="17"/>
  <c r="I834" i="17" s="1"/>
  <c r="J834" i="17" s="1"/>
  <c r="G833" i="17"/>
  <c r="E834" i="17"/>
  <c r="E236" i="17"/>
  <c r="E360" i="3"/>
  <c r="F361" i="3" s="1"/>
  <c r="G360" i="3"/>
  <c r="H360" i="3" s="1"/>
  <c r="D363" i="2"/>
  <c r="E364" i="2" s="1"/>
  <c r="F363" i="2"/>
  <c r="G363" i="2" s="1"/>
  <c r="D361" i="3"/>
  <c r="F834" i="17" l="1"/>
  <c r="H835" i="17"/>
  <c r="I835" i="17" s="1"/>
  <c r="J835" i="17" s="1"/>
  <c r="G834" i="17"/>
  <c r="E835" i="17"/>
  <c r="G236" i="17"/>
  <c r="F236" i="17"/>
  <c r="H237" i="17" s="1"/>
  <c r="I237" i="17" s="1"/>
  <c r="J237" i="17" s="1"/>
  <c r="E361" i="3"/>
  <c r="F362" i="3" s="1"/>
  <c r="G362" i="3" s="1"/>
  <c r="H362" i="3" s="1"/>
  <c r="G361" i="3"/>
  <c r="H361" i="3" s="1"/>
  <c r="D364" i="2"/>
  <c r="E365" i="2" s="1"/>
  <c r="F364" i="2"/>
  <c r="G364" i="2" s="1"/>
  <c r="D362" i="3"/>
  <c r="F835" i="17" l="1"/>
  <c r="H836" i="17"/>
  <c r="I836" i="17" s="1"/>
  <c r="J836" i="17" s="1"/>
  <c r="G835" i="17"/>
  <c r="E836" i="17"/>
  <c r="E237" i="17"/>
  <c r="E362" i="3"/>
  <c r="F363" i="3" s="1"/>
  <c r="D365" i="2"/>
  <c r="E366" i="2" s="1"/>
  <c r="F365" i="2"/>
  <c r="G365" i="2" s="1"/>
  <c r="D363" i="3"/>
  <c r="F836" i="17" l="1"/>
  <c r="H837" i="17"/>
  <c r="I837" i="17" s="1"/>
  <c r="J837" i="17" s="1"/>
  <c r="G836" i="17"/>
  <c r="E837" i="17"/>
  <c r="G237" i="17"/>
  <c r="F237" i="17"/>
  <c r="H238" i="17" s="1"/>
  <c r="I238" i="17" s="1"/>
  <c r="J238" i="17" s="1"/>
  <c r="E363" i="3"/>
  <c r="F364" i="3" s="1"/>
  <c r="G363" i="3"/>
  <c r="H363" i="3" s="1"/>
  <c r="D366" i="2"/>
  <c r="E367" i="2" s="1"/>
  <c r="F366" i="2"/>
  <c r="G366" i="2" s="1"/>
  <c r="D364" i="3"/>
  <c r="F837" i="17" l="1"/>
  <c r="H838" i="17"/>
  <c r="I838" i="17" s="1"/>
  <c r="J838" i="17" s="1"/>
  <c r="G837" i="17"/>
  <c r="E838" i="17"/>
  <c r="E238" i="17"/>
  <c r="G238" i="17" s="1"/>
  <c r="E364" i="3"/>
  <c r="F365" i="3" s="1"/>
  <c r="G364" i="3"/>
  <c r="H364" i="3" s="1"/>
  <c r="D367" i="2"/>
  <c r="E368" i="2" s="1"/>
  <c r="F367" i="2"/>
  <c r="G367" i="2" s="1"/>
  <c r="D365" i="3"/>
  <c r="F838" i="17" l="1"/>
  <c r="H839" i="17"/>
  <c r="I839" i="17" s="1"/>
  <c r="J839" i="17" s="1"/>
  <c r="G838" i="17"/>
  <c r="E839" i="17"/>
  <c r="F238" i="17"/>
  <c r="H239" i="17" s="1"/>
  <c r="I239" i="17" s="1"/>
  <c r="J239" i="17" s="1"/>
  <c r="E365" i="3"/>
  <c r="F366" i="3" s="1"/>
  <c r="G365" i="3"/>
  <c r="H365" i="3" s="1"/>
  <c r="D368" i="2"/>
  <c r="E369" i="2" s="1"/>
  <c r="F368" i="2"/>
  <c r="G368" i="2" s="1"/>
  <c r="D366" i="3"/>
  <c r="F839" i="17" l="1"/>
  <c r="H840" i="17"/>
  <c r="I840" i="17" s="1"/>
  <c r="J840" i="17" s="1"/>
  <c r="G839" i="17"/>
  <c r="E840" i="17"/>
  <c r="E239" i="17"/>
  <c r="G239" i="17" s="1"/>
  <c r="E366" i="3"/>
  <c r="F367" i="3" s="1"/>
  <c r="G366" i="3"/>
  <c r="H366" i="3" s="1"/>
  <c r="D369" i="2"/>
  <c r="E370" i="2" s="1"/>
  <c r="F369" i="2"/>
  <c r="G369" i="2" s="1"/>
  <c r="D367" i="3"/>
  <c r="F840" i="17" l="1"/>
  <c r="H841" i="17"/>
  <c r="I841" i="17" s="1"/>
  <c r="J841" i="17" s="1"/>
  <c r="G840" i="17"/>
  <c r="E841" i="17"/>
  <c r="F239" i="17"/>
  <c r="H240" i="17" s="1"/>
  <c r="I240" i="17" s="1"/>
  <c r="J240" i="17" s="1"/>
  <c r="E367" i="3"/>
  <c r="F368" i="3" s="1"/>
  <c r="G367" i="3"/>
  <c r="H367" i="3" s="1"/>
  <c r="D370" i="2"/>
  <c r="E371" i="2" s="1"/>
  <c r="F370" i="2"/>
  <c r="G370" i="2" s="1"/>
  <c r="D368" i="3"/>
  <c r="F841" i="17" l="1"/>
  <c r="H842" i="17"/>
  <c r="I842" i="17" s="1"/>
  <c r="J842" i="17" s="1"/>
  <c r="G841" i="17"/>
  <c r="E842" i="17"/>
  <c r="E240" i="17"/>
  <c r="G240" i="17" s="1"/>
  <c r="E368" i="3"/>
  <c r="F369" i="3" s="1"/>
  <c r="G368" i="3"/>
  <c r="H368" i="3" s="1"/>
  <c r="D371" i="2"/>
  <c r="E372" i="2" s="1"/>
  <c r="F371" i="2"/>
  <c r="G371" i="2" s="1"/>
  <c r="D369" i="3"/>
  <c r="F842" i="17" l="1"/>
  <c r="H843" i="17"/>
  <c r="I843" i="17" s="1"/>
  <c r="J843" i="17" s="1"/>
  <c r="G842" i="17"/>
  <c r="E843" i="17"/>
  <c r="F240" i="17"/>
  <c r="H241" i="17" s="1"/>
  <c r="I241" i="17" s="1"/>
  <c r="J241" i="17" s="1"/>
  <c r="E369" i="3"/>
  <c r="F370" i="3" s="1"/>
  <c r="G369" i="3"/>
  <c r="H369" i="3" s="1"/>
  <c r="D372" i="2"/>
  <c r="E373" i="2" s="1"/>
  <c r="F372" i="2"/>
  <c r="G372" i="2" s="1"/>
  <c r="D370" i="3"/>
  <c r="F843" i="17" l="1"/>
  <c r="H844" i="17"/>
  <c r="I844" i="17" s="1"/>
  <c r="J844" i="17" s="1"/>
  <c r="G843" i="17"/>
  <c r="E844" i="17"/>
  <c r="E241" i="17"/>
  <c r="G241" i="17" s="1"/>
  <c r="E370" i="3"/>
  <c r="F371" i="3" s="1"/>
  <c r="G370" i="3"/>
  <c r="H370" i="3" s="1"/>
  <c r="D373" i="2"/>
  <c r="E374" i="2" s="1"/>
  <c r="F373" i="2"/>
  <c r="G373" i="2" s="1"/>
  <c r="D371" i="3"/>
  <c r="F844" i="17" l="1"/>
  <c r="H845" i="17"/>
  <c r="I845" i="17" s="1"/>
  <c r="J845" i="17" s="1"/>
  <c r="G844" i="17"/>
  <c r="E845" i="17"/>
  <c r="F241" i="17"/>
  <c r="H242" i="17" s="1"/>
  <c r="I242" i="17" s="1"/>
  <c r="J242" i="17" s="1"/>
  <c r="E371" i="3"/>
  <c r="F372" i="3" s="1"/>
  <c r="G371" i="3"/>
  <c r="H371" i="3" s="1"/>
  <c r="D374" i="2"/>
  <c r="E375" i="2" s="1"/>
  <c r="F374" i="2"/>
  <c r="G374" i="2" s="1"/>
  <c r="D372" i="3"/>
  <c r="F845" i="17" l="1"/>
  <c r="H846" i="17"/>
  <c r="I846" i="17" s="1"/>
  <c r="J846" i="17" s="1"/>
  <c r="G845" i="17"/>
  <c r="E846" i="17"/>
  <c r="E242" i="17"/>
  <c r="G242" i="17" s="1"/>
  <c r="E372" i="3"/>
  <c r="F373" i="3" s="1"/>
  <c r="G373" i="3" s="1"/>
  <c r="H373" i="3" s="1"/>
  <c r="G372" i="3"/>
  <c r="H372" i="3" s="1"/>
  <c r="D375" i="2"/>
  <c r="E376" i="2" s="1"/>
  <c r="F375" i="2"/>
  <c r="G375" i="2" s="1"/>
  <c r="D373" i="3"/>
  <c r="F846" i="17" l="1"/>
  <c r="H847" i="17"/>
  <c r="I847" i="17" s="1"/>
  <c r="J847" i="17" s="1"/>
  <c r="G846" i="17"/>
  <c r="E847" i="17"/>
  <c r="F242" i="17"/>
  <c r="H243" i="17" s="1"/>
  <c r="I243" i="17" s="1"/>
  <c r="J243" i="17" s="1"/>
  <c r="E373" i="3"/>
  <c r="F374" i="3" s="1"/>
  <c r="D376" i="2"/>
  <c r="E377" i="2" s="1"/>
  <c r="F376" i="2"/>
  <c r="G376" i="2" s="1"/>
  <c r="D374" i="3"/>
  <c r="F847" i="17" l="1"/>
  <c r="H848" i="17"/>
  <c r="I848" i="17" s="1"/>
  <c r="J848" i="17" s="1"/>
  <c r="G847" i="17"/>
  <c r="E848" i="17"/>
  <c r="E243" i="17"/>
  <c r="G243" i="17" s="1"/>
  <c r="E374" i="3"/>
  <c r="F375" i="3" s="1"/>
  <c r="G374" i="3"/>
  <c r="H374" i="3" s="1"/>
  <c r="D377" i="2"/>
  <c r="E378" i="2" s="1"/>
  <c r="F377" i="2"/>
  <c r="G377" i="2" s="1"/>
  <c r="D375" i="3"/>
  <c r="F848" i="17" l="1"/>
  <c r="H849" i="17"/>
  <c r="I849" i="17" s="1"/>
  <c r="J849" i="17" s="1"/>
  <c r="G848" i="17"/>
  <c r="E849" i="17"/>
  <c r="F243" i="17"/>
  <c r="H244" i="17" s="1"/>
  <c r="I244" i="17" s="1"/>
  <c r="J244" i="17" s="1"/>
  <c r="E375" i="3"/>
  <c r="F376" i="3" s="1"/>
  <c r="G376" i="3" s="1"/>
  <c r="H376" i="3" s="1"/>
  <c r="G375" i="3"/>
  <c r="H375" i="3" s="1"/>
  <c r="D378" i="2"/>
  <c r="E379" i="2" s="1"/>
  <c r="F378" i="2"/>
  <c r="G378" i="2" s="1"/>
  <c r="D376" i="3"/>
  <c r="F849" i="17" l="1"/>
  <c r="H850" i="17"/>
  <c r="I850" i="17" s="1"/>
  <c r="J850" i="17" s="1"/>
  <c r="G849" i="17"/>
  <c r="E850" i="17"/>
  <c r="E244" i="17"/>
  <c r="G244" i="17" s="1"/>
  <c r="E376" i="3"/>
  <c r="D379" i="2"/>
  <c r="E380" i="2" s="1"/>
  <c r="F379" i="2"/>
  <c r="G379" i="2" s="1"/>
  <c r="D377" i="3"/>
  <c r="F850" i="17" l="1"/>
  <c r="H851" i="17"/>
  <c r="I851" i="17" s="1"/>
  <c r="J851" i="17" s="1"/>
  <c r="G850" i="17"/>
  <c r="E851" i="17"/>
  <c r="F244" i="17"/>
  <c r="F377" i="3"/>
  <c r="G377" i="3" s="1"/>
  <c r="H377" i="3" s="1"/>
  <c r="E377" i="3"/>
  <c r="F378" i="3" s="1"/>
  <c r="G378" i="3" s="1"/>
  <c r="H378" i="3" s="1"/>
  <c r="D380" i="2"/>
  <c r="E381" i="2" s="1"/>
  <c r="F380" i="2"/>
  <c r="G380" i="2" s="1"/>
  <c r="D378" i="3"/>
  <c r="F851" i="17" l="1"/>
  <c r="H852" i="17"/>
  <c r="I852" i="17" s="1"/>
  <c r="J852" i="17" s="1"/>
  <c r="G851" i="17"/>
  <c r="E852" i="17"/>
  <c r="H245" i="17"/>
  <c r="I245" i="17" s="1"/>
  <c r="J245" i="17" s="1"/>
  <c r="E245" i="17"/>
  <c r="E378" i="3"/>
  <c r="F379" i="3" s="1"/>
  <c r="D381" i="2"/>
  <c r="E382" i="2" s="1"/>
  <c r="F381" i="2"/>
  <c r="G381" i="2" s="1"/>
  <c r="D379" i="3"/>
  <c r="F852" i="17" l="1"/>
  <c r="H853" i="17"/>
  <c r="I853" i="17" s="1"/>
  <c r="J853" i="17" s="1"/>
  <c r="G852" i="17"/>
  <c r="E853" i="17"/>
  <c r="G245" i="17"/>
  <c r="F245" i="17"/>
  <c r="E379" i="3"/>
  <c r="F380" i="3" s="1"/>
  <c r="G380" i="3" s="1"/>
  <c r="H380" i="3" s="1"/>
  <c r="G379" i="3"/>
  <c r="H379" i="3" s="1"/>
  <c r="D382" i="2"/>
  <c r="E383" i="2" s="1"/>
  <c r="F382" i="2"/>
  <c r="G382" i="2" s="1"/>
  <c r="D380" i="3"/>
  <c r="F853" i="17" l="1"/>
  <c r="H854" i="17"/>
  <c r="I854" i="17" s="1"/>
  <c r="J854" i="17" s="1"/>
  <c r="G853" i="17"/>
  <c r="E854" i="17"/>
  <c r="H246" i="17"/>
  <c r="I246" i="17" s="1"/>
  <c r="J246" i="17" s="1"/>
  <c r="E246" i="17"/>
  <c r="E380" i="3"/>
  <c r="F381" i="3" s="1"/>
  <c r="G381" i="3" s="1"/>
  <c r="H381" i="3" s="1"/>
  <c r="D383" i="2"/>
  <c r="E384" i="2" s="1"/>
  <c r="F383" i="2"/>
  <c r="G383" i="2" s="1"/>
  <c r="D381" i="3"/>
  <c r="F854" i="17" l="1"/>
  <c r="H855" i="17"/>
  <c r="I855" i="17" s="1"/>
  <c r="J855" i="17" s="1"/>
  <c r="G854" i="17"/>
  <c r="E855" i="17"/>
  <c r="G246" i="17"/>
  <c r="F246" i="17"/>
  <c r="E381" i="3"/>
  <c r="F382" i="3" s="1"/>
  <c r="D384" i="2"/>
  <c r="E385" i="2" s="1"/>
  <c r="F384" i="2"/>
  <c r="G384" i="2" s="1"/>
  <c r="D382" i="3"/>
  <c r="F855" i="17" l="1"/>
  <c r="H856" i="17"/>
  <c r="I856" i="17" s="1"/>
  <c r="J856" i="17" s="1"/>
  <c r="G855" i="17"/>
  <c r="E856" i="17"/>
  <c r="H247" i="17"/>
  <c r="I247" i="17" s="1"/>
  <c r="J247" i="17" s="1"/>
  <c r="E247" i="17"/>
  <c r="E382" i="3"/>
  <c r="F383" i="3" s="1"/>
  <c r="G382" i="3"/>
  <c r="H382" i="3" s="1"/>
  <c r="D385" i="2"/>
  <c r="E386" i="2" s="1"/>
  <c r="F385" i="2"/>
  <c r="G385" i="2" s="1"/>
  <c r="D383" i="3"/>
  <c r="F856" i="17" l="1"/>
  <c r="H857" i="17"/>
  <c r="I857" i="17" s="1"/>
  <c r="J857" i="17" s="1"/>
  <c r="G856" i="17"/>
  <c r="E857" i="17"/>
  <c r="F247" i="17"/>
  <c r="H248" i="17" s="1"/>
  <c r="I248" i="17" s="1"/>
  <c r="J248" i="17" s="1"/>
  <c r="G247" i="17"/>
  <c r="E383" i="3"/>
  <c r="F384" i="3" s="1"/>
  <c r="G383" i="3"/>
  <c r="H383" i="3" s="1"/>
  <c r="D386" i="2"/>
  <c r="E387" i="2" s="1"/>
  <c r="F386" i="2"/>
  <c r="G386" i="2" s="1"/>
  <c r="D384" i="3"/>
  <c r="F857" i="17" l="1"/>
  <c r="H858" i="17"/>
  <c r="I858" i="17" s="1"/>
  <c r="J858" i="17" s="1"/>
  <c r="G857" i="17"/>
  <c r="E858" i="17"/>
  <c r="E248" i="17"/>
  <c r="F248" i="17" s="1"/>
  <c r="H249" i="17" s="1"/>
  <c r="I249" i="17" s="1"/>
  <c r="J249" i="17" s="1"/>
  <c r="E384" i="3"/>
  <c r="F385" i="3" s="1"/>
  <c r="G384" i="3"/>
  <c r="H384" i="3" s="1"/>
  <c r="D387" i="2"/>
  <c r="E388" i="2" s="1"/>
  <c r="F387" i="2"/>
  <c r="G387" i="2" s="1"/>
  <c r="D385" i="3"/>
  <c r="F858" i="17" l="1"/>
  <c r="H859" i="17"/>
  <c r="I859" i="17" s="1"/>
  <c r="J859" i="17" s="1"/>
  <c r="G858" i="17"/>
  <c r="E859" i="17"/>
  <c r="G248" i="17"/>
  <c r="E249" i="17"/>
  <c r="E385" i="3"/>
  <c r="F386" i="3" s="1"/>
  <c r="G386" i="3" s="1"/>
  <c r="H386" i="3" s="1"/>
  <c r="G385" i="3"/>
  <c r="H385" i="3" s="1"/>
  <c r="D388" i="2"/>
  <c r="E389" i="2" s="1"/>
  <c r="F388" i="2"/>
  <c r="G388" i="2" s="1"/>
  <c r="D386" i="3"/>
  <c r="F859" i="17" l="1"/>
  <c r="H860" i="17"/>
  <c r="I860" i="17" s="1"/>
  <c r="J860" i="17" s="1"/>
  <c r="G859" i="17"/>
  <c r="E860" i="17"/>
  <c r="F249" i="17"/>
  <c r="H250" i="17" s="1"/>
  <c r="I250" i="17" s="1"/>
  <c r="J250" i="17" s="1"/>
  <c r="G249" i="17"/>
  <c r="E386" i="3"/>
  <c r="F387" i="3" s="1"/>
  <c r="D389" i="2"/>
  <c r="E390" i="2" s="1"/>
  <c r="F389" i="2"/>
  <c r="G389" i="2" s="1"/>
  <c r="D387" i="3"/>
  <c r="F860" i="17" l="1"/>
  <c r="H861" i="17"/>
  <c r="I861" i="17" s="1"/>
  <c r="J861" i="17" s="1"/>
  <c r="G860" i="17"/>
  <c r="E861" i="17"/>
  <c r="E250" i="17"/>
  <c r="G250" i="17" s="1"/>
  <c r="E387" i="3"/>
  <c r="F388" i="3" s="1"/>
  <c r="G387" i="3"/>
  <c r="H387" i="3" s="1"/>
  <c r="D390" i="2"/>
  <c r="E391" i="2" s="1"/>
  <c r="F390" i="2"/>
  <c r="G390" i="2" s="1"/>
  <c r="D388" i="3"/>
  <c r="F861" i="17" l="1"/>
  <c r="H862" i="17"/>
  <c r="I862" i="17" s="1"/>
  <c r="J862" i="17" s="1"/>
  <c r="G861" i="17"/>
  <c r="E862" i="17"/>
  <c r="F250" i="17"/>
  <c r="H251" i="17" s="1"/>
  <c r="I251" i="17" s="1"/>
  <c r="J251" i="17" s="1"/>
  <c r="E388" i="3"/>
  <c r="F389" i="3" s="1"/>
  <c r="G388" i="3"/>
  <c r="H388" i="3" s="1"/>
  <c r="D391" i="2"/>
  <c r="E392" i="2" s="1"/>
  <c r="F391" i="2"/>
  <c r="G391" i="2" s="1"/>
  <c r="D389" i="3"/>
  <c r="F862" i="17" l="1"/>
  <c r="H863" i="17"/>
  <c r="I863" i="17" s="1"/>
  <c r="J863" i="17" s="1"/>
  <c r="G862" i="17"/>
  <c r="E863" i="17"/>
  <c r="E251" i="17"/>
  <c r="G251" i="17" s="1"/>
  <c r="F251" i="17"/>
  <c r="H252" i="17" s="1"/>
  <c r="I252" i="17" s="1"/>
  <c r="J252" i="17" s="1"/>
  <c r="E389" i="3"/>
  <c r="F390" i="3" s="1"/>
  <c r="G389" i="3"/>
  <c r="H389" i="3" s="1"/>
  <c r="D392" i="2"/>
  <c r="E393" i="2" s="1"/>
  <c r="F392" i="2"/>
  <c r="G392" i="2" s="1"/>
  <c r="D390" i="3"/>
  <c r="F863" i="17" l="1"/>
  <c r="H864" i="17"/>
  <c r="I864" i="17" s="1"/>
  <c r="J864" i="17" s="1"/>
  <c r="G863" i="17"/>
  <c r="E864" i="17"/>
  <c r="E252" i="17"/>
  <c r="G252" i="17"/>
  <c r="F252" i="17"/>
  <c r="H253" i="17" s="1"/>
  <c r="I253" i="17" s="1"/>
  <c r="J253" i="17" s="1"/>
  <c r="E390" i="3"/>
  <c r="F391" i="3" s="1"/>
  <c r="G390" i="3"/>
  <c r="H390" i="3" s="1"/>
  <c r="D393" i="2"/>
  <c r="E394" i="2" s="1"/>
  <c r="F393" i="2"/>
  <c r="G393" i="2" s="1"/>
  <c r="D391" i="3"/>
  <c r="F864" i="17" l="1"/>
  <c r="H865" i="17"/>
  <c r="I865" i="17" s="1"/>
  <c r="J865" i="17" s="1"/>
  <c r="G864" i="17"/>
  <c r="E865" i="17"/>
  <c r="E253" i="17"/>
  <c r="E391" i="3"/>
  <c r="F392" i="3" s="1"/>
  <c r="G391" i="3"/>
  <c r="H391" i="3" s="1"/>
  <c r="D394" i="2"/>
  <c r="E395" i="2" s="1"/>
  <c r="F394" i="2"/>
  <c r="G394" i="2" s="1"/>
  <c r="D392" i="3"/>
  <c r="F865" i="17" l="1"/>
  <c r="H866" i="17"/>
  <c r="I866" i="17" s="1"/>
  <c r="J866" i="17" s="1"/>
  <c r="G865" i="17"/>
  <c r="E866" i="17"/>
  <c r="G253" i="17"/>
  <c r="F253" i="17"/>
  <c r="E392" i="3"/>
  <c r="F393" i="3" s="1"/>
  <c r="G392" i="3"/>
  <c r="H392" i="3" s="1"/>
  <c r="D395" i="2"/>
  <c r="E396" i="2" s="1"/>
  <c r="F395" i="2"/>
  <c r="G395" i="2" s="1"/>
  <c r="D393" i="3"/>
  <c r="F866" i="17" l="1"/>
  <c r="H867" i="17"/>
  <c r="I867" i="17" s="1"/>
  <c r="J867" i="17" s="1"/>
  <c r="G866" i="17"/>
  <c r="E867" i="17"/>
  <c r="H254" i="17"/>
  <c r="I254" i="17" s="1"/>
  <c r="J254" i="17" s="1"/>
  <c r="E254" i="17"/>
  <c r="E393" i="3"/>
  <c r="F394" i="3" s="1"/>
  <c r="G393" i="3"/>
  <c r="H393" i="3" s="1"/>
  <c r="D396" i="2"/>
  <c r="E397" i="2" s="1"/>
  <c r="F396" i="2"/>
  <c r="G396" i="2" s="1"/>
  <c r="D394" i="3"/>
  <c r="F867" i="17" l="1"/>
  <c r="H868" i="17"/>
  <c r="I868" i="17" s="1"/>
  <c r="J868" i="17" s="1"/>
  <c r="G867" i="17"/>
  <c r="E868" i="17"/>
  <c r="G254" i="17"/>
  <c r="F254" i="17"/>
  <c r="H255" i="17" s="1"/>
  <c r="I255" i="17" s="1"/>
  <c r="J255" i="17" s="1"/>
  <c r="E394" i="3"/>
  <c r="F395" i="3" s="1"/>
  <c r="G394" i="3"/>
  <c r="H394" i="3" s="1"/>
  <c r="D397" i="2"/>
  <c r="E398" i="2" s="1"/>
  <c r="F397" i="2"/>
  <c r="G397" i="2" s="1"/>
  <c r="D395" i="3"/>
  <c r="F868" i="17" l="1"/>
  <c r="H869" i="17"/>
  <c r="I869" i="17" s="1"/>
  <c r="J869" i="17" s="1"/>
  <c r="G868" i="17"/>
  <c r="E869" i="17"/>
  <c r="E255" i="17"/>
  <c r="E395" i="3"/>
  <c r="F396" i="3" s="1"/>
  <c r="G395" i="3"/>
  <c r="H395" i="3" s="1"/>
  <c r="D398" i="2"/>
  <c r="E399" i="2" s="1"/>
  <c r="F398" i="2"/>
  <c r="G398" i="2" s="1"/>
  <c r="D396" i="3"/>
  <c r="F869" i="17" l="1"/>
  <c r="H870" i="17"/>
  <c r="I870" i="17" s="1"/>
  <c r="J870" i="17" s="1"/>
  <c r="G869" i="17"/>
  <c r="E870" i="17"/>
  <c r="G255" i="17"/>
  <c r="F255" i="17"/>
  <c r="H256" i="17" s="1"/>
  <c r="I256" i="17" s="1"/>
  <c r="J256" i="17" s="1"/>
  <c r="E396" i="3"/>
  <c r="F397" i="3" s="1"/>
  <c r="G396" i="3"/>
  <c r="H396" i="3" s="1"/>
  <c r="D399" i="2"/>
  <c r="E400" i="2" s="1"/>
  <c r="F399" i="2"/>
  <c r="G399" i="2" s="1"/>
  <c r="D397" i="3"/>
  <c r="F870" i="17" l="1"/>
  <c r="H871" i="17"/>
  <c r="I871" i="17" s="1"/>
  <c r="J871" i="17" s="1"/>
  <c r="G870" i="17"/>
  <c r="E871" i="17"/>
  <c r="E256" i="17"/>
  <c r="E397" i="3"/>
  <c r="F398" i="3" s="1"/>
  <c r="G397" i="3"/>
  <c r="H397" i="3" s="1"/>
  <c r="D400" i="2"/>
  <c r="E401" i="2" s="1"/>
  <c r="F400" i="2"/>
  <c r="G400" i="2" s="1"/>
  <c r="D398" i="3"/>
  <c r="F871" i="17" l="1"/>
  <c r="H872" i="17"/>
  <c r="I872" i="17" s="1"/>
  <c r="J872" i="17" s="1"/>
  <c r="G871" i="17"/>
  <c r="E872" i="17"/>
  <c r="G256" i="17"/>
  <c r="F256" i="17"/>
  <c r="H257" i="17" s="1"/>
  <c r="I257" i="17" s="1"/>
  <c r="J257" i="17" s="1"/>
  <c r="E398" i="3"/>
  <c r="F399" i="3" s="1"/>
  <c r="G399" i="3" s="1"/>
  <c r="H399" i="3" s="1"/>
  <c r="G398" i="3"/>
  <c r="H398" i="3" s="1"/>
  <c r="D401" i="2"/>
  <c r="E402" i="2" s="1"/>
  <c r="F401" i="2"/>
  <c r="G401" i="2" s="1"/>
  <c r="D399" i="3"/>
  <c r="F872" i="17" l="1"/>
  <c r="H873" i="17"/>
  <c r="I873" i="17" s="1"/>
  <c r="J873" i="17" s="1"/>
  <c r="G872" i="17"/>
  <c r="E873" i="17"/>
  <c r="E257" i="17"/>
  <c r="F257" i="17" s="1"/>
  <c r="H258" i="17" s="1"/>
  <c r="I258" i="17" s="1"/>
  <c r="J258" i="17" s="1"/>
  <c r="E399" i="3"/>
  <c r="F400" i="3" s="1"/>
  <c r="D402" i="2"/>
  <c r="E403" i="2" s="1"/>
  <c r="F402" i="2"/>
  <c r="G402" i="2" s="1"/>
  <c r="D400" i="3"/>
  <c r="F873" i="17" l="1"/>
  <c r="H874" i="17"/>
  <c r="I874" i="17" s="1"/>
  <c r="J874" i="17" s="1"/>
  <c r="G873" i="17"/>
  <c r="E874" i="17"/>
  <c r="E258" i="17"/>
  <c r="G257" i="17"/>
  <c r="E400" i="3"/>
  <c r="F401" i="3" s="1"/>
  <c r="G400" i="3"/>
  <c r="H400" i="3" s="1"/>
  <c r="D403" i="2"/>
  <c r="E404" i="2" s="1"/>
  <c r="F403" i="2"/>
  <c r="G403" i="2" s="1"/>
  <c r="D401" i="3"/>
  <c r="F874" i="17" l="1"/>
  <c r="H875" i="17"/>
  <c r="I875" i="17" s="1"/>
  <c r="J875" i="17" s="1"/>
  <c r="G874" i="17"/>
  <c r="E875" i="17"/>
  <c r="G258" i="17"/>
  <c r="F258" i="17"/>
  <c r="H259" i="17" s="1"/>
  <c r="I259" i="17" s="1"/>
  <c r="J259" i="17" s="1"/>
  <c r="E401" i="3"/>
  <c r="F402" i="3" s="1"/>
  <c r="G401" i="3"/>
  <c r="H401" i="3" s="1"/>
  <c r="D404" i="2"/>
  <c r="E405" i="2" s="1"/>
  <c r="F404" i="2"/>
  <c r="G404" i="2" s="1"/>
  <c r="D402" i="3"/>
  <c r="F875" i="17" l="1"/>
  <c r="H876" i="17"/>
  <c r="I876" i="17" s="1"/>
  <c r="J876" i="17" s="1"/>
  <c r="G875" i="17"/>
  <c r="E876" i="17"/>
  <c r="E259" i="17"/>
  <c r="E402" i="3"/>
  <c r="F403" i="3" s="1"/>
  <c r="G403" i="3" s="1"/>
  <c r="H403" i="3" s="1"/>
  <c r="G402" i="3"/>
  <c r="H402" i="3" s="1"/>
  <c r="D405" i="2"/>
  <c r="E406" i="2" s="1"/>
  <c r="F405" i="2"/>
  <c r="G405" i="2" s="1"/>
  <c r="D403" i="3"/>
  <c r="F876" i="17" l="1"/>
  <c r="H877" i="17"/>
  <c r="I877" i="17" s="1"/>
  <c r="J877" i="17" s="1"/>
  <c r="G876" i="17"/>
  <c r="E877" i="17"/>
  <c r="F259" i="17"/>
  <c r="H260" i="17" s="1"/>
  <c r="I260" i="17" s="1"/>
  <c r="J260" i="17" s="1"/>
  <c r="G259" i="17"/>
  <c r="E403" i="3"/>
  <c r="F404" i="3" s="1"/>
  <c r="D406" i="2"/>
  <c r="E407" i="2" s="1"/>
  <c r="F406" i="2"/>
  <c r="G406" i="2" s="1"/>
  <c r="D404" i="3"/>
  <c r="F877" i="17" l="1"/>
  <c r="G877" i="17"/>
  <c r="H878" i="17"/>
  <c r="I878" i="17" s="1"/>
  <c r="J878" i="17" s="1"/>
  <c r="E878" i="17"/>
  <c r="E260" i="17"/>
  <c r="G260" i="17" s="1"/>
  <c r="E404" i="3"/>
  <c r="F405" i="3" s="1"/>
  <c r="G404" i="3"/>
  <c r="H404" i="3" s="1"/>
  <c r="D407" i="2"/>
  <c r="E408" i="2" s="1"/>
  <c r="F407" i="2"/>
  <c r="G407" i="2" s="1"/>
  <c r="D405" i="3"/>
  <c r="F878" i="17" l="1"/>
  <c r="H879" i="17"/>
  <c r="I879" i="17" s="1"/>
  <c r="J879" i="17" s="1"/>
  <c r="G878" i="17"/>
  <c r="E879" i="17"/>
  <c r="F260" i="17"/>
  <c r="H261" i="17" s="1"/>
  <c r="I261" i="17" s="1"/>
  <c r="J261" i="17" s="1"/>
  <c r="E405" i="3"/>
  <c r="F406" i="3" s="1"/>
  <c r="G406" i="3" s="1"/>
  <c r="H406" i="3" s="1"/>
  <c r="G405" i="3"/>
  <c r="H405" i="3" s="1"/>
  <c r="D408" i="2"/>
  <c r="E409" i="2" s="1"/>
  <c r="F408" i="2"/>
  <c r="G408" i="2" s="1"/>
  <c r="D406" i="3"/>
  <c r="G879" i="17" l="1"/>
  <c r="F879" i="17"/>
  <c r="E880" i="17" s="1"/>
  <c r="E261" i="17"/>
  <c r="F261" i="17" s="1"/>
  <c r="E406" i="3"/>
  <c r="F407" i="3" s="1"/>
  <c r="D409" i="2"/>
  <c r="E410" i="2" s="1"/>
  <c r="F409" i="2"/>
  <c r="G409" i="2" s="1"/>
  <c r="D407" i="3"/>
  <c r="F880" i="17" l="1"/>
  <c r="G880" i="17"/>
  <c r="H881" i="17"/>
  <c r="I881" i="17" s="1"/>
  <c r="J881" i="17" s="1"/>
  <c r="H880" i="17"/>
  <c r="I880" i="17" s="1"/>
  <c r="J880" i="17" s="1"/>
  <c r="E881" i="17"/>
  <c r="G261" i="17"/>
  <c r="H262" i="17"/>
  <c r="I262" i="17" s="1"/>
  <c r="J262" i="17" s="1"/>
  <c r="E262" i="17"/>
  <c r="E407" i="3"/>
  <c r="G407" i="3"/>
  <c r="H407" i="3" s="1"/>
  <c r="D410" i="2"/>
  <c r="E411" i="2" s="1"/>
  <c r="F410" i="2"/>
  <c r="G410" i="2" s="1"/>
  <c r="D408" i="3"/>
  <c r="F881" i="17" l="1"/>
  <c r="E882" i="17" s="1"/>
  <c r="G881" i="17"/>
  <c r="G262" i="17"/>
  <c r="F262" i="17"/>
  <c r="H263" i="17" s="1"/>
  <c r="I263" i="17" s="1"/>
  <c r="J263" i="17" s="1"/>
  <c r="E408" i="3"/>
  <c r="F409" i="3" s="1"/>
  <c r="G409" i="3" s="1"/>
  <c r="H409" i="3" s="1"/>
  <c r="F408" i="3"/>
  <c r="G408" i="3" s="1"/>
  <c r="H408" i="3" s="1"/>
  <c r="D411" i="2"/>
  <c r="E412" i="2" s="1"/>
  <c r="F411" i="2"/>
  <c r="G411" i="2" s="1"/>
  <c r="D409" i="3"/>
  <c r="G882" i="17" l="1"/>
  <c r="F882" i="17"/>
  <c r="H883" i="17" s="1"/>
  <c r="I883" i="17" s="1"/>
  <c r="J883" i="17" s="1"/>
  <c r="H882" i="17"/>
  <c r="I882" i="17" s="1"/>
  <c r="J882" i="17" s="1"/>
  <c r="E263" i="17"/>
  <c r="G263" i="17" s="1"/>
  <c r="E409" i="3"/>
  <c r="F410" i="3" s="1"/>
  <c r="D412" i="2"/>
  <c r="E413" i="2" s="1"/>
  <c r="F412" i="2"/>
  <c r="G412" i="2" s="1"/>
  <c r="D410" i="3"/>
  <c r="E883" i="17" l="1"/>
  <c r="F263" i="17"/>
  <c r="H264" i="17" s="1"/>
  <c r="I264" i="17" s="1"/>
  <c r="J264" i="17" s="1"/>
  <c r="E410" i="3"/>
  <c r="G410" i="3"/>
  <c r="H410" i="3" s="1"/>
  <c r="D413" i="2"/>
  <c r="E414" i="2" s="1"/>
  <c r="F413" i="2"/>
  <c r="G413" i="2" s="1"/>
  <c r="D411" i="3"/>
  <c r="F883" i="17" l="1"/>
  <c r="E884" i="17" s="1"/>
  <c r="H884" i="17"/>
  <c r="I884" i="17" s="1"/>
  <c r="J884" i="17" s="1"/>
  <c r="G883" i="17"/>
  <c r="E264" i="17"/>
  <c r="E411" i="3"/>
  <c r="F412" i="3" s="1"/>
  <c r="G412" i="3" s="1"/>
  <c r="H412" i="3" s="1"/>
  <c r="F411" i="3"/>
  <c r="G411" i="3" s="1"/>
  <c r="H411" i="3" s="1"/>
  <c r="D414" i="2"/>
  <c r="E415" i="2" s="1"/>
  <c r="F414" i="2"/>
  <c r="G414" i="2" s="1"/>
  <c r="D412" i="3"/>
  <c r="G884" i="17" l="1"/>
  <c r="F884" i="17"/>
  <c r="E885" i="17" s="1"/>
  <c r="F264" i="17"/>
  <c r="H265" i="17" s="1"/>
  <c r="I265" i="17" s="1"/>
  <c r="J265" i="17" s="1"/>
  <c r="G264" i="17"/>
  <c r="E412" i="3"/>
  <c r="F413" i="3" s="1"/>
  <c r="D415" i="2"/>
  <c r="E416" i="2" s="1"/>
  <c r="F415" i="2"/>
  <c r="G415" i="2" s="1"/>
  <c r="D413" i="3"/>
  <c r="F885" i="17" l="1"/>
  <c r="H886" i="17"/>
  <c r="I886" i="17" s="1"/>
  <c r="J886" i="17" s="1"/>
  <c r="G885" i="17"/>
  <c r="H885" i="17"/>
  <c r="I885" i="17" s="1"/>
  <c r="J885" i="17" s="1"/>
  <c r="E886" i="17"/>
  <c r="E265" i="17"/>
  <c r="E413" i="3"/>
  <c r="G413" i="3"/>
  <c r="H413" i="3" s="1"/>
  <c r="D416" i="2"/>
  <c r="E417" i="2" s="1"/>
  <c r="F416" i="2"/>
  <c r="G416" i="2" s="1"/>
  <c r="D414" i="3"/>
  <c r="G886" i="17" l="1"/>
  <c r="F886" i="17"/>
  <c r="E887" i="17" s="1"/>
  <c r="H887" i="17"/>
  <c r="I887" i="17" s="1"/>
  <c r="J887" i="17" s="1"/>
  <c r="G265" i="17"/>
  <c r="F265" i="17"/>
  <c r="E414" i="3"/>
  <c r="F415" i="3" s="1"/>
  <c r="G415" i="3" s="1"/>
  <c r="H415" i="3" s="1"/>
  <c r="F414" i="3"/>
  <c r="G414" i="3" s="1"/>
  <c r="H414" i="3" s="1"/>
  <c r="D417" i="2"/>
  <c r="E418" i="2" s="1"/>
  <c r="F417" i="2"/>
  <c r="G417" i="2" s="1"/>
  <c r="D415" i="3"/>
  <c r="F887" i="17" l="1"/>
  <c r="H888" i="17"/>
  <c r="I888" i="17" s="1"/>
  <c r="J888" i="17" s="1"/>
  <c r="G887" i="17"/>
  <c r="E888" i="17"/>
  <c r="H266" i="17"/>
  <c r="I266" i="17" s="1"/>
  <c r="J266" i="17" s="1"/>
  <c r="E266" i="17"/>
  <c r="E415" i="3"/>
  <c r="F416" i="3" s="1"/>
  <c r="D418" i="2"/>
  <c r="E419" i="2" s="1"/>
  <c r="F418" i="2"/>
  <c r="G418" i="2" s="1"/>
  <c r="D416" i="3"/>
  <c r="G888" i="17" l="1"/>
  <c r="F888" i="17"/>
  <c r="H889" i="17"/>
  <c r="I889" i="17" s="1"/>
  <c r="J889" i="17" s="1"/>
  <c r="E889" i="17"/>
  <c r="F266" i="17"/>
  <c r="H267" i="17" s="1"/>
  <c r="I267" i="17" s="1"/>
  <c r="J267" i="17" s="1"/>
  <c r="G266" i="17"/>
  <c r="E416" i="3"/>
  <c r="G416" i="3"/>
  <c r="H416" i="3" s="1"/>
  <c r="D419" i="2"/>
  <c r="E420" i="2" s="1"/>
  <c r="F419" i="2"/>
  <c r="G419" i="2" s="1"/>
  <c r="D417" i="3"/>
  <c r="F889" i="17" l="1"/>
  <c r="H890" i="17"/>
  <c r="I890" i="17" s="1"/>
  <c r="J890" i="17" s="1"/>
  <c r="G889" i="17"/>
  <c r="E890" i="17"/>
  <c r="E267" i="17"/>
  <c r="E417" i="3"/>
  <c r="F418" i="3" s="1"/>
  <c r="G418" i="3" s="1"/>
  <c r="H418" i="3" s="1"/>
  <c r="F417" i="3"/>
  <c r="G417" i="3" s="1"/>
  <c r="H417" i="3" s="1"/>
  <c r="D420" i="2"/>
  <c r="E421" i="2" s="1"/>
  <c r="F420" i="2"/>
  <c r="G420" i="2" s="1"/>
  <c r="D418" i="3"/>
  <c r="G890" i="17" l="1"/>
  <c r="F890" i="17"/>
  <c r="E891" i="17" s="1"/>
  <c r="F267" i="17"/>
  <c r="H268" i="17" s="1"/>
  <c r="I268" i="17" s="1"/>
  <c r="J268" i="17" s="1"/>
  <c r="G267" i="17"/>
  <c r="E418" i="3"/>
  <c r="F419" i="3" s="1"/>
  <c r="D421" i="2"/>
  <c r="E422" i="2" s="1"/>
  <c r="F421" i="2"/>
  <c r="G421" i="2" s="1"/>
  <c r="D419" i="3"/>
  <c r="F891" i="17" l="1"/>
  <c r="H892" i="17"/>
  <c r="I892" i="17" s="1"/>
  <c r="J892" i="17" s="1"/>
  <c r="G891" i="17"/>
  <c r="H891" i="17"/>
  <c r="I891" i="17" s="1"/>
  <c r="J891" i="17" s="1"/>
  <c r="E892" i="17"/>
  <c r="E268" i="17"/>
  <c r="E419" i="3"/>
  <c r="F420" i="3" s="1"/>
  <c r="G420" i="3" s="1"/>
  <c r="H420" i="3" s="1"/>
  <c r="G419" i="3"/>
  <c r="H419" i="3" s="1"/>
  <c r="D422" i="2"/>
  <c r="E423" i="2" s="1"/>
  <c r="F422" i="2"/>
  <c r="G422" i="2" s="1"/>
  <c r="D420" i="3"/>
  <c r="G892" i="17" l="1"/>
  <c r="F892" i="17"/>
  <c r="E893" i="17" s="1"/>
  <c r="G268" i="17"/>
  <c r="F268" i="17"/>
  <c r="H269" i="17" s="1"/>
  <c r="I269" i="17" s="1"/>
  <c r="J269" i="17" s="1"/>
  <c r="E420" i="3"/>
  <c r="F421" i="3" s="1"/>
  <c r="G421" i="3" s="1"/>
  <c r="H421" i="3" s="1"/>
  <c r="D423" i="2"/>
  <c r="E424" i="2" s="1"/>
  <c r="F423" i="2"/>
  <c r="G423" i="2" s="1"/>
  <c r="D421" i="3"/>
  <c r="F893" i="17" l="1"/>
  <c r="H894" i="17"/>
  <c r="I894" i="17" s="1"/>
  <c r="J894" i="17" s="1"/>
  <c r="G893" i="17"/>
  <c r="H893" i="17"/>
  <c r="I893" i="17" s="1"/>
  <c r="J893" i="17" s="1"/>
  <c r="E894" i="17"/>
  <c r="E269" i="17"/>
  <c r="E421" i="3"/>
  <c r="F422" i="3" s="1"/>
  <c r="G422" i="3" s="1"/>
  <c r="H422" i="3" s="1"/>
  <c r="D424" i="2"/>
  <c r="E425" i="2" s="1"/>
  <c r="F424" i="2"/>
  <c r="G424" i="2" s="1"/>
  <c r="D422" i="3"/>
  <c r="G894" i="17" l="1"/>
  <c r="F894" i="17"/>
  <c r="E895" i="17" s="1"/>
  <c r="G269" i="17"/>
  <c r="F269" i="17"/>
  <c r="E422" i="3"/>
  <c r="F423" i="3" s="1"/>
  <c r="D425" i="2"/>
  <c r="E426" i="2" s="1"/>
  <c r="F425" i="2"/>
  <c r="G425" i="2" s="1"/>
  <c r="D423" i="3"/>
  <c r="F895" i="17" l="1"/>
  <c r="H896" i="17"/>
  <c r="I896" i="17" s="1"/>
  <c r="J896" i="17" s="1"/>
  <c r="G895" i="17"/>
  <c r="H895" i="17"/>
  <c r="I895" i="17" s="1"/>
  <c r="J895" i="17" s="1"/>
  <c r="E896" i="17"/>
  <c r="H270" i="17"/>
  <c r="I270" i="17" s="1"/>
  <c r="J270" i="17" s="1"/>
  <c r="E270" i="17"/>
  <c r="E423" i="3"/>
  <c r="G423" i="3"/>
  <c r="H423" i="3" s="1"/>
  <c r="D426" i="2"/>
  <c r="E427" i="2" s="1"/>
  <c r="F426" i="2"/>
  <c r="G426" i="2" s="1"/>
  <c r="D424" i="3"/>
  <c r="G896" i="17" l="1"/>
  <c r="F896" i="17"/>
  <c r="E897" i="17" s="1"/>
  <c r="H897" i="17"/>
  <c r="I897" i="17" s="1"/>
  <c r="J897" i="17" s="1"/>
  <c r="F270" i="17"/>
  <c r="H271" i="17" s="1"/>
  <c r="I271" i="17" s="1"/>
  <c r="J271" i="17" s="1"/>
  <c r="G270" i="17"/>
  <c r="E424" i="3"/>
  <c r="F425" i="3" s="1"/>
  <c r="G425" i="3" s="1"/>
  <c r="H425" i="3" s="1"/>
  <c r="F424" i="3"/>
  <c r="G424" i="3" s="1"/>
  <c r="H424" i="3" s="1"/>
  <c r="D427" i="2"/>
  <c r="E428" i="2" s="1"/>
  <c r="F427" i="2"/>
  <c r="G427" i="2" s="1"/>
  <c r="D425" i="3"/>
  <c r="F897" i="17" l="1"/>
  <c r="H898" i="17" s="1"/>
  <c r="I898" i="17" s="1"/>
  <c r="J898" i="17" s="1"/>
  <c r="G897" i="17"/>
  <c r="E898" i="17"/>
  <c r="E271" i="17"/>
  <c r="F271" i="17" s="1"/>
  <c r="H272" i="17" s="1"/>
  <c r="I272" i="17" s="1"/>
  <c r="J272" i="17" s="1"/>
  <c r="E425" i="3"/>
  <c r="F426" i="3" s="1"/>
  <c r="D428" i="2"/>
  <c r="E429" i="2" s="1"/>
  <c r="F428" i="2"/>
  <c r="G428" i="2" s="1"/>
  <c r="D426" i="3"/>
  <c r="G898" i="17" l="1"/>
  <c r="F898" i="17"/>
  <c r="E899" i="17" s="1"/>
  <c r="H899" i="17"/>
  <c r="I899" i="17" s="1"/>
  <c r="J899" i="17" s="1"/>
  <c r="G271" i="17"/>
  <c r="E272" i="17"/>
  <c r="E426" i="3"/>
  <c r="G426" i="3"/>
  <c r="H426" i="3" s="1"/>
  <c r="D429" i="2"/>
  <c r="E430" i="2" s="1"/>
  <c r="F429" i="2"/>
  <c r="G429" i="2" s="1"/>
  <c r="D427" i="3"/>
  <c r="F899" i="17" l="1"/>
  <c r="H900" i="17"/>
  <c r="I900" i="17" s="1"/>
  <c r="J900" i="17" s="1"/>
  <c r="G899" i="17"/>
  <c r="E900" i="17"/>
  <c r="G272" i="17"/>
  <c r="F272" i="17"/>
  <c r="H273" i="17" s="1"/>
  <c r="I273" i="17" s="1"/>
  <c r="J273" i="17" s="1"/>
  <c r="E427" i="3"/>
  <c r="F428" i="3" s="1"/>
  <c r="G428" i="3" s="1"/>
  <c r="H428" i="3" s="1"/>
  <c r="F427" i="3"/>
  <c r="G427" i="3" s="1"/>
  <c r="H427" i="3" s="1"/>
  <c r="D430" i="2"/>
  <c r="E431" i="2" s="1"/>
  <c r="F430" i="2"/>
  <c r="G430" i="2" s="1"/>
  <c r="D428" i="3"/>
  <c r="G900" i="17" l="1"/>
  <c r="F900" i="17"/>
  <c r="H901" i="17"/>
  <c r="I901" i="17" s="1"/>
  <c r="J901" i="17" s="1"/>
  <c r="E901" i="17"/>
  <c r="E273" i="17"/>
  <c r="F273" i="17" s="1"/>
  <c r="H274" i="17" s="1"/>
  <c r="I274" i="17" s="1"/>
  <c r="J274" i="17" s="1"/>
  <c r="E428" i="3"/>
  <c r="F429" i="3" s="1"/>
  <c r="D431" i="2"/>
  <c r="E432" i="2" s="1"/>
  <c r="F431" i="2"/>
  <c r="G431" i="2" s="1"/>
  <c r="D429" i="3"/>
  <c r="F901" i="17" l="1"/>
  <c r="H902" i="17"/>
  <c r="I902" i="17" s="1"/>
  <c r="J902" i="17" s="1"/>
  <c r="G901" i="17"/>
  <c r="E902" i="17"/>
  <c r="G273" i="17"/>
  <c r="E274" i="17"/>
  <c r="E429" i="3"/>
  <c r="G429" i="3"/>
  <c r="H429" i="3" s="1"/>
  <c r="D432" i="2"/>
  <c r="E433" i="2" s="1"/>
  <c r="F432" i="2"/>
  <c r="G432" i="2" s="1"/>
  <c r="D430" i="3"/>
  <c r="G902" i="17" l="1"/>
  <c r="F902" i="17"/>
  <c r="H903" i="17" s="1"/>
  <c r="I903" i="17" s="1"/>
  <c r="J903" i="17" s="1"/>
  <c r="E903" i="17"/>
  <c r="G274" i="17"/>
  <c r="F274" i="17"/>
  <c r="H275" i="17" s="1"/>
  <c r="I275" i="17" s="1"/>
  <c r="J275" i="17" s="1"/>
  <c r="E430" i="3"/>
  <c r="F431" i="3" s="1"/>
  <c r="G431" i="3" s="1"/>
  <c r="H431" i="3" s="1"/>
  <c r="F430" i="3"/>
  <c r="G430" i="3" s="1"/>
  <c r="H430" i="3" s="1"/>
  <c r="D433" i="2"/>
  <c r="E434" i="2" s="1"/>
  <c r="F433" i="2"/>
  <c r="G433" i="2" s="1"/>
  <c r="D431" i="3"/>
  <c r="F903" i="17" l="1"/>
  <c r="H904" i="17"/>
  <c r="I904" i="17" s="1"/>
  <c r="J904" i="17" s="1"/>
  <c r="G903" i="17"/>
  <c r="E904" i="17"/>
  <c r="E275" i="17"/>
  <c r="G275" i="17" s="1"/>
  <c r="E431" i="3"/>
  <c r="F432" i="3" s="1"/>
  <c r="D434" i="2"/>
  <c r="E435" i="2" s="1"/>
  <c r="F434" i="2"/>
  <c r="G434" i="2" s="1"/>
  <c r="D432" i="3"/>
  <c r="G904" i="17" l="1"/>
  <c r="F904" i="17"/>
  <c r="H905" i="17" s="1"/>
  <c r="I905" i="17" s="1"/>
  <c r="J905" i="17" s="1"/>
  <c r="E905" i="17"/>
  <c r="F275" i="17"/>
  <c r="H276" i="17" s="1"/>
  <c r="I276" i="17" s="1"/>
  <c r="J276" i="17" s="1"/>
  <c r="E432" i="3"/>
  <c r="G432" i="3"/>
  <c r="H432" i="3" s="1"/>
  <c r="D435" i="2"/>
  <c r="E436" i="2" s="1"/>
  <c r="F435" i="2"/>
  <c r="G435" i="2" s="1"/>
  <c r="D433" i="3"/>
  <c r="F905" i="17" l="1"/>
  <c r="H906" i="17"/>
  <c r="I906" i="17" s="1"/>
  <c r="J906" i="17" s="1"/>
  <c r="G905" i="17"/>
  <c r="E906" i="17"/>
  <c r="E276" i="17"/>
  <c r="G276" i="17" s="1"/>
  <c r="E433" i="3"/>
  <c r="F434" i="3" s="1"/>
  <c r="G434" i="3" s="1"/>
  <c r="H434" i="3" s="1"/>
  <c r="F433" i="3"/>
  <c r="G433" i="3" s="1"/>
  <c r="H433" i="3" s="1"/>
  <c r="D436" i="2"/>
  <c r="E437" i="2" s="1"/>
  <c r="F436" i="2"/>
  <c r="G436" i="2" s="1"/>
  <c r="D434" i="3"/>
  <c r="G906" i="17" l="1"/>
  <c r="F906" i="17"/>
  <c r="H907" i="17" s="1"/>
  <c r="I907" i="17" s="1"/>
  <c r="J907" i="17" s="1"/>
  <c r="F276" i="17"/>
  <c r="H277" i="17" s="1"/>
  <c r="I277" i="17" s="1"/>
  <c r="J277" i="17" s="1"/>
  <c r="E434" i="3"/>
  <c r="F435" i="3" s="1"/>
  <c r="D437" i="2"/>
  <c r="E438" i="2" s="1"/>
  <c r="F437" i="2"/>
  <c r="G437" i="2" s="1"/>
  <c r="D435" i="3"/>
  <c r="E907" i="17" l="1"/>
  <c r="E277" i="17"/>
  <c r="F277" i="17" s="1"/>
  <c r="H278" i="17" s="1"/>
  <c r="I278" i="17" s="1"/>
  <c r="J278" i="17" s="1"/>
  <c r="E435" i="3"/>
  <c r="G435" i="3"/>
  <c r="H435" i="3" s="1"/>
  <c r="D438" i="2"/>
  <c r="E439" i="2" s="1"/>
  <c r="F438" i="2"/>
  <c r="G438" i="2" s="1"/>
  <c r="D436" i="3"/>
  <c r="F907" i="17" l="1"/>
  <c r="E908" i="17" s="1"/>
  <c r="G907" i="17"/>
  <c r="G277" i="17"/>
  <c r="E278" i="17"/>
  <c r="E436" i="3"/>
  <c r="F437" i="3" s="1"/>
  <c r="G437" i="3" s="1"/>
  <c r="H437" i="3" s="1"/>
  <c r="F436" i="3"/>
  <c r="G436" i="3" s="1"/>
  <c r="H436" i="3" s="1"/>
  <c r="D439" i="2"/>
  <c r="E440" i="2" s="1"/>
  <c r="F439" i="2"/>
  <c r="G439" i="2" s="1"/>
  <c r="D437" i="3"/>
  <c r="H908" i="17" l="1"/>
  <c r="I908" i="17" s="1"/>
  <c r="J908" i="17" s="1"/>
  <c r="G908" i="17"/>
  <c r="F908" i="17"/>
  <c r="E909" i="17" s="1"/>
  <c r="F278" i="17"/>
  <c r="H279" i="17" s="1"/>
  <c r="I279" i="17" s="1"/>
  <c r="J279" i="17" s="1"/>
  <c r="G278" i="17"/>
  <c r="E437" i="3"/>
  <c r="F438" i="3" s="1"/>
  <c r="D440" i="2"/>
  <c r="E441" i="2" s="1"/>
  <c r="F440" i="2"/>
  <c r="G440" i="2" s="1"/>
  <c r="D438" i="3"/>
  <c r="F909" i="17" l="1"/>
  <c r="H910" i="17"/>
  <c r="I910" i="17" s="1"/>
  <c r="J910" i="17" s="1"/>
  <c r="G909" i="17"/>
  <c r="E910" i="17"/>
  <c r="H909" i="17"/>
  <c r="I909" i="17" s="1"/>
  <c r="J909" i="17" s="1"/>
  <c r="E279" i="17"/>
  <c r="F279" i="17" s="1"/>
  <c r="H280" i="17" s="1"/>
  <c r="I280" i="17" s="1"/>
  <c r="J280" i="17" s="1"/>
  <c r="E438" i="3"/>
  <c r="F439" i="3" s="1"/>
  <c r="G438" i="3"/>
  <c r="H438" i="3" s="1"/>
  <c r="D441" i="2"/>
  <c r="E442" i="2" s="1"/>
  <c r="F441" i="2"/>
  <c r="G441" i="2" s="1"/>
  <c r="D439" i="3"/>
  <c r="G910" i="17" l="1"/>
  <c r="F910" i="17"/>
  <c r="H911" i="17" s="1"/>
  <c r="I911" i="17" s="1"/>
  <c r="J911" i="17" s="1"/>
  <c r="G279" i="17"/>
  <c r="E280" i="17"/>
  <c r="G280" i="17" s="1"/>
  <c r="E439" i="3"/>
  <c r="F440" i="3" s="1"/>
  <c r="G440" i="3" s="1"/>
  <c r="H440" i="3" s="1"/>
  <c r="G439" i="3"/>
  <c r="H439" i="3" s="1"/>
  <c r="D442" i="2"/>
  <c r="E443" i="2" s="1"/>
  <c r="F442" i="2"/>
  <c r="G442" i="2" s="1"/>
  <c r="D440" i="3"/>
  <c r="E911" i="17" l="1"/>
  <c r="F280" i="17"/>
  <c r="E281" i="17" s="1"/>
  <c r="G281" i="17" s="1"/>
  <c r="E440" i="3"/>
  <c r="F441" i="3" s="1"/>
  <c r="D443" i="2"/>
  <c r="E444" i="2" s="1"/>
  <c r="F443" i="2"/>
  <c r="G443" i="2" s="1"/>
  <c r="D441" i="3"/>
  <c r="F911" i="17" l="1"/>
  <c r="E912" i="17" s="1"/>
  <c r="H912" i="17"/>
  <c r="I912" i="17" s="1"/>
  <c r="J912" i="17" s="1"/>
  <c r="G911" i="17"/>
  <c r="F281" i="17"/>
  <c r="H282" i="17" s="1"/>
  <c r="I282" i="17" s="1"/>
  <c r="J282" i="17" s="1"/>
  <c r="H281" i="17"/>
  <c r="I281" i="17" s="1"/>
  <c r="J281" i="17" s="1"/>
  <c r="E441" i="3"/>
  <c r="F442" i="3" s="1"/>
  <c r="G441" i="3"/>
  <c r="H441" i="3" s="1"/>
  <c r="D444" i="2"/>
  <c r="E445" i="2" s="1"/>
  <c r="F444" i="2"/>
  <c r="G444" i="2" s="1"/>
  <c r="D442" i="3"/>
  <c r="G912" i="17" l="1"/>
  <c r="F912" i="17"/>
  <c r="E913" i="17" s="1"/>
  <c r="E282" i="17"/>
  <c r="F282" i="17" s="1"/>
  <c r="E442" i="3"/>
  <c r="F443" i="3" s="1"/>
  <c r="G443" i="3" s="1"/>
  <c r="H443" i="3" s="1"/>
  <c r="G442" i="3"/>
  <c r="H442" i="3" s="1"/>
  <c r="D445" i="2"/>
  <c r="E446" i="2" s="1"/>
  <c r="F445" i="2"/>
  <c r="G445" i="2" s="1"/>
  <c r="D443" i="3"/>
  <c r="F913" i="17" l="1"/>
  <c r="H914" i="17"/>
  <c r="I914" i="17" s="1"/>
  <c r="J914" i="17" s="1"/>
  <c r="G913" i="17"/>
  <c r="H913" i="17"/>
  <c r="I913" i="17" s="1"/>
  <c r="J913" i="17" s="1"/>
  <c r="E914" i="17"/>
  <c r="G282" i="17"/>
  <c r="H283" i="17"/>
  <c r="I283" i="17" s="1"/>
  <c r="J283" i="17" s="1"/>
  <c r="E283" i="17"/>
  <c r="E443" i="3"/>
  <c r="F444" i="3" s="1"/>
  <c r="D446" i="2"/>
  <c r="E447" i="2" s="1"/>
  <c r="F446" i="2"/>
  <c r="G446" i="2" s="1"/>
  <c r="D444" i="3"/>
  <c r="G914" i="17" l="1"/>
  <c r="F914" i="17"/>
  <c r="E915" i="17" s="1"/>
  <c r="G283" i="17"/>
  <c r="F283" i="17"/>
  <c r="H284" i="17" s="1"/>
  <c r="I284" i="17" s="1"/>
  <c r="J284" i="17" s="1"/>
  <c r="E444" i="3"/>
  <c r="G444" i="3"/>
  <c r="H444" i="3" s="1"/>
  <c r="D447" i="2"/>
  <c r="E448" i="2" s="1"/>
  <c r="F447" i="2"/>
  <c r="G447" i="2" s="1"/>
  <c r="D445" i="3"/>
  <c r="F915" i="17" l="1"/>
  <c r="H916" i="17"/>
  <c r="I916" i="17" s="1"/>
  <c r="J916" i="17" s="1"/>
  <c r="G915" i="17"/>
  <c r="H915" i="17"/>
  <c r="I915" i="17" s="1"/>
  <c r="J915" i="17" s="1"/>
  <c r="E916" i="17"/>
  <c r="E284" i="17"/>
  <c r="G284" i="17" s="1"/>
  <c r="E445" i="3"/>
  <c r="F446" i="3" s="1"/>
  <c r="G446" i="3" s="1"/>
  <c r="H446" i="3" s="1"/>
  <c r="F445" i="3"/>
  <c r="G445" i="3" s="1"/>
  <c r="H445" i="3" s="1"/>
  <c r="D448" i="2"/>
  <c r="E449" i="2" s="1"/>
  <c r="F448" i="2"/>
  <c r="G448" i="2" s="1"/>
  <c r="D446" i="3"/>
  <c r="G916" i="17" l="1"/>
  <c r="F916" i="17"/>
  <c r="E917" i="17" s="1"/>
  <c r="F284" i="17"/>
  <c r="E285" i="17" s="1"/>
  <c r="F285" i="17" s="1"/>
  <c r="H286" i="17" s="1"/>
  <c r="I286" i="17" s="1"/>
  <c r="J286" i="17" s="1"/>
  <c r="E446" i="3"/>
  <c r="F447" i="3" s="1"/>
  <c r="D449" i="2"/>
  <c r="E450" i="2" s="1"/>
  <c r="F449" i="2"/>
  <c r="G449" i="2" s="1"/>
  <c r="D447" i="3"/>
  <c r="F917" i="17" l="1"/>
  <c r="H918" i="17"/>
  <c r="I918" i="17" s="1"/>
  <c r="J918" i="17" s="1"/>
  <c r="G917" i="17"/>
  <c r="H917" i="17"/>
  <c r="I917" i="17" s="1"/>
  <c r="J917" i="17" s="1"/>
  <c r="E918" i="17"/>
  <c r="G285" i="17"/>
  <c r="H285" i="17"/>
  <c r="I285" i="17" s="1"/>
  <c r="J285" i="17" s="1"/>
  <c r="E286" i="17"/>
  <c r="E447" i="3"/>
  <c r="G447" i="3"/>
  <c r="H447" i="3" s="1"/>
  <c r="D450" i="2"/>
  <c r="E451" i="2" s="1"/>
  <c r="F450" i="2"/>
  <c r="G450" i="2" s="1"/>
  <c r="D448" i="3"/>
  <c r="G918" i="17" l="1"/>
  <c r="F918" i="17"/>
  <c r="E919" i="17" s="1"/>
  <c r="F286" i="17"/>
  <c r="H287" i="17" s="1"/>
  <c r="I287" i="17" s="1"/>
  <c r="J287" i="17" s="1"/>
  <c r="G286" i="17"/>
  <c r="E448" i="3"/>
  <c r="F449" i="3" s="1"/>
  <c r="G449" i="3" s="1"/>
  <c r="H449" i="3" s="1"/>
  <c r="F448" i="3"/>
  <c r="G448" i="3" s="1"/>
  <c r="H448" i="3" s="1"/>
  <c r="D451" i="2"/>
  <c r="E452" i="2" s="1"/>
  <c r="F451" i="2"/>
  <c r="G451" i="2" s="1"/>
  <c r="D449" i="3"/>
  <c r="F919" i="17" l="1"/>
  <c r="H920" i="17"/>
  <c r="I920" i="17" s="1"/>
  <c r="J920" i="17" s="1"/>
  <c r="G919" i="17"/>
  <c r="H919" i="17"/>
  <c r="I919" i="17" s="1"/>
  <c r="J919" i="17" s="1"/>
  <c r="E920" i="17"/>
  <c r="E287" i="17"/>
  <c r="G287" i="17" s="1"/>
  <c r="E449" i="3"/>
  <c r="F450" i="3" s="1"/>
  <c r="D452" i="2"/>
  <c r="E453" i="2" s="1"/>
  <c r="F452" i="2"/>
  <c r="G452" i="2" s="1"/>
  <c r="D450" i="3"/>
  <c r="G920" i="17" l="1"/>
  <c r="F920" i="17"/>
  <c r="E921" i="17" s="1"/>
  <c r="F287" i="17"/>
  <c r="H288" i="17" s="1"/>
  <c r="I288" i="17" s="1"/>
  <c r="J288" i="17" s="1"/>
  <c r="E450" i="3"/>
  <c r="F451" i="3" s="1"/>
  <c r="G451" i="3" s="1"/>
  <c r="H451" i="3" s="1"/>
  <c r="G450" i="3"/>
  <c r="H450" i="3" s="1"/>
  <c r="D453" i="2"/>
  <c r="E454" i="2" s="1"/>
  <c r="F453" i="2"/>
  <c r="G453" i="2" s="1"/>
  <c r="D451" i="3"/>
  <c r="F921" i="17" l="1"/>
  <c r="H922" i="17"/>
  <c r="I922" i="17" s="1"/>
  <c r="J922" i="17" s="1"/>
  <c r="G921" i="17"/>
  <c r="H921" i="17"/>
  <c r="I921" i="17" s="1"/>
  <c r="J921" i="17" s="1"/>
  <c r="E922" i="17"/>
  <c r="E288" i="17"/>
  <c r="F288" i="17" s="1"/>
  <c r="H289" i="17" s="1"/>
  <c r="I289" i="17" s="1"/>
  <c r="J289" i="17" s="1"/>
  <c r="E451" i="3"/>
  <c r="F452" i="3" s="1"/>
  <c r="G452" i="3" s="1"/>
  <c r="H452" i="3" s="1"/>
  <c r="D454" i="2"/>
  <c r="E455" i="2" s="1"/>
  <c r="F454" i="2"/>
  <c r="G454" i="2" s="1"/>
  <c r="D452" i="3"/>
  <c r="G922" i="17" l="1"/>
  <c r="F922" i="17"/>
  <c r="E923" i="17" s="1"/>
  <c r="E289" i="17"/>
  <c r="G289" i="17" s="1"/>
  <c r="G288" i="17"/>
  <c r="E452" i="3"/>
  <c r="F453" i="3" s="1"/>
  <c r="D455" i="2"/>
  <c r="E456" i="2" s="1"/>
  <c r="F455" i="2"/>
  <c r="G455" i="2" s="1"/>
  <c r="D453" i="3"/>
  <c r="F923" i="17" l="1"/>
  <c r="H924" i="17" s="1"/>
  <c r="I924" i="17" s="1"/>
  <c r="J924" i="17" s="1"/>
  <c r="G923" i="17"/>
  <c r="H923" i="17"/>
  <c r="I923" i="17" s="1"/>
  <c r="J923" i="17" s="1"/>
  <c r="E924" i="17"/>
  <c r="F289" i="17"/>
  <c r="H290" i="17" s="1"/>
  <c r="I290" i="17" s="1"/>
  <c r="J290" i="17" s="1"/>
  <c r="E453" i="3"/>
  <c r="G453" i="3"/>
  <c r="H453" i="3" s="1"/>
  <c r="D456" i="2"/>
  <c r="E457" i="2" s="1"/>
  <c r="F456" i="2"/>
  <c r="G456" i="2" s="1"/>
  <c r="D454" i="3"/>
  <c r="G924" i="17" l="1"/>
  <c r="F924" i="17"/>
  <c r="E925" i="17" s="1"/>
  <c r="E290" i="17"/>
  <c r="F290" i="17" s="1"/>
  <c r="H291" i="17" s="1"/>
  <c r="I291" i="17" s="1"/>
  <c r="J291" i="17" s="1"/>
  <c r="E454" i="3"/>
  <c r="F455" i="3" s="1"/>
  <c r="G455" i="3" s="1"/>
  <c r="H455" i="3" s="1"/>
  <c r="F454" i="3"/>
  <c r="G454" i="3" s="1"/>
  <c r="H454" i="3" s="1"/>
  <c r="D457" i="2"/>
  <c r="E458" i="2" s="1"/>
  <c r="F457" i="2"/>
  <c r="G457" i="2" s="1"/>
  <c r="D455" i="3"/>
  <c r="F925" i="17" l="1"/>
  <c r="H926" i="17"/>
  <c r="I926" i="17" s="1"/>
  <c r="J926" i="17" s="1"/>
  <c r="G925" i="17"/>
  <c r="H925" i="17"/>
  <c r="I925" i="17" s="1"/>
  <c r="J925" i="17" s="1"/>
  <c r="E926" i="17"/>
  <c r="G290" i="17"/>
  <c r="E291" i="17"/>
  <c r="E455" i="3"/>
  <c r="F456" i="3" s="1"/>
  <c r="D458" i="2"/>
  <c r="E459" i="2" s="1"/>
  <c r="F458" i="2"/>
  <c r="G458" i="2" s="1"/>
  <c r="D456" i="3"/>
  <c r="G926" i="17" l="1"/>
  <c r="F926" i="17"/>
  <c r="E927" i="17" s="1"/>
  <c r="H927" i="17"/>
  <c r="I927" i="17" s="1"/>
  <c r="J927" i="17" s="1"/>
  <c r="G291" i="17"/>
  <c r="F291" i="17"/>
  <c r="H292" i="17" s="1"/>
  <c r="I292" i="17" s="1"/>
  <c r="J292" i="17" s="1"/>
  <c r="E456" i="3"/>
  <c r="G456" i="3"/>
  <c r="H456" i="3" s="1"/>
  <c r="D459" i="2"/>
  <c r="E460" i="2" s="1"/>
  <c r="F459" i="2"/>
  <c r="G459" i="2" s="1"/>
  <c r="D457" i="3"/>
  <c r="F927" i="17" l="1"/>
  <c r="H928" i="17"/>
  <c r="I928" i="17" s="1"/>
  <c r="J928" i="17" s="1"/>
  <c r="G927" i="17"/>
  <c r="E928" i="17"/>
  <c r="E292" i="17"/>
  <c r="G292" i="17" s="1"/>
  <c r="E457" i="3"/>
  <c r="F458" i="3" s="1"/>
  <c r="G458" i="3" s="1"/>
  <c r="H458" i="3" s="1"/>
  <c r="F457" i="3"/>
  <c r="G457" i="3" s="1"/>
  <c r="H457" i="3" s="1"/>
  <c r="D460" i="2"/>
  <c r="E461" i="2" s="1"/>
  <c r="F460" i="2"/>
  <c r="G460" i="2" s="1"/>
  <c r="D458" i="3"/>
  <c r="G928" i="17" l="1"/>
  <c r="F928" i="17"/>
  <c r="E929" i="17" s="1"/>
  <c r="F292" i="17"/>
  <c r="H293" i="17" s="1"/>
  <c r="I293" i="17" s="1"/>
  <c r="J293" i="17" s="1"/>
  <c r="E458" i="3"/>
  <c r="F459" i="3" s="1"/>
  <c r="D461" i="2"/>
  <c r="E462" i="2" s="1"/>
  <c r="F461" i="2"/>
  <c r="G461" i="2" s="1"/>
  <c r="D459" i="3"/>
  <c r="F929" i="17" l="1"/>
  <c r="H930" i="17"/>
  <c r="I930" i="17" s="1"/>
  <c r="J930" i="17" s="1"/>
  <c r="G929" i="17"/>
  <c r="H929" i="17"/>
  <c r="I929" i="17" s="1"/>
  <c r="J929" i="17" s="1"/>
  <c r="E930" i="17"/>
  <c r="E293" i="17"/>
  <c r="E459" i="3"/>
  <c r="G459" i="3"/>
  <c r="H459" i="3" s="1"/>
  <c r="D462" i="2"/>
  <c r="E463" i="2" s="1"/>
  <c r="F462" i="2"/>
  <c r="G462" i="2" s="1"/>
  <c r="D460" i="3"/>
  <c r="G930" i="17" l="1"/>
  <c r="F930" i="17"/>
  <c r="E931" i="17" s="1"/>
  <c r="G293" i="17"/>
  <c r="F293" i="17"/>
  <c r="E460" i="3"/>
  <c r="F461" i="3" s="1"/>
  <c r="G461" i="3" s="1"/>
  <c r="H461" i="3" s="1"/>
  <c r="F460" i="3"/>
  <c r="G460" i="3" s="1"/>
  <c r="H460" i="3" s="1"/>
  <c r="D463" i="2"/>
  <c r="E464" i="2" s="1"/>
  <c r="F463" i="2"/>
  <c r="G463" i="2" s="1"/>
  <c r="D461" i="3"/>
  <c r="F931" i="17" l="1"/>
  <c r="H932" i="17"/>
  <c r="I932" i="17" s="1"/>
  <c r="J932" i="17" s="1"/>
  <c r="G931" i="17"/>
  <c r="H931" i="17"/>
  <c r="I931" i="17" s="1"/>
  <c r="J931" i="17" s="1"/>
  <c r="E932" i="17"/>
  <c r="H294" i="17"/>
  <c r="I294" i="17" s="1"/>
  <c r="J294" i="17" s="1"/>
  <c r="E294" i="17"/>
  <c r="E461" i="3"/>
  <c r="F462" i="3" s="1"/>
  <c r="D464" i="2"/>
  <c r="E465" i="2" s="1"/>
  <c r="F464" i="2"/>
  <c r="G464" i="2" s="1"/>
  <c r="D462" i="3"/>
  <c r="G932" i="17" l="1"/>
  <c r="F932" i="17"/>
  <c r="E933" i="17" s="1"/>
  <c r="G294" i="17"/>
  <c r="F294" i="17"/>
  <c r="H295" i="17" s="1"/>
  <c r="I295" i="17" s="1"/>
  <c r="J295" i="17" s="1"/>
  <c r="E462" i="3"/>
  <c r="G462" i="3"/>
  <c r="H462" i="3" s="1"/>
  <c r="D465" i="2"/>
  <c r="E466" i="2" s="1"/>
  <c r="F465" i="2"/>
  <c r="G465" i="2" s="1"/>
  <c r="D463" i="3"/>
  <c r="F933" i="17" l="1"/>
  <c r="H934" i="17" s="1"/>
  <c r="I934" i="17" s="1"/>
  <c r="J934" i="17" s="1"/>
  <c r="G933" i="17"/>
  <c r="H933" i="17"/>
  <c r="I933" i="17" s="1"/>
  <c r="J933" i="17" s="1"/>
  <c r="E295" i="17"/>
  <c r="E463" i="3"/>
  <c r="F464" i="3" s="1"/>
  <c r="G464" i="3" s="1"/>
  <c r="H464" i="3" s="1"/>
  <c r="F463" i="3"/>
  <c r="G463" i="3" s="1"/>
  <c r="H463" i="3" s="1"/>
  <c r="D466" i="2"/>
  <c r="E467" i="2" s="1"/>
  <c r="F466" i="2"/>
  <c r="G466" i="2" s="1"/>
  <c r="D464" i="3"/>
  <c r="E934" i="17" l="1"/>
  <c r="G295" i="17"/>
  <c r="F295" i="17"/>
  <c r="E464" i="3"/>
  <c r="F465" i="3" s="1"/>
  <c r="D467" i="2"/>
  <c r="E468" i="2" s="1"/>
  <c r="F467" i="2"/>
  <c r="G467" i="2" s="1"/>
  <c r="D465" i="3"/>
  <c r="G934" i="17" l="1"/>
  <c r="F934" i="17"/>
  <c r="E935" i="17" s="1"/>
  <c r="E296" i="17"/>
  <c r="H296" i="17"/>
  <c r="I296" i="17" s="1"/>
  <c r="J296" i="17" s="1"/>
  <c r="E465" i="3"/>
  <c r="G465" i="3"/>
  <c r="H465" i="3" s="1"/>
  <c r="D468" i="2"/>
  <c r="E469" i="2" s="1"/>
  <c r="F468" i="2"/>
  <c r="G468" i="2" s="1"/>
  <c r="D466" i="3"/>
  <c r="F935" i="17" l="1"/>
  <c r="H936" i="17"/>
  <c r="I936" i="17" s="1"/>
  <c r="J936" i="17" s="1"/>
  <c r="G935" i="17"/>
  <c r="H935" i="17"/>
  <c r="I935" i="17" s="1"/>
  <c r="J935" i="17" s="1"/>
  <c r="E936" i="17"/>
  <c r="G296" i="17"/>
  <c r="F296" i="17"/>
  <c r="E466" i="3"/>
  <c r="F467" i="3" s="1"/>
  <c r="G467" i="3" s="1"/>
  <c r="H467" i="3" s="1"/>
  <c r="F466" i="3"/>
  <c r="G466" i="3" s="1"/>
  <c r="H466" i="3" s="1"/>
  <c r="D469" i="2"/>
  <c r="E470" i="2" s="1"/>
  <c r="F469" i="2"/>
  <c r="G469" i="2" s="1"/>
  <c r="D467" i="3"/>
  <c r="G936" i="17" l="1"/>
  <c r="F936" i="17"/>
  <c r="E937" i="17" s="1"/>
  <c r="E297" i="17"/>
  <c r="H297" i="17"/>
  <c r="I297" i="17" s="1"/>
  <c r="J297" i="17" s="1"/>
  <c r="E467" i="3"/>
  <c r="F468" i="3" s="1"/>
  <c r="D470" i="2"/>
  <c r="E471" i="2" s="1"/>
  <c r="F470" i="2"/>
  <c r="G470" i="2" s="1"/>
  <c r="D468" i="3"/>
  <c r="F937" i="17" l="1"/>
  <c r="H938" i="17" s="1"/>
  <c r="I938" i="17" s="1"/>
  <c r="J938" i="17" s="1"/>
  <c r="G937" i="17"/>
  <c r="H937" i="17"/>
  <c r="I937" i="17" s="1"/>
  <c r="J937" i="17" s="1"/>
  <c r="E938" i="17"/>
  <c r="F297" i="17"/>
  <c r="E298" i="17" s="1"/>
  <c r="G297" i="17"/>
  <c r="E468" i="3"/>
  <c r="G468" i="3"/>
  <c r="H468" i="3" s="1"/>
  <c r="D471" i="2"/>
  <c r="E472" i="2" s="1"/>
  <c r="F471" i="2"/>
  <c r="G471" i="2" s="1"/>
  <c r="D469" i="3"/>
  <c r="G938" i="17" l="1"/>
  <c r="F938" i="17"/>
  <c r="E939" i="17" s="1"/>
  <c r="H939" i="17"/>
  <c r="I939" i="17" s="1"/>
  <c r="J939" i="17" s="1"/>
  <c r="H298" i="17"/>
  <c r="I298" i="17" s="1"/>
  <c r="J298" i="17" s="1"/>
  <c r="G298" i="17"/>
  <c r="F298" i="17"/>
  <c r="H299" i="17" s="1"/>
  <c r="I299" i="17" s="1"/>
  <c r="J299" i="17" s="1"/>
  <c r="E469" i="3"/>
  <c r="F470" i="3" s="1"/>
  <c r="G470" i="3" s="1"/>
  <c r="H470" i="3" s="1"/>
  <c r="F469" i="3"/>
  <c r="G469" i="3" s="1"/>
  <c r="H469" i="3" s="1"/>
  <c r="D472" i="2"/>
  <c r="E473" i="2" s="1"/>
  <c r="F472" i="2"/>
  <c r="G472" i="2" s="1"/>
  <c r="D470" i="3"/>
  <c r="F939" i="17" l="1"/>
  <c r="H940" i="17"/>
  <c r="I940" i="17" s="1"/>
  <c r="J940" i="17" s="1"/>
  <c r="G939" i="17"/>
  <c r="E940" i="17"/>
  <c r="E299" i="17"/>
  <c r="E470" i="3"/>
  <c r="F471" i="3" s="1"/>
  <c r="D473" i="2"/>
  <c r="E474" i="2" s="1"/>
  <c r="F473" i="2"/>
  <c r="G473" i="2" s="1"/>
  <c r="D471" i="3"/>
  <c r="G940" i="17" l="1"/>
  <c r="F940" i="17"/>
  <c r="H941" i="17" s="1"/>
  <c r="I941" i="17" s="1"/>
  <c r="J941" i="17" s="1"/>
  <c r="G299" i="17"/>
  <c r="F299" i="17"/>
  <c r="H300" i="17" s="1"/>
  <c r="I300" i="17" s="1"/>
  <c r="J300" i="17" s="1"/>
  <c r="E471" i="3"/>
  <c r="G471" i="3"/>
  <c r="H471" i="3" s="1"/>
  <c r="D474" i="2"/>
  <c r="E475" i="2" s="1"/>
  <c r="F474" i="2"/>
  <c r="G474" i="2" s="1"/>
  <c r="D472" i="3"/>
  <c r="E941" i="17" l="1"/>
  <c r="E300" i="17"/>
  <c r="G300" i="17" s="1"/>
  <c r="E472" i="3"/>
  <c r="F473" i="3" s="1"/>
  <c r="G473" i="3" s="1"/>
  <c r="H473" i="3" s="1"/>
  <c r="F472" i="3"/>
  <c r="G472" i="3" s="1"/>
  <c r="H472" i="3" s="1"/>
  <c r="D475" i="2"/>
  <c r="E476" i="2" s="1"/>
  <c r="F475" i="2"/>
  <c r="G475" i="2" s="1"/>
  <c r="D473" i="3"/>
  <c r="F941" i="17" l="1"/>
  <c r="E942" i="17" s="1"/>
  <c r="H942" i="17"/>
  <c r="I942" i="17" s="1"/>
  <c r="J942" i="17" s="1"/>
  <c r="G941" i="17"/>
  <c r="F300" i="17"/>
  <c r="H301" i="17" s="1"/>
  <c r="I301" i="17" s="1"/>
  <c r="J301" i="17" s="1"/>
  <c r="E473" i="3"/>
  <c r="F474" i="3" s="1"/>
  <c r="D476" i="2"/>
  <c r="E477" i="2" s="1"/>
  <c r="F476" i="2"/>
  <c r="G476" i="2" s="1"/>
  <c r="D474" i="3"/>
  <c r="G942" i="17" l="1"/>
  <c r="F942" i="17"/>
  <c r="E943" i="17" s="1"/>
  <c r="H943" i="17"/>
  <c r="I943" i="17" s="1"/>
  <c r="J943" i="17" s="1"/>
  <c r="E301" i="17"/>
  <c r="G301" i="17" s="1"/>
  <c r="E474" i="3"/>
  <c r="F475" i="3" s="1"/>
  <c r="G474" i="3"/>
  <c r="H474" i="3" s="1"/>
  <c r="D477" i="2"/>
  <c r="E478" i="2" s="1"/>
  <c r="F477" i="2"/>
  <c r="G477" i="2" s="1"/>
  <c r="D475" i="3"/>
  <c r="F943" i="17" l="1"/>
  <c r="H944" i="17"/>
  <c r="I944" i="17" s="1"/>
  <c r="J944" i="17" s="1"/>
  <c r="G943" i="17"/>
  <c r="E944" i="17"/>
  <c r="F301" i="17"/>
  <c r="H302" i="17" s="1"/>
  <c r="I302" i="17" s="1"/>
  <c r="J302" i="17" s="1"/>
  <c r="E475" i="3"/>
  <c r="G475" i="3"/>
  <c r="H475" i="3" s="1"/>
  <c r="D478" i="2"/>
  <c r="E479" i="2" s="1"/>
  <c r="F478" i="2"/>
  <c r="G478" i="2" s="1"/>
  <c r="D476" i="3"/>
  <c r="G944" i="17" l="1"/>
  <c r="F944" i="17"/>
  <c r="H945" i="17"/>
  <c r="I945" i="17" s="1"/>
  <c r="J945" i="17" s="1"/>
  <c r="E945" i="17"/>
  <c r="E302" i="17"/>
  <c r="G302" i="17" s="1"/>
  <c r="F476" i="3"/>
  <c r="G476" i="3" s="1"/>
  <c r="H476" i="3" s="1"/>
  <c r="E476" i="3"/>
  <c r="F477" i="3" s="1"/>
  <c r="G477" i="3" s="1"/>
  <c r="H477" i="3" s="1"/>
  <c r="D479" i="2"/>
  <c r="E480" i="2" s="1"/>
  <c r="F479" i="2"/>
  <c r="G479" i="2" s="1"/>
  <c r="D477" i="3"/>
  <c r="F945" i="17" l="1"/>
  <c r="H946" i="17"/>
  <c r="I946" i="17" s="1"/>
  <c r="J946" i="17" s="1"/>
  <c r="G945" i="17"/>
  <c r="E946" i="17"/>
  <c r="F302" i="17"/>
  <c r="H303" i="17" s="1"/>
  <c r="I303" i="17" s="1"/>
  <c r="J303" i="17" s="1"/>
  <c r="E477" i="3"/>
  <c r="F478" i="3" s="1"/>
  <c r="G478" i="3" s="1"/>
  <c r="H478" i="3" s="1"/>
  <c r="D480" i="2"/>
  <c r="E481" i="2" s="1"/>
  <c r="F480" i="2"/>
  <c r="G480" i="2" s="1"/>
  <c r="D478" i="3"/>
  <c r="G946" i="17" l="1"/>
  <c r="F946" i="17"/>
  <c r="H947" i="17"/>
  <c r="I947" i="17" s="1"/>
  <c r="J947" i="17" s="1"/>
  <c r="E947" i="17"/>
  <c r="E303" i="17"/>
  <c r="F303" i="17" s="1"/>
  <c r="H304" i="17" s="1"/>
  <c r="I304" i="17" s="1"/>
  <c r="J304" i="17" s="1"/>
  <c r="E478" i="3"/>
  <c r="D481" i="2"/>
  <c r="F481" i="2"/>
  <c r="G481" i="2" s="1"/>
  <c r="D2" i="2" s="1"/>
  <c r="E2" i="2" s="1"/>
  <c r="F2" i="2" s="1"/>
  <c r="D479" i="3"/>
  <c r="F947" i="17" l="1"/>
  <c r="H948" i="17"/>
  <c r="I948" i="17" s="1"/>
  <c r="J948" i="17" s="1"/>
  <c r="G947" i="17"/>
  <c r="E948" i="17"/>
  <c r="E482" i="2"/>
  <c r="F482" i="2" s="1"/>
  <c r="G482" i="2" s="1"/>
  <c r="D482" i="2"/>
  <c r="E304" i="17"/>
  <c r="F304" i="17" s="1"/>
  <c r="G303" i="17"/>
  <c r="F479" i="3"/>
  <c r="G479" i="3" s="1"/>
  <c r="H479" i="3" s="1"/>
  <c r="E479" i="3"/>
  <c r="F480" i="3" s="1"/>
  <c r="D480" i="3"/>
  <c r="G948" i="17" l="1"/>
  <c r="F948" i="17"/>
  <c r="H949" i="17" s="1"/>
  <c r="I949" i="17" s="1"/>
  <c r="J949" i="17" s="1"/>
  <c r="E949" i="17"/>
  <c r="D483" i="2"/>
  <c r="E483" i="2"/>
  <c r="F483" i="2" s="1"/>
  <c r="G483" i="2" s="1"/>
  <c r="H305" i="17"/>
  <c r="I305" i="17" s="1"/>
  <c r="J305" i="17" s="1"/>
  <c r="G304" i="17"/>
  <c r="E305" i="17"/>
  <c r="G305" i="17" s="1"/>
  <c r="E480" i="3"/>
  <c r="F481" i="3" s="1"/>
  <c r="G480" i="3"/>
  <c r="H480" i="3" s="1"/>
  <c r="D481" i="3"/>
  <c r="F949" i="17" l="1"/>
  <c r="H950" i="17"/>
  <c r="I950" i="17" s="1"/>
  <c r="J950" i="17" s="1"/>
  <c r="G949" i="17"/>
  <c r="E950" i="17"/>
  <c r="D482" i="3"/>
  <c r="E484" i="2"/>
  <c r="F484" i="2" s="1"/>
  <c r="G484" i="2" s="1"/>
  <c r="D484" i="2"/>
  <c r="F305" i="17"/>
  <c r="H306" i="17" s="1"/>
  <c r="I306" i="17" s="1"/>
  <c r="J306" i="17" s="1"/>
  <c r="E481" i="3"/>
  <c r="F482" i="3" s="1"/>
  <c r="G482" i="3" s="1"/>
  <c r="H482" i="3" s="1"/>
  <c r="G481" i="3"/>
  <c r="H481" i="3" s="1"/>
  <c r="E2" i="3" s="1"/>
  <c r="G950" i="17" l="1"/>
  <c r="F950" i="17"/>
  <c r="H951" i="17"/>
  <c r="I951" i="17" s="1"/>
  <c r="J951" i="17" s="1"/>
  <c r="E951" i="17"/>
  <c r="E482" i="3"/>
  <c r="F483" i="3" s="1"/>
  <c r="G483" i="3" s="1"/>
  <c r="H483" i="3" s="1"/>
  <c r="D483" i="3"/>
  <c r="E485" i="2"/>
  <c r="F485" i="2" s="1"/>
  <c r="G485" i="2" s="1"/>
  <c r="D485" i="2"/>
  <c r="E306" i="17"/>
  <c r="F306" i="17" s="1"/>
  <c r="H307" i="17" s="1"/>
  <c r="I307" i="17" s="1"/>
  <c r="J307" i="17" s="1"/>
  <c r="F2" i="3"/>
  <c r="G2" i="3" s="1"/>
  <c r="F951" i="17" l="1"/>
  <c r="H952" i="17"/>
  <c r="I952" i="17" s="1"/>
  <c r="J952" i="17" s="1"/>
  <c r="G951" i="17"/>
  <c r="E952" i="17"/>
  <c r="D484" i="3"/>
  <c r="E483" i="3"/>
  <c r="F484" i="3" s="1"/>
  <c r="G484" i="3" s="1"/>
  <c r="H484" i="3" s="1"/>
  <c r="D486" i="2"/>
  <c r="E486" i="2"/>
  <c r="F486" i="2" s="1"/>
  <c r="G486" i="2" s="1"/>
  <c r="G306" i="17"/>
  <c r="E307" i="17"/>
  <c r="F307" i="17" s="1"/>
  <c r="E308" i="17" s="1"/>
  <c r="F308" i="17" s="1"/>
  <c r="G952" i="17" l="1"/>
  <c r="F952" i="17"/>
  <c r="H953" i="17"/>
  <c r="I953" i="17" s="1"/>
  <c r="J953" i="17" s="1"/>
  <c r="E953" i="17"/>
  <c r="G307" i="17"/>
  <c r="D485" i="3"/>
  <c r="E484" i="3"/>
  <c r="F485" i="3" s="1"/>
  <c r="G485" i="3" s="1"/>
  <c r="H485" i="3" s="1"/>
  <c r="D487" i="2"/>
  <c r="E487" i="2"/>
  <c r="F487" i="2" s="1"/>
  <c r="G487" i="2" s="1"/>
  <c r="H308" i="17"/>
  <c r="I308" i="17" s="1"/>
  <c r="J308" i="17" s="1"/>
  <c r="G308" i="17"/>
  <c r="H309" i="17"/>
  <c r="I309" i="17" s="1"/>
  <c r="J309" i="17" s="1"/>
  <c r="E309" i="17"/>
  <c r="F953" i="17" l="1"/>
  <c r="H954" i="17"/>
  <c r="I954" i="17" s="1"/>
  <c r="J954" i="17" s="1"/>
  <c r="G953" i="17"/>
  <c r="E954" i="17"/>
  <c r="E485" i="3"/>
  <c r="F486" i="3" s="1"/>
  <c r="G486" i="3" s="1"/>
  <c r="H486" i="3" s="1"/>
  <c r="D486" i="3"/>
  <c r="D488" i="2"/>
  <c r="E488" i="2"/>
  <c r="F488" i="2" s="1"/>
  <c r="G488" i="2" s="1"/>
  <c r="F309" i="17"/>
  <c r="G309" i="17"/>
  <c r="G954" i="17" l="1"/>
  <c r="F954" i="17"/>
  <c r="H955" i="17" s="1"/>
  <c r="I955" i="17" s="1"/>
  <c r="J955" i="17" s="1"/>
  <c r="E955" i="17"/>
  <c r="E486" i="3"/>
  <c r="F487" i="3" s="1"/>
  <c r="G487" i="3" s="1"/>
  <c r="H487" i="3" s="1"/>
  <c r="D487" i="3"/>
  <c r="D489" i="2"/>
  <c r="E489" i="2"/>
  <c r="F489" i="2" s="1"/>
  <c r="G489" i="2" s="1"/>
  <c r="H310" i="17"/>
  <c r="I310" i="17" s="1"/>
  <c r="J310" i="17" s="1"/>
  <c r="E310" i="17"/>
  <c r="F955" i="17" l="1"/>
  <c r="H956" i="17"/>
  <c r="I956" i="17" s="1"/>
  <c r="J956" i="17" s="1"/>
  <c r="G955" i="17"/>
  <c r="E956" i="17"/>
  <c r="E487" i="3"/>
  <c r="F488" i="3" s="1"/>
  <c r="G488" i="3" s="1"/>
  <c r="H488" i="3" s="1"/>
  <c r="D488" i="3"/>
  <c r="D490" i="2"/>
  <c r="E490" i="2"/>
  <c r="F490" i="2" s="1"/>
  <c r="G490" i="2" s="1"/>
  <c r="G310" i="17"/>
  <c r="F310" i="17"/>
  <c r="E311" i="17" s="1"/>
  <c r="G956" i="17" l="1"/>
  <c r="F956" i="17"/>
  <c r="H957" i="17"/>
  <c r="I957" i="17" s="1"/>
  <c r="J957" i="17" s="1"/>
  <c r="E957" i="17"/>
  <c r="D489" i="3"/>
  <c r="E488" i="3"/>
  <c r="F489" i="3" s="1"/>
  <c r="G489" i="3" s="1"/>
  <c r="H489" i="3" s="1"/>
  <c r="D491" i="2"/>
  <c r="E491" i="2"/>
  <c r="F491" i="2" s="1"/>
  <c r="G491" i="2" s="1"/>
  <c r="H311" i="17"/>
  <c r="I311" i="17" s="1"/>
  <c r="J311" i="17" s="1"/>
  <c r="G311" i="17"/>
  <c r="F311" i="17"/>
  <c r="H312" i="17" s="1"/>
  <c r="I312" i="17" s="1"/>
  <c r="J312" i="17" s="1"/>
  <c r="F957" i="17" l="1"/>
  <c r="H958" i="17"/>
  <c r="I958" i="17" s="1"/>
  <c r="J958" i="17" s="1"/>
  <c r="G957" i="17"/>
  <c r="E958" i="17"/>
  <c r="E489" i="3"/>
  <c r="F490" i="3" s="1"/>
  <c r="G490" i="3" s="1"/>
  <c r="H490" i="3" s="1"/>
  <c r="D490" i="3"/>
  <c r="D492" i="2"/>
  <c r="E492" i="2"/>
  <c r="F492" i="2" s="1"/>
  <c r="G492" i="2" s="1"/>
  <c r="E312" i="17"/>
  <c r="F312" i="17" s="1"/>
  <c r="G958" i="17" l="1"/>
  <c r="F958" i="17"/>
  <c r="H959" i="17"/>
  <c r="I959" i="17" s="1"/>
  <c r="J959" i="17" s="1"/>
  <c r="E959" i="17"/>
  <c r="D491" i="3"/>
  <c r="E490" i="3"/>
  <c r="F491" i="3" s="1"/>
  <c r="G491" i="3" s="1"/>
  <c r="H491" i="3" s="1"/>
  <c r="D493" i="2"/>
  <c r="E493" i="2"/>
  <c r="F493" i="2" s="1"/>
  <c r="G493" i="2" s="1"/>
  <c r="G312" i="17"/>
  <c r="H313" i="17"/>
  <c r="I313" i="17" s="1"/>
  <c r="J313" i="17" s="1"/>
  <c r="E313" i="17"/>
  <c r="F959" i="17" l="1"/>
  <c r="H960" i="17"/>
  <c r="I960" i="17" s="1"/>
  <c r="J960" i="17" s="1"/>
  <c r="G959" i="17"/>
  <c r="E960" i="17"/>
  <c r="E491" i="3"/>
  <c r="F492" i="3" s="1"/>
  <c r="G492" i="3" s="1"/>
  <c r="H492" i="3" s="1"/>
  <c r="D492" i="3"/>
  <c r="D494" i="2"/>
  <c r="E494" i="2"/>
  <c r="F494" i="2" s="1"/>
  <c r="G494" i="2" s="1"/>
  <c r="G313" i="17"/>
  <c r="F313" i="17"/>
  <c r="G960" i="17" l="1"/>
  <c r="F960" i="17"/>
  <c r="E961" i="17" s="1"/>
  <c r="H961" i="17"/>
  <c r="I961" i="17" s="1"/>
  <c r="J961" i="17" s="1"/>
  <c r="E492" i="3"/>
  <c r="F493" i="3" s="1"/>
  <c r="G493" i="3" s="1"/>
  <c r="H493" i="3" s="1"/>
  <c r="D493" i="3"/>
  <c r="D495" i="2"/>
  <c r="E495" i="2"/>
  <c r="F495" i="2" s="1"/>
  <c r="G495" i="2" s="1"/>
  <c r="H314" i="17"/>
  <c r="I314" i="17" s="1"/>
  <c r="J314" i="17" s="1"/>
  <c r="E314" i="17"/>
  <c r="F961" i="17" l="1"/>
  <c r="H962" i="17"/>
  <c r="I962" i="17" s="1"/>
  <c r="J962" i="17" s="1"/>
  <c r="G961" i="17"/>
  <c r="E962" i="17"/>
  <c r="E493" i="3"/>
  <c r="F494" i="3" s="1"/>
  <c r="G494" i="3" s="1"/>
  <c r="H494" i="3" s="1"/>
  <c r="D494" i="3"/>
  <c r="D496" i="2"/>
  <c r="E496" i="2"/>
  <c r="F496" i="2" s="1"/>
  <c r="G496" i="2" s="1"/>
  <c r="F314" i="17"/>
  <c r="H315" i="17" s="1"/>
  <c r="I315" i="17" s="1"/>
  <c r="J315" i="17" s="1"/>
  <c r="G314" i="17"/>
  <c r="G962" i="17" l="1"/>
  <c r="F962" i="17"/>
  <c r="H963" i="17"/>
  <c r="I963" i="17" s="1"/>
  <c r="J963" i="17" s="1"/>
  <c r="E963" i="17"/>
  <c r="E494" i="3"/>
  <c r="F495" i="3" s="1"/>
  <c r="G495" i="3" s="1"/>
  <c r="H495" i="3" s="1"/>
  <c r="D495" i="3"/>
  <c r="D497" i="2"/>
  <c r="E497" i="2"/>
  <c r="F497" i="2" s="1"/>
  <c r="G497" i="2" s="1"/>
  <c r="E315" i="17"/>
  <c r="G315" i="17" s="1"/>
  <c r="F963" i="17" l="1"/>
  <c r="H964" i="17"/>
  <c r="I964" i="17" s="1"/>
  <c r="J964" i="17" s="1"/>
  <c r="G963" i="17"/>
  <c r="E964" i="17"/>
  <c r="E495" i="3"/>
  <c r="F496" i="3" s="1"/>
  <c r="G496" i="3" s="1"/>
  <c r="H496" i="3" s="1"/>
  <c r="D496" i="3"/>
  <c r="D498" i="2"/>
  <c r="E498" i="2"/>
  <c r="F498" i="2" s="1"/>
  <c r="G498" i="2" s="1"/>
  <c r="F315" i="17"/>
  <c r="H316" i="17" s="1"/>
  <c r="I316" i="17" s="1"/>
  <c r="J316" i="17" s="1"/>
  <c r="G964" i="17" l="1"/>
  <c r="F964" i="17"/>
  <c r="H965" i="17"/>
  <c r="I965" i="17" s="1"/>
  <c r="J965" i="17" s="1"/>
  <c r="E965" i="17"/>
  <c r="E496" i="3"/>
  <c r="F497" i="3" s="1"/>
  <c r="G497" i="3" s="1"/>
  <c r="H497" i="3" s="1"/>
  <c r="D497" i="3"/>
  <c r="D499" i="2"/>
  <c r="E499" i="2"/>
  <c r="F499" i="2" s="1"/>
  <c r="G499" i="2" s="1"/>
  <c r="E316" i="17"/>
  <c r="G316" i="17" s="1"/>
  <c r="F965" i="17" l="1"/>
  <c r="H966" i="17"/>
  <c r="I966" i="17" s="1"/>
  <c r="J966" i="17" s="1"/>
  <c r="G965" i="17"/>
  <c r="E966" i="17"/>
  <c r="E497" i="3"/>
  <c r="F498" i="3" s="1"/>
  <c r="G498" i="3" s="1"/>
  <c r="H498" i="3" s="1"/>
  <c r="D498" i="3"/>
  <c r="D500" i="2"/>
  <c r="E500" i="2"/>
  <c r="F500" i="2" s="1"/>
  <c r="G500" i="2" s="1"/>
  <c r="F316" i="17"/>
  <c r="H317" i="17" s="1"/>
  <c r="I317" i="17" s="1"/>
  <c r="J317" i="17" s="1"/>
  <c r="G966" i="17" l="1"/>
  <c r="F966" i="17"/>
  <c r="E967" i="17" s="1"/>
  <c r="E498" i="3"/>
  <c r="F499" i="3" s="1"/>
  <c r="G499" i="3" s="1"/>
  <c r="H499" i="3" s="1"/>
  <c r="D499" i="3"/>
  <c r="D501" i="2"/>
  <c r="E501" i="2"/>
  <c r="F501" i="2" s="1"/>
  <c r="G501" i="2" s="1"/>
  <c r="E317" i="17"/>
  <c r="G317" i="17" s="1"/>
  <c r="F967" i="17" l="1"/>
  <c r="H968" i="17"/>
  <c r="I968" i="17" s="1"/>
  <c r="J968" i="17" s="1"/>
  <c r="G967" i="17"/>
  <c r="H967" i="17"/>
  <c r="I967" i="17" s="1"/>
  <c r="J967" i="17" s="1"/>
  <c r="E968" i="17"/>
  <c r="E499" i="3"/>
  <c r="F500" i="3" s="1"/>
  <c r="G500" i="3" s="1"/>
  <c r="H500" i="3" s="1"/>
  <c r="D500" i="3"/>
  <c r="D502" i="2"/>
  <c r="E502" i="2"/>
  <c r="F502" i="2" s="1"/>
  <c r="G502" i="2" s="1"/>
  <c r="F317" i="17"/>
  <c r="E318" i="17" s="1"/>
  <c r="G968" i="17" l="1"/>
  <c r="F968" i="17"/>
  <c r="E969" i="17" s="1"/>
  <c r="E500" i="3"/>
  <c r="F501" i="3" s="1"/>
  <c r="G501" i="3" s="1"/>
  <c r="H501" i="3" s="1"/>
  <c r="D501" i="3"/>
  <c r="D503" i="2"/>
  <c r="E503" i="2"/>
  <c r="F503" i="2" s="1"/>
  <c r="G503" i="2" s="1"/>
  <c r="H318" i="17"/>
  <c r="I318" i="17" s="1"/>
  <c r="J318" i="17" s="1"/>
  <c r="F318" i="17"/>
  <c r="E319" i="17" s="1"/>
  <c r="G318" i="17"/>
  <c r="F969" i="17" l="1"/>
  <c r="H970" i="17"/>
  <c r="I970" i="17" s="1"/>
  <c r="J970" i="17" s="1"/>
  <c r="G969" i="17"/>
  <c r="H969" i="17"/>
  <c r="I969" i="17" s="1"/>
  <c r="J969" i="17" s="1"/>
  <c r="E970" i="17"/>
  <c r="E501" i="3"/>
  <c r="F502" i="3" s="1"/>
  <c r="G502" i="3" s="1"/>
  <c r="H502" i="3" s="1"/>
  <c r="D502" i="3"/>
  <c r="D504" i="2"/>
  <c r="E504" i="2"/>
  <c r="F504" i="2" s="1"/>
  <c r="G504" i="2" s="1"/>
  <c r="H319" i="17"/>
  <c r="I319" i="17" s="1"/>
  <c r="J319" i="17" s="1"/>
  <c r="G319" i="17"/>
  <c r="F319" i="17"/>
  <c r="H320" i="17" s="1"/>
  <c r="I320" i="17" s="1"/>
  <c r="J320" i="17" s="1"/>
  <c r="G970" i="17" l="1"/>
  <c r="F970" i="17"/>
  <c r="E971" i="17" s="1"/>
  <c r="E502" i="3"/>
  <c r="F503" i="3" s="1"/>
  <c r="G503" i="3" s="1"/>
  <c r="H503" i="3" s="1"/>
  <c r="D503" i="3"/>
  <c r="D505" i="2"/>
  <c r="E505" i="2"/>
  <c r="F505" i="2" s="1"/>
  <c r="G505" i="2" s="1"/>
  <c r="E320" i="17"/>
  <c r="F971" i="17" l="1"/>
  <c r="H972" i="17"/>
  <c r="I972" i="17" s="1"/>
  <c r="J972" i="17" s="1"/>
  <c r="G971" i="17"/>
  <c r="H971" i="17"/>
  <c r="I971" i="17" s="1"/>
  <c r="J971" i="17" s="1"/>
  <c r="E972" i="17"/>
  <c r="E503" i="3"/>
  <c r="F504" i="3" s="1"/>
  <c r="G504" i="3" s="1"/>
  <c r="H504" i="3" s="1"/>
  <c r="D504" i="3"/>
  <c r="D506" i="2"/>
  <c r="E506" i="2"/>
  <c r="F506" i="2" s="1"/>
  <c r="G506" i="2" s="1"/>
  <c r="F320" i="17"/>
  <c r="H321" i="17" s="1"/>
  <c r="I321" i="17" s="1"/>
  <c r="J321" i="17" s="1"/>
  <c r="G320" i="17"/>
  <c r="G972" i="17" l="1"/>
  <c r="F972" i="17"/>
  <c r="E973" i="17" s="1"/>
  <c r="D505" i="3"/>
  <c r="E504" i="3"/>
  <c r="F505" i="3" s="1"/>
  <c r="G505" i="3" s="1"/>
  <c r="H505" i="3" s="1"/>
  <c r="D507" i="2"/>
  <c r="E507" i="2"/>
  <c r="F507" i="2" s="1"/>
  <c r="G507" i="2" s="1"/>
  <c r="E321" i="17"/>
  <c r="F321" i="17" s="1"/>
  <c r="H322" i="17" s="1"/>
  <c r="I322" i="17" s="1"/>
  <c r="J322" i="17" s="1"/>
  <c r="F973" i="17" l="1"/>
  <c r="H974" i="17"/>
  <c r="I974" i="17" s="1"/>
  <c r="J974" i="17" s="1"/>
  <c r="G973" i="17"/>
  <c r="H973" i="17"/>
  <c r="I973" i="17" s="1"/>
  <c r="J973" i="17" s="1"/>
  <c r="E974" i="17"/>
  <c r="E505" i="3"/>
  <c r="F506" i="3" s="1"/>
  <c r="G506" i="3" s="1"/>
  <c r="H506" i="3" s="1"/>
  <c r="D506" i="3"/>
  <c r="D508" i="2"/>
  <c r="E508" i="2"/>
  <c r="F508" i="2" s="1"/>
  <c r="G508" i="2" s="1"/>
  <c r="G321" i="17"/>
  <c r="E322" i="17"/>
  <c r="G974" i="17" l="1"/>
  <c r="F974" i="17"/>
  <c r="E975" i="17" s="1"/>
  <c r="H975" i="17"/>
  <c r="I975" i="17" s="1"/>
  <c r="J975" i="17" s="1"/>
  <c r="E506" i="3"/>
  <c r="F507" i="3" s="1"/>
  <c r="G507" i="3" s="1"/>
  <c r="H507" i="3" s="1"/>
  <c r="D507" i="3"/>
  <c r="D509" i="2"/>
  <c r="E509" i="2"/>
  <c r="F509" i="2" s="1"/>
  <c r="G509" i="2" s="1"/>
  <c r="G322" i="17"/>
  <c r="F322" i="17"/>
  <c r="H323" i="17" s="1"/>
  <c r="I323" i="17" s="1"/>
  <c r="J323" i="17" s="1"/>
  <c r="F975" i="17" l="1"/>
  <c r="H976" i="17"/>
  <c r="I976" i="17" s="1"/>
  <c r="J976" i="17" s="1"/>
  <c r="G975" i="17"/>
  <c r="E976" i="17"/>
  <c r="E507" i="3"/>
  <c r="F508" i="3" s="1"/>
  <c r="G508" i="3" s="1"/>
  <c r="H508" i="3" s="1"/>
  <c r="D508" i="3"/>
  <c r="D510" i="2"/>
  <c r="E510" i="2"/>
  <c r="F510" i="2" s="1"/>
  <c r="G510" i="2" s="1"/>
  <c r="E323" i="17"/>
  <c r="F323" i="17" s="1"/>
  <c r="H324" i="17" s="1"/>
  <c r="I324" i="17" s="1"/>
  <c r="J324" i="17" s="1"/>
  <c r="G976" i="17" l="1"/>
  <c r="F976" i="17"/>
  <c r="H977" i="17"/>
  <c r="I977" i="17" s="1"/>
  <c r="J977" i="17" s="1"/>
  <c r="E977" i="17"/>
  <c r="E508" i="3"/>
  <c r="F509" i="3" s="1"/>
  <c r="G509" i="3" s="1"/>
  <c r="H509" i="3" s="1"/>
  <c r="D509" i="3"/>
  <c r="D511" i="2"/>
  <c r="E511" i="2"/>
  <c r="F511" i="2" s="1"/>
  <c r="G511" i="2" s="1"/>
  <c r="G323" i="17"/>
  <c r="E324" i="17"/>
  <c r="G324" i="17" s="1"/>
  <c r="F977" i="17" l="1"/>
  <c r="H978" i="17"/>
  <c r="I978" i="17" s="1"/>
  <c r="J978" i="17" s="1"/>
  <c r="G977" i="17"/>
  <c r="E978" i="17"/>
  <c r="E509" i="3"/>
  <c r="F510" i="3" s="1"/>
  <c r="G510" i="3" s="1"/>
  <c r="H510" i="3" s="1"/>
  <c r="D510" i="3"/>
  <c r="D512" i="2"/>
  <c r="E512" i="2"/>
  <c r="F512" i="2" s="1"/>
  <c r="G512" i="2" s="1"/>
  <c r="F324" i="17"/>
  <c r="E325" i="17" s="1"/>
  <c r="G325" i="17" s="1"/>
  <c r="G978" i="17" l="1"/>
  <c r="F978" i="17"/>
  <c r="H979" i="17"/>
  <c r="I979" i="17" s="1"/>
  <c r="J979" i="17" s="1"/>
  <c r="E979" i="17"/>
  <c r="E510" i="3"/>
  <c r="F511" i="3" s="1"/>
  <c r="G511" i="3" s="1"/>
  <c r="H511" i="3" s="1"/>
  <c r="D511" i="3"/>
  <c r="D513" i="2"/>
  <c r="E513" i="2"/>
  <c r="F513" i="2" s="1"/>
  <c r="G513" i="2" s="1"/>
  <c r="H325" i="17"/>
  <c r="I325" i="17" s="1"/>
  <c r="J325" i="17" s="1"/>
  <c r="F325" i="17"/>
  <c r="E326" i="17" s="1"/>
  <c r="F979" i="17" l="1"/>
  <c r="H980" i="17"/>
  <c r="I980" i="17" s="1"/>
  <c r="J980" i="17" s="1"/>
  <c r="G979" i="17"/>
  <c r="E980" i="17"/>
  <c r="E511" i="3"/>
  <c r="F512" i="3" s="1"/>
  <c r="G512" i="3" s="1"/>
  <c r="H512" i="3" s="1"/>
  <c r="D512" i="3"/>
  <c r="D514" i="2"/>
  <c r="E514" i="2"/>
  <c r="F514" i="2" s="1"/>
  <c r="G514" i="2" s="1"/>
  <c r="F326" i="17"/>
  <c r="E327" i="17" s="1"/>
  <c r="F327" i="17" s="1"/>
  <c r="G326" i="17"/>
  <c r="H326" i="17"/>
  <c r="I326" i="17" s="1"/>
  <c r="J326" i="17" s="1"/>
  <c r="G980" i="17" l="1"/>
  <c r="F980" i="17"/>
  <c r="H981" i="17"/>
  <c r="I981" i="17" s="1"/>
  <c r="J981" i="17" s="1"/>
  <c r="E981" i="17"/>
  <c r="E512" i="3"/>
  <c r="F513" i="3" s="1"/>
  <c r="G513" i="3" s="1"/>
  <c r="H513" i="3" s="1"/>
  <c r="D513" i="3"/>
  <c r="D515" i="2"/>
  <c r="E515" i="2"/>
  <c r="F515" i="2" s="1"/>
  <c r="G515" i="2" s="1"/>
  <c r="E328" i="17"/>
  <c r="F328" i="17" s="1"/>
  <c r="G327" i="17"/>
  <c r="H327" i="17"/>
  <c r="I327" i="17" s="1"/>
  <c r="J327" i="17" s="1"/>
  <c r="H328" i="17"/>
  <c r="I328" i="17" s="1"/>
  <c r="J328" i="17" s="1"/>
  <c r="G328" i="17"/>
  <c r="F981" i="17" l="1"/>
  <c r="H982" i="17"/>
  <c r="I982" i="17" s="1"/>
  <c r="J982" i="17" s="1"/>
  <c r="G981" i="17"/>
  <c r="E982" i="17"/>
  <c r="E513" i="3"/>
  <c r="F514" i="3" s="1"/>
  <c r="G514" i="3" s="1"/>
  <c r="H514" i="3" s="1"/>
  <c r="D514" i="3"/>
  <c r="D516" i="2"/>
  <c r="E516" i="2"/>
  <c r="F516" i="2" s="1"/>
  <c r="G516" i="2" s="1"/>
  <c r="E329" i="17"/>
  <c r="F329" i="17" s="1"/>
  <c r="H330" i="17" s="1"/>
  <c r="I330" i="17" s="1"/>
  <c r="J330" i="17" s="1"/>
  <c r="H329" i="17"/>
  <c r="I329" i="17" s="1"/>
  <c r="J329" i="17" s="1"/>
  <c r="G982" i="17" l="1"/>
  <c r="F982" i="17"/>
  <c r="H983" i="17"/>
  <c r="I983" i="17" s="1"/>
  <c r="J983" i="17" s="1"/>
  <c r="E983" i="17"/>
  <c r="E514" i="3"/>
  <c r="F515" i="3" s="1"/>
  <c r="G515" i="3" s="1"/>
  <c r="H515" i="3" s="1"/>
  <c r="D515" i="3"/>
  <c r="D517" i="2"/>
  <c r="E517" i="2"/>
  <c r="F517" i="2" s="1"/>
  <c r="G517" i="2" s="1"/>
  <c r="G329" i="17"/>
  <c r="E330" i="17"/>
  <c r="F330" i="17" s="1"/>
  <c r="F983" i="17" l="1"/>
  <c r="H984" i="17"/>
  <c r="I984" i="17" s="1"/>
  <c r="J984" i="17" s="1"/>
  <c r="G983" i="17"/>
  <c r="E984" i="17"/>
  <c r="E515" i="3"/>
  <c r="F516" i="3" s="1"/>
  <c r="G516" i="3" s="1"/>
  <c r="H516" i="3" s="1"/>
  <c r="D516" i="3"/>
  <c r="D518" i="2"/>
  <c r="E518" i="2"/>
  <c r="F518" i="2" s="1"/>
  <c r="G518" i="2" s="1"/>
  <c r="H331" i="17"/>
  <c r="I331" i="17" s="1"/>
  <c r="J331" i="17" s="1"/>
  <c r="G330" i="17"/>
  <c r="E331" i="17"/>
  <c r="G984" i="17" l="1"/>
  <c r="F984" i="17"/>
  <c r="H985" i="17"/>
  <c r="I985" i="17" s="1"/>
  <c r="J985" i="17" s="1"/>
  <c r="E985" i="17"/>
  <c r="E516" i="3"/>
  <c r="F517" i="3" s="1"/>
  <c r="G517" i="3" s="1"/>
  <c r="H517" i="3" s="1"/>
  <c r="D517" i="3"/>
  <c r="D519" i="2"/>
  <c r="E519" i="2"/>
  <c r="F519" i="2" s="1"/>
  <c r="G519" i="2" s="1"/>
  <c r="F331" i="17"/>
  <c r="H332" i="17" s="1"/>
  <c r="I332" i="17" s="1"/>
  <c r="J332" i="17" s="1"/>
  <c r="G331" i="17"/>
  <c r="F985" i="17" l="1"/>
  <c r="H986" i="17"/>
  <c r="I986" i="17" s="1"/>
  <c r="J986" i="17" s="1"/>
  <c r="G985" i="17"/>
  <c r="E986" i="17"/>
  <c r="E517" i="3"/>
  <c r="F518" i="3" s="1"/>
  <c r="G518" i="3" s="1"/>
  <c r="H518" i="3" s="1"/>
  <c r="D518" i="3"/>
  <c r="D520" i="2"/>
  <c r="E520" i="2"/>
  <c r="F520" i="2" s="1"/>
  <c r="G520" i="2" s="1"/>
  <c r="E332" i="17"/>
  <c r="F332" i="17" s="1"/>
  <c r="H333" i="17" s="1"/>
  <c r="I333" i="17" s="1"/>
  <c r="J333" i="17" s="1"/>
  <c r="G986" i="17" l="1"/>
  <c r="F986" i="17"/>
  <c r="H987" i="17"/>
  <c r="I987" i="17" s="1"/>
  <c r="J987" i="17" s="1"/>
  <c r="E987" i="17"/>
  <c r="E518" i="3"/>
  <c r="F519" i="3" s="1"/>
  <c r="G519" i="3" s="1"/>
  <c r="H519" i="3" s="1"/>
  <c r="D519" i="3"/>
  <c r="D521" i="2"/>
  <c r="E521" i="2"/>
  <c r="F521" i="2" s="1"/>
  <c r="G521" i="2" s="1"/>
  <c r="G332" i="17"/>
  <c r="E333" i="17"/>
  <c r="F333" i="17" s="1"/>
  <c r="F987" i="17" l="1"/>
  <c r="H988" i="17"/>
  <c r="I988" i="17" s="1"/>
  <c r="J988" i="17" s="1"/>
  <c r="G987" i="17"/>
  <c r="E988" i="17"/>
  <c r="E519" i="3"/>
  <c r="F520" i="3" s="1"/>
  <c r="G520" i="3" s="1"/>
  <c r="H520" i="3" s="1"/>
  <c r="D520" i="3"/>
  <c r="D522" i="2"/>
  <c r="E522" i="2"/>
  <c r="F522" i="2" s="1"/>
  <c r="G522" i="2" s="1"/>
  <c r="G333" i="17"/>
  <c r="H334" i="17"/>
  <c r="I334" i="17" s="1"/>
  <c r="J334" i="17" s="1"/>
  <c r="E334" i="17"/>
  <c r="G988" i="17" l="1"/>
  <c r="F988" i="17"/>
  <c r="H989" i="17"/>
  <c r="I989" i="17" s="1"/>
  <c r="J989" i="17" s="1"/>
  <c r="E989" i="17"/>
  <c r="D521" i="3"/>
  <c r="E520" i="3"/>
  <c r="F521" i="3" s="1"/>
  <c r="G521" i="3" s="1"/>
  <c r="H521" i="3" s="1"/>
  <c r="D523" i="2"/>
  <c r="E523" i="2"/>
  <c r="F523" i="2" s="1"/>
  <c r="G523" i="2" s="1"/>
  <c r="G334" i="17"/>
  <c r="F334" i="17"/>
  <c r="H335" i="17" s="1"/>
  <c r="I335" i="17" s="1"/>
  <c r="J335" i="17" s="1"/>
  <c r="F989" i="17" l="1"/>
  <c r="H990" i="17"/>
  <c r="I990" i="17" s="1"/>
  <c r="J990" i="17" s="1"/>
  <c r="G989" i="17"/>
  <c r="E990" i="17"/>
  <c r="E521" i="3"/>
  <c r="F522" i="3" s="1"/>
  <c r="G522" i="3" s="1"/>
  <c r="H522" i="3" s="1"/>
  <c r="D522" i="3"/>
  <c r="D524" i="2"/>
  <c r="E524" i="2"/>
  <c r="F524" i="2" s="1"/>
  <c r="G524" i="2" s="1"/>
  <c r="E335" i="17"/>
  <c r="G335" i="17" s="1"/>
  <c r="G990" i="17" l="1"/>
  <c r="F990" i="17"/>
  <c r="H991" i="17" s="1"/>
  <c r="I991" i="17" s="1"/>
  <c r="J991" i="17" s="1"/>
  <c r="E991" i="17"/>
  <c r="E522" i="3"/>
  <c r="F523" i="3" s="1"/>
  <c r="G523" i="3" s="1"/>
  <c r="H523" i="3" s="1"/>
  <c r="D523" i="3"/>
  <c r="D525" i="2"/>
  <c r="E525" i="2"/>
  <c r="F525" i="2" s="1"/>
  <c r="G525" i="2" s="1"/>
  <c r="F335" i="17"/>
  <c r="H336" i="17" s="1"/>
  <c r="I336" i="17" s="1"/>
  <c r="J336" i="17" s="1"/>
  <c r="F991" i="17" l="1"/>
  <c r="H992" i="17"/>
  <c r="I992" i="17" s="1"/>
  <c r="J992" i="17" s="1"/>
  <c r="G991" i="17"/>
  <c r="E992" i="17"/>
  <c r="E523" i="3"/>
  <c r="F524" i="3" s="1"/>
  <c r="G524" i="3" s="1"/>
  <c r="H524" i="3" s="1"/>
  <c r="D524" i="3"/>
  <c r="D526" i="2"/>
  <c r="E526" i="2"/>
  <c r="F526" i="2" s="1"/>
  <c r="G526" i="2" s="1"/>
  <c r="E336" i="17"/>
  <c r="G336" i="17" s="1"/>
  <c r="G992" i="17" l="1"/>
  <c r="F992" i="17"/>
  <c r="H993" i="17" s="1"/>
  <c r="I993" i="17" s="1"/>
  <c r="J993" i="17" s="1"/>
  <c r="E993" i="17"/>
  <c r="E524" i="3"/>
  <c r="F525" i="3" s="1"/>
  <c r="G525" i="3" s="1"/>
  <c r="H525" i="3" s="1"/>
  <c r="D525" i="3"/>
  <c r="D527" i="2"/>
  <c r="E527" i="2"/>
  <c r="F527" i="2" s="1"/>
  <c r="G527" i="2" s="1"/>
  <c r="F336" i="17"/>
  <c r="H337" i="17" s="1"/>
  <c r="I337" i="17" s="1"/>
  <c r="J337" i="17" s="1"/>
  <c r="F993" i="17" l="1"/>
  <c r="H994" i="17"/>
  <c r="I994" i="17" s="1"/>
  <c r="J994" i="17" s="1"/>
  <c r="G993" i="17"/>
  <c r="E994" i="17"/>
  <c r="E525" i="3"/>
  <c r="F526" i="3" s="1"/>
  <c r="G526" i="3" s="1"/>
  <c r="H526" i="3" s="1"/>
  <c r="D526" i="3"/>
  <c r="D528" i="2"/>
  <c r="E528" i="2"/>
  <c r="F528" i="2" s="1"/>
  <c r="G528" i="2" s="1"/>
  <c r="E337" i="17"/>
  <c r="F337" i="17" s="1"/>
  <c r="H338" i="17" s="1"/>
  <c r="I338" i="17" s="1"/>
  <c r="J338" i="17" s="1"/>
  <c r="G994" i="17" l="1"/>
  <c r="F994" i="17"/>
  <c r="H995" i="17" s="1"/>
  <c r="I995" i="17" s="1"/>
  <c r="J995" i="17" s="1"/>
  <c r="E995" i="17"/>
  <c r="E526" i="3"/>
  <c r="F527" i="3" s="1"/>
  <c r="G527" i="3" s="1"/>
  <c r="H527" i="3" s="1"/>
  <c r="D527" i="3"/>
  <c r="D529" i="2"/>
  <c r="E529" i="2"/>
  <c r="F529" i="2" s="1"/>
  <c r="G529" i="2" s="1"/>
  <c r="G337" i="17"/>
  <c r="E338" i="17"/>
  <c r="F338" i="17" s="1"/>
  <c r="F995" i="17" l="1"/>
  <c r="H996" i="17"/>
  <c r="I996" i="17" s="1"/>
  <c r="J996" i="17" s="1"/>
  <c r="G995" i="17"/>
  <c r="E996" i="17"/>
  <c r="E527" i="3"/>
  <c r="F528" i="3" s="1"/>
  <c r="G528" i="3" s="1"/>
  <c r="H528" i="3" s="1"/>
  <c r="D528" i="3"/>
  <c r="D530" i="2"/>
  <c r="E530" i="2"/>
  <c r="F530" i="2" s="1"/>
  <c r="G530" i="2" s="1"/>
  <c r="H339" i="17"/>
  <c r="I339" i="17" s="1"/>
  <c r="J339" i="17" s="1"/>
  <c r="E339" i="17"/>
  <c r="G339" i="17" s="1"/>
  <c r="G338" i="17"/>
  <c r="G996" i="17" l="1"/>
  <c r="F996" i="17"/>
  <c r="H997" i="17" s="1"/>
  <c r="I997" i="17" s="1"/>
  <c r="J997" i="17" s="1"/>
  <c r="E528" i="3"/>
  <c r="F529" i="3" s="1"/>
  <c r="G529" i="3" s="1"/>
  <c r="H529" i="3" s="1"/>
  <c r="D529" i="3"/>
  <c r="D531" i="2"/>
  <c r="E531" i="2"/>
  <c r="F531" i="2" s="1"/>
  <c r="G531" i="2" s="1"/>
  <c r="F339" i="17"/>
  <c r="H340" i="17" s="1"/>
  <c r="I340" i="17" s="1"/>
  <c r="J340" i="17" s="1"/>
  <c r="E997" i="17" l="1"/>
  <c r="E529" i="3"/>
  <c r="F530" i="3" s="1"/>
  <c r="G530" i="3" s="1"/>
  <c r="H530" i="3" s="1"/>
  <c r="D530" i="3"/>
  <c r="D532" i="2"/>
  <c r="E532" i="2"/>
  <c r="F532" i="2" s="1"/>
  <c r="G532" i="2" s="1"/>
  <c r="E340" i="17"/>
  <c r="F340" i="17" s="1"/>
  <c r="H341" i="17" s="1"/>
  <c r="I341" i="17" s="1"/>
  <c r="J341" i="17" s="1"/>
  <c r="F997" i="17" l="1"/>
  <c r="E998" i="17" s="1"/>
  <c r="H998" i="17"/>
  <c r="I998" i="17" s="1"/>
  <c r="J998" i="17" s="1"/>
  <c r="G997" i="17"/>
  <c r="E530" i="3"/>
  <c r="F531" i="3" s="1"/>
  <c r="G531" i="3" s="1"/>
  <c r="H531" i="3" s="1"/>
  <c r="D531" i="3"/>
  <c r="D533" i="2"/>
  <c r="E533" i="2"/>
  <c r="F533" i="2" s="1"/>
  <c r="G533" i="2" s="1"/>
  <c r="G340" i="17"/>
  <c r="E341" i="17"/>
  <c r="F341" i="17" s="1"/>
  <c r="G998" i="17" l="1"/>
  <c r="F998" i="17"/>
  <c r="H999" i="17" s="1"/>
  <c r="I999" i="17" s="1"/>
  <c r="J999" i="17" s="1"/>
  <c r="E999" i="17"/>
  <c r="E531" i="3"/>
  <c r="F532" i="3" s="1"/>
  <c r="G532" i="3" s="1"/>
  <c r="H532" i="3" s="1"/>
  <c r="D532" i="3"/>
  <c r="D534" i="2"/>
  <c r="E534" i="2"/>
  <c r="F534" i="2" s="1"/>
  <c r="G534" i="2" s="1"/>
  <c r="G341" i="17"/>
  <c r="H342" i="17"/>
  <c r="I342" i="17" s="1"/>
  <c r="J342" i="17" s="1"/>
  <c r="E342" i="17"/>
  <c r="F342" i="17" s="1"/>
  <c r="F999" i="17" l="1"/>
  <c r="H1000" i="17"/>
  <c r="I1000" i="17" s="1"/>
  <c r="J1000" i="17" s="1"/>
  <c r="G999" i="17"/>
  <c r="E1000" i="17"/>
  <c r="E532" i="3"/>
  <c r="F533" i="3" s="1"/>
  <c r="G533" i="3" s="1"/>
  <c r="H533" i="3" s="1"/>
  <c r="D533" i="3"/>
  <c r="D535" i="2"/>
  <c r="E535" i="2"/>
  <c r="F535" i="2" s="1"/>
  <c r="G535" i="2" s="1"/>
  <c r="G342" i="17"/>
  <c r="H343" i="17"/>
  <c r="I343" i="17" s="1"/>
  <c r="J343" i="17" s="1"/>
  <c r="E343" i="17"/>
  <c r="G1000" i="17" l="1"/>
  <c r="F1000" i="17"/>
  <c r="H1001" i="17"/>
  <c r="I1001" i="17" s="1"/>
  <c r="J1001" i="17" s="1"/>
  <c r="E1001" i="17"/>
  <c r="E533" i="3"/>
  <c r="F534" i="3" s="1"/>
  <c r="G534" i="3" s="1"/>
  <c r="H534" i="3" s="1"/>
  <c r="D534" i="3"/>
  <c r="D536" i="2"/>
  <c r="E536" i="2"/>
  <c r="F536" i="2" s="1"/>
  <c r="G536" i="2" s="1"/>
  <c r="F343" i="17"/>
  <c r="G343" i="17"/>
  <c r="F1001" i="17" l="1"/>
  <c r="H1002" i="17"/>
  <c r="I1002" i="17" s="1"/>
  <c r="J1002" i="17" s="1"/>
  <c r="G1001" i="17"/>
  <c r="E1002" i="17"/>
  <c r="E534" i="3"/>
  <c r="F535" i="3" s="1"/>
  <c r="G535" i="3" s="1"/>
  <c r="H535" i="3" s="1"/>
  <c r="D535" i="3"/>
  <c r="D537" i="2"/>
  <c r="E537" i="2"/>
  <c r="F537" i="2" s="1"/>
  <c r="G537" i="2" s="1"/>
  <c r="H344" i="17"/>
  <c r="I344" i="17" s="1"/>
  <c r="J344" i="17" s="1"/>
  <c r="E344" i="17"/>
  <c r="G1002" i="17" l="1"/>
  <c r="F1002" i="17"/>
  <c r="E1003" i="17" s="1"/>
  <c r="E535" i="3"/>
  <c r="F536" i="3" s="1"/>
  <c r="G536" i="3" s="1"/>
  <c r="H536" i="3" s="1"/>
  <c r="D536" i="3"/>
  <c r="D538" i="2"/>
  <c r="E538" i="2"/>
  <c r="F538" i="2" s="1"/>
  <c r="G538" i="2" s="1"/>
  <c r="F344" i="17"/>
  <c r="H345" i="17" s="1"/>
  <c r="I345" i="17" s="1"/>
  <c r="J345" i="17" s="1"/>
  <c r="G344" i="17"/>
  <c r="F1003" i="17" l="1"/>
  <c r="H1004" i="17"/>
  <c r="I1004" i="17" s="1"/>
  <c r="J1004" i="17" s="1"/>
  <c r="G1003" i="17"/>
  <c r="H1003" i="17"/>
  <c r="I1003" i="17" s="1"/>
  <c r="J1003" i="17" s="1"/>
  <c r="E1004" i="17"/>
  <c r="E536" i="3"/>
  <c r="F537" i="3" s="1"/>
  <c r="G537" i="3" s="1"/>
  <c r="H537" i="3" s="1"/>
  <c r="D537" i="3"/>
  <c r="D539" i="2"/>
  <c r="E539" i="2"/>
  <c r="F539" i="2" s="1"/>
  <c r="G539" i="2" s="1"/>
  <c r="E345" i="17"/>
  <c r="G1004" i="17" l="1"/>
  <c r="F1004" i="17"/>
  <c r="E1005" i="17" s="1"/>
  <c r="E537" i="3"/>
  <c r="F538" i="3" s="1"/>
  <c r="G538" i="3" s="1"/>
  <c r="H538" i="3" s="1"/>
  <c r="D538" i="3"/>
  <c r="D540" i="2"/>
  <c r="E540" i="2"/>
  <c r="F540" i="2" s="1"/>
  <c r="G540" i="2" s="1"/>
  <c r="F345" i="17"/>
  <c r="H346" i="17" s="1"/>
  <c r="I346" i="17" s="1"/>
  <c r="J346" i="17" s="1"/>
  <c r="G345" i="17"/>
  <c r="F1005" i="17" l="1"/>
  <c r="H1006" i="17"/>
  <c r="I1006" i="17" s="1"/>
  <c r="J1006" i="17" s="1"/>
  <c r="G1005" i="17"/>
  <c r="H1005" i="17"/>
  <c r="I1005" i="17" s="1"/>
  <c r="J1005" i="17" s="1"/>
  <c r="E1006" i="17"/>
  <c r="E538" i="3"/>
  <c r="F539" i="3" s="1"/>
  <c r="G539" i="3" s="1"/>
  <c r="H539" i="3" s="1"/>
  <c r="D539" i="3"/>
  <c r="D541" i="2"/>
  <c r="E541" i="2"/>
  <c r="F541" i="2" s="1"/>
  <c r="G541" i="2" s="1"/>
  <c r="E346" i="17"/>
  <c r="G1006" i="17" l="1"/>
  <c r="F1006" i="17"/>
  <c r="E539" i="3"/>
  <c r="F540" i="3" s="1"/>
  <c r="G540" i="3" s="1"/>
  <c r="H540" i="3" s="1"/>
  <c r="D540" i="3"/>
  <c r="D542" i="2"/>
  <c r="E542" i="2"/>
  <c r="F542" i="2" s="1"/>
  <c r="G542" i="2" s="1"/>
  <c r="F346" i="17"/>
  <c r="H347" i="17" s="1"/>
  <c r="I347" i="17" s="1"/>
  <c r="J347" i="17" s="1"/>
  <c r="G346" i="17"/>
  <c r="D541" i="3" l="1"/>
  <c r="E540" i="3"/>
  <c r="F541" i="3" s="1"/>
  <c r="G541" i="3" s="1"/>
  <c r="H541" i="3" s="1"/>
  <c r="D543" i="2"/>
  <c r="E543" i="2"/>
  <c r="F543" i="2" s="1"/>
  <c r="G543" i="2" s="1"/>
  <c r="E347" i="17"/>
  <c r="F347" i="17" s="1"/>
  <c r="H348" i="17" s="1"/>
  <c r="I348" i="17" s="1"/>
  <c r="J348" i="17" s="1"/>
  <c r="E541" i="3" l="1"/>
  <c r="F542" i="3" s="1"/>
  <c r="G542" i="3" s="1"/>
  <c r="H542" i="3" s="1"/>
  <c r="D542" i="3"/>
  <c r="D544" i="2"/>
  <c r="E544" i="2"/>
  <c r="F544" i="2" s="1"/>
  <c r="G544" i="2" s="1"/>
  <c r="G347" i="17"/>
  <c r="E348" i="17"/>
  <c r="G348" i="17" s="1"/>
  <c r="D543" i="3" l="1"/>
  <c r="E542" i="3"/>
  <c r="F543" i="3" s="1"/>
  <c r="G543" i="3" s="1"/>
  <c r="H543" i="3" s="1"/>
  <c r="D545" i="2"/>
  <c r="E545" i="2"/>
  <c r="F545" i="2" s="1"/>
  <c r="G545" i="2" s="1"/>
  <c r="F348" i="17"/>
  <c r="H349" i="17" s="1"/>
  <c r="I349" i="17" s="1"/>
  <c r="J349" i="17" s="1"/>
  <c r="E349" i="17" l="1"/>
  <c r="G349" i="17" s="1"/>
  <c r="E543" i="3"/>
  <c r="F544" i="3" s="1"/>
  <c r="G544" i="3" s="1"/>
  <c r="H544" i="3" s="1"/>
  <c r="D544" i="3"/>
  <c r="D546" i="2"/>
  <c r="E546" i="2"/>
  <c r="F546" i="2" s="1"/>
  <c r="G546" i="2" s="1"/>
  <c r="F349" i="17" l="1"/>
  <c r="H350" i="17" s="1"/>
  <c r="I350" i="17" s="1"/>
  <c r="J350" i="17" s="1"/>
  <c r="E544" i="3"/>
  <c r="F545" i="3" s="1"/>
  <c r="G545" i="3" s="1"/>
  <c r="H545" i="3" s="1"/>
  <c r="D545" i="3"/>
  <c r="D547" i="2"/>
  <c r="E547" i="2"/>
  <c r="F547" i="2" s="1"/>
  <c r="G547" i="2" s="1"/>
  <c r="E350" i="17" l="1"/>
  <c r="F350" i="17" s="1"/>
  <c r="E545" i="3"/>
  <c r="F546" i="3" s="1"/>
  <c r="G546" i="3" s="1"/>
  <c r="H546" i="3" s="1"/>
  <c r="D546" i="3"/>
  <c r="D548" i="2"/>
  <c r="E548" i="2"/>
  <c r="F548" i="2" s="1"/>
  <c r="G548" i="2" s="1"/>
  <c r="G350" i="17"/>
  <c r="H351" i="17"/>
  <c r="I351" i="17" s="1"/>
  <c r="J351" i="17" s="1"/>
  <c r="E351" i="17"/>
  <c r="E546" i="3" l="1"/>
  <c r="F547" i="3" s="1"/>
  <c r="G547" i="3" s="1"/>
  <c r="H547" i="3" s="1"/>
  <c r="D547" i="3"/>
  <c r="D549" i="2"/>
  <c r="E549" i="2"/>
  <c r="F549" i="2" s="1"/>
  <c r="G549" i="2" s="1"/>
  <c r="G351" i="17"/>
  <c r="F351" i="17"/>
  <c r="H352" i="17" s="1"/>
  <c r="I352" i="17" s="1"/>
  <c r="J352" i="17" s="1"/>
  <c r="E547" i="3" l="1"/>
  <c r="F548" i="3" s="1"/>
  <c r="G548" i="3" s="1"/>
  <c r="H548" i="3" s="1"/>
  <c r="D548" i="3"/>
  <c r="D550" i="2"/>
  <c r="E550" i="2"/>
  <c r="F550" i="2" s="1"/>
  <c r="G550" i="2" s="1"/>
  <c r="E352" i="17"/>
  <c r="F352" i="17" s="1"/>
  <c r="H353" i="17" s="1"/>
  <c r="I353" i="17" s="1"/>
  <c r="J353" i="17" s="1"/>
  <c r="D549" i="3" l="1"/>
  <c r="E548" i="3"/>
  <c r="F549" i="3" s="1"/>
  <c r="G549" i="3" s="1"/>
  <c r="H549" i="3" s="1"/>
  <c r="D551" i="2"/>
  <c r="E551" i="2"/>
  <c r="F551" i="2" s="1"/>
  <c r="G551" i="2" s="1"/>
  <c r="G352" i="17"/>
  <c r="E353" i="17"/>
  <c r="G353" i="17" s="1"/>
  <c r="E549" i="3" l="1"/>
  <c r="F550" i="3" s="1"/>
  <c r="G550" i="3" s="1"/>
  <c r="H550" i="3" s="1"/>
  <c r="D550" i="3"/>
  <c r="D552" i="2"/>
  <c r="E552" i="2"/>
  <c r="F552" i="2" s="1"/>
  <c r="G552" i="2" s="1"/>
  <c r="F353" i="17"/>
  <c r="H354" i="17" s="1"/>
  <c r="I354" i="17" s="1"/>
  <c r="J354" i="17" s="1"/>
  <c r="D551" i="3" l="1"/>
  <c r="E550" i="3"/>
  <c r="F551" i="3" s="1"/>
  <c r="G551" i="3" s="1"/>
  <c r="H551" i="3" s="1"/>
  <c r="D553" i="2"/>
  <c r="E553" i="2"/>
  <c r="F553" i="2" s="1"/>
  <c r="G553" i="2" s="1"/>
  <c r="E354" i="17"/>
  <c r="F354" i="17" s="1"/>
  <c r="H355" i="17" s="1"/>
  <c r="I355" i="17" s="1"/>
  <c r="J355" i="17" s="1"/>
  <c r="E551" i="3" l="1"/>
  <c r="F552" i="3" s="1"/>
  <c r="G552" i="3" s="1"/>
  <c r="H552" i="3" s="1"/>
  <c r="D552" i="3"/>
  <c r="D554" i="2"/>
  <c r="E554" i="2"/>
  <c r="F554" i="2" s="1"/>
  <c r="G554" i="2" s="1"/>
  <c r="E355" i="17"/>
  <c r="F355" i="17" s="1"/>
  <c r="G354" i="17"/>
  <c r="E552" i="3" l="1"/>
  <c r="F553" i="3" s="1"/>
  <c r="G553" i="3" s="1"/>
  <c r="H553" i="3" s="1"/>
  <c r="D553" i="3"/>
  <c r="D555" i="2"/>
  <c r="E555" i="2"/>
  <c r="F555" i="2" s="1"/>
  <c r="G555" i="2" s="1"/>
  <c r="H356" i="17"/>
  <c r="I356" i="17" s="1"/>
  <c r="J356" i="17" s="1"/>
  <c r="G355" i="17"/>
  <c r="E356" i="17"/>
  <c r="G356" i="17" s="1"/>
  <c r="E553" i="3" l="1"/>
  <c r="F554" i="3" s="1"/>
  <c r="G554" i="3" s="1"/>
  <c r="H554" i="3" s="1"/>
  <c r="D554" i="3"/>
  <c r="D556" i="2"/>
  <c r="E556" i="2"/>
  <c r="F556" i="2" s="1"/>
  <c r="G556" i="2" s="1"/>
  <c r="F356" i="17"/>
  <c r="H357" i="17" s="1"/>
  <c r="I357" i="17" s="1"/>
  <c r="J357" i="17" s="1"/>
  <c r="E554" i="3" l="1"/>
  <c r="F555" i="3" s="1"/>
  <c r="G555" i="3" s="1"/>
  <c r="H555" i="3" s="1"/>
  <c r="D555" i="3"/>
  <c r="D557" i="2"/>
  <c r="E557" i="2"/>
  <c r="F557" i="2" s="1"/>
  <c r="G557" i="2" s="1"/>
  <c r="E357" i="17"/>
  <c r="G357" i="17" s="1"/>
  <c r="E555" i="3" l="1"/>
  <c r="F556" i="3" s="1"/>
  <c r="G556" i="3" s="1"/>
  <c r="H556" i="3" s="1"/>
  <c r="D556" i="3"/>
  <c r="D558" i="2"/>
  <c r="E558" i="2"/>
  <c r="F558" i="2" s="1"/>
  <c r="G558" i="2" s="1"/>
  <c r="F357" i="17"/>
  <c r="E358" i="17" s="1"/>
  <c r="F358" i="17" s="1"/>
  <c r="H359" i="17" s="1"/>
  <c r="I359" i="17" s="1"/>
  <c r="J359" i="17" s="1"/>
  <c r="E556" i="3" l="1"/>
  <c r="F557" i="3" s="1"/>
  <c r="G557" i="3" s="1"/>
  <c r="H557" i="3" s="1"/>
  <c r="D557" i="3"/>
  <c r="D559" i="2"/>
  <c r="E559" i="2"/>
  <c r="F559" i="2" s="1"/>
  <c r="G559" i="2" s="1"/>
  <c r="H358" i="17"/>
  <c r="I358" i="17" s="1"/>
  <c r="J358" i="17" s="1"/>
  <c r="E359" i="17"/>
  <c r="F359" i="17" s="1"/>
  <c r="G358" i="17"/>
  <c r="G359" i="17"/>
  <c r="H360" i="17" l="1"/>
  <c r="I360" i="17" s="1"/>
  <c r="J360" i="17" s="1"/>
  <c r="E557" i="3"/>
  <c r="F558" i="3" s="1"/>
  <c r="G558" i="3" s="1"/>
  <c r="H558" i="3" s="1"/>
  <c r="D558" i="3"/>
  <c r="D560" i="2"/>
  <c r="E560" i="2"/>
  <c r="F560" i="2" s="1"/>
  <c r="G560" i="2" s="1"/>
  <c r="E360" i="17"/>
  <c r="G360" i="17" s="1"/>
  <c r="E558" i="3" l="1"/>
  <c r="F559" i="3" s="1"/>
  <c r="G559" i="3" s="1"/>
  <c r="H559" i="3" s="1"/>
  <c r="D559" i="3"/>
  <c r="D561" i="2"/>
  <c r="E561" i="2"/>
  <c r="F561" i="2" s="1"/>
  <c r="G561" i="2" s="1"/>
  <c r="F360" i="17"/>
  <c r="H361" i="17" s="1"/>
  <c r="I361" i="17" s="1"/>
  <c r="J361" i="17" s="1"/>
  <c r="E559" i="3" l="1"/>
  <c r="F560" i="3" s="1"/>
  <c r="G560" i="3" s="1"/>
  <c r="H560" i="3" s="1"/>
  <c r="D560" i="3"/>
  <c r="D562" i="2"/>
  <c r="E562" i="2"/>
  <c r="F562" i="2" s="1"/>
  <c r="G562" i="2" s="1"/>
  <c r="E361" i="17"/>
  <c r="F361" i="17" s="1"/>
  <c r="H362" i="17" s="1"/>
  <c r="I362" i="17" s="1"/>
  <c r="J362" i="17" s="1"/>
  <c r="E560" i="3" l="1"/>
  <c r="F561" i="3" s="1"/>
  <c r="G561" i="3" s="1"/>
  <c r="H561" i="3" s="1"/>
  <c r="D561" i="3"/>
  <c r="D563" i="2"/>
  <c r="E563" i="2"/>
  <c r="F563" i="2" s="1"/>
  <c r="G563" i="2" s="1"/>
  <c r="E362" i="17"/>
  <c r="G362" i="17" s="1"/>
  <c r="G361" i="17"/>
  <c r="E561" i="3" l="1"/>
  <c r="F562" i="3" s="1"/>
  <c r="G562" i="3" s="1"/>
  <c r="H562" i="3" s="1"/>
  <c r="D562" i="3"/>
  <c r="D564" i="2"/>
  <c r="E564" i="2"/>
  <c r="F564" i="2" s="1"/>
  <c r="G564" i="2" s="1"/>
  <c r="F362" i="17"/>
  <c r="E363" i="17" s="1"/>
  <c r="F363" i="17" s="1"/>
  <c r="H364" i="17" s="1"/>
  <c r="I364" i="17" s="1"/>
  <c r="J364" i="17" s="1"/>
  <c r="E562" i="3" l="1"/>
  <c r="F563" i="3" s="1"/>
  <c r="G563" i="3" s="1"/>
  <c r="H563" i="3" s="1"/>
  <c r="D563" i="3"/>
  <c r="D565" i="2"/>
  <c r="E565" i="2"/>
  <c r="F565" i="2" s="1"/>
  <c r="G565" i="2" s="1"/>
  <c r="G363" i="17"/>
  <c r="H363" i="17"/>
  <c r="I363" i="17" s="1"/>
  <c r="J363" i="17" s="1"/>
  <c r="E364" i="17"/>
  <c r="D564" i="3" l="1"/>
  <c r="E563" i="3"/>
  <c r="F564" i="3" s="1"/>
  <c r="G564" i="3" s="1"/>
  <c r="H564" i="3" s="1"/>
  <c r="D566" i="2"/>
  <c r="E566" i="2"/>
  <c r="F566" i="2" s="1"/>
  <c r="G566" i="2" s="1"/>
  <c r="F364" i="17"/>
  <c r="G364" i="17"/>
  <c r="E564" i="3" l="1"/>
  <c r="F565" i="3" s="1"/>
  <c r="G565" i="3" s="1"/>
  <c r="H565" i="3" s="1"/>
  <c r="D565" i="3"/>
  <c r="D567" i="2"/>
  <c r="E567" i="2"/>
  <c r="F567" i="2" s="1"/>
  <c r="G567" i="2" s="1"/>
  <c r="H365" i="17"/>
  <c r="I365" i="17" s="1"/>
  <c r="J365" i="17" s="1"/>
  <c r="E365" i="17"/>
  <c r="E565" i="3" l="1"/>
  <c r="F566" i="3" s="1"/>
  <c r="G566" i="3" s="1"/>
  <c r="H566" i="3" s="1"/>
  <c r="D566" i="3"/>
  <c r="D568" i="2"/>
  <c r="E568" i="2"/>
  <c r="F568" i="2" s="1"/>
  <c r="G568" i="2" s="1"/>
  <c r="F365" i="17"/>
  <c r="E366" i="17" s="1"/>
  <c r="G366" i="17" s="1"/>
  <c r="G365" i="17"/>
  <c r="E566" i="3" l="1"/>
  <c r="F567" i="3" s="1"/>
  <c r="G567" i="3" s="1"/>
  <c r="H567" i="3" s="1"/>
  <c r="D567" i="3"/>
  <c r="D569" i="2"/>
  <c r="E569" i="2"/>
  <c r="F569" i="2" s="1"/>
  <c r="G569" i="2" s="1"/>
  <c r="F366" i="17"/>
  <c r="H367" i="17" s="1"/>
  <c r="I367" i="17" s="1"/>
  <c r="J367" i="17" s="1"/>
  <c r="H366" i="17"/>
  <c r="I366" i="17" s="1"/>
  <c r="J366" i="17" s="1"/>
  <c r="E567" i="3" l="1"/>
  <c r="F568" i="3" s="1"/>
  <c r="G568" i="3" s="1"/>
  <c r="H568" i="3" s="1"/>
  <c r="D568" i="3"/>
  <c r="D570" i="2"/>
  <c r="E570" i="2"/>
  <c r="F570" i="2" s="1"/>
  <c r="G570" i="2" s="1"/>
  <c r="E367" i="17"/>
  <c r="F367" i="17" s="1"/>
  <c r="E568" i="3" l="1"/>
  <c r="F569" i="3" s="1"/>
  <c r="G569" i="3" s="1"/>
  <c r="H569" i="3" s="1"/>
  <c r="D569" i="3"/>
  <c r="D571" i="2"/>
  <c r="E571" i="2"/>
  <c r="F571" i="2" s="1"/>
  <c r="G571" i="2" s="1"/>
  <c r="G367" i="17"/>
  <c r="H368" i="17"/>
  <c r="I368" i="17" s="1"/>
  <c r="J368" i="17" s="1"/>
  <c r="E368" i="17"/>
  <c r="E569" i="3" l="1"/>
  <c r="F570" i="3" s="1"/>
  <c r="G570" i="3" s="1"/>
  <c r="H570" i="3" s="1"/>
  <c r="D570" i="3"/>
  <c r="D572" i="2"/>
  <c r="E572" i="2"/>
  <c r="F572" i="2" s="1"/>
  <c r="G572" i="2" s="1"/>
  <c r="F368" i="17"/>
  <c r="E369" i="17" s="1"/>
  <c r="G368" i="17"/>
  <c r="E570" i="3" l="1"/>
  <c r="F571" i="3" s="1"/>
  <c r="G571" i="3" s="1"/>
  <c r="H571" i="3" s="1"/>
  <c r="D571" i="3"/>
  <c r="D573" i="2"/>
  <c r="E573" i="2"/>
  <c r="F573" i="2" s="1"/>
  <c r="G573" i="2" s="1"/>
  <c r="H369" i="17"/>
  <c r="I369" i="17" s="1"/>
  <c r="J369" i="17" s="1"/>
  <c r="F369" i="17"/>
  <c r="H370" i="17" s="1"/>
  <c r="I370" i="17" s="1"/>
  <c r="J370" i="17" s="1"/>
  <c r="G369" i="17"/>
  <c r="E571" i="3" l="1"/>
  <c r="F572" i="3" s="1"/>
  <c r="G572" i="3" s="1"/>
  <c r="H572" i="3" s="1"/>
  <c r="D572" i="3"/>
  <c r="D574" i="2"/>
  <c r="E574" i="2"/>
  <c r="F574" i="2" s="1"/>
  <c r="G574" i="2" s="1"/>
  <c r="E370" i="17"/>
  <c r="E572" i="3" l="1"/>
  <c r="F573" i="3" s="1"/>
  <c r="G573" i="3" s="1"/>
  <c r="H573" i="3" s="1"/>
  <c r="D573" i="3"/>
  <c r="D575" i="2"/>
  <c r="E575" i="2"/>
  <c r="F575" i="2" s="1"/>
  <c r="G575" i="2" s="1"/>
  <c r="G370" i="17"/>
  <c r="F370" i="17"/>
  <c r="H371" i="17" s="1"/>
  <c r="I371" i="17" s="1"/>
  <c r="J371" i="17" s="1"/>
  <c r="E573" i="3" l="1"/>
  <c r="F574" i="3" s="1"/>
  <c r="G574" i="3" s="1"/>
  <c r="H574" i="3" s="1"/>
  <c r="D574" i="3"/>
  <c r="D576" i="2"/>
  <c r="E576" i="2"/>
  <c r="F576" i="2" s="1"/>
  <c r="G576" i="2" s="1"/>
  <c r="E371" i="17"/>
  <c r="G371" i="17" s="1"/>
  <c r="D575" i="3" l="1"/>
  <c r="E574" i="3"/>
  <c r="F575" i="3" s="1"/>
  <c r="G575" i="3" s="1"/>
  <c r="H575" i="3" s="1"/>
  <c r="D577" i="2"/>
  <c r="E577" i="2"/>
  <c r="F577" i="2" s="1"/>
  <c r="G577" i="2" s="1"/>
  <c r="F371" i="17"/>
  <c r="H372" i="17" s="1"/>
  <c r="I372" i="17" s="1"/>
  <c r="J372" i="17" s="1"/>
  <c r="E575" i="3" l="1"/>
  <c r="F576" i="3" s="1"/>
  <c r="G576" i="3" s="1"/>
  <c r="H576" i="3" s="1"/>
  <c r="D576" i="3"/>
  <c r="D578" i="2"/>
  <c r="E578" i="2"/>
  <c r="F578" i="2" s="1"/>
  <c r="G578" i="2" s="1"/>
  <c r="E372" i="17"/>
  <c r="G372" i="17" s="1"/>
  <c r="E576" i="3" l="1"/>
  <c r="F577" i="3" s="1"/>
  <c r="G577" i="3" s="1"/>
  <c r="H577" i="3" s="1"/>
  <c r="D577" i="3"/>
  <c r="D579" i="2"/>
  <c r="E579" i="2"/>
  <c r="F579" i="2" s="1"/>
  <c r="G579" i="2" s="1"/>
  <c r="F372" i="17"/>
  <c r="E373" i="17" s="1"/>
  <c r="F373" i="17" s="1"/>
  <c r="H374" i="17" s="1"/>
  <c r="I374" i="17" s="1"/>
  <c r="J374" i="17" s="1"/>
  <c r="E577" i="3" l="1"/>
  <c r="F578" i="3" s="1"/>
  <c r="G578" i="3" s="1"/>
  <c r="H578" i="3" s="1"/>
  <c r="D578" i="3"/>
  <c r="D580" i="2"/>
  <c r="E580" i="2"/>
  <c r="F580" i="2" s="1"/>
  <c r="G580" i="2" s="1"/>
  <c r="H373" i="17"/>
  <c r="I373" i="17" s="1"/>
  <c r="J373" i="17" s="1"/>
  <c r="G373" i="17"/>
  <c r="E374" i="17"/>
  <c r="F374" i="17" s="1"/>
  <c r="E375" i="17" s="1"/>
  <c r="E578" i="3" l="1"/>
  <c r="F579" i="3" s="1"/>
  <c r="G579" i="3" s="1"/>
  <c r="H579" i="3" s="1"/>
  <c r="D579" i="3"/>
  <c r="D581" i="2"/>
  <c r="E581" i="2"/>
  <c r="F581" i="2" s="1"/>
  <c r="G581" i="2" s="1"/>
  <c r="G374" i="17"/>
  <c r="H375" i="17"/>
  <c r="I375" i="17" s="1"/>
  <c r="J375" i="17" s="1"/>
  <c r="F375" i="17"/>
  <c r="G375" i="17"/>
  <c r="D580" i="3" l="1"/>
  <c r="E579" i="3"/>
  <c r="F580" i="3" s="1"/>
  <c r="G580" i="3" s="1"/>
  <c r="H580" i="3" s="1"/>
  <c r="D582" i="2"/>
  <c r="E582" i="2"/>
  <c r="F582" i="2" s="1"/>
  <c r="G582" i="2" s="1"/>
  <c r="E376" i="17"/>
  <c r="F376" i="17" s="1"/>
  <c r="H377" i="17" s="1"/>
  <c r="I377" i="17" s="1"/>
  <c r="J377" i="17" s="1"/>
  <c r="H376" i="17"/>
  <c r="I376" i="17" s="1"/>
  <c r="J376" i="17" s="1"/>
  <c r="E580" i="3" l="1"/>
  <c r="F581" i="3" s="1"/>
  <c r="G581" i="3" s="1"/>
  <c r="H581" i="3" s="1"/>
  <c r="D581" i="3"/>
  <c r="D583" i="2"/>
  <c r="E583" i="2"/>
  <c r="F583" i="2" s="1"/>
  <c r="G583" i="2" s="1"/>
  <c r="G376" i="17"/>
  <c r="E377" i="17"/>
  <c r="E581" i="3" l="1"/>
  <c r="F582" i="3" s="1"/>
  <c r="G582" i="3" s="1"/>
  <c r="H582" i="3" s="1"/>
  <c r="D582" i="3"/>
  <c r="D584" i="2"/>
  <c r="E584" i="2"/>
  <c r="F584" i="2" s="1"/>
  <c r="G584" i="2" s="1"/>
  <c r="F377" i="17"/>
  <c r="H378" i="17" s="1"/>
  <c r="I378" i="17" s="1"/>
  <c r="J378" i="17" s="1"/>
  <c r="G377" i="17"/>
  <c r="E582" i="3" l="1"/>
  <c r="F583" i="3" s="1"/>
  <c r="G583" i="3" s="1"/>
  <c r="H583" i="3" s="1"/>
  <c r="D583" i="3"/>
  <c r="D585" i="2"/>
  <c r="E585" i="2"/>
  <c r="F585" i="2" s="1"/>
  <c r="G585" i="2" s="1"/>
  <c r="E378" i="17"/>
  <c r="E583" i="3" l="1"/>
  <c r="F584" i="3" s="1"/>
  <c r="G584" i="3" s="1"/>
  <c r="H584" i="3" s="1"/>
  <c r="D584" i="3"/>
  <c r="D586" i="2"/>
  <c r="E586" i="2"/>
  <c r="F586" i="2" s="1"/>
  <c r="G586" i="2" s="1"/>
  <c r="G378" i="17"/>
  <c r="F378" i="17"/>
  <c r="E379" i="17" s="1"/>
  <c r="E584" i="3" l="1"/>
  <c r="F585" i="3" s="1"/>
  <c r="G585" i="3" s="1"/>
  <c r="H585" i="3" s="1"/>
  <c r="D585" i="3"/>
  <c r="D587" i="2"/>
  <c r="E587" i="2"/>
  <c r="F587" i="2" s="1"/>
  <c r="G587" i="2" s="1"/>
  <c r="F379" i="17"/>
  <c r="H380" i="17" s="1"/>
  <c r="I380" i="17" s="1"/>
  <c r="J380" i="17" s="1"/>
  <c r="G379" i="17"/>
  <c r="H379" i="17"/>
  <c r="I379" i="17" s="1"/>
  <c r="J379" i="17" s="1"/>
  <c r="E380" i="17"/>
  <c r="E585" i="3" l="1"/>
  <c r="F586" i="3" s="1"/>
  <c r="G586" i="3" s="1"/>
  <c r="H586" i="3" s="1"/>
  <c r="D586" i="3"/>
  <c r="D588" i="2"/>
  <c r="E588" i="2"/>
  <c r="F588" i="2" s="1"/>
  <c r="G588" i="2" s="1"/>
  <c r="G380" i="17"/>
  <c r="F380" i="17"/>
  <c r="H381" i="17" s="1"/>
  <c r="I381" i="17" s="1"/>
  <c r="J381" i="17" s="1"/>
  <c r="E586" i="3" l="1"/>
  <c r="F587" i="3" s="1"/>
  <c r="G587" i="3" s="1"/>
  <c r="H587" i="3" s="1"/>
  <c r="D587" i="3"/>
  <c r="D589" i="2"/>
  <c r="E589" i="2"/>
  <c r="F589" i="2" s="1"/>
  <c r="G589" i="2" s="1"/>
  <c r="E381" i="17"/>
  <c r="G381" i="17" s="1"/>
  <c r="E587" i="3" l="1"/>
  <c r="F588" i="3" s="1"/>
  <c r="G588" i="3" s="1"/>
  <c r="H588" i="3" s="1"/>
  <c r="D588" i="3"/>
  <c r="D590" i="2"/>
  <c r="E590" i="2"/>
  <c r="F590" i="2" s="1"/>
  <c r="G590" i="2" s="1"/>
  <c r="F381" i="17"/>
  <c r="E382" i="17" s="1"/>
  <c r="G382" i="17" s="1"/>
  <c r="E588" i="3" l="1"/>
  <c r="F589" i="3" s="1"/>
  <c r="G589" i="3" s="1"/>
  <c r="H589" i="3" s="1"/>
  <c r="D589" i="3"/>
  <c r="D591" i="2"/>
  <c r="E591" i="2"/>
  <c r="F591" i="2" s="1"/>
  <c r="G591" i="2" s="1"/>
  <c r="F382" i="17"/>
  <c r="H383" i="17" s="1"/>
  <c r="I383" i="17" s="1"/>
  <c r="J383" i="17" s="1"/>
  <c r="H382" i="17"/>
  <c r="I382" i="17" s="1"/>
  <c r="J382" i="17" s="1"/>
  <c r="E589" i="3" l="1"/>
  <c r="F590" i="3" s="1"/>
  <c r="G590" i="3" s="1"/>
  <c r="H590" i="3" s="1"/>
  <c r="D590" i="3"/>
  <c r="D592" i="2"/>
  <c r="E592" i="2"/>
  <c r="F592" i="2" s="1"/>
  <c r="G592" i="2" s="1"/>
  <c r="E383" i="17"/>
  <c r="F383" i="17" s="1"/>
  <c r="E384" i="17" s="1"/>
  <c r="E590" i="3" l="1"/>
  <c r="F591" i="3" s="1"/>
  <c r="G591" i="3" s="1"/>
  <c r="H591" i="3" s="1"/>
  <c r="D591" i="3"/>
  <c r="D593" i="2"/>
  <c r="E593" i="2"/>
  <c r="F593" i="2" s="1"/>
  <c r="G593" i="2" s="1"/>
  <c r="G383" i="17"/>
  <c r="F384" i="17"/>
  <c r="G384" i="17"/>
  <c r="H384" i="17"/>
  <c r="I384" i="17" s="1"/>
  <c r="J384" i="17" s="1"/>
  <c r="E591" i="3" l="1"/>
  <c r="F592" i="3" s="1"/>
  <c r="G592" i="3" s="1"/>
  <c r="H592" i="3" s="1"/>
  <c r="D592" i="3"/>
  <c r="D594" i="2"/>
  <c r="E594" i="2"/>
  <c r="F594" i="2" s="1"/>
  <c r="G594" i="2" s="1"/>
  <c r="H385" i="17"/>
  <c r="I385" i="17" s="1"/>
  <c r="J385" i="17" s="1"/>
  <c r="E385" i="17"/>
  <c r="E592" i="3" l="1"/>
  <c r="F593" i="3" s="1"/>
  <c r="G593" i="3" s="1"/>
  <c r="H593" i="3" s="1"/>
  <c r="D593" i="3"/>
  <c r="D595" i="2"/>
  <c r="E595" i="2"/>
  <c r="F595" i="2" s="1"/>
  <c r="G595" i="2" s="1"/>
  <c r="F385" i="17"/>
  <c r="H386" i="17" s="1"/>
  <c r="I386" i="17" s="1"/>
  <c r="J386" i="17" s="1"/>
  <c r="G385" i="17"/>
  <c r="E593" i="3" l="1"/>
  <c r="F594" i="3" s="1"/>
  <c r="G594" i="3" s="1"/>
  <c r="H594" i="3" s="1"/>
  <c r="D594" i="3"/>
  <c r="D596" i="2"/>
  <c r="E596" i="2"/>
  <c r="F596" i="2" s="1"/>
  <c r="G596" i="2" s="1"/>
  <c r="E386" i="17"/>
  <c r="E594" i="3" l="1"/>
  <c r="F595" i="3" s="1"/>
  <c r="G595" i="3" s="1"/>
  <c r="H595" i="3" s="1"/>
  <c r="D595" i="3"/>
  <c r="D597" i="2"/>
  <c r="E597" i="2"/>
  <c r="F597" i="2" s="1"/>
  <c r="G597" i="2" s="1"/>
  <c r="F386" i="17"/>
  <c r="E387" i="17" s="1"/>
  <c r="G386" i="17"/>
  <c r="D596" i="3" l="1"/>
  <c r="E595" i="3"/>
  <c r="F596" i="3" s="1"/>
  <c r="G596" i="3" s="1"/>
  <c r="H596" i="3" s="1"/>
  <c r="D598" i="2"/>
  <c r="E598" i="2"/>
  <c r="F598" i="2" s="1"/>
  <c r="G598" i="2" s="1"/>
  <c r="F387" i="17"/>
  <c r="H388" i="17" s="1"/>
  <c r="I388" i="17" s="1"/>
  <c r="J388" i="17" s="1"/>
  <c r="G387" i="17"/>
  <c r="H387" i="17"/>
  <c r="I387" i="17" s="1"/>
  <c r="J387" i="17" s="1"/>
  <c r="E596" i="3" l="1"/>
  <c r="F597" i="3" s="1"/>
  <c r="G597" i="3" s="1"/>
  <c r="H597" i="3" s="1"/>
  <c r="D597" i="3"/>
  <c r="D599" i="2"/>
  <c r="E599" i="2"/>
  <c r="F599" i="2" s="1"/>
  <c r="G599" i="2" s="1"/>
  <c r="E388" i="17"/>
  <c r="F388" i="17" s="1"/>
  <c r="H389" i="17" s="1"/>
  <c r="I389" i="17" s="1"/>
  <c r="J389" i="17" s="1"/>
  <c r="D598" i="3" l="1"/>
  <c r="E597" i="3"/>
  <c r="F598" i="3" s="1"/>
  <c r="G598" i="3" s="1"/>
  <c r="H598" i="3" s="1"/>
  <c r="D600" i="2"/>
  <c r="E600" i="2"/>
  <c r="F600" i="2" s="1"/>
  <c r="G600" i="2" s="1"/>
  <c r="E389" i="17"/>
  <c r="F389" i="17" s="1"/>
  <c r="G388" i="17"/>
  <c r="E598" i="3" l="1"/>
  <c r="F599" i="3" s="1"/>
  <c r="G599" i="3" s="1"/>
  <c r="H599" i="3" s="1"/>
  <c r="D599" i="3"/>
  <c r="D601" i="2"/>
  <c r="E601" i="2"/>
  <c r="F601" i="2" s="1"/>
  <c r="G601" i="2" s="1"/>
  <c r="H390" i="17"/>
  <c r="I390" i="17" s="1"/>
  <c r="J390" i="17" s="1"/>
  <c r="G389" i="17"/>
  <c r="E390" i="17"/>
  <c r="G390" i="17" s="1"/>
  <c r="D600" i="3" l="1"/>
  <c r="E599" i="3"/>
  <c r="F600" i="3" s="1"/>
  <c r="G600" i="3" s="1"/>
  <c r="H600" i="3" s="1"/>
  <c r="D602" i="2"/>
  <c r="E602" i="2"/>
  <c r="F602" i="2" s="1"/>
  <c r="G602" i="2" s="1"/>
  <c r="F390" i="17"/>
  <c r="H391" i="17" s="1"/>
  <c r="I391" i="17" s="1"/>
  <c r="J391" i="17" s="1"/>
  <c r="E600" i="3" l="1"/>
  <c r="F601" i="3" s="1"/>
  <c r="G601" i="3" s="1"/>
  <c r="H601" i="3" s="1"/>
  <c r="D601" i="3"/>
  <c r="D603" i="2"/>
  <c r="E603" i="2"/>
  <c r="F603" i="2" s="1"/>
  <c r="G603" i="2" s="1"/>
  <c r="E391" i="17"/>
  <c r="G391" i="17" s="1"/>
  <c r="D602" i="3" l="1"/>
  <c r="E601" i="3"/>
  <c r="F602" i="3" s="1"/>
  <c r="G602" i="3" s="1"/>
  <c r="H602" i="3" s="1"/>
  <c r="D604" i="2"/>
  <c r="E604" i="2"/>
  <c r="F604" i="2" s="1"/>
  <c r="G604" i="2" s="1"/>
  <c r="F391" i="17"/>
  <c r="E392" i="17" s="1"/>
  <c r="G392" i="17" s="1"/>
  <c r="D603" i="3" l="1"/>
  <c r="E602" i="3"/>
  <c r="F603" i="3" s="1"/>
  <c r="G603" i="3" s="1"/>
  <c r="H603" i="3" s="1"/>
  <c r="D605" i="2"/>
  <c r="E605" i="2"/>
  <c r="F605" i="2" s="1"/>
  <c r="G605" i="2" s="1"/>
  <c r="H392" i="17"/>
  <c r="I392" i="17" s="1"/>
  <c r="J392" i="17" s="1"/>
  <c r="F392" i="17"/>
  <c r="H393" i="17" s="1"/>
  <c r="I393" i="17" s="1"/>
  <c r="J393" i="17" s="1"/>
  <c r="D604" i="3" l="1"/>
  <c r="E603" i="3"/>
  <c r="F604" i="3" s="1"/>
  <c r="G604" i="3" s="1"/>
  <c r="H604" i="3" s="1"/>
  <c r="D606" i="2"/>
  <c r="E606" i="2"/>
  <c r="F606" i="2" s="1"/>
  <c r="G606" i="2" s="1"/>
  <c r="E393" i="17"/>
  <c r="G393" i="17" s="1"/>
  <c r="E604" i="3" l="1"/>
  <c r="F605" i="3" s="1"/>
  <c r="G605" i="3" s="1"/>
  <c r="H605" i="3" s="1"/>
  <c r="D605" i="3"/>
  <c r="D607" i="2"/>
  <c r="E607" i="2"/>
  <c r="F607" i="2" s="1"/>
  <c r="G607" i="2" s="1"/>
  <c r="F393" i="17"/>
  <c r="E394" i="17" s="1"/>
  <c r="G394" i="17" s="1"/>
  <c r="E605" i="3" l="1"/>
  <c r="F606" i="3" s="1"/>
  <c r="G606" i="3" s="1"/>
  <c r="H606" i="3" s="1"/>
  <c r="D606" i="3"/>
  <c r="D608" i="2"/>
  <c r="E608" i="2"/>
  <c r="F608" i="2" s="1"/>
  <c r="G608" i="2" s="1"/>
  <c r="F394" i="17"/>
  <c r="H395" i="17" s="1"/>
  <c r="I395" i="17" s="1"/>
  <c r="J395" i="17" s="1"/>
  <c r="H394" i="17"/>
  <c r="I394" i="17" s="1"/>
  <c r="J394" i="17" s="1"/>
  <c r="E395" i="17"/>
  <c r="F395" i="17" s="1"/>
  <c r="H396" i="17" s="1"/>
  <c r="I396" i="17" s="1"/>
  <c r="J396" i="17" s="1"/>
  <c r="E606" i="3" l="1"/>
  <c r="F607" i="3" s="1"/>
  <c r="G607" i="3" s="1"/>
  <c r="H607" i="3" s="1"/>
  <c r="D607" i="3"/>
  <c r="D609" i="2"/>
  <c r="E609" i="2"/>
  <c r="F609" i="2" s="1"/>
  <c r="G609" i="2" s="1"/>
  <c r="G395" i="17"/>
  <c r="E396" i="17"/>
  <c r="F396" i="17" s="1"/>
  <c r="E397" i="17" s="1"/>
  <c r="H397" i="17" l="1"/>
  <c r="I397" i="17" s="1"/>
  <c r="J397" i="17" s="1"/>
  <c r="G396" i="17"/>
  <c r="E607" i="3"/>
  <c r="F608" i="3" s="1"/>
  <c r="G608" i="3" s="1"/>
  <c r="H608" i="3" s="1"/>
  <c r="D608" i="3"/>
  <c r="D610" i="2"/>
  <c r="E610" i="2"/>
  <c r="F610" i="2" s="1"/>
  <c r="G610" i="2" s="1"/>
  <c r="G397" i="17"/>
  <c r="F397" i="17"/>
  <c r="H398" i="17" s="1"/>
  <c r="I398" i="17" s="1"/>
  <c r="J398" i="17" s="1"/>
  <c r="E398" i="17" l="1"/>
  <c r="F398" i="17" s="1"/>
  <c r="E399" i="17" s="1"/>
  <c r="E608" i="3"/>
  <c r="F609" i="3" s="1"/>
  <c r="G609" i="3" s="1"/>
  <c r="H609" i="3" s="1"/>
  <c r="D609" i="3"/>
  <c r="D611" i="2"/>
  <c r="E611" i="2"/>
  <c r="F611" i="2" s="1"/>
  <c r="G611" i="2" s="1"/>
  <c r="G398" i="17"/>
  <c r="H399" i="17"/>
  <c r="I399" i="17" s="1"/>
  <c r="J399" i="17" s="1"/>
  <c r="F399" i="17"/>
  <c r="G399" i="17"/>
  <c r="E609" i="3" l="1"/>
  <c r="F610" i="3" s="1"/>
  <c r="G610" i="3" s="1"/>
  <c r="H610" i="3" s="1"/>
  <c r="D610" i="3"/>
  <c r="D612" i="2"/>
  <c r="E612" i="2"/>
  <c r="F612" i="2" s="1"/>
  <c r="G612" i="2" s="1"/>
  <c r="E400" i="17"/>
  <c r="F400" i="17" s="1"/>
  <c r="E401" i="17" s="1"/>
  <c r="H400" i="17"/>
  <c r="I400" i="17" s="1"/>
  <c r="J400" i="17" s="1"/>
  <c r="E610" i="3" l="1"/>
  <c r="F611" i="3" s="1"/>
  <c r="G611" i="3" s="1"/>
  <c r="H611" i="3" s="1"/>
  <c r="D611" i="3"/>
  <c r="D613" i="2"/>
  <c r="E613" i="2"/>
  <c r="F613" i="2" s="1"/>
  <c r="G613" i="2" s="1"/>
  <c r="G400" i="17"/>
  <c r="H401" i="17"/>
  <c r="I401" i="17" s="1"/>
  <c r="J401" i="17" s="1"/>
  <c r="F401" i="17"/>
  <c r="G401" i="17"/>
  <c r="E611" i="3" l="1"/>
  <c r="F612" i="3" s="1"/>
  <c r="G612" i="3" s="1"/>
  <c r="H612" i="3" s="1"/>
  <c r="D612" i="3"/>
  <c r="D614" i="2"/>
  <c r="E614" i="2"/>
  <c r="F614" i="2" s="1"/>
  <c r="G614" i="2" s="1"/>
  <c r="H402" i="17"/>
  <c r="I402" i="17" s="1"/>
  <c r="J402" i="17" s="1"/>
  <c r="E402" i="17"/>
  <c r="D613" i="3" l="1"/>
  <c r="E612" i="3"/>
  <c r="F613" i="3" s="1"/>
  <c r="G613" i="3" s="1"/>
  <c r="H613" i="3" s="1"/>
  <c r="D615" i="2"/>
  <c r="E615" i="2"/>
  <c r="F615" i="2" s="1"/>
  <c r="G615" i="2" s="1"/>
  <c r="G402" i="17"/>
  <c r="F402" i="17"/>
  <c r="H403" i="17" s="1"/>
  <c r="I403" i="17" s="1"/>
  <c r="J403" i="17" s="1"/>
  <c r="E613" i="3" l="1"/>
  <c r="F614" i="3" s="1"/>
  <c r="G614" i="3" s="1"/>
  <c r="H614" i="3" s="1"/>
  <c r="D614" i="3"/>
  <c r="D616" i="2"/>
  <c r="E616" i="2"/>
  <c r="F616" i="2" s="1"/>
  <c r="G616" i="2" s="1"/>
  <c r="E403" i="17"/>
  <c r="E614" i="3" l="1"/>
  <c r="F615" i="3" s="1"/>
  <c r="G615" i="3" s="1"/>
  <c r="H615" i="3" s="1"/>
  <c r="D615" i="3"/>
  <c r="D617" i="2"/>
  <c r="E617" i="2"/>
  <c r="F617" i="2" s="1"/>
  <c r="G617" i="2" s="1"/>
  <c r="F403" i="17"/>
  <c r="E404" i="17" s="1"/>
  <c r="G403" i="17"/>
  <c r="E615" i="3" l="1"/>
  <c r="F616" i="3" s="1"/>
  <c r="G616" i="3" s="1"/>
  <c r="H616" i="3" s="1"/>
  <c r="D616" i="3"/>
  <c r="D618" i="2"/>
  <c r="E618" i="2"/>
  <c r="F618" i="2" s="1"/>
  <c r="G618" i="2" s="1"/>
  <c r="H404" i="17"/>
  <c r="I404" i="17" s="1"/>
  <c r="J404" i="17" s="1"/>
  <c r="F404" i="17"/>
  <c r="E405" i="17" s="1"/>
  <c r="G404" i="17"/>
  <c r="E616" i="3" l="1"/>
  <c r="F617" i="3" s="1"/>
  <c r="G617" i="3" s="1"/>
  <c r="H617" i="3" s="1"/>
  <c r="D617" i="3"/>
  <c r="D619" i="2"/>
  <c r="E619" i="2"/>
  <c r="F619" i="2" s="1"/>
  <c r="G619" i="2" s="1"/>
  <c r="H405" i="17"/>
  <c r="I405" i="17" s="1"/>
  <c r="J405" i="17" s="1"/>
  <c r="F405" i="17"/>
  <c r="H406" i="17" s="1"/>
  <c r="I406" i="17" s="1"/>
  <c r="J406" i="17" s="1"/>
  <c r="G405" i="17"/>
  <c r="E617" i="3" l="1"/>
  <c r="F618" i="3" s="1"/>
  <c r="G618" i="3" s="1"/>
  <c r="H618" i="3" s="1"/>
  <c r="D618" i="3"/>
  <c r="D620" i="2"/>
  <c r="E620" i="2"/>
  <c r="F620" i="2" s="1"/>
  <c r="G620" i="2" s="1"/>
  <c r="E406" i="17"/>
  <c r="E618" i="3" l="1"/>
  <c r="F619" i="3" s="1"/>
  <c r="G619" i="3" s="1"/>
  <c r="H619" i="3" s="1"/>
  <c r="D619" i="3"/>
  <c r="D621" i="2"/>
  <c r="E621" i="2"/>
  <c r="F621" i="2" s="1"/>
  <c r="G621" i="2" s="1"/>
  <c r="G406" i="17"/>
  <c r="F406" i="17"/>
  <c r="E407" i="17" s="1"/>
  <c r="E619" i="3" l="1"/>
  <c r="F620" i="3" s="1"/>
  <c r="G620" i="3" s="1"/>
  <c r="H620" i="3" s="1"/>
  <c r="D620" i="3"/>
  <c r="D622" i="2"/>
  <c r="E622" i="2"/>
  <c r="F622" i="2" s="1"/>
  <c r="G622" i="2" s="1"/>
  <c r="F407" i="17"/>
  <c r="H408" i="17" s="1"/>
  <c r="I408" i="17" s="1"/>
  <c r="J408" i="17" s="1"/>
  <c r="G407" i="17"/>
  <c r="H407" i="17"/>
  <c r="I407" i="17" s="1"/>
  <c r="J407" i="17" s="1"/>
  <c r="E620" i="3" l="1"/>
  <c r="F621" i="3" s="1"/>
  <c r="G621" i="3" s="1"/>
  <c r="H621" i="3" s="1"/>
  <c r="D621" i="3"/>
  <c r="D623" i="2"/>
  <c r="E623" i="2"/>
  <c r="F623" i="2" s="1"/>
  <c r="G623" i="2" s="1"/>
  <c r="E408" i="17"/>
  <c r="G408" i="17" s="1"/>
  <c r="E621" i="3" l="1"/>
  <c r="F622" i="3" s="1"/>
  <c r="G622" i="3" s="1"/>
  <c r="H622" i="3" s="1"/>
  <c r="D622" i="3"/>
  <c r="D624" i="2"/>
  <c r="E624" i="2"/>
  <c r="F624" i="2" s="1"/>
  <c r="G624" i="2" s="1"/>
  <c r="F408" i="17"/>
  <c r="E409" i="17" s="1"/>
  <c r="G409" i="17" s="1"/>
  <c r="E622" i="3" l="1"/>
  <c r="F623" i="3" s="1"/>
  <c r="G623" i="3" s="1"/>
  <c r="H623" i="3" s="1"/>
  <c r="D623" i="3"/>
  <c r="D625" i="2"/>
  <c r="E625" i="2"/>
  <c r="F625" i="2" s="1"/>
  <c r="G625" i="2" s="1"/>
  <c r="F409" i="17"/>
  <c r="E410" i="17" s="1"/>
  <c r="F410" i="17" s="1"/>
  <c r="H411" i="17" s="1"/>
  <c r="I411" i="17" s="1"/>
  <c r="J411" i="17" s="1"/>
  <c r="H409" i="17"/>
  <c r="I409" i="17" s="1"/>
  <c r="J409" i="17" s="1"/>
  <c r="E623" i="3" l="1"/>
  <c r="F624" i="3" s="1"/>
  <c r="G624" i="3" s="1"/>
  <c r="H624" i="3" s="1"/>
  <c r="D624" i="3"/>
  <c r="D626" i="2"/>
  <c r="E626" i="2"/>
  <c r="F626" i="2" s="1"/>
  <c r="G626" i="2" s="1"/>
  <c r="H410" i="17"/>
  <c r="I410" i="17" s="1"/>
  <c r="J410" i="17" s="1"/>
  <c r="G410" i="17"/>
  <c r="E411" i="17"/>
  <c r="G411" i="17" s="1"/>
  <c r="E624" i="3" l="1"/>
  <c r="F625" i="3" s="1"/>
  <c r="G625" i="3" s="1"/>
  <c r="H625" i="3" s="1"/>
  <c r="D625" i="3"/>
  <c r="D627" i="2"/>
  <c r="E627" i="2"/>
  <c r="F627" i="2" s="1"/>
  <c r="G627" i="2" s="1"/>
  <c r="F411" i="17"/>
  <c r="H412" i="17" s="1"/>
  <c r="I412" i="17" s="1"/>
  <c r="J412" i="17" s="1"/>
  <c r="E625" i="3" l="1"/>
  <c r="F626" i="3" s="1"/>
  <c r="G626" i="3" s="1"/>
  <c r="H626" i="3" s="1"/>
  <c r="D626" i="3"/>
  <c r="D628" i="2"/>
  <c r="E628" i="2"/>
  <c r="F628" i="2" s="1"/>
  <c r="G628" i="2" s="1"/>
  <c r="E412" i="17"/>
  <c r="F412" i="17" s="1"/>
  <c r="E413" i="17" s="1"/>
  <c r="E626" i="3" l="1"/>
  <c r="F627" i="3" s="1"/>
  <c r="G627" i="3" s="1"/>
  <c r="H627" i="3" s="1"/>
  <c r="D627" i="3"/>
  <c r="D629" i="2"/>
  <c r="E629" i="2"/>
  <c r="F629" i="2" s="1"/>
  <c r="G629" i="2" s="1"/>
  <c r="G412" i="17"/>
  <c r="F413" i="17"/>
  <c r="G413" i="17"/>
  <c r="H413" i="17"/>
  <c r="I413" i="17" s="1"/>
  <c r="J413" i="17" s="1"/>
  <c r="E627" i="3" l="1"/>
  <c r="F628" i="3" s="1"/>
  <c r="G628" i="3" s="1"/>
  <c r="H628" i="3" s="1"/>
  <c r="D628" i="3"/>
  <c r="D630" i="2"/>
  <c r="E630" i="2"/>
  <c r="F630" i="2" s="1"/>
  <c r="G630" i="2" s="1"/>
  <c r="E414" i="17"/>
  <c r="G414" i="17" s="1"/>
  <c r="H414" i="17"/>
  <c r="I414" i="17" s="1"/>
  <c r="J414" i="17" s="1"/>
  <c r="D629" i="3" l="1"/>
  <c r="E628" i="3"/>
  <c r="F629" i="3" s="1"/>
  <c r="G629" i="3" s="1"/>
  <c r="H629" i="3" s="1"/>
  <c r="D631" i="2"/>
  <c r="E631" i="2"/>
  <c r="F631" i="2" s="1"/>
  <c r="G631" i="2" s="1"/>
  <c r="F414" i="17"/>
  <c r="H415" i="17" s="1"/>
  <c r="I415" i="17" s="1"/>
  <c r="J415" i="17" s="1"/>
  <c r="E629" i="3" l="1"/>
  <c r="F630" i="3" s="1"/>
  <c r="G630" i="3" s="1"/>
  <c r="H630" i="3" s="1"/>
  <c r="D630" i="3"/>
  <c r="D632" i="2"/>
  <c r="E632" i="2"/>
  <c r="F632" i="2" s="1"/>
  <c r="G632" i="2" s="1"/>
  <c r="E415" i="17"/>
  <c r="G415" i="17" s="1"/>
  <c r="E630" i="3" l="1"/>
  <c r="F631" i="3" s="1"/>
  <c r="G631" i="3" s="1"/>
  <c r="H631" i="3" s="1"/>
  <c r="D631" i="3"/>
  <c r="D633" i="2"/>
  <c r="E633" i="2"/>
  <c r="F633" i="2" s="1"/>
  <c r="G633" i="2" s="1"/>
  <c r="F415" i="17"/>
  <c r="E416" i="17" s="1"/>
  <c r="G416" i="17" s="1"/>
  <c r="E631" i="3" l="1"/>
  <c r="F632" i="3" s="1"/>
  <c r="G632" i="3" s="1"/>
  <c r="H632" i="3" s="1"/>
  <c r="D632" i="3"/>
  <c r="D634" i="2"/>
  <c r="E634" i="2"/>
  <c r="F634" i="2" s="1"/>
  <c r="G634" i="2" s="1"/>
  <c r="H416" i="17"/>
  <c r="I416" i="17" s="1"/>
  <c r="J416" i="17" s="1"/>
  <c r="F416" i="17"/>
  <c r="H417" i="17" s="1"/>
  <c r="I417" i="17" s="1"/>
  <c r="J417" i="17" s="1"/>
  <c r="E417" i="17" l="1"/>
  <c r="G417" i="17" s="1"/>
  <c r="E632" i="3"/>
  <c r="F633" i="3" s="1"/>
  <c r="G633" i="3" s="1"/>
  <c r="H633" i="3" s="1"/>
  <c r="D633" i="3"/>
  <c r="D635" i="2"/>
  <c r="E635" i="2"/>
  <c r="F635" i="2" s="1"/>
  <c r="G635" i="2" s="1"/>
  <c r="F417" i="17"/>
  <c r="E418" i="17" s="1"/>
  <c r="F418" i="17" s="1"/>
  <c r="E419" i="17" s="1"/>
  <c r="E633" i="3" l="1"/>
  <c r="F634" i="3" s="1"/>
  <c r="G634" i="3" s="1"/>
  <c r="H634" i="3" s="1"/>
  <c r="D634" i="3"/>
  <c r="D636" i="2"/>
  <c r="E636" i="2"/>
  <c r="F636" i="2" s="1"/>
  <c r="G636" i="2" s="1"/>
  <c r="H418" i="17"/>
  <c r="I418" i="17" s="1"/>
  <c r="J418" i="17" s="1"/>
  <c r="G418" i="17"/>
  <c r="H419" i="17"/>
  <c r="I419" i="17" s="1"/>
  <c r="J419" i="17" s="1"/>
  <c r="G419" i="17"/>
  <c r="F419" i="17"/>
  <c r="E634" i="3" l="1"/>
  <c r="F635" i="3" s="1"/>
  <c r="G635" i="3" s="1"/>
  <c r="H635" i="3" s="1"/>
  <c r="D635" i="3"/>
  <c r="D637" i="2"/>
  <c r="E637" i="2"/>
  <c r="F637" i="2" s="1"/>
  <c r="G637" i="2" s="1"/>
  <c r="E420" i="17"/>
  <c r="G420" i="17" s="1"/>
  <c r="H420" i="17"/>
  <c r="I420" i="17" s="1"/>
  <c r="J420" i="17" s="1"/>
  <c r="E635" i="3" l="1"/>
  <c r="F636" i="3" s="1"/>
  <c r="G636" i="3" s="1"/>
  <c r="H636" i="3" s="1"/>
  <c r="D636" i="3"/>
  <c r="D638" i="2"/>
  <c r="E638" i="2"/>
  <c r="F638" i="2" s="1"/>
  <c r="G638" i="2" s="1"/>
  <c r="F420" i="17"/>
  <c r="H421" i="17" s="1"/>
  <c r="I421" i="17" s="1"/>
  <c r="J421" i="17" s="1"/>
  <c r="E636" i="3" l="1"/>
  <c r="F637" i="3" s="1"/>
  <c r="G637" i="3" s="1"/>
  <c r="H637" i="3" s="1"/>
  <c r="D637" i="3"/>
  <c r="D639" i="2"/>
  <c r="E639" i="2"/>
  <c r="F639" i="2" s="1"/>
  <c r="G639" i="2" s="1"/>
  <c r="E421" i="17"/>
  <c r="F421" i="17" s="1"/>
  <c r="E637" i="3" l="1"/>
  <c r="F638" i="3" s="1"/>
  <c r="G638" i="3" s="1"/>
  <c r="H638" i="3" s="1"/>
  <c r="D638" i="3"/>
  <c r="D640" i="2"/>
  <c r="E640" i="2"/>
  <c r="F640" i="2" s="1"/>
  <c r="G640" i="2" s="1"/>
  <c r="G421" i="17"/>
  <c r="H422" i="17"/>
  <c r="I422" i="17" s="1"/>
  <c r="J422" i="17" s="1"/>
  <c r="E422" i="17"/>
  <c r="E638" i="3" l="1"/>
  <c r="F639" i="3" s="1"/>
  <c r="G639" i="3" s="1"/>
  <c r="H639" i="3" s="1"/>
  <c r="D639" i="3"/>
  <c r="D641" i="2"/>
  <c r="E641" i="2"/>
  <c r="F641" i="2" s="1"/>
  <c r="G641" i="2" s="1"/>
  <c r="G422" i="17"/>
  <c r="F422" i="17"/>
  <c r="H423" i="17" s="1"/>
  <c r="I423" i="17" s="1"/>
  <c r="J423" i="17" s="1"/>
  <c r="E639" i="3" l="1"/>
  <c r="F640" i="3" s="1"/>
  <c r="G640" i="3" s="1"/>
  <c r="H640" i="3" s="1"/>
  <c r="D640" i="3"/>
  <c r="D642" i="2"/>
  <c r="E642" i="2"/>
  <c r="F642" i="2" s="1"/>
  <c r="G642" i="2" s="1"/>
  <c r="E423" i="17"/>
  <c r="E640" i="3" l="1"/>
  <c r="F641" i="3" s="1"/>
  <c r="G641" i="3" s="1"/>
  <c r="H641" i="3" s="1"/>
  <c r="D641" i="3"/>
  <c r="D643" i="2"/>
  <c r="E643" i="2"/>
  <c r="F643" i="2" s="1"/>
  <c r="G643" i="2" s="1"/>
  <c r="G423" i="17"/>
  <c r="F423" i="17"/>
  <c r="E424" i="17" s="1"/>
  <c r="E641" i="3" l="1"/>
  <c r="F642" i="3" s="1"/>
  <c r="G642" i="3" s="1"/>
  <c r="H642" i="3" s="1"/>
  <c r="D642" i="3"/>
  <c r="D644" i="2"/>
  <c r="E644" i="2"/>
  <c r="F644" i="2" s="1"/>
  <c r="G644" i="2" s="1"/>
  <c r="F424" i="17"/>
  <c r="E425" i="17" s="1"/>
  <c r="G424" i="17"/>
  <c r="H424" i="17"/>
  <c r="I424" i="17" s="1"/>
  <c r="J424" i="17" s="1"/>
  <c r="E642" i="3" l="1"/>
  <c r="F643" i="3" s="1"/>
  <c r="G643" i="3" s="1"/>
  <c r="H643" i="3" s="1"/>
  <c r="D643" i="3"/>
  <c r="D645" i="2"/>
  <c r="E645" i="2"/>
  <c r="F645" i="2" s="1"/>
  <c r="G645" i="2" s="1"/>
  <c r="H425" i="17"/>
  <c r="I425" i="17" s="1"/>
  <c r="J425" i="17" s="1"/>
  <c r="G425" i="17"/>
  <c r="F425" i="17"/>
  <c r="H426" i="17" s="1"/>
  <c r="I426" i="17" s="1"/>
  <c r="J426" i="17" s="1"/>
  <c r="E643" i="3" l="1"/>
  <c r="F644" i="3" s="1"/>
  <c r="G644" i="3" s="1"/>
  <c r="H644" i="3" s="1"/>
  <c r="D644" i="3"/>
  <c r="D646" i="2"/>
  <c r="E646" i="2"/>
  <c r="F646" i="2" s="1"/>
  <c r="G646" i="2" s="1"/>
  <c r="E426" i="17"/>
  <c r="D645" i="3" l="1"/>
  <c r="E644" i="3"/>
  <c r="F645" i="3" s="1"/>
  <c r="G645" i="3" s="1"/>
  <c r="H645" i="3" s="1"/>
  <c r="D647" i="2"/>
  <c r="E647" i="2"/>
  <c r="F647" i="2" s="1"/>
  <c r="G647" i="2" s="1"/>
  <c r="F426" i="17"/>
  <c r="H427" i="17" s="1"/>
  <c r="I427" i="17" s="1"/>
  <c r="J427" i="17" s="1"/>
  <c r="G426" i="17"/>
  <c r="E645" i="3" l="1"/>
  <c r="F646" i="3" s="1"/>
  <c r="G646" i="3" s="1"/>
  <c r="H646" i="3" s="1"/>
  <c r="D646" i="3"/>
  <c r="D648" i="2"/>
  <c r="E648" i="2"/>
  <c r="F648" i="2" s="1"/>
  <c r="G648" i="2" s="1"/>
  <c r="E427" i="17"/>
  <c r="F427" i="17" s="1"/>
  <c r="H428" i="17" s="1"/>
  <c r="I428" i="17" s="1"/>
  <c r="J428" i="17" s="1"/>
  <c r="E646" i="3" l="1"/>
  <c r="F647" i="3" s="1"/>
  <c r="G647" i="3" s="1"/>
  <c r="H647" i="3" s="1"/>
  <c r="D647" i="3"/>
  <c r="D649" i="2"/>
  <c r="E649" i="2"/>
  <c r="F649" i="2" s="1"/>
  <c r="G649" i="2" s="1"/>
  <c r="E428" i="17"/>
  <c r="G428" i="17" s="1"/>
  <c r="G427" i="17"/>
  <c r="E647" i="3" l="1"/>
  <c r="F648" i="3" s="1"/>
  <c r="G648" i="3" s="1"/>
  <c r="H648" i="3" s="1"/>
  <c r="D648" i="3"/>
  <c r="D650" i="2"/>
  <c r="E650" i="2"/>
  <c r="F650" i="2" s="1"/>
  <c r="G650" i="2" s="1"/>
  <c r="F428" i="17"/>
  <c r="H429" i="17" s="1"/>
  <c r="I429" i="17" s="1"/>
  <c r="J429" i="17" s="1"/>
  <c r="D649" i="3" l="1"/>
  <c r="E648" i="3"/>
  <c r="F649" i="3" s="1"/>
  <c r="G649" i="3" s="1"/>
  <c r="H649" i="3" s="1"/>
  <c r="D651" i="2"/>
  <c r="E651" i="2"/>
  <c r="F651" i="2" s="1"/>
  <c r="G651" i="2" s="1"/>
  <c r="E429" i="17"/>
  <c r="G429" i="17" s="1"/>
  <c r="D650" i="3" l="1"/>
  <c r="E649" i="3"/>
  <c r="F650" i="3" s="1"/>
  <c r="G650" i="3" s="1"/>
  <c r="H650" i="3" s="1"/>
  <c r="D652" i="2"/>
  <c r="E652" i="2"/>
  <c r="F652" i="2" s="1"/>
  <c r="G652" i="2" s="1"/>
  <c r="F429" i="17"/>
  <c r="E430" i="17" s="1"/>
  <c r="F430" i="17" s="1"/>
  <c r="H431" i="17" s="1"/>
  <c r="I431" i="17" s="1"/>
  <c r="J431" i="17" s="1"/>
  <c r="E650" i="3" l="1"/>
  <c r="F651" i="3" s="1"/>
  <c r="G651" i="3" s="1"/>
  <c r="H651" i="3" s="1"/>
  <c r="D651" i="3"/>
  <c r="D653" i="2"/>
  <c r="E653" i="2"/>
  <c r="F653" i="2" s="1"/>
  <c r="G653" i="2" s="1"/>
  <c r="G430" i="17"/>
  <c r="H430" i="17"/>
  <c r="I430" i="17" s="1"/>
  <c r="J430" i="17" s="1"/>
  <c r="E431" i="17"/>
  <c r="G431" i="17" s="1"/>
  <c r="D652" i="3" l="1"/>
  <c r="E651" i="3"/>
  <c r="F652" i="3" s="1"/>
  <c r="G652" i="3" s="1"/>
  <c r="H652" i="3" s="1"/>
  <c r="D654" i="2"/>
  <c r="E654" i="2"/>
  <c r="F654" i="2" s="1"/>
  <c r="G654" i="2" s="1"/>
  <c r="F431" i="17"/>
  <c r="E432" i="17" s="1"/>
  <c r="F432" i="17" s="1"/>
  <c r="H433" i="17" s="1"/>
  <c r="I433" i="17" s="1"/>
  <c r="J433" i="17" s="1"/>
  <c r="D653" i="3" l="1"/>
  <c r="E652" i="3"/>
  <c r="F653" i="3" s="1"/>
  <c r="G653" i="3" s="1"/>
  <c r="H653" i="3" s="1"/>
  <c r="D655" i="2"/>
  <c r="E655" i="2"/>
  <c r="F655" i="2" s="1"/>
  <c r="G655" i="2" s="1"/>
  <c r="G432" i="17"/>
  <c r="H432" i="17"/>
  <c r="I432" i="17" s="1"/>
  <c r="J432" i="17" s="1"/>
  <c r="E433" i="17"/>
  <c r="D654" i="3" l="1"/>
  <c r="E653" i="3"/>
  <c r="F654" i="3" s="1"/>
  <c r="G654" i="3" s="1"/>
  <c r="H654" i="3" s="1"/>
  <c r="D656" i="2"/>
  <c r="E656" i="2"/>
  <c r="F656" i="2" s="1"/>
  <c r="G656" i="2" s="1"/>
  <c r="F433" i="17"/>
  <c r="E434" i="17" s="1"/>
  <c r="G433" i="17"/>
  <c r="E654" i="3" l="1"/>
  <c r="F655" i="3" s="1"/>
  <c r="G655" i="3" s="1"/>
  <c r="H655" i="3" s="1"/>
  <c r="D655" i="3"/>
  <c r="D657" i="2"/>
  <c r="E657" i="2"/>
  <c r="F657" i="2" s="1"/>
  <c r="G657" i="2" s="1"/>
  <c r="H434" i="17"/>
  <c r="I434" i="17" s="1"/>
  <c r="J434" i="17" s="1"/>
  <c r="G434" i="17"/>
  <c r="F434" i="17"/>
  <c r="H435" i="17" s="1"/>
  <c r="I435" i="17" s="1"/>
  <c r="J435" i="17" s="1"/>
  <c r="E655" i="3" l="1"/>
  <c r="F656" i="3" s="1"/>
  <c r="G656" i="3" s="1"/>
  <c r="H656" i="3" s="1"/>
  <c r="D656" i="3"/>
  <c r="D658" i="2"/>
  <c r="E658" i="2"/>
  <c r="F658" i="2" s="1"/>
  <c r="G658" i="2" s="1"/>
  <c r="E435" i="17"/>
  <c r="E656" i="3" l="1"/>
  <c r="F657" i="3" s="1"/>
  <c r="G657" i="3" s="1"/>
  <c r="H657" i="3" s="1"/>
  <c r="D657" i="3"/>
  <c r="D659" i="2"/>
  <c r="E659" i="2"/>
  <c r="F659" i="2" s="1"/>
  <c r="G659" i="2" s="1"/>
  <c r="G435" i="17"/>
  <c r="F435" i="17"/>
  <c r="E436" i="17" s="1"/>
  <c r="E657" i="3" l="1"/>
  <c r="F658" i="3" s="1"/>
  <c r="G658" i="3" s="1"/>
  <c r="H658" i="3" s="1"/>
  <c r="D658" i="3"/>
  <c r="D660" i="2"/>
  <c r="E660" i="2"/>
  <c r="F660" i="2" s="1"/>
  <c r="G660" i="2" s="1"/>
  <c r="H436" i="17"/>
  <c r="I436" i="17" s="1"/>
  <c r="J436" i="17" s="1"/>
  <c r="F436" i="17"/>
  <c r="H437" i="17" s="1"/>
  <c r="I437" i="17" s="1"/>
  <c r="J437" i="17" s="1"/>
  <c r="G436" i="17"/>
  <c r="E658" i="3" l="1"/>
  <c r="F659" i="3" s="1"/>
  <c r="G659" i="3" s="1"/>
  <c r="H659" i="3" s="1"/>
  <c r="D659" i="3"/>
  <c r="D661" i="2"/>
  <c r="E661" i="2"/>
  <c r="F661" i="2" s="1"/>
  <c r="G661" i="2" s="1"/>
  <c r="E437" i="17"/>
  <c r="E659" i="3" l="1"/>
  <c r="F660" i="3" s="1"/>
  <c r="G660" i="3" s="1"/>
  <c r="H660" i="3" s="1"/>
  <c r="D660" i="3"/>
  <c r="D662" i="2"/>
  <c r="E662" i="2"/>
  <c r="F662" i="2" s="1"/>
  <c r="G662" i="2" s="1"/>
  <c r="F437" i="17"/>
  <c r="H438" i="17" s="1"/>
  <c r="I438" i="17" s="1"/>
  <c r="J438" i="17" s="1"/>
  <c r="G437" i="17"/>
  <c r="D661" i="3" l="1"/>
  <c r="E660" i="3"/>
  <c r="F661" i="3" s="1"/>
  <c r="G661" i="3" s="1"/>
  <c r="H661" i="3" s="1"/>
  <c r="D663" i="2"/>
  <c r="E663" i="2"/>
  <c r="F663" i="2" s="1"/>
  <c r="G663" i="2" s="1"/>
  <c r="E438" i="17"/>
  <c r="E661" i="3" l="1"/>
  <c r="F662" i="3" s="1"/>
  <c r="G662" i="3" s="1"/>
  <c r="H662" i="3" s="1"/>
  <c r="D662" i="3"/>
  <c r="D664" i="2"/>
  <c r="E664" i="2"/>
  <c r="F664" i="2" s="1"/>
  <c r="G664" i="2" s="1"/>
  <c r="G438" i="17"/>
  <c r="F438" i="17"/>
  <c r="E439" i="17" s="1"/>
  <c r="E662" i="3" l="1"/>
  <c r="F663" i="3" s="1"/>
  <c r="G663" i="3" s="1"/>
  <c r="H663" i="3" s="1"/>
  <c r="D663" i="3"/>
  <c r="D665" i="2"/>
  <c r="E665" i="2"/>
  <c r="F665" i="2" s="1"/>
  <c r="G665" i="2" s="1"/>
  <c r="H439" i="17"/>
  <c r="I439" i="17" s="1"/>
  <c r="J439" i="17" s="1"/>
  <c r="F439" i="17"/>
  <c r="H440" i="17" s="1"/>
  <c r="I440" i="17" s="1"/>
  <c r="J440" i="17" s="1"/>
  <c r="G439" i="17"/>
  <c r="D664" i="3" l="1"/>
  <c r="E663" i="3"/>
  <c r="F664" i="3" s="1"/>
  <c r="G664" i="3" s="1"/>
  <c r="H664" i="3" s="1"/>
  <c r="D666" i="2"/>
  <c r="E666" i="2"/>
  <c r="F666" i="2" s="1"/>
  <c r="G666" i="2" s="1"/>
  <c r="E440" i="17"/>
  <c r="E664" i="3" l="1"/>
  <c r="F665" i="3" s="1"/>
  <c r="G665" i="3" s="1"/>
  <c r="H665" i="3" s="1"/>
  <c r="D665" i="3"/>
  <c r="D667" i="2"/>
  <c r="E667" i="2"/>
  <c r="F667" i="2" s="1"/>
  <c r="G667" i="2" s="1"/>
  <c r="F440" i="17"/>
  <c r="G440" i="17"/>
  <c r="D666" i="3" l="1"/>
  <c r="E665" i="3"/>
  <c r="F666" i="3" s="1"/>
  <c r="G666" i="3" s="1"/>
  <c r="H666" i="3" s="1"/>
  <c r="D668" i="2"/>
  <c r="E668" i="2"/>
  <c r="F668" i="2" s="1"/>
  <c r="G668" i="2" s="1"/>
  <c r="H441" i="17"/>
  <c r="I441" i="17" s="1"/>
  <c r="J441" i="17" s="1"/>
  <c r="E441" i="17"/>
  <c r="E666" i="3" l="1"/>
  <c r="F667" i="3" s="1"/>
  <c r="G667" i="3" s="1"/>
  <c r="H667" i="3" s="1"/>
  <c r="D667" i="3"/>
  <c r="D669" i="2"/>
  <c r="E669" i="2"/>
  <c r="F669" i="2" s="1"/>
  <c r="G669" i="2" s="1"/>
  <c r="G441" i="17"/>
  <c r="F441" i="17"/>
  <c r="H442" i="17" s="1"/>
  <c r="I442" i="17" s="1"/>
  <c r="J442" i="17" s="1"/>
  <c r="D668" i="3" l="1"/>
  <c r="E667" i="3"/>
  <c r="F668" i="3" s="1"/>
  <c r="G668" i="3" s="1"/>
  <c r="H668" i="3" s="1"/>
  <c r="D670" i="2"/>
  <c r="E670" i="2"/>
  <c r="F670" i="2" s="1"/>
  <c r="G670" i="2" s="1"/>
  <c r="E442" i="17"/>
  <c r="D669" i="3" l="1"/>
  <c r="E668" i="3"/>
  <c r="F669" i="3" s="1"/>
  <c r="G669" i="3" s="1"/>
  <c r="H669" i="3" s="1"/>
  <c r="D671" i="2"/>
  <c r="E671" i="2"/>
  <c r="F671" i="2" s="1"/>
  <c r="G671" i="2" s="1"/>
  <c r="G442" i="17"/>
  <c r="F442" i="17"/>
  <c r="H443" i="17" s="1"/>
  <c r="I443" i="17" s="1"/>
  <c r="J443" i="17" s="1"/>
  <c r="D670" i="3" l="1"/>
  <c r="E669" i="3"/>
  <c r="F670" i="3" s="1"/>
  <c r="G670" i="3" s="1"/>
  <c r="H670" i="3" s="1"/>
  <c r="D672" i="2"/>
  <c r="E672" i="2"/>
  <c r="F672" i="2" s="1"/>
  <c r="G672" i="2" s="1"/>
  <c r="E443" i="17"/>
  <c r="E670" i="3" l="1"/>
  <c r="F671" i="3" s="1"/>
  <c r="G671" i="3" s="1"/>
  <c r="H671" i="3" s="1"/>
  <c r="D671" i="3"/>
  <c r="D673" i="2"/>
  <c r="E673" i="2"/>
  <c r="F673" i="2" s="1"/>
  <c r="G673" i="2" s="1"/>
  <c r="G443" i="17"/>
  <c r="F443" i="17"/>
  <c r="E671" i="3" l="1"/>
  <c r="F672" i="3" s="1"/>
  <c r="G672" i="3" s="1"/>
  <c r="H672" i="3" s="1"/>
  <c r="D672" i="3"/>
  <c r="D674" i="2"/>
  <c r="E674" i="2"/>
  <c r="F674" i="2" s="1"/>
  <c r="G674" i="2" s="1"/>
  <c r="H444" i="17"/>
  <c r="I444" i="17" s="1"/>
  <c r="J444" i="17" s="1"/>
  <c r="E444" i="17"/>
  <c r="E672" i="3" l="1"/>
  <c r="F673" i="3" s="1"/>
  <c r="G673" i="3" s="1"/>
  <c r="H673" i="3" s="1"/>
  <c r="D673" i="3"/>
  <c r="D675" i="2"/>
  <c r="E675" i="2"/>
  <c r="F675" i="2" s="1"/>
  <c r="G675" i="2" s="1"/>
  <c r="G444" i="17"/>
  <c r="F444" i="17"/>
  <c r="E445" i="17" s="1"/>
  <c r="E673" i="3" l="1"/>
  <c r="F674" i="3" s="1"/>
  <c r="G674" i="3" s="1"/>
  <c r="H674" i="3" s="1"/>
  <c r="D674" i="3"/>
  <c r="D676" i="2"/>
  <c r="E676" i="2"/>
  <c r="F676" i="2" s="1"/>
  <c r="G676" i="2" s="1"/>
  <c r="F445" i="17"/>
  <c r="H446" i="17" s="1"/>
  <c r="I446" i="17" s="1"/>
  <c r="J446" i="17" s="1"/>
  <c r="G445" i="17"/>
  <c r="H445" i="17"/>
  <c r="I445" i="17" s="1"/>
  <c r="J445" i="17" s="1"/>
  <c r="E674" i="3" l="1"/>
  <c r="F675" i="3" s="1"/>
  <c r="G675" i="3" s="1"/>
  <c r="H675" i="3" s="1"/>
  <c r="D675" i="3"/>
  <c r="D677" i="2"/>
  <c r="E677" i="2"/>
  <c r="F677" i="2" s="1"/>
  <c r="G677" i="2" s="1"/>
  <c r="E446" i="17"/>
  <c r="G446" i="17" s="1"/>
  <c r="D676" i="3" l="1"/>
  <c r="E675" i="3"/>
  <c r="F676" i="3" s="1"/>
  <c r="G676" i="3" s="1"/>
  <c r="H676" i="3" s="1"/>
  <c r="D678" i="2"/>
  <c r="E678" i="2"/>
  <c r="F678" i="2" s="1"/>
  <c r="G678" i="2" s="1"/>
  <c r="F446" i="17"/>
  <c r="E447" i="17" s="1"/>
  <c r="G447" i="17" s="1"/>
  <c r="E676" i="3" l="1"/>
  <c r="F677" i="3" s="1"/>
  <c r="G677" i="3" s="1"/>
  <c r="H677" i="3" s="1"/>
  <c r="D677" i="3"/>
  <c r="D679" i="2"/>
  <c r="E679" i="2"/>
  <c r="F679" i="2" s="1"/>
  <c r="G679" i="2" s="1"/>
  <c r="H447" i="17"/>
  <c r="I447" i="17" s="1"/>
  <c r="J447" i="17" s="1"/>
  <c r="F447" i="17"/>
  <c r="H448" i="17" s="1"/>
  <c r="I448" i="17" s="1"/>
  <c r="J448" i="17" s="1"/>
  <c r="D678" i="3" l="1"/>
  <c r="E677" i="3"/>
  <c r="F678" i="3" s="1"/>
  <c r="G678" i="3" s="1"/>
  <c r="H678" i="3" s="1"/>
  <c r="D680" i="2"/>
  <c r="E680" i="2"/>
  <c r="F680" i="2" s="1"/>
  <c r="G680" i="2" s="1"/>
  <c r="E448" i="17"/>
  <c r="G448" i="17" s="1"/>
  <c r="E678" i="3" l="1"/>
  <c r="F679" i="3" s="1"/>
  <c r="G679" i="3" s="1"/>
  <c r="H679" i="3" s="1"/>
  <c r="D679" i="3"/>
  <c r="D681" i="2"/>
  <c r="E681" i="2"/>
  <c r="F681" i="2" s="1"/>
  <c r="G681" i="2" s="1"/>
  <c r="F448" i="17"/>
  <c r="E449" i="17" s="1"/>
  <c r="F449" i="17" s="1"/>
  <c r="H450" i="17" s="1"/>
  <c r="I450" i="17" s="1"/>
  <c r="J450" i="17" s="1"/>
  <c r="E679" i="3" l="1"/>
  <c r="F680" i="3" s="1"/>
  <c r="G680" i="3" s="1"/>
  <c r="H680" i="3" s="1"/>
  <c r="D680" i="3"/>
  <c r="D682" i="2"/>
  <c r="E682" i="2"/>
  <c r="F682" i="2" s="1"/>
  <c r="G682" i="2" s="1"/>
  <c r="H449" i="17"/>
  <c r="I449" i="17" s="1"/>
  <c r="J449" i="17" s="1"/>
  <c r="E450" i="17"/>
  <c r="G450" i="17" s="1"/>
  <c r="G449" i="17"/>
  <c r="F450" i="17"/>
  <c r="E680" i="3" l="1"/>
  <c r="F681" i="3" s="1"/>
  <c r="G681" i="3" s="1"/>
  <c r="H681" i="3" s="1"/>
  <c r="D681" i="3"/>
  <c r="D683" i="2"/>
  <c r="E683" i="2"/>
  <c r="F683" i="2" s="1"/>
  <c r="G683" i="2" s="1"/>
  <c r="H451" i="17"/>
  <c r="I451" i="17" s="1"/>
  <c r="J451" i="17" s="1"/>
  <c r="E451" i="17"/>
  <c r="E681" i="3" l="1"/>
  <c r="F682" i="3" s="1"/>
  <c r="G682" i="3" s="1"/>
  <c r="H682" i="3" s="1"/>
  <c r="D682" i="3"/>
  <c r="D684" i="2"/>
  <c r="E684" i="2"/>
  <c r="F684" i="2" s="1"/>
  <c r="G684" i="2" s="1"/>
  <c r="F451" i="17"/>
  <c r="H452" i="17" s="1"/>
  <c r="I452" i="17" s="1"/>
  <c r="J452" i="17" s="1"/>
  <c r="G451" i="17"/>
  <c r="D683" i="3" l="1"/>
  <c r="E682" i="3"/>
  <c r="F683" i="3" s="1"/>
  <c r="G683" i="3" s="1"/>
  <c r="H683" i="3" s="1"/>
  <c r="D685" i="2"/>
  <c r="E685" i="2"/>
  <c r="F685" i="2" s="1"/>
  <c r="G685" i="2" s="1"/>
  <c r="E452" i="17"/>
  <c r="G452" i="17" s="1"/>
  <c r="E683" i="3" l="1"/>
  <c r="F684" i="3" s="1"/>
  <c r="G684" i="3" s="1"/>
  <c r="H684" i="3" s="1"/>
  <c r="D684" i="3"/>
  <c r="D686" i="2"/>
  <c r="E686" i="2"/>
  <c r="F686" i="2" s="1"/>
  <c r="G686" i="2" s="1"/>
  <c r="F452" i="17"/>
  <c r="E453" i="17" s="1"/>
  <c r="F453" i="17" s="1"/>
  <c r="H454" i="17" s="1"/>
  <c r="I454" i="17" s="1"/>
  <c r="J454" i="17" s="1"/>
  <c r="E684" i="3" l="1"/>
  <c r="F685" i="3" s="1"/>
  <c r="G685" i="3" s="1"/>
  <c r="H685" i="3" s="1"/>
  <c r="D685" i="3"/>
  <c r="D687" i="2"/>
  <c r="E687" i="2"/>
  <c r="F687" i="2" s="1"/>
  <c r="G687" i="2" s="1"/>
  <c r="H453" i="17"/>
  <c r="I453" i="17" s="1"/>
  <c r="J453" i="17" s="1"/>
  <c r="G453" i="17"/>
  <c r="E454" i="17"/>
  <c r="F454" i="17" s="1"/>
  <c r="E685" i="3" l="1"/>
  <c r="F686" i="3" s="1"/>
  <c r="G686" i="3" s="1"/>
  <c r="H686" i="3" s="1"/>
  <c r="D686" i="3"/>
  <c r="D688" i="2"/>
  <c r="E688" i="2"/>
  <c r="F688" i="2" s="1"/>
  <c r="G688" i="2" s="1"/>
  <c r="H455" i="17"/>
  <c r="I455" i="17" s="1"/>
  <c r="J455" i="17" s="1"/>
  <c r="E455" i="17"/>
  <c r="F455" i="17" s="1"/>
  <c r="G454" i="17"/>
  <c r="D687" i="3" l="1"/>
  <c r="E686" i="3"/>
  <c r="F687" i="3" s="1"/>
  <c r="G687" i="3" s="1"/>
  <c r="H687" i="3" s="1"/>
  <c r="D689" i="2"/>
  <c r="E689" i="2"/>
  <c r="F689" i="2" s="1"/>
  <c r="G689" i="2" s="1"/>
  <c r="H456" i="17"/>
  <c r="I456" i="17" s="1"/>
  <c r="J456" i="17" s="1"/>
  <c r="E456" i="17"/>
  <c r="F456" i="17" s="1"/>
  <c r="G455" i="17"/>
  <c r="D688" i="3" l="1"/>
  <c r="E687" i="3"/>
  <c r="F688" i="3" s="1"/>
  <c r="G688" i="3" s="1"/>
  <c r="H688" i="3" s="1"/>
  <c r="D690" i="2"/>
  <c r="E690" i="2"/>
  <c r="F690" i="2" s="1"/>
  <c r="G690" i="2" s="1"/>
  <c r="G456" i="17"/>
  <c r="H457" i="17"/>
  <c r="I457" i="17" s="1"/>
  <c r="J457" i="17" s="1"/>
  <c r="E457" i="17"/>
  <c r="E688" i="3" l="1"/>
  <c r="F689" i="3" s="1"/>
  <c r="G689" i="3" s="1"/>
  <c r="H689" i="3" s="1"/>
  <c r="D689" i="3"/>
  <c r="D691" i="2"/>
  <c r="E691" i="2"/>
  <c r="F691" i="2" s="1"/>
  <c r="G691" i="2" s="1"/>
  <c r="G457" i="17"/>
  <c r="F457" i="17"/>
  <c r="E689" i="3" l="1"/>
  <c r="F690" i="3" s="1"/>
  <c r="G690" i="3" s="1"/>
  <c r="H690" i="3" s="1"/>
  <c r="D690" i="3"/>
  <c r="D692" i="2"/>
  <c r="E692" i="2"/>
  <c r="F692" i="2" s="1"/>
  <c r="G692" i="2" s="1"/>
  <c r="H458" i="17"/>
  <c r="I458" i="17" s="1"/>
  <c r="J458" i="17" s="1"/>
  <c r="E458" i="17"/>
  <c r="E690" i="3" l="1"/>
  <c r="F691" i="3" s="1"/>
  <c r="G691" i="3" s="1"/>
  <c r="H691" i="3" s="1"/>
  <c r="D691" i="3"/>
  <c r="D693" i="2"/>
  <c r="E693" i="2"/>
  <c r="F693" i="2" s="1"/>
  <c r="G693" i="2" s="1"/>
  <c r="F458" i="17"/>
  <c r="G458" i="17"/>
  <c r="E691" i="3" l="1"/>
  <c r="F692" i="3" s="1"/>
  <c r="G692" i="3" s="1"/>
  <c r="H692" i="3" s="1"/>
  <c r="D692" i="3"/>
  <c r="D694" i="2"/>
  <c r="E694" i="2"/>
  <c r="F694" i="2" s="1"/>
  <c r="G694" i="2" s="1"/>
  <c r="H459" i="17"/>
  <c r="I459" i="17" s="1"/>
  <c r="J459" i="17" s="1"/>
  <c r="E459" i="17"/>
  <c r="D693" i="3" l="1"/>
  <c r="E692" i="3"/>
  <c r="F693" i="3" s="1"/>
  <c r="G693" i="3" s="1"/>
  <c r="H693" i="3" s="1"/>
  <c r="D695" i="2"/>
  <c r="E695" i="2"/>
  <c r="F695" i="2" s="1"/>
  <c r="G695" i="2" s="1"/>
  <c r="F459" i="17"/>
  <c r="H460" i="17" s="1"/>
  <c r="I460" i="17" s="1"/>
  <c r="J460" i="17" s="1"/>
  <c r="G459" i="17"/>
  <c r="D694" i="3" l="1"/>
  <c r="E693" i="3"/>
  <c r="F694" i="3" s="1"/>
  <c r="G694" i="3" s="1"/>
  <c r="H694" i="3" s="1"/>
  <c r="D696" i="2"/>
  <c r="E696" i="2"/>
  <c r="F696" i="2" s="1"/>
  <c r="G696" i="2" s="1"/>
  <c r="E460" i="17"/>
  <c r="G460" i="17" s="1"/>
  <c r="E694" i="3" l="1"/>
  <c r="F695" i="3" s="1"/>
  <c r="G695" i="3" s="1"/>
  <c r="H695" i="3" s="1"/>
  <c r="D695" i="3"/>
  <c r="D697" i="2"/>
  <c r="E697" i="2"/>
  <c r="F697" i="2" s="1"/>
  <c r="G697" i="2" s="1"/>
  <c r="F460" i="17"/>
  <c r="H461" i="17" s="1"/>
  <c r="I461" i="17" s="1"/>
  <c r="J461" i="17" s="1"/>
  <c r="D696" i="3" l="1"/>
  <c r="E695" i="3"/>
  <c r="F696" i="3" s="1"/>
  <c r="G696" i="3" s="1"/>
  <c r="H696" i="3" s="1"/>
  <c r="D698" i="2"/>
  <c r="E698" i="2"/>
  <c r="F698" i="2" s="1"/>
  <c r="G698" i="2" s="1"/>
  <c r="E461" i="17"/>
  <c r="F461" i="17" s="1"/>
  <c r="H462" i="17" s="1"/>
  <c r="I462" i="17" s="1"/>
  <c r="J462" i="17" s="1"/>
  <c r="D697" i="3" l="1"/>
  <c r="E696" i="3"/>
  <c r="F697" i="3" s="1"/>
  <c r="G697" i="3" s="1"/>
  <c r="H697" i="3" s="1"/>
  <c r="D699" i="2"/>
  <c r="E699" i="2"/>
  <c r="F699" i="2" s="1"/>
  <c r="G699" i="2" s="1"/>
  <c r="G461" i="17"/>
  <c r="E462" i="17"/>
  <c r="G462" i="17" s="1"/>
  <c r="E697" i="3" l="1"/>
  <c r="F698" i="3" s="1"/>
  <c r="G698" i="3" s="1"/>
  <c r="H698" i="3" s="1"/>
  <c r="D698" i="3"/>
  <c r="D700" i="2"/>
  <c r="E700" i="2"/>
  <c r="F700" i="2" s="1"/>
  <c r="G700" i="2" s="1"/>
  <c r="F462" i="17"/>
  <c r="H463" i="17" s="1"/>
  <c r="I463" i="17" s="1"/>
  <c r="J463" i="17" s="1"/>
  <c r="E698" i="3" l="1"/>
  <c r="F699" i="3" s="1"/>
  <c r="G699" i="3" s="1"/>
  <c r="H699" i="3" s="1"/>
  <c r="D699" i="3"/>
  <c r="D701" i="2"/>
  <c r="E701" i="2"/>
  <c r="F701" i="2" s="1"/>
  <c r="G701" i="2" s="1"/>
  <c r="E463" i="17"/>
  <c r="G463" i="17" s="1"/>
  <c r="D700" i="3" l="1"/>
  <c r="E699" i="3"/>
  <c r="F700" i="3" s="1"/>
  <c r="G700" i="3" s="1"/>
  <c r="H700" i="3" s="1"/>
  <c r="D702" i="2"/>
  <c r="E702" i="2"/>
  <c r="F702" i="2" s="1"/>
  <c r="G702" i="2" s="1"/>
  <c r="F463" i="17"/>
  <c r="H464" i="17" s="1"/>
  <c r="I464" i="17" s="1"/>
  <c r="J464" i="17" s="1"/>
  <c r="D701" i="3" l="1"/>
  <c r="E700" i="3"/>
  <c r="F701" i="3" s="1"/>
  <c r="G701" i="3" s="1"/>
  <c r="H701" i="3" s="1"/>
  <c r="D703" i="2"/>
  <c r="E703" i="2"/>
  <c r="F703" i="2" s="1"/>
  <c r="G703" i="2" s="1"/>
  <c r="E464" i="17"/>
  <c r="G464" i="17" s="1"/>
  <c r="D702" i="3" l="1"/>
  <c r="E701" i="3"/>
  <c r="F702" i="3" s="1"/>
  <c r="G702" i="3" s="1"/>
  <c r="H702" i="3" s="1"/>
  <c r="D704" i="2"/>
  <c r="E704" i="2"/>
  <c r="F704" i="2" s="1"/>
  <c r="G704" i="2" s="1"/>
  <c r="F464" i="17"/>
  <c r="H465" i="17" s="1"/>
  <c r="I465" i="17" s="1"/>
  <c r="J465" i="17" s="1"/>
  <c r="E702" i="3" l="1"/>
  <c r="F703" i="3" s="1"/>
  <c r="G703" i="3" s="1"/>
  <c r="H703" i="3" s="1"/>
  <c r="D703" i="3"/>
  <c r="D705" i="2"/>
  <c r="E705" i="2"/>
  <c r="F705" i="2" s="1"/>
  <c r="G705" i="2" s="1"/>
  <c r="E465" i="17"/>
  <c r="G465" i="17" s="1"/>
  <c r="E703" i="3" l="1"/>
  <c r="F704" i="3" s="1"/>
  <c r="G704" i="3" s="1"/>
  <c r="H704" i="3" s="1"/>
  <c r="D704" i="3"/>
  <c r="D706" i="2"/>
  <c r="E706" i="2"/>
  <c r="F706" i="2" s="1"/>
  <c r="G706" i="2" s="1"/>
  <c r="F465" i="17"/>
  <c r="E466" i="17" s="1"/>
  <c r="F466" i="17" s="1"/>
  <c r="H467" i="17" s="1"/>
  <c r="I467" i="17" s="1"/>
  <c r="J467" i="17" s="1"/>
  <c r="E704" i="3" l="1"/>
  <c r="F705" i="3" s="1"/>
  <c r="G705" i="3" s="1"/>
  <c r="H705" i="3" s="1"/>
  <c r="D705" i="3"/>
  <c r="D707" i="2"/>
  <c r="E707" i="2"/>
  <c r="F707" i="2" s="1"/>
  <c r="G707" i="2" s="1"/>
  <c r="H466" i="17"/>
  <c r="I466" i="17" s="1"/>
  <c r="J466" i="17" s="1"/>
  <c r="G466" i="17"/>
  <c r="E467" i="17"/>
  <c r="F467" i="17" s="1"/>
  <c r="E705" i="3" l="1"/>
  <c r="F706" i="3" s="1"/>
  <c r="G706" i="3" s="1"/>
  <c r="H706" i="3" s="1"/>
  <c r="D706" i="3"/>
  <c r="D708" i="2"/>
  <c r="E708" i="2"/>
  <c r="F708" i="2" s="1"/>
  <c r="G708" i="2" s="1"/>
  <c r="H468" i="17"/>
  <c r="I468" i="17" s="1"/>
  <c r="J468" i="17" s="1"/>
  <c r="G467" i="17"/>
  <c r="E468" i="17"/>
  <c r="E706" i="3" l="1"/>
  <c r="F707" i="3" s="1"/>
  <c r="G707" i="3" s="1"/>
  <c r="H707" i="3" s="1"/>
  <c r="D707" i="3"/>
  <c r="D709" i="2"/>
  <c r="E709" i="2"/>
  <c r="F709" i="2" s="1"/>
  <c r="G709" i="2" s="1"/>
  <c r="F468" i="17"/>
  <c r="H469" i="17" s="1"/>
  <c r="I469" i="17" s="1"/>
  <c r="J469" i="17" s="1"/>
  <c r="G468" i="17"/>
  <c r="E707" i="3" l="1"/>
  <c r="F708" i="3" s="1"/>
  <c r="G708" i="3" s="1"/>
  <c r="H708" i="3" s="1"/>
  <c r="D708" i="3"/>
  <c r="D710" i="2"/>
  <c r="E710" i="2"/>
  <c r="F710" i="2" s="1"/>
  <c r="G710" i="2" s="1"/>
  <c r="E469" i="17"/>
  <c r="G469" i="17" s="1"/>
  <c r="E708" i="3" l="1"/>
  <c r="F709" i="3" s="1"/>
  <c r="G709" i="3" s="1"/>
  <c r="H709" i="3" s="1"/>
  <c r="D709" i="3"/>
  <c r="D711" i="2"/>
  <c r="E711" i="2"/>
  <c r="F711" i="2" s="1"/>
  <c r="G711" i="2" s="1"/>
  <c r="F469" i="17"/>
  <c r="H470" i="17" s="1"/>
  <c r="I470" i="17" s="1"/>
  <c r="J470" i="17" s="1"/>
  <c r="D710" i="3" l="1"/>
  <c r="E709" i="3"/>
  <c r="F710" i="3" s="1"/>
  <c r="G710" i="3" s="1"/>
  <c r="H710" i="3" s="1"/>
  <c r="D712" i="2"/>
  <c r="E712" i="2"/>
  <c r="F712" i="2" s="1"/>
  <c r="G712" i="2" s="1"/>
  <c r="E470" i="17"/>
  <c r="G470" i="17" s="1"/>
  <c r="E710" i="3" l="1"/>
  <c r="F711" i="3" s="1"/>
  <c r="G711" i="3" s="1"/>
  <c r="H711" i="3" s="1"/>
  <c r="D711" i="3"/>
  <c r="D713" i="2"/>
  <c r="E713" i="2"/>
  <c r="F713" i="2" s="1"/>
  <c r="G713" i="2" s="1"/>
  <c r="F470" i="17"/>
  <c r="H471" i="17" s="1"/>
  <c r="I471" i="17" s="1"/>
  <c r="J471" i="17" s="1"/>
  <c r="E711" i="3" l="1"/>
  <c r="F712" i="3" s="1"/>
  <c r="G712" i="3" s="1"/>
  <c r="H712" i="3" s="1"/>
  <c r="D712" i="3"/>
  <c r="D714" i="2"/>
  <c r="E714" i="2"/>
  <c r="F714" i="2" s="1"/>
  <c r="G714" i="2" s="1"/>
  <c r="E471" i="17"/>
  <c r="F471" i="17" s="1"/>
  <c r="H472" i="17" s="1"/>
  <c r="I472" i="17" s="1"/>
  <c r="J472" i="17" s="1"/>
  <c r="D713" i="3" l="1"/>
  <c r="E712" i="3"/>
  <c r="F713" i="3" s="1"/>
  <c r="G713" i="3" s="1"/>
  <c r="H713" i="3" s="1"/>
  <c r="D715" i="2"/>
  <c r="E715" i="2"/>
  <c r="F715" i="2" s="1"/>
  <c r="G715" i="2" s="1"/>
  <c r="G471" i="17"/>
  <c r="E472" i="17"/>
  <c r="F472" i="17" s="1"/>
  <c r="D714" i="3" l="1"/>
  <c r="E713" i="3"/>
  <c r="F714" i="3" s="1"/>
  <c r="G714" i="3" s="1"/>
  <c r="H714" i="3" s="1"/>
  <c r="D716" i="2"/>
  <c r="E716" i="2"/>
  <c r="F716" i="2" s="1"/>
  <c r="G716" i="2" s="1"/>
  <c r="H473" i="17"/>
  <c r="I473" i="17" s="1"/>
  <c r="J473" i="17" s="1"/>
  <c r="G472" i="17"/>
  <c r="E473" i="17"/>
  <c r="F473" i="17" s="1"/>
  <c r="E714" i="3" l="1"/>
  <c r="F715" i="3" s="1"/>
  <c r="G715" i="3" s="1"/>
  <c r="H715" i="3" s="1"/>
  <c r="D715" i="3"/>
  <c r="D717" i="2"/>
  <c r="E717" i="2"/>
  <c r="F717" i="2" s="1"/>
  <c r="G717" i="2" s="1"/>
  <c r="G473" i="17"/>
  <c r="H474" i="17"/>
  <c r="I474" i="17" s="1"/>
  <c r="J474" i="17" s="1"/>
  <c r="E474" i="17"/>
  <c r="D716" i="3" l="1"/>
  <c r="E715" i="3"/>
  <c r="F716" i="3" s="1"/>
  <c r="G716" i="3" s="1"/>
  <c r="H716" i="3" s="1"/>
  <c r="D718" i="2"/>
  <c r="E718" i="2"/>
  <c r="F718" i="2" s="1"/>
  <c r="G718" i="2" s="1"/>
  <c r="G474" i="17"/>
  <c r="F474" i="17"/>
  <c r="E475" i="17" s="1"/>
  <c r="D717" i="3" l="1"/>
  <c r="E716" i="3"/>
  <c r="F717" i="3" s="1"/>
  <c r="G717" i="3" s="1"/>
  <c r="H717" i="3" s="1"/>
  <c r="D719" i="2"/>
  <c r="E719" i="2"/>
  <c r="F719" i="2" s="1"/>
  <c r="G719" i="2" s="1"/>
  <c r="H475" i="17"/>
  <c r="I475" i="17" s="1"/>
  <c r="J475" i="17" s="1"/>
  <c r="G475" i="17"/>
  <c r="F475" i="17"/>
  <c r="E476" i="17" s="1"/>
  <c r="D718" i="3" l="1"/>
  <c r="E717" i="3"/>
  <c r="F718" i="3" s="1"/>
  <c r="G718" i="3" s="1"/>
  <c r="H718" i="3" s="1"/>
  <c r="D720" i="2"/>
  <c r="E720" i="2"/>
  <c r="F720" i="2" s="1"/>
  <c r="G720" i="2" s="1"/>
  <c r="F476" i="17"/>
  <c r="H477" i="17" s="1"/>
  <c r="I477" i="17" s="1"/>
  <c r="J477" i="17" s="1"/>
  <c r="G476" i="17"/>
  <c r="H476" i="17"/>
  <c r="I476" i="17" s="1"/>
  <c r="J476" i="17" s="1"/>
  <c r="E718" i="3" l="1"/>
  <c r="F719" i="3" s="1"/>
  <c r="G719" i="3" s="1"/>
  <c r="H719" i="3" s="1"/>
  <c r="D719" i="3"/>
  <c r="D721" i="2"/>
  <c r="E721" i="2"/>
  <c r="F721" i="2" s="1"/>
  <c r="G721" i="2" s="1"/>
  <c r="E477" i="17"/>
  <c r="G477" i="17" s="1"/>
  <c r="E719" i="3" l="1"/>
  <c r="F720" i="3" s="1"/>
  <c r="G720" i="3" s="1"/>
  <c r="H720" i="3" s="1"/>
  <c r="D720" i="3"/>
  <c r="D722" i="2"/>
  <c r="E722" i="2"/>
  <c r="F722" i="2" s="1"/>
  <c r="G722" i="2" s="1"/>
  <c r="F477" i="17"/>
  <c r="H478" i="17" s="1"/>
  <c r="I478" i="17" s="1"/>
  <c r="J478" i="17" s="1"/>
  <c r="E720" i="3" l="1"/>
  <c r="F721" i="3" s="1"/>
  <c r="G721" i="3" s="1"/>
  <c r="H721" i="3" s="1"/>
  <c r="D721" i="3"/>
  <c r="D723" i="2"/>
  <c r="E723" i="2"/>
  <c r="F723" i="2" s="1"/>
  <c r="G723" i="2" s="1"/>
  <c r="E478" i="17"/>
  <c r="F478" i="17" s="1"/>
  <c r="E479" i="17" s="1"/>
  <c r="E721" i="3" l="1"/>
  <c r="F722" i="3" s="1"/>
  <c r="G722" i="3" s="1"/>
  <c r="H722" i="3" s="1"/>
  <c r="D722" i="3"/>
  <c r="D724" i="2"/>
  <c r="E724" i="2"/>
  <c r="F724" i="2" s="1"/>
  <c r="G724" i="2" s="1"/>
  <c r="H479" i="17"/>
  <c r="I479" i="17" s="1"/>
  <c r="J479" i="17" s="1"/>
  <c r="G478" i="17"/>
  <c r="G479" i="17"/>
  <c r="F479" i="17"/>
  <c r="H480" i="17" s="1"/>
  <c r="I480" i="17" s="1"/>
  <c r="J480" i="17" s="1"/>
  <c r="E722" i="3" l="1"/>
  <c r="F723" i="3" s="1"/>
  <c r="G723" i="3" s="1"/>
  <c r="H723" i="3" s="1"/>
  <c r="D723" i="3"/>
  <c r="D725" i="2"/>
  <c r="E725" i="2"/>
  <c r="F725" i="2" s="1"/>
  <c r="G725" i="2" s="1"/>
  <c r="E480" i="17"/>
  <c r="D724" i="3" l="1"/>
  <c r="E723" i="3"/>
  <c r="F724" i="3" s="1"/>
  <c r="G724" i="3" s="1"/>
  <c r="H724" i="3" s="1"/>
  <c r="D726" i="2"/>
  <c r="E726" i="2"/>
  <c r="F726" i="2" s="1"/>
  <c r="G726" i="2" s="1"/>
  <c r="G480" i="17"/>
  <c r="F480" i="17"/>
  <c r="H481" i="17" s="1"/>
  <c r="I481" i="17" s="1"/>
  <c r="J481" i="17" s="1"/>
  <c r="E724" i="3" l="1"/>
  <c r="F725" i="3" s="1"/>
  <c r="G725" i="3" s="1"/>
  <c r="H725" i="3" s="1"/>
  <c r="D725" i="3"/>
  <c r="D727" i="2"/>
  <c r="E727" i="2"/>
  <c r="F727" i="2" s="1"/>
  <c r="G727" i="2" s="1"/>
  <c r="E481" i="17"/>
  <c r="E725" i="3" l="1"/>
  <c r="F726" i="3" s="1"/>
  <c r="G726" i="3" s="1"/>
  <c r="H726" i="3" s="1"/>
  <c r="D726" i="3"/>
  <c r="D728" i="2"/>
  <c r="E728" i="2"/>
  <c r="F728" i="2" s="1"/>
  <c r="G728" i="2" s="1"/>
  <c r="F481" i="17"/>
  <c r="G481" i="17"/>
  <c r="E726" i="3" l="1"/>
  <c r="F727" i="3" s="1"/>
  <c r="G727" i="3" s="1"/>
  <c r="H727" i="3" s="1"/>
  <c r="D727" i="3"/>
  <c r="D729" i="2"/>
  <c r="E729" i="2"/>
  <c r="F729" i="2" s="1"/>
  <c r="G729" i="2" s="1"/>
  <c r="H482" i="17"/>
  <c r="I482" i="17" s="1"/>
  <c r="J482" i="17" s="1"/>
  <c r="G2" i="17" s="1"/>
  <c r="H2" i="17" s="1"/>
  <c r="I2" i="17" s="1"/>
  <c r="E482" i="17"/>
  <c r="E727" i="3" l="1"/>
  <c r="F728" i="3" s="1"/>
  <c r="G728" i="3" s="1"/>
  <c r="H728" i="3" s="1"/>
  <c r="D728" i="3"/>
  <c r="D730" i="2"/>
  <c r="E730" i="2"/>
  <c r="F730" i="2" s="1"/>
  <c r="G730" i="2" s="1"/>
  <c r="F482" i="17"/>
  <c r="G482" i="17"/>
  <c r="E728" i="3" l="1"/>
  <c r="F729" i="3" s="1"/>
  <c r="G729" i="3" s="1"/>
  <c r="H729" i="3" s="1"/>
  <c r="D729" i="3"/>
  <c r="D731" i="2"/>
  <c r="E731" i="2"/>
  <c r="F731" i="2" s="1"/>
  <c r="G731" i="2" s="1"/>
  <c r="D730" i="3" l="1"/>
  <c r="E729" i="3"/>
  <c r="F730" i="3" s="1"/>
  <c r="G730" i="3" s="1"/>
  <c r="H730" i="3" s="1"/>
  <c r="D732" i="2"/>
  <c r="E732" i="2"/>
  <c r="F732" i="2" s="1"/>
  <c r="G732" i="2" s="1"/>
  <c r="E730" i="3" l="1"/>
  <c r="F731" i="3" s="1"/>
  <c r="G731" i="3" s="1"/>
  <c r="H731" i="3" s="1"/>
  <c r="D731" i="3"/>
  <c r="D733" i="2"/>
  <c r="E733" i="2"/>
  <c r="F733" i="2" s="1"/>
  <c r="G733" i="2" s="1"/>
  <c r="D732" i="3" l="1"/>
  <c r="E731" i="3"/>
  <c r="F732" i="3" s="1"/>
  <c r="G732" i="3" s="1"/>
  <c r="H732" i="3" s="1"/>
  <c r="D734" i="2"/>
  <c r="E734" i="2"/>
  <c r="F734" i="2" s="1"/>
  <c r="G734" i="2" s="1"/>
  <c r="D733" i="3" l="1"/>
  <c r="E732" i="3"/>
  <c r="F733" i="3" s="1"/>
  <c r="G733" i="3" s="1"/>
  <c r="H733" i="3" s="1"/>
  <c r="D735" i="2"/>
  <c r="E735" i="2"/>
  <c r="F735" i="2" s="1"/>
  <c r="G735" i="2" s="1"/>
  <c r="D734" i="3" l="1"/>
  <c r="E733" i="3"/>
  <c r="F734" i="3" s="1"/>
  <c r="G734" i="3" s="1"/>
  <c r="H734" i="3" s="1"/>
  <c r="D736" i="2"/>
  <c r="E736" i="2"/>
  <c r="F736" i="2" s="1"/>
  <c r="G736" i="2" s="1"/>
  <c r="E734" i="3" l="1"/>
  <c r="F735" i="3" s="1"/>
  <c r="G735" i="3" s="1"/>
  <c r="H735" i="3" s="1"/>
  <c r="D735" i="3"/>
  <c r="D737" i="2"/>
  <c r="E737" i="2"/>
  <c r="F737" i="2" s="1"/>
  <c r="G737" i="2" s="1"/>
  <c r="E735" i="3" l="1"/>
  <c r="F736" i="3" s="1"/>
  <c r="G736" i="3" s="1"/>
  <c r="H736" i="3" s="1"/>
  <c r="D736" i="3"/>
  <c r="D738" i="2"/>
  <c r="E738" i="2"/>
  <c r="F738" i="2" s="1"/>
  <c r="G738" i="2" s="1"/>
  <c r="E736" i="3" l="1"/>
  <c r="F737" i="3" s="1"/>
  <c r="G737" i="3" s="1"/>
  <c r="H737" i="3" s="1"/>
  <c r="D737" i="3"/>
  <c r="D739" i="2"/>
  <c r="E739" i="2"/>
  <c r="F739" i="2" s="1"/>
  <c r="G739" i="2" s="1"/>
  <c r="E737" i="3" l="1"/>
  <c r="F738" i="3" s="1"/>
  <c r="G738" i="3" s="1"/>
  <c r="H738" i="3" s="1"/>
  <c r="D738" i="3"/>
  <c r="D740" i="2"/>
  <c r="E740" i="2"/>
  <c r="F740" i="2" s="1"/>
  <c r="G740" i="2" s="1"/>
  <c r="E738" i="3" l="1"/>
  <c r="F739" i="3" s="1"/>
  <c r="G739" i="3" s="1"/>
  <c r="H739" i="3" s="1"/>
  <c r="D739" i="3"/>
  <c r="D741" i="2"/>
  <c r="E741" i="2"/>
  <c r="F741" i="2" s="1"/>
  <c r="G741" i="2" s="1"/>
  <c r="D740" i="3" l="1"/>
  <c r="E739" i="3"/>
  <c r="F740" i="3" s="1"/>
  <c r="G740" i="3" s="1"/>
  <c r="H740" i="3" s="1"/>
  <c r="D742" i="2"/>
  <c r="E742" i="2"/>
  <c r="F742" i="2" s="1"/>
  <c r="G742" i="2" s="1"/>
  <c r="D741" i="3" l="1"/>
  <c r="E740" i="3"/>
  <c r="F741" i="3" s="1"/>
  <c r="G741" i="3" s="1"/>
  <c r="H741" i="3" s="1"/>
  <c r="D743" i="2"/>
  <c r="E743" i="2"/>
  <c r="F743" i="2" s="1"/>
  <c r="G743" i="2" s="1"/>
  <c r="E741" i="3" l="1"/>
  <c r="F742" i="3" s="1"/>
  <c r="G742" i="3" s="1"/>
  <c r="H742" i="3" s="1"/>
  <c r="D742" i="3"/>
  <c r="D744" i="2"/>
  <c r="E744" i="2"/>
  <c r="F744" i="2" s="1"/>
  <c r="G744" i="2" s="1"/>
  <c r="E742" i="3" l="1"/>
  <c r="F743" i="3" s="1"/>
  <c r="G743" i="3" s="1"/>
  <c r="H743" i="3" s="1"/>
  <c r="D743" i="3"/>
  <c r="D745" i="2"/>
  <c r="E745" i="2"/>
  <c r="F745" i="2" s="1"/>
  <c r="G745" i="2" s="1"/>
  <c r="D744" i="3" l="1"/>
  <c r="E743" i="3"/>
  <c r="F744" i="3" s="1"/>
  <c r="G744" i="3" s="1"/>
  <c r="H744" i="3" s="1"/>
  <c r="D746" i="2"/>
  <c r="E746" i="2"/>
  <c r="F746" i="2" s="1"/>
  <c r="G746" i="2" s="1"/>
  <c r="E744" i="3" l="1"/>
  <c r="F745" i="3" s="1"/>
  <c r="G745" i="3" s="1"/>
  <c r="H745" i="3" s="1"/>
  <c r="D745" i="3"/>
  <c r="D747" i="2"/>
  <c r="E747" i="2"/>
  <c r="F747" i="2" s="1"/>
  <c r="G747" i="2" s="1"/>
  <c r="E745" i="3" l="1"/>
  <c r="F746" i="3" s="1"/>
  <c r="G746" i="3" s="1"/>
  <c r="H746" i="3" s="1"/>
  <c r="D746" i="3"/>
  <c r="D748" i="2"/>
  <c r="E748" i="2"/>
  <c r="F748" i="2" s="1"/>
  <c r="G748" i="2" s="1"/>
  <c r="E746" i="3" l="1"/>
  <c r="F747" i="3" s="1"/>
  <c r="G747" i="3" s="1"/>
  <c r="H747" i="3" s="1"/>
  <c r="D747" i="3"/>
  <c r="D749" i="2"/>
  <c r="E749" i="2"/>
  <c r="F749" i="2" s="1"/>
  <c r="G749" i="2" s="1"/>
  <c r="D748" i="3" l="1"/>
  <c r="E747" i="3"/>
  <c r="F748" i="3" s="1"/>
  <c r="G748" i="3" s="1"/>
  <c r="H748" i="3" s="1"/>
  <c r="D750" i="2"/>
  <c r="E750" i="2"/>
  <c r="F750" i="2" s="1"/>
  <c r="G750" i="2" s="1"/>
  <c r="D749" i="3" l="1"/>
  <c r="E748" i="3"/>
  <c r="F749" i="3" s="1"/>
  <c r="G749" i="3" s="1"/>
  <c r="H749" i="3" s="1"/>
  <c r="D751" i="2"/>
  <c r="E751" i="2"/>
  <c r="F751" i="2" s="1"/>
  <c r="G751" i="2" s="1"/>
  <c r="D750" i="3" l="1"/>
  <c r="E749" i="3"/>
  <c r="F750" i="3" s="1"/>
  <c r="G750" i="3" s="1"/>
  <c r="H750" i="3" s="1"/>
  <c r="D752" i="2"/>
  <c r="E752" i="2"/>
  <c r="F752" i="2" s="1"/>
  <c r="G752" i="2" s="1"/>
  <c r="E750" i="3" l="1"/>
  <c r="F751" i="3" s="1"/>
  <c r="G751" i="3" s="1"/>
  <c r="H751" i="3" s="1"/>
  <c r="D751" i="3"/>
  <c r="D753" i="2"/>
  <c r="E753" i="2"/>
  <c r="F753" i="2" s="1"/>
  <c r="G753" i="2" s="1"/>
  <c r="E751" i="3" l="1"/>
  <c r="F752" i="3" s="1"/>
  <c r="G752" i="3" s="1"/>
  <c r="H752" i="3" s="1"/>
  <c r="D752" i="3"/>
  <c r="D754" i="2"/>
  <c r="E754" i="2"/>
  <c r="F754" i="2" s="1"/>
  <c r="G754" i="2" s="1"/>
  <c r="E752" i="3" l="1"/>
  <c r="F753" i="3" s="1"/>
  <c r="G753" i="3" s="1"/>
  <c r="H753" i="3" s="1"/>
  <c r="D753" i="3"/>
  <c r="D755" i="2"/>
  <c r="E755" i="2"/>
  <c r="F755" i="2" s="1"/>
  <c r="G755" i="2" s="1"/>
  <c r="E753" i="3" l="1"/>
  <c r="F754" i="3" s="1"/>
  <c r="G754" i="3" s="1"/>
  <c r="H754" i="3" s="1"/>
  <c r="D754" i="3"/>
  <c r="D756" i="2"/>
  <c r="E756" i="2"/>
  <c r="F756" i="2" s="1"/>
  <c r="G756" i="2" s="1"/>
  <c r="E754" i="3" l="1"/>
  <c r="F755" i="3" s="1"/>
  <c r="G755" i="3" s="1"/>
  <c r="H755" i="3" s="1"/>
  <c r="D755" i="3"/>
  <c r="D757" i="2"/>
  <c r="E757" i="2"/>
  <c r="F757" i="2" s="1"/>
  <c r="G757" i="2" s="1"/>
  <c r="E755" i="3" l="1"/>
  <c r="F756" i="3" s="1"/>
  <c r="G756" i="3" s="1"/>
  <c r="H756" i="3" s="1"/>
  <c r="D756" i="3"/>
  <c r="D758" i="2"/>
  <c r="E758" i="2"/>
  <c r="F758" i="2" s="1"/>
  <c r="G758" i="2" s="1"/>
  <c r="D757" i="3" l="1"/>
  <c r="E756" i="3"/>
  <c r="F757" i="3" s="1"/>
  <c r="G757" i="3" s="1"/>
  <c r="H757" i="3" s="1"/>
  <c r="D759" i="2"/>
  <c r="E759" i="2"/>
  <c r="F759" i="2" s="1"/>
  <c r="G759" i="2" s="1"/>
  <c r="D758" i="3" l="1"/>
  <c r="E757" i="3"/>
  <c r="F758" i="3" s="1"/>
  <c r="G758" i="3" s="1"/>
  <c r="H758" i="3" s="1"/>
  <c r="D760" i="2"/>
  <c r="E760" i="2"/>
  <c r="F760" i="2" s="1"/>
  <c r="G760" i="2" s="1"/>
  <c r="E758" i="3" l="1"/>
  <c r="F759" i="3" s="1"/>
  <c r="G759" i="3" s="1"/>
  <c r="H759" i="3" s="1"/>
  <c r="D759" i="3"/>
  <c r="D761" i="2"/>
  <c r="E761" i="2"/>
  <c r="F761" i="2" s="1"/>
  <c r="G761" i="2" s="1"/>
  <c r="D760" i="3" l="1"/>
  <c r="E759" i="3"/>
  <c r="F760" i="3" s="1"/>
  <c r="G760" i="3" s="1"/>
  <c r="H760" i="3" s="1"/>
  <c r="D762" i="2"/>
  <c r="E762" i="2"/>
  <c r="F762" i="2" s="1"/>
  <c r="G762" i="2" s="1"/>
  <c r="D761" i="3" l="1"/>
  <c r="E760" i="3"/>
  <c r="F761" i="3" s="1"/>
  <c r="G761" i="3" s="1"/>
  <c r="H761" i="3" s="1"/>
  <c r="D763" i="2"/>
  <c r="E763" i="2"/>
  <c r="F763" i="2" s="1"/>
  <c r="G763" i="2" s="1"/>
  <c r="E761" i="3" l="1"/>
  <c r="F762" i="3" s="1"/>
  <c r="G762" i="3" s="1"/>
  <c r="H762" i="3" s="1"/>
  <c r="D762" i="3"/>
  <c r="D764" i="2"/>
  <c r="E764" i="2"/>
  <c r="F764" i="2" s="1"/>
  <c r="G764" i="2" s="1"/>
  <c r="E762" i="3" l="1"/>
  <c r="F763" i="3" s="1"/>
  <c r="G763" i="3" s="1"/>
  <c r="H763" i="3" s="1"/>
  <c r="D763" i="3"/>
  <c r="D765" i="2"/>
  <c r="E765" i="2"/>
  <c r="F765" i="2" s="1"/>
  <c r="G765" i="2" s="1"/>
  <c r="D764" i="3" l="1"/>
  <c r="E763" i="3"/>
  <c r="F764" i="3" s="1"/>
  <c r="G764" i="3" s="1"/>
  <c r="H764" i="3" s="1"/>
  <c r="D766" i="2"/>
  <c r="E766" i="2"/>
  <c r="F766" i="2" s="1"/>
  <c r="G766" i="2" s="1"/>
  <c r="D765" i="3" l="1"/>
  <c r="E764" i="3"/>
  <c r="F765" i="3" s="1"/>
  <c r="G765" i="3" s="1"/>
  <c r="H765" i="3" s="1"/>
  <c r="D767" i="2"/>
  <c r="E767" i="2"/>
  <c r="F767" i="2" s="1"/>
  <c r="G767" i="2" s="1"/>
  <c r="D766" i="3" l="1"/>
  <c r="E765" i="3"/>
  <c r="F766" i="3" s="1"/>
  <c r="G766" i="3" s="1"/>
  <c r="H766" i="3" s="1"/>
  <c r="D768" i="2"/>
  <c r="E768" i="2"/>
  <c r="F768" i="2" s="1"/>
  <c r="G768" i="2" s="1"/>
  <c r="E766" i="3" l="1"/>
  <c r="F767" i="3" s="1"/>
  <c r="G767" i="3" s="1"/>
  <c r="H767" i="3" s="1"/>
  <c r="D767" i="3"/>
  <c r="D769" i="2"/>
  <c r="E769" i="2"/>
  <c r="F769" i="2" s="1"/>
  <c r="G769" i="2" s="1"/>
  <c r="E767" i="3" l="1"/>
  <c r="F768" i="3" s="1"/>
  <c r="G768" i="3" s="1"/>
  <c r="H768" i="3" s="1"/>
  <c r="D768" i="3"/>
  <c r="D770" i="2"/>
  <c r="E770" i="2"/>
  <c r="F770" i="2" s="1"/>
  <c r="G770" i="2" s="1"/>
  <c r="E768" i="3" l="1"/>
  <c r="F769" i="3" s="1"/>
  <c r="G769" i="3" s="1"/>
  <c r="H769" i="3" s="1"/>
  <c r="D769" i="3"/>
  <c r="D771" i="2"/>
  <c r="E771" i="2"/>
  <c r="F771" i="2" s="1"/>
  <c r="G771" i="2" s="1"/>
  <c r="E769" i="3" l="1"/>
  <c r="F770" i="3" s="1"/>
  <c r="G770" i="3" s="1"/>
  <c r="H770" i="3" s="1"/>
  <c r="D770" i="3"/>
  <c r="D772" i="2"/>
  <c r="E772" i="2"/>
  <c r="F772" i="2" s="1"/>
  <c r="G772" i="2" s="1"/>
  <c r="E770" i="3" l="1"/>
  <c r="F771" i="3" s="1"/>
  <c r="G771" i="3" s="1"/>
  <c r="H771" i="3" s="1"/>
  <c r="D771" i="3"/>
  <c r="D773" i="2"/>
  <c r="E773" i="2"/>
  <c r="F773" i="2" s="1"/>
  <c r="G773" i="2" s="1"/>
  <c r="E771" i="3" l="1"/>
  <c r="F772" i="3" s="1"/>
  <c r="G772" i="3" s="1"/>
  <c r="H772" i="3" s="1"/>
  <c r="D772" i="3"/>
  <c r="D774" i="2"/>
  <c r="E774" i="2"/>
  <c r="F774" i="2" s="1"/>
  <c r="G774" i="2" s="1"/>
  <c r="E772" i="3" l="1"/>
  <c r="F773" i="3" s="1"/>
  <c r="G773" i="3" s="1"/>
  <c r="H773" i="3" s="1"/>
  <c r="D773" i="3"/>
  <c r="D775" i="2"/>
  <c r="E775" i="2"/>
  <c r="F775" i="2" s="1"/>
  <c r="G775" i="2" s="1"/>
  <c r="D774" i="3" l="1"/>
  <c r="E773" i="3"/>
  <c r="F774" i="3" s="1"/>
  <c r="G774" i="3" s="1"/>
  <c r="H774" i="3" s="1"/>
  <c r="D776" i="2"/>
  <c r="E776" i="2"/>
  <c r="F776" i="2" s="1"/>
  <c r="G776" i="2" s="1"/>
  <c r="E774" i="3" l="1"/>
  <c r="F775" i="3" s="1"/>
  <c r="G775" i="3" s="1"/>
  <c r="H775" i="3" s="1"/>
  <c r="D775" i="3"/>
  <c r="D777" i="2"/>
  <c r="E777" i="2"/>
  <c r="F777" i="2" s="1"/>
  <c r="G777" i="2" s="1"/>
  <c r="D776" i="3" l="1"/>
  <c r="E775" i="3"/>
  <c r="F776" i="3" s="1"/>
  <c r="G776" i="3" s="1"/>
  <c r="H776" i="3" s="1"/>
  <c r="D778" i="2"/>
  <c r="E778" i="2"/>
  <c r="F778" i="2" s="1"/>
  <c r="G778" i="2" s="1"/>
  <c r="E776" i="3" l="1"/>
  <c r="F777" i="3" s="1"/>
  <c r="G777" i="3" s="1"/>
  <c r="H777" i="3" s="1"/>
  <c r="D777" i="3"/>
  <c r="D779" i="2"/>
  <c r="E779" i="2"/>
  <c r="F779" i="2" s="1"/>
  <c r="G779" i="2" s="1"/>
  <c r="D778" i="3" l="1"/>
  <c r="E777" i="3"/>
  <c r="F778" i="3" s="1"/>
  <c r="G778" i="3" s="1"/>
  <c r="H778" i="3" s="1"/>
  <c r="D780" i="2"/>
  <c r="E780" i="2"/>
  <c r="F780" i="2" s="1"/>
  <c r="G780" i="2" s="1"/>
  <c r="D779" i="3" l="1"/>
  <c r="E778" i="3"/>
  <c r="F779" i="3" s="1"/>
  <c r="G779" i="3" s="1"/>
  <c r="H779" i="3" s="1"/>
  <c r="D781" i="2"/>
  <c r="E781" i="2"/>
  <c r="F781" i="2" s="1"/>
  <c r="G781" i="2" s="1"/>
  <c r="D780" i="3" l="1"/>
  <c r="E779" i="3"/>
  <c r="F780" i="3" s="1"/>
  <c r="G780" i="3" s="1"/>
  <c r="H780" i="3" s="1"/>
  <c r="D782" i="2"/>
  <c r="E782" i="2"/>
  <c r="F782" i="2" s="1"/>
  <c r="G782" i="2" s="1"/>
  <c r="E780" i="3" l="1"/>
  <c r="F781" i="3" s="1"/>
  <c r="G781" i="3" s="1"/>
  <c r="H781" i="3" s="1"/>
  <c r="D781" i="3"/>
  <c r="D783" i="2"/>
  <c r="E783" i="2"/>
  <c r="F783" i="2" s="1"/>
  <c r="G783" i="2" s="1"/>
  <c r="D782" i="3" l="1"/>
  <c r="E781" i="3"/>
  <c r="F782" i="3" s="1"/>
  <c r="G782" i="3" s="1"/>
  <c r="H782" i="3" s="1"/>
  <c r="D784" i="2"/>
  <c r="E784" i="2"/>
  <c r="F784" i="2" s="1"/>
  <c r="G784" i="2" s="1"/>
  <c r="D783" i="3" l="1"/>
  <c r="E782" i="3"/>
  <c r="F783" i="3" s="1"/>
  <c r="G783" i="3" s="1"/>
  <c r="H783" i="3" s="1"/>
  <c r="D785" i="2"/>
  <c r="E785" i="2"/>
  <c r="F785" i="2" s="1"/>
  <c r="G785" i="2" s="1"/>
  <c r="D784" i="3" l="1"/>
  <c r="E783" i="3"/>
  <c r="F784" i="3" s="1"/>
  <c r="G784" i="3" s="1"/>
  <c r="H784" i="3" s="1"/>
  <c r="D786" i="2"/>
  <c r="E786" i="2"/>
  <c r="F786" i="2" s="1"/>
  <c r="G786" i="2" s="1"/>
  <c r="E784" i="3" l="1"/>
  <c r="F785" i="3" s="1"/>
  <c r="G785" i="3" s="1"/>
  <c r="H785" i="3" s="1"/>
  <c r="D785" i="3"/>
  <c r="D787" i="2"/>
  <c r="E787" i="2"/>
  <c r="F787" i="2" s="1"/>
  <c r="G787" i="2" s="1"/>
  <c r="E785" i="3" l="1"/>
  <c r="F786" i="3" s="1"/>
  <c r="G786" i="3" s="1"/>
  <c r="H786" i="3" s="1"/>
  <c r="D786" i="3"/>
  <c r="D788" i="2"/>
  <c r="E788" i="2"/>
  <c r="F788" i="2" s="1"/>
  <c r="G788" i="2" s="1"/>
  <c r="E786" i="3" l="1"/>
  <c r="F787" i="3" s="1"/>
  <c r="G787" i="3" s="1"/>
  <c r="H787" i="3" s="1"/>
  <c r="D787" i="3"/>
  <c r="D789" i="2"/>
  <c r="E789" i="2"/>
  <c r="F789" i="2" s="1"/>
  <c r="G789" i="2" s="1"/>
  <c r="E787" i="3" l="1"/>
  <c r="F788" i="3" s="1"/>
  <c r="G788" i="3" s="1"/>
  <c r="H788" i="3" s="1"/>
  <c r="D788" i="3"/>
  <c r="D790" i="2"/>
  <c r="E790" i="2"/>
  <c r="F790" i="2" s="1"/>
  <c r="G790" i="2" s="1"/>
  <c r="E788" i="3" l="1"/>
  <c r="F789" i="3" s="1"/>
  <c r="G789" i="3" s="1"/>
  <c r="H789" i="3" s="1"/>
  <c r="D789" i="3"/>
  <c r="D791" i="2"/>
  <c r="E791" i="2"/>
  <c r="F791" i="2" s="1"/>
  <c r="G791" i="2" s="1"/>
  <c r="E789" i="3" l="1"/>
  <c r="F790" i="3" s="1"/>
  <c r="G790" i="3" s="1"/>
  <c r="H790" i="3" s="1"/>
  <c r="D790" i="3"/>
  <c r="D792" i="2"/>
  <c r="E792" i="2"/>
  <c r="F792" i="2" s="1"/>
  <c r="G792" i="2" s="1"/>
  <c r="D791" i="3" l="1"/>
  <c r="E790" i="3"/>
  <c r="F791" i="3" s="1"/>
  <c r="G791" i="3" s="1"/>
  <c r="H791" i="3" s="1"/>
  <c r="D793" i="2"/>
  <c r="E793" i="2"/>
  <c r="F793" i="2" s="1"/>
  <c r="G793" i="2" s="1"/>
  <c r="D792" i="3" l="1"/>
  <c r="E791" i="3"/>
  <c r="F792" i="3" s="1"/>
  <c r="G792" i="3" s="1"/>
  <c r="H792" i="3" s="1"/>
  <c r="D794" i="2"/>
  <c r="E794" i="2"/>
  <c r="F794" i="2" s="1"/>
  <c r="G794" i="2" s="1"/>
  <c r="E792" i="3" l="1"/>
  <c r="F793" i="3" s="1"/>
  <c r="G793" i="3" s="1"/>
  <c r="H793" i="3" s="1"/>
  <c r="D793" i="3"/>
  <c r="D795" i="2"/>
  <c r="E795" i="2"/>
  <c r="F795" i="2" s="1"/>
  <c r="G795" i="2" s="1"/>
  <c r="D794" i="3" l="1"/>
  <c r="E793" i="3"/>
  <c r="F794" i="3" s="1"/>
  <c r="G794" i="3" s="1"/>
  <c r="H794" i="3" s="1"/>
  <c r="D796" i="2"/>
  <c r="E796" i="2"/>
  <c r="F796" i="2" s="1"/>
  <c r="G796" i="2" s="1"/>
  <c r="D795" i="3" l="1"/>
  <c r="E794" i="3"/>
  <c r="F795" i="3" s="1"/>
  <c r="G795" i="3" s="1"/>
  <c r="H795" i="3" s="1"/>
  <c r="D797" i="2"/>
  <c r="E797" i="2"/>
  <c r="F797" i="2" s="1"/>
  <c r="G797" i="2" s="1"/>
  <c r="D796" i="3" l="1"/>
  <c r="E795" i="3"/>
  <c r="F796" i="3" s="1"/>
  <c r="G796" i="3" s="1"/>
  <c r="H796" i="3" s="1"/>
  <c r="D798" i="2"/>
  <c r="E798" i="2"/>
  <c r="F798" i="2" s="1"/>
  <c r="G798" i="2" s="1"/>
  <c r="E796" i="3" l="1"/>
  <c r="F797" i="3" s="1"/>
  <c r="G797" i="3" s="1"/>
  <c r="H797" i="3" s="1"/>
  <c r="D797" i="3"/>
  <c r="D799" i="2"/>
  <c r="E799" i="2"/>
  <c r="F799" i="2" s="1"/>
  <c r="G799" i="2" s="1"/>
  <c r="D798" i="3" l="1"/>
  <c r="E797" i="3"/>
  <c r="F798" i="3" s="1"/>
  <c r="G798" i="3" s="1"/>
  <c r="H798" i="3" s="1"/>
  <c r="D800" i="2"/>
  <c r="E800" i="2"/>
  <c r="F800" i="2" s="1"/>
  <c r="G800" i="2" s="1"/>
  <c r="D799" i="3" l="1"/>
  <c r="E798" i="3"/>
  <c r="F799" i="3" s="1"/>
  <c r="G799" i="3" s="1"/>
  <c r="H799" i="3" s="1"/>
  <c r="D801" i="2"/>
  <c r="E801" i="2"/>
  <c r="F801" i="2" s="1"/>
  <c r="G801" i="2" s="1"/>
  <c r="D800" i="3" l="1"/>
  <c r="E799" i="3"/>
  <c r="F800" i="3" s="1"/>
  <c r="G800" i="3" s="1"/>
  <c r="H800" i="3" s="1"/>
  <c r="D802" i="2"/>
  <c r="E802" i="2"/>
  <c r="F802" i="2" s="1"/>
  <c r="G802" i="2" s="1"/>
  <c r="E800" i="3" l="1"/>
  <c r="F801" i="3" s="1"/>
  <c r="G801" i="3" s="1"/>
  <c r="H801" i="3" s="1"/>
  <c r="D801" i="3"/>
  <c r="D803" i="2"/>
  <c r="E803" i="2"/>
  <c r="F803" i="2" s="1"/>
  <c r="G803" i="2" s="1"/>
  <c r="E801" i="3" l="1"/>
  <c r="F802" i="3" s="1"/>
  <c r="G802" i="3" s="1"/>
  <c r="H802" i="3" s="1"/>
  <c r="D802" i="3"/>
  <c r="D804" i="2"/>
  <c r="E804" i="2"/>
  <c r="F804" i="2" s="1"/>
  <c r="G804" i="2" s="1"/>
  <c r="E802" i="3" l="1"/>
  <c r="F803" i="3" s="1"/>
  <c r="G803" i="3" s="1"/>
  <c r="H803" i="3" s="1"/>
  <c r="D803" i="3"/>
  <c r="D805" i="2"/>
  <c r="E805" i="2"/>
  <c r="F805" i="2" s="1"/>
  <c r="G805" i="2" s="1"/>
  <c r="E803" i="3" l="1"/>
  <c r="F804" i="3" s="1"/>
  <c r="G804" i="3" s="1"/>
  <c r="H804" i="3" s="1"/>
  <c r="D804" i="3"/>
  <c r="D806" i="2"/>
  <c r="E806" i="2"/>
  <c r="F806" i="2" s="1"/>
  <c r="G806" i="2" s="1"/>
  <c r="E804" i="3" l="1"/>
  <c r="F805" i="3" s="1"/>
  <c r="G805" i="3" s="1"/>
  <c r="H805" i="3" s="1"/>
  <c r="D805" i="3"/>
  <c r="D807" i="2"/>
  <c r="E807" i="2"/>
  <c r="F807" i="2" s="1"/>
  <c r="G807" i="2" s="1"/>
  <c r="D806" i="3" l="1"/>
  <c r="E805" i="3"/>
  <c r="F806" i="3" s="1"/>
  <c r="G806" i="3" s="1"/>
  <c r="H806" i="3" s="1"/>
  <c r="D808" i="2"/>
  <c r="E808" i="2"/>
  <c r="F808" i="2" s="1"/>
  <c r="G808" i="2" s="1"/>
  <c r="D807" i="3" l="1"/>
  <c r="E806" i="3"/>
  <c r="F807" i="3" s="1"/>
  <c r="G807" i="3" s="1"/>
  <c r="H807" i="3" s="1"/>
  <c r="D809" i="2"/>
  <c r="E809" i="2"/>
  <c r="F809" i="2" s="1"/>
  <c r="G809" i="2" s="1"/>
  <c r="D808" i="3" l="1"/>
  <c r="E807" i="3"/>
  <c r="F808" i="3" s="1"/>
  <c r="G808" i="3" s="1"/>
  <c r="H808" i="3" s="1"/>
  <c r="D810" i="2"/>
  <c r="E810" i="2"/>
  <c r="F810" i="2" s="1"/>
  <c r="G810" i="2" s="1"/>
  <c r="E808" i="3" l="1"/>
  <c r="F809" i="3" s="1"/>
  <c r="G809" i="3" s="1"/>
  <c r="H809" i="3" s="1"/>
  <c r="D809" i="3"/>
  <c r="D811" i="2"/>
  <c r="E811" i="2"/>
  <c r="F811" i="2" s="1"/>
  <c r="G811" i="2" s="1"/>
  <c r="D810" i="3" l="1"/>
  <c r="E809" i="3"/>
  <c r="F810" i="3" s="1"/>
  <c r="G810" i="3" s="1"/>
  <c r="H810" i="3" s="1"/>
  <c r="D812" i="2"/>
  <c r="E812" i="2"/>
  <c r="F812" i="2" s="1"/>
  <c r="G812" i="2" s="1"/>
  <c r="D811" i="3" l="1"/>
  <c r="E810" i="3"/>
  <c r="F811" i="3" s="1"/>
  <c r="G811" i="3" s="1"/>
  <c r="H811" i="3" s="1"/>
  <c r="D813" i="2"/>
  <c r="E813" i="2"/>
  <c r="F813" i="2" s="1"/>
  <c r="G813" i="2" s="1"/>
  <c r="D812" i="3" l="1"/>
  <c r="E811" i="3"/>
  <c r="F812" i="3" s="1"/>
  <c r="G812" i="3" s="1"/>
  <c r="H812" i="3" s="1"/>
  <c r="D814" i="2"/>
  <c r="E814" i="2"/>
  <c r="F814" i="2" s="1"/>
  <c r="G814" i="2" s="1"/>
  <c r="E812" i="3" l="1"/>
  <c r="F813" i="3" s="1"/>
  <c r="G813" i="3" s="1"/>
  <c r="H813" i="3" s="1"/>
  <c r="D813" i="3"/>
  <c r="D815" i="2"/>
  <c r="E815" i="2"/>
  <c r="F815" i="2" s="1"/>
  <c r="G815" i="2" s="1"/>
  <c r="D814" i="3" l="1"/>
  <c r="E813" i="3"/>
  <c r="F814" i="3" s="1"/>
  <c r="G814" i="3" s="1"/>
  <c r="H814" i="3" s="1"/>
  <c r="D816" i="2"/>
  <c r="E816" i="2"/>
  <c r="F816" i="2" s="1"/>
  <c r="G816" i="2" s="1"/>
  <c r="D815" i="3" l="1"/>
  <c r="E814" i="3"/>
  <c r="F815" i="3" s="1"/>
  <c r="G815" i="3" s="1"/>
  <c r="H815" i="3" s="1"/>
  <c r="D817" i="2"/>
  <c r="E817" i="2"/>
  <c r="F817" i="2" s="1"/>
  <c r="G817" i="2" s="1"/>
  <c r="D816" i="3" l="1"/>
  <c r="E815" i="3"/>
  <c r="F816" i="3" s="1"/>
  <c r="G816" i="3" s="1"/>
  <c r="H816" i="3" s="1"/>
  <c r="D818" i="2"/>
  <c r="E818" i="2"/>
  <c r="F818" i="2" s="1"/>
  <c r="G818" i="2" s="1"/>
  <c r="E816" i="3" l="1"/>
  <c r="F817" i="3" s="1"/>
  <c r="G817" i="3" s="1"/>
  <c r="H817" i="3" s="1"/>
  <c r="D817" i="3"/>
  <c r="D819" i="2"/>
  <c r="E819" i="2"/>
  <c r="F819" i="2" s="1"/>
  <c r="G819" i="2" s="1"/>
  <c r="E817" i="3" l="1"/>
  <c r="F818" i="3" s="1"/>
  <c r="G818" i="3" s="1"/>
  <c r="H818" i="3" s="1"/>
  <c r="D818" i="3"/>
  <c r="D820" i="2"/>
  <c r="E820" i="2"/>
  <c r="F820" i="2" s="1"/>
  <c r="G820" i="2" s="1"/>
  <c r="E818" i="3" l="1"/>
  <c r="F819" i="3" s="1"/>
  <c r="G819" i="3" s="1"/>
  <c r="H819" i="3" s="1"/>
  <c r="D819" i="3"/>
  <c r="D821" i="2"/>
  <c r="E821" i="2"/>
  <c r="F821" i="2" s="1"/>
  <c r="G821" i="2" s="1"/>
  <c r="E819" i="3" l="1"/>
  <c r="F820" i="3" s="1"/>
  <c r="G820" i="3" s="1"/>
  <c r="H820" i="3" s="1"/>
  <c r="D820" i="3"/>
  <c r="D822" i="2"/>
  <c r="E822" i="2"/>
  <c r="F822" i="2" s="1"/>
  <c r="G822" i="2" s="1"/>
  <c r="E820" i="3" l="1"/>
  <c r="F821" i="3" s="1"/>
  <c r="G821" i="3" s="1"/>
  <c r="H821" i="3" s="1"/>
  <c r="D821" i="3"/>
  <c r="D823" i="2"/>
  <c r="E823" i="2"/>
  <c r="F823" i="2" s="1"/>
  <c r="G823" i="2" s="1"/>
  <c r="D822" i="3" l="1"/>
  <c r="E821" i="3"/>
  <c r="F822" i="3" s="1"/>
  <c r="G822" i="3" s="1"/>
  <c r="H822" i="3" s="1"/>
  <c r="D824" i="2"/>
  <c r="E824" i="2"/>
  <c r="F824" i="2" s="1"/>
  <c r="G824" i="2" s="1"/>
  <c r="D823" i="3" l="1"/>
  <c r="E822" i="3"/>
  <c r="F823" i="3" s="1"/>
  <c r="G823" i="3" s="1"/>
  <c r="H823" i="3" s="1"/>
  <c r="D825" i="2"/>
  <c r="E825" i="2"/>
  <c r="F825" i="2" s="1"/>
  <c r="G825" i="2" s="1"/>
  <c r="E823" i="3" l="1"/>
  <c r="F824" i="3" s="1"/>
  <c r="G824" i="3" s="1"/>
  <c r="H824" i="3" s="1"/>
  <c r="D824" i="3"/>
  <c r="D826" i="2"/>
  <c r="E826" i="2"/>
  <c r="F826" i="2" s="1"/>
  <c r="G826" i="2" s="1"/>
  <c r="E824" i="3" l="1"/>
  <c r="F825" i="3" s="1"/>
  <c r="G825" i="3" s="1"/>
  <c r="H825" i="3" s="1"/>
  <c r="D825" i="3"/>
  <c r="D827" i="2"/>
  <c r="E827" i="2"/>
  <c r="F827" i="2" s="1"/>
  <c r="G827" i="2" s="1"/>
  <c r="D826" i="3" l="1"/>
  <c r="E825" i="3"/>
  <c r="F826" i="3" s="1"/>
  <c r="G826" i="3" s="1"/>
  <c r="H826" i="3" s="1"/>
  <c r="D828" i="2"/>
  <c r="E828" i="2"/>
  <c r="F828" i="2" s="1"/>
  <c r="G828" i="2" s="1"/>
  <c r="D827" i="3" l="1"/>
  <c r="E826" i="3"/>
  <c r="F827" i="3" s="1"/>
  <c r="G827" i="3" s="1"/>
  <c r="H827" i="3" s="1"/>
  <c r="D829" i="2"/>
  <c r="E829" i="2"/>
  <c r="F829" i="2" s="1"/>
  <c r="G829" i="2" s="1"/>
  <c r="D828" i="3" l="1"/>
  <c r="E827" i="3"/>
  <c r="F828" i="3" s="1"/>
  <c r="G828" i="3" s="1"/>
  <c r="H828" i="3" s="1"/>
  <c r="D830" i="2"/>
  <c r="E830" i="2"/>
  <c r="F830" i="2" s="1"/>
  <c r="G830" i="2" s="1"/>
  <c r="E828" i="3" l="1"/>
  <c r="F829" i="3" s="1"/>
  <c r="G829" i="3" s="1"/>
  <c r="H829" i="3" s="1"/>
  <c r="D829" i="3"/>
  <c r="D831" i="2"/>
  <c r="E831" i="2"/>
  <c r="F831" i="2" s="1"/>
  <c r="G831" i="2" s="1"/>
  <c r="D830" i="3" l="1"/>
  <c r="E829" i="3"/>
  <c r="F830" i="3" s="1"/>
  <c r="G830" i="3" s="1"/>
  <c r="H830" i="3" s="1"/>
  <c r="D832" i="2"/>
  <c r="E832" i="2"/>
  <c r="F832" i="2" s="1"/>
  <c r="G832" i="2" s="1"/>
  <c r="D831" i="3" l="1"/>
  <c r="E830" i="3"/>
  <c r="F831" i="3" s="1"/>
  <c r="G831" i="3" s="1"/>
  <c r="H831" i="3" s="1"/>
  <c r="D833" i="2"/>
  <c r="E833" i="2"/>
  <c r="F833" i="2" s="1"/>
  <c r="G833" i="2" s="1"/>
  <c r="D832" i="3" l="1"/>
  <c r="E831" i="3"/>
  <c r="F832" i="3" s="1"/>
  <c r="G832" i="3" s="1"/>
  <c r="H832" i="3" s="1"/>
  <c r="D834" i="2"/>
  <c r="E834" i="2"/>
  <c r="F834" i="2" s="1"/>
  <c r="G834" i="2" s="1"/>
  <c r="E832" i="3" l="1"/>
  <c r="F833" i="3" s="1"/>
  <c r="G833" i="3" s="1"/>
  <c r="H833" i="3" s="1"/>
  <c r="D833" i="3"/>
  <c r="D835" i="2"/>
  <c r="E835" i="2"/>
  <c r="F835" i="2" s="1"/>
  <c r="G835" i="2" s="1"/>
  <c r="E833" i="3" l="1"/>
  <c r="F834" i="3" s="1"/>
  <c r="G834" i="3" s="1"/>
  <c r="H834" i="3" s="1"/>
  <c r="D834" i="3"/>
  <c r="D836" i="2"/>
  <c r="E836" i="2"/>
  <c r="F836" i="2" s="1"/>
  <c r="G836" i="2" s="1"/>
  <c r="E834" i="3" l="1"/>
  <c r="F835" i="3" s="1"/>
  <c r="G835" i="3" s="1"/>
  <c r="H835" i="3" s="1"/>
  <c r="D835" i="3"/>
  <c r="D837" i="2"/>
  <c r="E837" i="2"/>
  <c r="F837" i="2" s="1"/>
  <c r="G837" i="2" s="1"/>
  <c r="E835" i="3" l="1"/>
  <c r="F836" i="3" s="1"/>
  <c r="G836" i="3" s="1"/>
  <c r="H836" i="3" s="1"/>
  <c r="D836" i="3"/>
  <c r="D838" i="2"/>
  <c r="E838" i="2"/>
  <c r="F838" i="2" s="1"/>
  <c r="G838" i="2" s="1"/>
  <c r="E836" i="3" l="1"/>
  <c r="F837" i="3" s="1"/>
  <c r="G837" i="3" s="1"/>
  <c r="H837" i="3" s="1"/>
  <c r="D837" i="3"/>
  <c r="D839" i="2"/>
  <c r="E839" i="2"/>
  <c r="F839" i="2" s="1"/>
  <c r="G839" i="2" s="1"/>
  <c r="D838" i="3" l="1"/>
  <c r="E837" i="3"/>
  <c r="F838" i="3" s="1"/>
  <c r="G838" i="3" s="1"/>
  <c r="H838" i="3" s="1"/>
  <c r="D840" i="2"/>
  <c r="E840" i="2"/>
  <c r="F840" i="2" s="1"/>
  <c r="G840" i="2" s="1"/>
  <c r="E838" i="3" l="1"/>
  <c r="F839" i="3" s="1"/>
  <c r="G839" i="3" s="1"/>
  <c r="H839" i="3" s="1"/>
  <c r="D839" i="3"/>
  <c r="D841" i="2"/>
  <c r="E841" i="2"/>
  <c r="F841" i="2" s="1"/>
  <c r="G841" i="2" s="1"/>
  <c r="D840" i="3" l="1"/>
  <c r="E839" i="3"/>
  <c r="F840" i="3" s="1"/>
  <c r="G840" i="3" s="1"/>
  <c r="H840" i="3" s="1"/>
  <c r="D842" i="2"/>
  <c r="E842" i="2"/>
  <c r="F842" i="2" s="1"/>
  <c r="G842" i="2" s="1"/>
  <c r="E840" i="3" l="1"/>
  <c r="F841" i="3" s="1"/>
  <c r="G841" i="3" s="1"/>
  <c r="H841" i="3" s="1"/>
  <c r="D841" i="3"/>
  <c r="D843" i="2"/>
  <c r="E843" i="2"/>
  <c r="F843" i="2" s="1"/>
  <c r="G843" i="2" s="1"/>
  <c r="D842" i="3" l="1"/>
  <c r="E841" i="3"/>
  <c r="F842" i="3" s="1"/>
  <c r="G842" i="3" s="1"/>
  <c r="H842" i="3" s="1"/>
  <c r="D844" i="2"/>
  <c r="E844" i="2"/>
  <c r="F844" i="2" s="1"/>
  <c r="G844" i="2" s="1"/>
  <c r="D843" i="3" l="1"/>
  <c r="E842" i="3"/>
  <c r="F843" i="3" s="1"/>
  <c r="G843" i="3" s="1"/>
  <c r="H843" i="3" s="1"/>
  <c r="D845" i="2"/>
  <c r="E845" i="2"/>
  <c r="F845" i="2" s="1"/>
  <c r="G845" i="2" s="1"/>
  <c r="D844" i="3" l="1"/>
  <c r="E843" i="3"/>
  <c r="F844" i="3" s="1"/>
  <c r="G844" i="3" s="1"/>
  <c r="H844" i="3" s="1"/>
  <c r="D846" i="2"/>
  <c r="E846" i="2"/>
  <c r="F846" i="2" s="1"/>
  <c r="G846" i="2" s="1"/>
  <c r="E844" i="3" l="1"/>
  <c r="F845" i="3" s="1"/>
  <c r="G845" i="3" s="1"/>
  <c r="H845" i="3" s="1"/>
  <c r="D845" i="3"/>
  <c r="D847" i="2"/>
  <c r="E847" i="2"/>
  <c r="F847" i="2" s="1"/>
  <c r="G847" i="2" s="1"/>
  <c r="D846" i="3" l="1"/>
  <c r="E845" i="3"/>
  <c r="F846" i="3" s="1"/>
  <c r="G846" i="3" s="1"/>
  <c r="H846" i="3" s="1"/>
  <c r="D848" i="2"/>
  <c r="E848" i="2"/>
  <c r="F848" i="2" s="1"/>
  <c r="G848" i="2" s="1"/>
  <c r="D847" i="3" l="1"/>
  <c r="E846" i="3"/>
  <c r="F847" i="3" s="1"/>
  <c r="G847" i="3" s="1"/>
  <c r="H847" i="3" s="1"/>
  <c r="D849" i="2"/>
  <c r="E849" i="2"/>
  <c r="F849" i="2" s="1"/>
  <c r="G849" i="2" s="1"/>
  <c r="D848" i="3" l="1"/>
  <c r="E847" i="3"/>
  <c r="F848" i="3" s="1"/>
  <c r="G848" i="3" s="1"/>
  <c r="H848" i="3" s="1"/>
  <c r="D850" i="2"/>
  <c r="E850" i="2"/>
  <c r="F850" i="2" s="1"/>
  <c r="G850" i="2" s="1"/>
  <c r="E848" i="3" l="1"/>
  <c r="F849" i="3" s="1"/>
  <c r="G849" i="3" s="1"/>
  <c r="H849" i="3" s="1"/>
  <c r="D849" i="3"/>
  <c r="D851" i="2"/>
  <c r="E851" i="2"/>
  <c r="F851" i="2" s="1"/>
  <c r="G851" i="2" s="1"/>
  <c r="E849" i="3" l="1"/>
  <c r="F850" i="3" s="1"/>
  <c r="G850" i="3" s="1"/>
  <c r="H850" i="3" s="1"/>
  <c r="D850" i="3"/>
  <c r="D852" i="2"/>
  <c r="E852" i="2"/>
  <c r="F852" i="2" s="1"/>
  <c r="G852" i="2" s="1"/>
  <c r="E850" i="3" l="1"/>
  <c r="F851" i="3" s="1"/>
  <c r="G851" i="3" s="1"/>
  <c r="H851" i="3" s="1"/>
  <c r="D851" i="3"/>
  <c r="D853" i="2"/>
  <c r="E853" i="2"/>
  <c r="F853" i="2" s="1"/>
  <c r="G853" i="2" s="1"/>
  <c r="E851" i="3" l="1"/>
  <c r="F852" i="3" s="1"/>
  <c r="G852" i="3" s="1"/>
  <c r="H852" i="3" s="1"/>
  <c r="D852" i="3"/>
  <c r="D854" i="2"/>
  <c r="E854" i="2"/>
  <c r="F854" i="2" s="1"/>
  <c r="G854" i="2" s="1"/>
  <c r="E852" i="3" l="1"/>
  <c r="F853" i="3" s="1"/>
  <c r="G853" i="3" s="1"/>
  <c r="H853" i="3" s="1"/>
  <c r="D853" i="3"/>
  <c r="D855" i="2"/>
  <c r="E855" i="2"/>
  <c r="F855" i="2" s="1"/>
  <c r="G855" i="2" s="1"/>
  <c r="E853" i="3" l="1"/>
  <c r="F854" i="3" s="1"/>
  <c r="G854" i="3" s="1"/>
  <c r="H854" i="3" s="1"/>
  <c r="D854" i="3"/>
  <c r="D856" i="2"/>
  <c r="E856" i="2"/>
  <c r="F856" i="2" s="1"/>
  <c r="G856" i="2" s="1"/>
  <c r="D855" i="3" l="1"/>
  <c r="E854" i="3"/>
  <c r="F855" i="3" s="1"/>
  <c r="G855" i="3" s="1"/>
  <c r="H855" i="3" s="1"/>
  <c r="D857" i="2"/>
  <c r="E857" i="2"/>
  <c r="F857" i="2" s="1"/>
  <c r="G857" i="2" s="1"/>
  <c r="D856" i="3" l="1"/>
  <c r="E855" i="3"/>
  <c r="F856" i="3" s="1"/>
  <c r="G856" i="3" s="1"/>
  <c r="H856" i="3" s="1"/>
  <c r="D858" i="2"/>
  <c r="E858" i="2"/>
  <c r="F858" i="2" s="1"/>
  <c r="G858" i="2" s="1"/>
  <c r="E856" i="3" l="1"/>
  <c r="F857" i="3" s="1"/>
  <c r="G857" i="3" s="1"/>
  <c r="H857" i="3" s="1"/>
  <c r="D857" i="3"/>
  <c r="D859" i="2"/>
  <c r="E859" i="2"/>
  <c r="F859" i="2" s="1"/>
  <c r="G859" i="2" s="1"/>
  <c r="D858" i="3" l="1"/>
  <c r="E857" i="3"/>
  <c r="F858" i="3" s="1"/>
  <c r="G858" i="3" s="1"/>
  <c r="H858" i="3" s="1"/>
  <c r="D860" i="2"/>
  <c r="E860" i="2"/>
  <c r="F860" i="2" s="1"/>
  <c r="G860" i="2" s="1"/>
  <c r="D859" i="3" l="1"/>
  <c r="E858" i="3"/>
  <c r="F859" i="3" s="1"/>
  <c r="G859" i="3" s="1"/>
  <c r="H859" i="3" s="1"/>
  <c r="D861" i="2"/>
  <c r="E861" i="2"/>
  <c r="F861" i="2" s="1"/>
  <c r="G861" i="2" s="1"/>
  <c r="D860" i="3" l="1"/>
  <c r="E859" i="3"/>
  <c r="F860" i="3" s="1"/>
  <c r="G860" i="3" s="1"/>
  <c r="H860" i="3" s="1"/>
  <c r="D862" i="2"/>
  <c r="E862" i="2"/>
  <c r="F862" i="2" s="1"/>
  <c r="G862" i="2" s="1"/>
  <c r="E860" i="3" l="1"/>
  <c r="F861" i="3" s="1"/>
  <c r="G861" i="3" s="1"/>
  <c r="H861" i="3" s="1"/>
  <c r="D861" i="3"/>
  <c r="D863" i="2"/>
  <c r="E863" i="2"/>
  <c r="F863" i="2" s="1"/>
  <c r="G863" i="2" s="1"/>
  <c r="D862" i="3" l="1"/>
  <c r="E861" i="3"/>
  <c r="F862" i="3" s="1"/>
  <c r="G862" i="3" s="1"/>
  <c r="H862" i="3" s="1"/>
  <c r="D864" i="2"/>
  <c r="E864" i="2"/>
  <c r="F864" i="2" s="1"/>
  <c r="G864" i="2" s="1"/>
  <c r="D863" i="3" l="1"/>
  <c r="E862" i="3"/>
  <c r="F863" i="3" s="1"/>
  <c r="G863" i="3" s="1"/>
  <c r="H863" i="3" s="1"/>
  <c r="D865" i="2"/>
  <c r="E865" i="2"/>
  <c r="F865" i="2" s="1"/>
  <c r="G865" i="2" s="1"/>
  <c r="D864" i="3" l="1"/>
  <c r="E863" i="3"/>
  <c r="F864" i="3" s="1"/>
  <c r="G864" i="3" s="1"/>
  <c r="H864" i="3" s="1"/>
  <c r="D866" i="2"/>
  <c r="E866" i="2"/>
  <c r="F866" i="2" s="1"/>
  <c r="G866" i="2" s="1"/>
  <c r="E864" i="3" l="1"/>
  <c r="F865" i="3" s="1"/>
  <c r="G865" i="3" s="1"/>
  <c r="H865" i="3" s="1"/>
  <c r="D865" i="3"/>
  <c r="D867" i="2"/>
  <c r="E867" i="2"/>
  <c r="F867" i="2" s="1"/>
  <c r="G867" i="2" s="1"/>
  <c r="E865" i="3" l="1"/>
  <c r="F866" i="3" s="1"/>
  <c r="G866" i="3" s="1"/>
  <c r="H866" i="3" s="1"/>
  <c r="D866" i="3"/>
  <c r="D868" i="2"/>
  <c r="E868" i="2"/>
  <c r="F868" i="2" s="1"/>
  <c r="G868" i="2" s="1"/>
  <c r="E866" i="3" l="1"/>
  <c r="F867" i="3" s="1"/>
  <c r="G867" i="3" s="1"/>
  <c r="H867" i="3" s="1"/>
  <c r="D867" i="3"/>
  <c r="D869" i="2"/>
  <c r="E869" i="2"/>
  <c r="F869" i="2" s="1"/>
  <c r="G869" i="2" s="1"/>
  <c r="E867" i="3" l="1"/>
  <c r="F868" i="3" s="1"/>
  <c r="G868" i="3" s="1"/>
  <c r="H868" i="3" s="1"/>
  <c r="D868" i="3"/>
  <c r="D870" i="2"/>
  <c r="E870" i="2"/>
  <c r="F870" i="2" s="1"/>
  <c r="G870" i="2" s="1"/>
  <c r="E868" i="3" l="1"/>
  <c r="F869" i="3" s="1"/>
  <c r="G869" i="3" s="1"/>
  <c r="H869" i="3" s="1"/>
  <c r="D869" i="3"/>
  <c r="D871" i="2"/>
  <c r="E871" i="2"/>
  <c r="F871" i="2" s="1"/>
  <c r="G871" i="2" s="1"/>
  <c r="D870" i="3" l="1"/>
  <c r="E869" i="3"/>
  <c r="F870" i="3" s="1"/>
  <c r="G870" i="3" s="1"/>
  <c r="H870" i="3" s="1"/>
  <c r="D872" i="2"/>
  <c r="E872" i="2"/>
  <c r="F872" i="2" s="1"/>
  <c r="G872" i="2" s="1"/>
  <c r="D871" i="3" l="1"/>
  <c r="E870" i="3"/>
  <c r="F871" i="3" s="1"/>
  <c r="G871" i="3" s="1"/>
  <c r="H871" i="3" s="1"/>
  <c r="D873" i="2"/>
  <c r="E873" i="2"/>
  <c r="F873" i="2" s="1"/>
  <c r="G873" i="2" s="1"/>
  <c r="E871" i="3" l="1"/>
  <c r="F872" i="3" s="1"/>
  <c r="G872" i="3" s="1"/>
  <c r="H872" i="3" s="1"/>
  <c r="D872" i="3"/>
  <c r="D874" i="2"/>
  <c r="E874" i="2"/>
  <c r="F874" i="2" s="1"/>
  <c r="G874" i="2" s="1"/>
  <c r="E872" i="3" l="1"/>
  <c r="F873" i="3" s="1"/>
  <c r="G873" i="3" s="1"/>
  <c r="H873" i="3" s="1"/>
  <c r="D873" i="3"/>
  <c r="D875" i="2"/>
  <c r="E875" i="2"/>
  <c r="F875" i="2" s="1"/>
  <c r="G875" i="2" s="1"/>
  <c r="D874" i="3" l="1"/>
  <c r="E873" i="3"/>
  <c r="F874" i="3" s="1"/>
  <c r="G874" i="3" s="1"/>
  <c r="H874" i="3" s="1"/>
  <c r="D876" i="2"/>
  <c r="E876" i="2"/>
  <c r="F876" i="2" s="1"/>
  <c r="G876" i="2" s="1"/>
  <c r="E874" i="3" l="1"/>
  <c r="F875" i="3" s="1"/>
  <c r="G875" i="3" s="1"/>
  <c r="H875" i="3" s="1"/>
  <c r="D875" i="3"/>
  <c r="D877" i="2"/>
  <c r="E877" i="2"/>
  <c r="F877" i="2" s="1"/>
  <c r="G877" i="2" s="1"/>
  <c r="E875" i="3" l="1"/>
  <c r="F876" i="3" s="1"/>
  <c r="G876" i="3" s="1"/>
  <c r="H876" i="3" s="1"/>
  <c r="D876" i="3"/>
  <c r="D878" i="2"/>
  <c r="E878" i="2"/>
  <c r="F878" i="2" s="1"/>
  <c r="G878" i="2" s="1"/>
  <c r="E876" i="3" l="1"/>
  <c r="F877" i="3" s="1"/>
  <c r="G877" i="3" s="1"/>
  <c r="H877" i="3" s="1"/>
  <c r="D877" i="3"/>
  <c r="D879" i="2"/>
  <c r="E879" i="2"/>
  <c r="F879" i="2" s="1"/>
  <c r="G879" i="2" s="1"/>
  <c r="D878" i="3" l="1"/>
  <c r="E877" i="3"/>
  <c r="F878" i="3" s="1"/>
  <c r="G878" i="3" s="1"/>
  <c r="H878" i="3" s="1"/>
  <c r="D880" i="2"/>
  <c r="E880" i="2"/>
  <c r="F880" i="2" s="1"/>
  <c r="G880" i="2" s="1"/>
  <c r="D879" i="3" l="1"/>
  <c r="E878" i="3"/>
  <c r="F879" i="3" s="1"/>
  <c r="G879" i="3" s="1"/>
  <c r="H879" i="3" s="1"/>
  <c r="D881" i="2"/>
  <c r="E881" i="2"/>
  <c r="F881" i="2" s="1"/>
  <c r="G881" i="2" s="1"/>
  <c r="D880" i="3" l="1"/>
  <c r="E879" i="3"/>
  <c r="F880" i="3" s="1"/>
  <c r="G880" i="3" s="1"/>
  <c r="H880" i="3" s="1"/>
  <c r="D882" i="2"/>
  <c r="E882" i="2"/>
  <c r="F882" i="2" s="1"/>
  <c r="G882" i="2" s="1"/>
  <c r="E880" i="3" l="1"/>
  <c r="F881" i="3" s="1"/>
  <c r="G881" i="3" s="1"/>
  <c r="H881" i="3" s="1"/>
  <c r="D881" i="3"/>
  <c r="D883" i="2"/>
  <c r="E883" i="2"/>
  <c r="F883" i="2" s="1"/>
  <c r="G883" i="2" s="1"/>
  <c r="E881" i="3" l="1"/>
  <c r="F882" i="3" s="1"/>
  <c r="G882" i="3" s="1"/>
  <c r="H882" i="3" s="1"/>
  <c r="D882" i="3"/>
  <c r="D884" i="2"/>
  <c r="E884" i="2"/>
  <c r="F884" i="2" s="1"/>
  <c r="G884" i="2" s="1"/>
  <c r="E882" i="3" l="1"/>
  <c r="F883" i="3" s="1"/>
  <c r="G883" i="3" s="1"/>
  <c r="H883" i="3" s="1"/>
  <c r="D883" i="3"/>
  <c r="D885" i="2"/>
  <c r="E885" i="2"/>
  <c r="F885" i="2" s="1"/>
  <c r="G885" i="2" s="1"/>
  <c r="E883" i="3" l="1"/>
  <c r="F884" i="3" s="1"/>
  <c r="G884" i="3" s="1"/>
  <c r="H884" i="3" s="1"/>
  <c r="D884" i="3"/>
  <c r="D886" i="2"/>
  <c r="E886" i="2"/>
  <c r="F886" i="2" s="1"/>
  <c r="G886" i="2" s="1"/>
  <c r="E884" i="3" l="1"/>
  <c r="F885" i="3" s="1"/>
  <c r="G885" i="3" s="1"/>
  <c r="H885" i="3" s="1"/>
  <c r="D885" i="3"/>
  <c r="D887" i="2"/>
  <c r="E887" i="2"/>
  <c r="F887" i="2" s="1"/>
  <c r="G887" i="2" s="1"/>
  <c r="E885" i="3" l="1"/>
  <c r="F886" i="3" s="1"/>
  <c r="G886" i="3" s="1"/>
  <c r="H886" i="3" s="1"/>
  <c r="D886" i="3"/>
  <c r="D888" i="2"/>
  <c r="E888" i="2"/>
  <c r="F888" i="2" s="1"/>
  <c r="G888" i="2" s="1"/>
  <c r="D887" i="3" l="1"/>
  <c r="E886" i="3"/>
  <c r="F887" i="3" s="1"/>
  <c r="G887" i="3" s="1"/>
  <c r="H887" i="3" s="1"/>
  <c r="D889" i="2"/>
  <c r="E889" i="2"/>
  <c r="F889" i="2" s="1"/>
  <c r="G889" i="2" s="1"/>
  <c r="D888" i="3" l="1"/>
  <c r="E887" i="3"/>
  <c r="F888" i="3" s="1"/>
  <c r="G888" i="3" s="1"/>
  <c r="H888" i="3" s="1"/>
  <c r="D890" i="2"/>
  <c r="E890" i="2"/>
  <c r="F890" i="2" s="1"/>
  <c r="G890" i="2" s="1"/>
  <c r="E888" i="3" l="1"/>
  <c r="F889" i="3" s="1"/>
  <c r="G889" i="3" s="1"/>
  <c r="H889" i="3" s="1"/>
  <c r="D889" i="3"/>
  <c r="D891" i="2"/>
  <c r="E891" i="2"/>
  <c r="F891" i="2" s="1"/>
  <c r="G891" i="2" s="1"/>
  <c r="D890" i="3" l="1"/>
  <c r="E889" i="3"/>
  <c r="F890" i="3" s="1"/>
  <c r="G890" i="3" s="1"/>
  <c r="H890" i="3" s="1"/>
  <c r="D892" i="2"/>
  <c r="E892" i="2"/>
  <c r="F892" i="2" s="1"/>
  <c r="G892" i="2" s="1"/>
  <c r="D891" i="3" l="1"/>
  <c r="E890" i="3"/>
  <c r="F891" i="3" s="1"/>
  <c r="G891" i="3" s="1"/>
  <c r="H891" i="3" s="1"/>
  <c r="D893" i="2"/>
  <c r="E893" i="2"/>
  <c r="F893" i="2" s="1"/>
  <c r="G893" i="2" s="1"/>
  <c r="E891" i="3" l="1"/>
  <c r="F892" i="3" s="1"/>
  <c r="G892" i="3" s="1"/>
  <c r="H892" i="3" s="1"/>
  <c r="D892" i="3"/>
  <c r="D894" i="2"/>
  <c r="E894" i="2"/>
  <c r="F894" i="2" s="1"/>
  <c r="G894" i="2" s="1"/>
  <c r="E892" i="3" l="1"/>
  <c r="F893" i="3" s="1"/>
  <c r="G893" i="3" s="1"/>
  <c r="H893" i="3" s="1"/>
  <c r="D893" i="3"/>
  <c r="D895" i="2"/>
  <c r="E895" i="2"/>
  <c r="F895" i="2" s="1"/>
  <c r="G895" i="2" s="1"/>
  <c r="D894" i="3" l="1"/>
  <c r="E893" i="3"/>
  <c r="F894" i="3" s="1"/>
  <c r="G894" i="3" s="1"/>
  <c r="H894" i="3" s="1"/>
  <c r="D896" i="2"/>
  <c r="E896" i="2"/>
  <c r="F896" i="2" s="1"/>
  <c r="G896" i="2" s="1"/>
  <c r="D895" i="3" l="1"/>
  <c r="E894" i="3"/>
  <c r="F895" i="3" s="1"/>
  <c r="G895" i="3" s="1"/>
  <c r="H895" i="3" s="1"/>
  <c r="D897" i="2"/>
  <c r="E897" i="2"/>
  <c r="F897" i="2" s="1"/>
  <c r="G897" i="2" s="1"/>
  <c r="E895" i="3" l="1"/>
  <c r="F896" i="3" s="1"/>
  <c r="G896" i="3" s="1"/>
  <c r="H896" i="3" s="1"/>
  <c r="D896" i="3"/>
  <c r="D898" i="2"/>
  <c r="E898" i="2"/>
  <c r="F898" i="2" s="1"/>
  <c r="G898" i="2" s="1"/>
  <c r="E896" i="3" l="1"/>
  <c r="F897" i="3" s="1"/>
  <c r="G897" i="3" s="1"/>
  <c r="H897" i="3" s="1"/>
  <c r="D897" i="3"/>
  <c r="D899" i="2"/>
  <c r="E899" i="2"/>
  <c r="F899" i="2" s="1"/>
  <c r="G899" i="2" s="1"/>
  <c r="D898" i="3" l="1"/>
  <c r="E897" i="3"/>
  <c r="F898" i="3" s="1"/>
  <c r="G898" i="3" s="1"/>
  <c r="H898" i="3" s="1"/>
  <c r="D900" i="2"/>
  <c r="E900" i="2"/>
  <c r="F900" i="2" s="1"/>
  <c r="G900" i="2" s="1"/>
  <c r="D899" i="3" l="1"/>
  <c r="E898" i="3"/>
  <c r="F899" i="3" s="1"/>
  <c r="G899" i="3" s="1"/>
  <c r="H899" i="3" s="1"/>
  <c r="D901" i="2"/>
  <c r="E901" i="2"/>
  <c r="F901" i="2" s="1"/>
  <c r="G901" i="2" s="1"/>
  <c r="D900" i="3" l="1"/>
  <c r="E899" i="3"/>
  <c r="F900" i="3" s="1"/>
  <c r="G900" i="3" s="1"/>
  <c r="H900" i="3" s="1"/>
  <c r="D902" i="2"/>
  <c r="E902" i="2"/>
  <c r="F902" i="2" s="1"/>
  <c r="G902" i="2" s="1"/>
  <c r="E900" i="3" l="1"/>
  <c r="F901" i="3" s="1"/>
  <c r="G901" i="3" s="1"/>
  <c r="H901" i="3" s="1"/>
  <c r="D901" i="3"/>
  <c r="D903" i="2"/>
  <c r="E903" i="2"/>
  <c r="F903" i="2" s="1"/>
  <c r="G903" i="2" s="1"/>
  <c r="D902" i="3" l="1"/>
  <c r="E901" i="3"/>
  <c r="F902" i="3" s="1"/>
  <c r="G902" i="3" s="1"/>
  <c r="H902" i="3" s="1"/>
  <c r="D904" i="2"/>
  <c r="E904" i="2"/>
  <c r="F904" i="2" s="1"/>
  <c r="G904" i="2" s="1"/>
  <c r="E902" i="3" l="1"/>
  <c r="F903" i="3" s="1"/>
  <c r="G903" i="3" s="1"/>
  <c r="H903" i="3" s="1"/>
  <c r="D903" i="3"/>
  <c r="D905" i="2"/>
  <c r="E905" i="2"/>
  <c r="F905" i="2" s="1"/>
  <c r="G905" i="2" s="1"/>
  <c r="D904" i="3" l="1"/>
  <c r="E903" i="3"/>
  <c r="F904" i="3" s="1"/>
  <c r="G904" i="3" s="1"/>
  <c r="H904" i="3" s="1"/>
  <c r="D906" i="2"/>
  <c r="E906" i="2"/>
  <c r="F906" i="2" s="1"/>
  <c r="G906" i="2" s="1"/>
  <c r="E904" i="3" l="1"/>
  <c r="F905" i="3" s="1"/>
  <c r="G905" i="3" s="1"/>
  <c r="H905" i="3" s="1"/>
  <c r="D905" i="3"/>
  <c r="D907" i="2"/>
  <c r="E907" i="2"/>
  <c r="F907" i="2" s="1"/>
  <c r="G907" i="2" s="1"/>
  <c r="D906" i="3" l="1"/>
  <c r="E905" i="3"/>
  <c r="F906" i="3" s="1"/>
  <c r="G906" i="3" s="1"/>
  <c r="H906" i="3" s="1"/>
  <c r="D908" i="2"/>
  <c r="E908" i="2"/>
  <c r="F908" i="2" s="1"/>
  <c r="G908" i="2" s="1"/>
  <c r="D907" i="3" l="1"/>
  <c r="E906" i="3"/>
  <c r="F907" i="3" s="1"/>
  <c r="G907" i="3" s="1"/>
  <c r="H907" i="3" s="1"/>
  <c r="D909" i="2"/>
  <c r="E909" i="2"/>
  <c r="F909" i="2" s="1"/>
  <c r="G909" i="2" s="1"/>
  <c r="D908" i="3" l="1"/>
  <c r="E907" i="3"/>
  <c r="F908" i="3" s="1"/>
  <c r="G908" i="3" s="1"/>
  <c r="H908" i="3" s="1"/>
  <c r="D910" i="2"/>
  <c r="E910" i="2"/>
  <c r="F910" i="2" s="1"/>
  <c r="G910" i="2" s="1"/>
  <c r="E908" i="3" l="1"/>
  <c r="F909" i="3" s="1"/>
  <c r="G909" i="3" s="1"/>
  <c r="H909" i="3" s="1"/>
  <c r="D909" i="3"/>
  <c r="D911" i="2"/>
  <c r="E911" i="2"/>
  <c r="F911" i="2" s="1"/>
  <c r="G911" i="2" s="1"/>
  <c r="E909" i="3" l="1"/>
  <c r="F910" i="3" s="1"/>
  <c r="G910" i="3" s="1"/>
  <c r="H910" i="3" s="1"/>
  <c r="D910" i="3"/>
  <c r="D912" i="2"/>
  <c r="E912" i="2"/>
  <c r="F912" i="2" s="1"/>
  <c r="G912" i="2" s="1"/>
  <c r="E910" i="3" l="1"/>
  <c r="F911" i="3" s="1"/>
  <c r="G911" i="3" s="1"/>
  <c r="H911" i="3" s="1"/>
  <c r="D911" i="3"/>
  <c r="D913" i="2"/>
  <c r="E913" i="2"/>
  <c r="F913" i="2" s="1"/>
  <c r="G913" i="2" s="1"/>
  <c r="E911" i="3" l="1"/>
  <c r="F912" i="3" s="1"/>
  <c r="G912" i="3" s="1"/>
  <c r="H912" i="3" s="1"/>
  <c r="D912" i="3"/>
  <c r="D914" i="2"/>
  <c r="E914" i="2"/>
  <c r="F914" i="2" s="1"/>
  <c r="G914" i="2" s="1"/>
  <c r="E912" i="3" l="1"/>
  <c r="F913" i="3" s="1"/>
  <c r="G913" i="3" s="1"/>
  <c r="H913" i="3" s="1"/>
  <c r="D913" i="3"/>
  <c r="D915" i="2"/>
  <c r="E915" i="2"/>
  <c r="F915" i="2" s="1"/>
  <c r="G915" i="2" s="1"/>
  <c r="D914" i="3" l="1"/>
  <c r="E913" i="3"/>
  <c r="F914" i="3" s="1"/>
  <c r="G914" i="3" s="1"/>
  <c r="H914" i="3" s="1"/>
  <c r="D916" i="2"/>
  <c r="E916" i="2"/>
  <c r="F916" i="2" s="1"/>
  <c r="G916" i="2" s="1"/>
  <c r="D915" i="3" l="1"/>
  <c r="E914" i="3"/>
  <c r="F915" i="3" s="1"/>
  <c r="G915" i="3" s="1"/>
  <c r="H915" i="3" s="1"/>
  <c r="D917" i="2"/>
  <c r="E917" i="2"/>
  <c r="F917" i="2" s="1"/>
  <c r="G917" i="2" s="1"/>
  <c r="D916" i="3" l="1"/>
  <c r="E915" i="3"/>
  <c r="F916" i="3" s="1"/>
  <c r="G916" i="3" s="1"/>
  <c r="H916" i="3" s="1"/>
  <c r="D918" i="2"/>
  <c r="E918" i="2"/>
  <c r="F918" i="2" s="1"/>
  <c r="G918" i="2" s="1"/>
  <c r="E916" i="3" l="1"/>
  <c r="F917" i="3" s="1"/>
  <c r="G917" i="3" s="1"/>
  <c r="H917" i="3" s="1"/>
  <c r="D917" i="3"/>
  <c r="D919" i="2"/>
  <c r="E919" i="2"/>
  <c r="F919" i="2" s="1"/>
  <c r="G919" i="2" s="1"/>
  <c r="D918" i="3" l="1"/>
  <c r="E917" i="3"/>
  <c r="F918" i="3" s="1"/>
  <c r="G918" i="3" s="1"/>
  <c r="H918" i="3" s="1"/>
  <c r="D920" i="2"/>
  <c r="E920" i="2"/>
  <c r="F920" i="2" s="1"/>
  <c r="G920" i="2" s="1"/>
  <c r="E918" i="3" l="1"/>
  <c r="F919" i="3" s="1"/>
  <c r="G919" i="3" s="1"/>
  <c r="H919" i="3" s="1"/>
  <c r="D919" i="3"/>
  <c r="D921" i="2"/>
  <c r="E921" i="2"/>
  <c r="F921" i="2" s="1"/>
  <c r="G921" i="2" s="1"/>
  <c r="D920" i="3" l="1"/>
  <c r="E919" i="3"/>
  <c r="F920" i="3" s="1"/>
  <c r="G920" i="3" s="1"/>
  <c r="H920" i="3" s="1"/>
  <c r="D922" i="2"/>
  <c r="E922" i="2"/>
  <c r="F922" i="2" s="1"/>
  <c r="G922" i="2" s="1"/>
  <c r="E920" i="3" l="1"/>
  <c r="F921" i="3" s="1"/>
  <c r="G921" i="3" s="1"/>
  <c r="H921" i="3" s="1"/>
  <c r="D921" i="3"/>
  <c r="D923" i="2"/>
  <c r="E923" i="2"/>
  <c r="F923" i="2" s="1"/>
  <c r="G923" i="2" s="1"/>
  <c r="D922" i="3" l="1"/>
  <c r="E921" i="3"/>
  <c r="F922" i="3" s="1"/>
  <c r="G922" i="3" s="1"/>
  <c r="H922" i="3" s="1"/>
  <c r="D924" i="2"/>
  <c r="E924" i="2"/>
  <c r="F924" i="2" s="1"/>
  <c r="G924" i="2" s="1"/>
  <c r="D923" i="3" l="1"/>
  <c r="E922" i="3"/>
  <c r="F923" i="3" s="1"/>
  <c r="G923" i="3" s="1"/>
  <c r="H923" i="3" s="1"/>
  <c r="D925" i="2"/>
  <c r="E925" i="2"/>
  <c r="F925" i="2" s="1"/>
  <c r="G925" i="2" s="1"/>
  <c r="D924" i="3" l="1"/>
  <c r="E923" i="3"/>
  <c r="F924" i="3" s="1"/>
  <c r="G924" i="3" s="1"/>
  <c r="H924" i="3" s="1"/>
  <c r="D926" i="2"/>
  <c r="E926" i="2"/>
  <c r="F926" i="2" s="1"/>
  <c r="G926" i="2" s="1"/>
  <c r="E924" i="3" l="1"/>
  <c r="F925" i="3" s="1"/>
  <c r="G925" i="3" s="1"/>
  <c r="H925" i="3" s="1"/>
  <c r="D925" i="3"/>
  <c r="D927" i="2"/>
  <c r="E927" i="2"/>
  <c r="F927" i="2" s="1"/>
  <c r="G927" i="2" s="1"/>
  <c r="E925" i="3" l="1"/>
  <c r="F926" i="3" s="1"/>
  <c r="G926" i="3" s="1"/>
  <c r="H926" i="3" s="1"/>
  <c r="D926" i="3"/>
  <c r="D928" i="2"/>
  <c r="E928" i="2"/>
  <c r="F928" i="2" s="1"/>
  <c r="G928" i="2" s="1"/>
  <c r="E926" i="3" l="1"/>
  <c r="F927" i="3" s="1"/>
  <c r="G927" i="3" s="1"/>
  <c r="H927" i="3" s="1"/>
  <c r="D927" i="3"/>
  <c r="D929" i="2"/>
  <c r="E929" i="2"/>
  <c r="F929" i="2" s="1"/>
  <c r="G929" i="2" s="1"/>
  <c r="E927" i="3" l="1"/>
  <c r="F928" i="3" s="1"/>
  <c r="G928" i="3" s="1"/>
  <c r="H928" i="3" s="1"/>
  <c r="D928" i="3"/>
  <c r="D930" i="2"/>
  <c r="E930" i="2"/>
  <c r="F930" i="2" s="1"/>
  <c r="G930" i="2" s="1"/>
  <c r="E928" i="3" l="1"/>
  <c r="F929" i="3" s="1"/>
  <c r="G929" i="3" s="1"/>
  <c r="H929" i="3" s="1"/>
  <c r="D929" i="3"/>
  <c r="D931" i="2"/>
  <c r="E931" i="2"/>
  <c r="F931" i="2" s="1"/>
  <c r="G931" i="2" s="1"/>
  <c r="D930" i="3" l="1"/>
  <c r="E929" i="3"/>
  <c r="F930" i="3" s="1"/>
  <c r="G930" i="3" s="1"/>
  <c r="H930" i="3" s="1"/>
  <c r="D932" i="2"/>
  <c r="E932" i="2"/>
  <c r="F932" i="2" s="1"/>
  <c r="G932" i="2" s="1"/>
  <c r="D931" i="3" l="1"/>
  <c r="E930" i="3"/>
  <c r="F931" i="3" s="1"/>
  <c r="G931" i="3" s="1"/>
  <c r="H931" i="3" s="1"/>
  <c r="D933" i="2"/>
  <c r="E933" i="2"/>
  <c r="F933" i="2" s="1"/>
  <c r="G933" i="2" s="1"/>
  <c r="D932" i="3" l="1"/>
  <c r="E931" i="3"/>
  <c r="F932" i="3" s="1"/>
  <c r="G932" i="3" s="1"/>
  <c r="H932" i="3" s="1"/>
  <c r="D934" i="2"/>
  <c r="E934" i="2"/>
  <c r="F934" i="2" s="1"/>
  <c r="G934" i="2" s="1"/>
  <c r="E932" i="3" l="1"/>
  <c r="F933" i="3" s="1"/>
  <c r="G933" i="3" s="1"/>
  <c r="H933" i="3" s="1"/>
  <c r="D933" i="3"/>
  <c r="D935" i="2"/>
  <c r="E935" i="2"/>
  <c r="F935" i="2" s="1"/>
  <c r="G935" i="2" s="1"/>
  <c r="D934" i="3" l="1"/>
  <c r="E933" i="3"/>
  <c r="F934" i="3" s="1"/>
  <c r="G934" i="3" s="1"/>
  <c r="H934" i="3" s="1"/>
  <c r="D936" i="2"/>
  <c r="E936" i="2"/>
  <c r="F936" i="2" s="1"/>
  <c r="G936" i="2" s="1"/>
  <c r="E934" i="3" l="1"/>
  <c r="F935" i="3" s="1"/>
  <c r="G935" i="3" s="1"/>
  <c r="H935" i="3" s="1"/>
  <c r="D935" i="3"/>
  <c r="D937" i="2"/>
  <c r="E937" i="2"/>
  <c r="F937" i="2" s="1"/>
  <c r="G937" i="2" s="1"/>
  <c r="D936" i="3" l="1"/>
  <c r="E935" i="3"/>
  <c r="F936" i="3" s="1"/>
  <c r="G936" i="3" s="1"/>
  <c r="H936" i="3" s="1"/>
  <c r="D938" i="2"/>
  <c r="E938" i="2"/>
  <c r="F938" i="2" s="1"/>
  <c r="G938" i="2" s="1"/>
  <c r="E936" i="3" l="1"/>
  <c r="F937" i="3" s="1"/>
  <c r="G937" i="3" s="1"/>
  <c r="H937" i="3" s="1"/>
  <c r="D937" i="3"/>
  <c r="D939" i="2"/>
  <c r="E939" i="2"/>
  <c r="F939" i="2" s="1"/>
  <c r="G939" i="2" s="1"/>
  <c r="D938" i="3" l="1"/>
  <c r="E937" i="3"/>
  <c r="F938" i="3" s="1"/>
  <c r="G938" i="3" s="1"/>
  <c r="H938" i="3" s="1"/>
  <c r="D940" i="2"/>
  <c r="E940" i="2"/>
  <c r="F940" i="2" s="1"/>
  <c r="G940" i="2" s="1"/>
  <c r="D939" i="3" l="1"/>
  <c r="E938" i="3"/>
  <c r="F939" i="3" s="1"/>
  <c r="G939" i="3" s="1"/>
  <c r="H939" i="3" s="1"/>
  <c r="D941" i="2"/>
  <c r="E941" i="2"/>
  <c r="F941" i="2" s="1"/>
  <c r="G941" i="2" s="1"/>
  <c r="E939" i="3" l="1"/>
  <c r="F940" i="3" s="1"/>
  <c r="G940" i="3" s="1"/>
  <c r="H940" i="3" s="1"/>
  <c r="D940" i="3"/>
  <c r="D942" i="2"/>
  <c r="E942" i="2"/>
  <c r="F942" i="2" s="1"/>
  <c r="G942" i="2" s="1"/>
  <c r="E940" i="3" l="1"/>
  <c r="F941" i="3" s="1"/>
  <c r="G941" i="3" s="1"/>
  <c r="H941" i="3" s="1"/>
  <c r="D941" i="3"/>
  <c r="D943" i="2"/>
  <c r="E943" i="2"/>
  <c r="F943" i="2" s="1"/>
  <c r="G943" i="2" s="1"/>
  <c r="E941" i="3" l="1"/>
  <c r="F942" i="3" s="1"/>
  <c r="G942" i="3" s="1"/>
  <c r="H942" i="3" s="1"/>
  <c r="D942" i="3"/>
  <c r="D944" i="2"/>
  <c r="E944" i="2"/>
  <c r="F944" i="2" s="1"/>
  <c r="G944" i="2" s="1"/>
  <c r="E942" i="3" l="1"/>
  <c r="F943" i="3" s="1"/>
  <c r="G943" i="3" s="1"/>
  <c r="H943" i="3" s="1"/>
  <c r="D943" i="3"/>
  <c r="D945" i="2"/>
  <c r="E945" i="2"/>
  <c r="F945" i="2" s="1"/>
  <c r="G945" i="2" s="1"/>
  <c r="E943" i="3" l="1"/>
  <c r="F944" i="3" s="1"/>
  <c r="G944" i="3" s="1"/>
  <c r="H944" i="3" s="1"/>
  <c r="D944" i="3"/>
  <c r="D946" i="2"/>
  <c r="E946" i="2"/>
  <c r="F946" i="2" s="1"/>
  <c r="G946" i="2" s="1"/>
  <c r="E944" i="3" l="1"/>
  <c r="F945" i="3" s="1"/>
  <c r="G945" i="3" s="1"/>
  <c r="H945" i="3" s="1"/>
  <c r="D945" i="3"/>
  <c r="D947" i="2"/>
  <c r="E947" i="2"/>
  <c r="F947" i="2" s="1"/>
  <c r="G947" i="2" s="1"/>
  <c r="E945" i="3" l="1"/>
  <c r="F946" i="3" s="1"/>
  <c r="G946" i="3" s="1"/>
  <c r="H946" i="3" s="1"/>
  <c r="D946" i="3"/>
  <c r="D948" i="2"/>
  <c r="E948" i="2"/>
  <c r="F948" i="2" s="1"/>
  <c r="G948" i="2" s="1"/>
  <c r="E946" i="3" l="1"/>
  <c r="F947" i="3" s="1"/>
  <c r="G947" i="3" s="1"/>
  <c r="H947" i="3" s="1"/>
  <c r="D947" i="3"/>
  <c r="D949" i="2"/>
  <c r="E949" i="2"/>
  <c r="F949" i="2" s="1"/>
  <c r="G949" i="2" s="1"/>
  <c r="E947" i="3" l="1"/>
  <c r="F948" i="3" s="1"/>
  <c r="G948" i="3" s="1"/>
  <c r="H948" i="3" s="1"/>
  <c r="D948" i="3"/>
  <c r="D950" i="2"/>
  <c r="E950" i="2"/>
  <c r="F950" i="2" s="1"/>
  <c r="G950" i="2" s="1"/>
  <c r="E948" i="3" l="1"/>
  <c r="F949" i="3" s="1"/>
  <c r="G949" i="3" s="1"/>
  <c r="H949" i="3" s="1"/>
  <c r="D949" i="3"/>
  <c r="D951" i="2"/>
  <c r="E951" i="2"/>
  <c r="F951" i="2" s="1"/>
  <c r="G951" i="2" s="1"/>
  <c r="D950" i="3" l="1"/>
  <c r="E949" i="3"/>
  <c r="F950" i="3" s="1"/>
  <c r="G950" i="3" s="1"/>
  <c r="H950" i="3" s="1"/>
  <c r="D952" i="2"/>
  <c r="E952" i="2"/>
  <c r="F952" i="2" s="1"/>
  <c r="G952" i="2" s="1"/>
  <c r="E950" i="3" l="1"/>
  <c r="F951" i="3" s="1"/>
  <c r="G951" i="3" s="1"/>
  <c r="H951" i="3" s="1"/>
  <c r="D951" i="3"/>
  <c r="D953" i="2"/>
  <c r="E953" i="2"/>
  <c r="F953" i="2" s="1"/>
  <c r="G953" i="2" s="1"/>
  <c r="E951" i="3" l="1"/>
  <c r="F952" i="3" s="1"/>
  <c r="G952" i="3" s="1"/>
  <c r="H952" i="3" s="1"/>
  <c r="D952" i="3"/>
  <c r="D954" i="2"/>
  <c r="E954" i="2"/>
  <c r="F954" i="2" s="1"/>
  <c r="G954" i="2" s="1"/>
  <c r="E952" i="3" l="1"/>
  <c r="F953" i="3" s="1"/>
  <c r="G953" i="3" s="1"/>
  <c r="H953" i="3" s="1"/>
  <c r="D953" i="3"/>
  <c r="D955" i="2"/>
  <c r="E955" i="2"/>
  <c r="F955" i="2" s="1"/>
  <c r="G955" i="2" s="1"/>
  <c r="E953" i="3" l="1"/>
  <c r="F954" i="3" s="1"/>
  <c r="G954" i="3" s="1"/>
  <c r="H954" i="3" s="1"/>
  <c r="D954" i="3"/>
  <c r="D956" i="2"/>
  <c r="E956" i="2"/>
  <c r="F956" i="2" s="1"/>
  <c r="G956" i="2" s="1"/>
  <c r="E954" i="3" l="1"/>
  <c r="F955" i="3" s="1"/>
  <c r="G955" i="3" s="1"/>
  <c r="H955" i="3" s="1"/>
  <c r="D955" i="3"/>
  <c r="D957" i="2"/>
  <c r="E957" i="2"/>
  <c r="F957" i="2" s="1"/>
  <c r="G957" i="2" s="1"/>
  <c r="E955" i="3" l="1"/>
  <c r="F956" i="3" s="1"/>
  <c r="G956" i="3" s="1"/>
  <c r="H956" i="3" s="1"/>
  <c r="D956" i="3"/>
  <c r="D958" i="2"/>
  <c r="E958" i="2"/>
  <c r="F958" i="2" s="1"/>
  <c r="G958" i="2" s="1"/>
  <c r="E956" i="3" l="1"/>
  <c r="F957" i="3" s="1"/>
  <c r="G957" i="3" s="1"/>
  <c r="H957" i="3" s="1"/>
  <c r="D957" i="3"/>
  <c r="D959" i="2"/>
  <c r="E959" i="2"/>
  <c r="F959" i="2" s="1"/>
  <c r="G959" i="2" s="1"/>
  <c r="D958" i="3" l="1"/>
  <c r="E957" i="3"/>
  <c r="F958" i="3" s="1"/>
  <c r="G958" i="3" s="1"/>
  <c r="H958" i="3" s="1"/>
  <c r="D960" i="2"/>
  <c r="E960" i="2"/>
  <c r="F960" i="2" s="1"/>
  <c r="G960" i="2" s="1"/>
  <c r="E958" i="3" l="1"/>
  <c r="F959" i="3" s="1"/>
  <c r="G959" i="3" s="1"/>
  <c r="H959" i="3" s="1"/>
  <c r="D959" i="3"/>
  <c r="D961" i="2"/>
  <c r="E961" i="2"/>
  <c r="F961" i="2" s="1"/>
  <c r="G961" i="2" s="1"/>
  <c r="E959" i="3" l="1"/>
  <c r="F960" i="3" s="1"/>
  <c r="G960" i="3" s="1"/>
  <c r="H960" i="3" s="1"/>
  <c r="D960" i="3"/>
  <c r="D962" i="2"/>
  <c r="E962" i="2"/>
  <c r="F962" i="2" s="1"/>
  <c r="G962" i="2" s="1"/>
  <c r="E960" i="3" l="1"/>
  <c r="F961" i="3" s="1"/>
  <c r="G961" i="3" s="1"/>
  <c r="H961" i="3" s="1"/>
  <c r="D961" i="3"/>
  <c r="D963" i="2"/>
  <c r="E963" i="2"/>
  <c r="F963" i="2" s="1"/>
  <c r="G963" i="2" s="1"/>
  <c r="E961" i="3" l="1"/>
  <c r="F962" i="3" s="1"/>
  <c r="G962" i="3" s="1"/>
  <c r="H962" i="3" s="1"/>
  <c r="D962" i="3"/>
  <c r="D964" i="2"/>
  <c r="E964" i="2"/>
  <c r="F964" i="2" s="1"/>
  <c r="G964" i="2" s="1"/>
  <c r="E962" i="3" l="1"/>
  <c r="F963" i="3" s="1"/>
  <c r="G963" i="3" s="1"/>
  <c r="H963" i="3" s="1"/>
  <c r="D963" i="3"/>
  <c r="D965" i="2"/>
  <c r="E965" i="2"/>
  <c r="F965" i="2" s="1"/>
  <c r="G965" i="2" s="1"/>
  <c r="E963" i="3" l="1"/>
  <c r="D964" i="3"/>
  <c r="F964" i="3"/>
  <c r="G964" i="3" s="1"/>
  <c r="H964" i="3" s="1"/>
  <c r="D966" i="2"/>
  <c r="E966" i="2"/>
  <c r="F966" i="2" s="1"/>
  <c r="G966" i="2" s="1"/>
  <c r="D965" i="3" l="1"/>
  <c r="E964" i="3"/>
  <c r="F965" i="3" s="1"/>
  <c r="G965" i="3" s="1"/>
  <c r="H965" i="3" s="1"/>
  <c r="D967" i="2"/>
  <c r="E967" i="2"/>
  <c r="F967" i="2" s="1"/>
  <c r="G967" i="2" s="1"/>
  <c r="D966" i="3" l="1"/>
  <c r="E965" i="3"/>
  <c r="F966" i="3" s="1"/>
  <c r="G966" i="3" s="1"/>
  <c r="H966" i="3" s="1"/>
  <c r="D968" i="2"/>
  <c r="E968" i="2"/>
  <c r="F968" i="2" s="1"/>
  <c r="G968" i="2" s="1"/>
  <c r="E966" i="3" l="1"/>
  <c r="F967" i="3" s="1"/>
  <c r="G967" i="3" s="1"/>
  <c r="H967" i="3" s="1"/>
  <c r="D967" i="3"/>
  <c r="D969" i="2"/>
  <c r="E969" i="2"/>
  <c r="F969" i="2" s="1"/>
  <c r="G969" i="2" s="1"/>
  <c r="E967" i="3" l="1"/>
  <c r="F968" i="3" s="1"/>
  <c r="G968" i="3" s="1"/>
  <c r="H968" i="3" s="1"/>
  <c r="D968" i="3"/>
  <c r="D970" i="2"/>
  <c r="E970" i="2"/>
  <c r="F970" i="2" s="1"/>
  <c r="G970" i="2" s="1"/>
  <c r="D969" i="3" l="1"/>
  <c r="E968" i="3"/>
  <c r="F969" i="3" s="1"/>
  <c r="G969" i="3" s="1"/>
  <c r="H969" i="3" s="1"/>
  <c r="D971" i="2"/>
  <c r="E971" i="2"/>
  <c r="F971" i="2" s="1"/>
  <c r="G971" i="2" s="1"/>
  <c r="E969" i="3" l="1"/>
  <c r="F970" i="3" s="1"/>
  <c r="G970" i="3" s="1"/>
  <c r="H970" i="3" s="1"/>
  <c r="D970" i="3"/>
  <c r="D972" i="2"/>
  <c r="E972" i="2"/>
  <c r="F972" i="2" s="1"/>
  <c r="G972" i="2" s="1"/>
  <c r="E970" i="3" l="1"/>
  <c r="F971" i="3" s="1"/>
  <c r="G971" i="3" s="1"/>
  <c r="H971" i="3" s="1"/>
  <c r="D971" i="3"/>
  <c r="D973" i="2"/>
  <c r="E973" i="2"/>
  <c r="F973" i="2" s="1"/>
  <c r="G973" i="2" s="1"/>
  <c r="E971" i="3" l="1"/>
  <c r="F972" i="3" s="1"/>
  <c r="G972" i="3" s="1"/>
  <c r="H972" i="3" s="1"/>
  <c r="D972" i="3"/>
  <c r="D974" i="2"/>
  <c r="E974" i="2"/>
  <c r="F974" i="2" s="1"/>
  <c r="G974" i="2" s="1"/>
  <c r="D973" i="3" l="1"/>
  <c r="E972" i="3"/>
  <c r="F973" i="3" s="1"/>
  <c r="G973" i="3" s="1"/>
  <c r="H973" i="3" s="1"/>
  <c r="D975" i="2"/>
  <c r="E975" i="2"/>
  <c r="F975" i="2" s="1"/>
  <c r="G975" i="2" s="1"/>
  <c r="D974" i="3" l="1"/>
  <c r="E973" i="3"/>
  <c r="F974" i="3" s="1"/>
  <c r="G974" i="3" s="1"/>
  <c r="H974" i="3" s="1"/>
  <c r="D976" i="2"/>
  <c r="E976" i="2"/>
  <c r="F976" i="2" s="1"/>
  <c r="G976" i="2" s="1"/>
  <c r="E974" i="3" l="1"/>
  <c r="F975" i="3" s="1"/>
  <c r="G975" i="3" s="1"/>
  <c r="H975" i="3" s="1"/>
  <c r="D975" i="3"/>
  <c r="D977" i="2"/>
  <c r="E977" i="2"/>
  <c r="F977" i="2" s="1"/>
  <c r="G977" i="2" s="1"/>
  <c r="D976" i="3" l="1"/>
  <c r="E975" i="3"/>
  <c r="F976" i="3" s="1"/>
  <c r="G976" i="3" s="1"/>
  <c r="H976" i="3" s="1"/>
  <c r="D978" i="2"/>
  <c r="E978" i="2"/>
  <c r="F978" i="2" s="1"/>
  <c r="G978" i="2" s="1"/>
  <c r="D977" i="3" l="1"/>
  <c r="E976" i="3"/>
  <c r="F977" i="3" s="1"/>
  <c r="G977" i="3" s="1"/>
  <c r="H977" i="3" s="1"/>
  <c r="D979" i="2"/>
  <c r="E979" i="2"/>
  <c r="F979" i="2" s="1"/>
  <c r="G979" i="2" s="1"/>
  <c r="E977" i="3" l="1"/>
  <c r="F978" i="3" s="1"/>
  <c r="G978" i="3" s="1"/>
  <c r="H978" i="3" s="1"/>
  <c r="D978" i="3"/>
  <c r="D980" i="2"/>
  <c r="E980" i="2"/>
  <c r="F980" i="2" s="1"/>
  <c r="G980" i="2" s="1"/>
  <c r="E978" i="3" l="1"/>
  <c r="F979" i="3" s="1"/>
  <c r="G979" i="3" s="1"/>
  <c r="H979" i="3" s="1"/>
  <c r="D979" i="3"/>
  <c r="D981" i="2"/>
  <c r="E981" i="2"/>
  <c r="F981" i="2" s="1"/>
  <c r="G981" i="2" s="1"/>
  <c r="D980" i="3" l="1"/>
  <c r="E979" i="3"/>
  <c r="F980" i="3" s="1"/>
  <c r="G980" i="3" s="1"/>
  <c r="H980" i="3" s="1"/>
  <c r="D982" i="2"/>
  <c r="E982" i="2"/>
  <c r="F982" i="2" s="1"/>
  <c r="G982" i="2" s="1"/>
  <c r="E980" i="3" l="1"/>
  <c r="F981" i="3" s="1"/>
  <c r="G981" i="3" s="1"/>
  <c r="H981" i="3" s="1"/>
  <c r="D981" i="3"/>
  <c r="D983" i="2"/>
  <c r="E983" i="2"/>
  <c r="F983" i="2" s="1"/>
  <c r="G983" i="2" s="1"/>
  <c r="D982" i="3" l="1"/>
  <c r="E981" i="3"/>
  <c r="F982" i="3" s="1"/>
  <c r="G982" i="3" s="1"/>
  <c r="H982" i="3" s="1"/>
  <c r="D984" i="2"/>
  <c r="E984" i="2"/>
  <c r="F984" i="2" s="1"/>
  <c r="G984" i="2" s="1"/>
  <c r="E982" i="3" l="1"/>
  <c r="F983" i="3" s="1"/>
  <c r="G983" i="3" s="1"/>
  <c r="H983" i="3" s="1"/>
  <c r="D983" i="3"/>
  <c r="D985" i="2"/>
  <c r="E985" i="2"/>
  <c r="F985" i="2" s="1"/>
  <c r="G985" i="2" s="1"/>
  <c r="D984" i="3" l="1"/>
  <c r="E983" i="3"/>
  <c r="F984" i="3" s="1"/>
  <c r="G984" i="3" s="1"/>
  <c r="H984" i="3" s="1"/>
  <c r="D986" i="2"/>
  <c r="E986" i="2"/>
  <c r="F986" i="2" s="1"/>
  <c r="G986" i="2" s="1"/>
  <c r="E984" i="3" l="1"/>
  <c r="F985" i="3" s="1"/>
  <c r="G985" i="3" s="1"/>
  <c r="H985" i="3" s="1"/>
  <c r="D985" i="3"/>
  <c r="D987" i="2"/>
  <c r="E987" i="2"/>
  <c r="F987" i="2" s="1"/>
  <c r="G987" i="2" s="1"/>
  <c r="D986" i="3" l="1"/>
  <c r="E985" i="3"/>
  <c r="F986" i="3" s="1"/>
  <c r="G986" i="3" s="1"/>
  <c r="H986" i="3" s="1"/>
  <c r="D988" i="2"/>
  <c r="E988" i="2"/>
  <c r="F988" i="2" s="1"/>
  <c r="G988" i="2" s="1"/>
  <c r="D987" i="3" l="1"/>
  <c r="E986" i="3"/>
  <c r="F987" i="3" s="1"/>
  <c r="G987" i="3" s="1"/>
  <c r="H987" i="3" s="1"/>
  <c r="D989" i="2"/>
  <c r="E989" i="2"/>
  <c r="F989" i="2" s="1"/>
  <c r="G989" i="2" s="1"/>
  <c r="D988" i="3" l="1"/>
  <c r="E987" i="3"/>
  <c r="F988" i="3" s="1"/>
  <c r="G988" i="3" s="1"/>
  <c r="H988" i="3" s="1"/>
  <c r="D990" i="2"/>
  <c r="E990" i="2"/>
  <c r="F990" i="2" s="1"/>
  <c r="G990" i="2" s="1"/>
  <c r="D989" i="3" l="1"/>
  <c r="E988" i="3"/>
  <c r="F989" i="3" s="1"/>
  <c r="G989" i="3" s="1"/>
  <c r="H989" i="3" s="1"/>
  <c r="D991" i="2"/>
  <c r="E991" i="2"/>
  <c r="F991" i="2" s="1"/>
  <c r="G991" i="2" s="1"/>
  <c r="D990" i="3" l="1"/>
  <c r="E989" i="3"/>
  <c r="F990" i="3" s="1"/>
  <c r="G990" i="3" s="1"/>
  <c r="H990" i="3" s="1"/>
  <c r="D992" i="2"/>
  <c r="E992" i="2"/>
  <c r="F992" i="2" s="1"/>
  <c r="G992" i="2" s="1"/>
  <c r="E990" i="3" l="1"/>
  <c r="F991" i="3" s="1"/>
  <c r="G991" i="3" s="1"/>
  <c r="H991" i="3" s="1"/>
  <c r="D991" i="3"/>
  <c r="D993" i="2"/>
  <c r="E993" i="2"/>
  <c r="F993" i="2" s="1"/>
  <c r="G993" i="2" s="1"/>
  <c r="D992" i="3" l="1"/>
  <c r="E991" i="3"/>
  <c r="F992" i="3" s="1"/>
  <c r="G992" i="3" s="1"/>
  <c r="H992" i="3" s="1"/>
  <c r="D994" i="2"/>
  <c r="E994" i="2"/>
  <c r="F994" i="2" s="1"/>
  <c r="G994" i="2" s="1"/>
  <c r="E992" i="3" l="1"/>
  <c r="F993" i="3" s="1"/>
  <c r="G993" i="3" s="1"/>
  <c r="H993" i="3" s="1"/>
  <c r="D993" i="3"/>
  <c r="D995" i="2"/>
  <c r="E995" i="2"/>
  <c r="F995" i="2" s="1"/>
  <c r="G995" i="2" s="1"/>
  <c r="E993" i="3" l="1"/>
  <c r="F994" i="3" s="1"/>
  <c r="G994" i="3" s="1"/>
  <c r="H994" i="3" s="1"/>
  <c r="D994" i="3"/>
  <c r="D996" i="2"/>
  <c r="E996" i="2"/>
  <c r="F996" i="2" s="1"/>
  <c r="G996" i="2" s="1"/>
  <c r="E994" i="3" l="1"/>
  <c r="F995" i="3" s="1"/>
  <c r="G995" i="3" s="1"/>
  <c r="H995" i="3" s="1"/>
  <c r="D995" i="3"/>
  <c r="D997" i="2"/>
  <c r="E997" i="2"/>
  <c r="F997" i="2" s="1"/>
  <c r="G997" i="2" s="1"/>
  <c r="D996" i="3" l="1"/>
  <c r="E995" i="3"/>
  <c r="F996" i="3" s="1"/>
  <c r="G996" i="3" s="1"/>
  <c r="H996" i="3" s="1"/>
  <c r="D998" i="2"/>
  <c r="E998" i="2"/>
  <c r="F998" i="2" s="1"/>
  <c r="G998" i="2" s="1"/>
  <c r="E996" i="3" l="1"/>
  <c r="F997" i="3" s="1"/>
  <c r="G997" i="3" s="1"/>
  <c r="H997" i="3" s="1"/>
  <c r="D997" i="3"/>
  <c r="D999" i="2"/>
  <c r="E999" i="2"/>
  <c r="F999" i="2" s="1"/>
  <c r="G999" i="2" s="1"/>
  <c r="E997" i="3" l="1"/>
  <c r="F998" i="3" s="1"/>
  <c r="G998" i="3" s="1"/>
  <c r="H998" i="3" s="1"/>
  <c r="D998" i="3"/>
  <c r="D1000" i="2"/>
  <c r="E1000" i="2"/>
  <c r="F1000" i="2" s="1"/>
  <c r="G1000" i="2" s="1"/>
  <c r="D999" i="3" l="1"/>
  <c r="E998" i="3"/>
  <c r="F999" i="3" s="1"/>
  <c r="G999" i="3" s="1"/>
  <c r="H999" i="3" s="1"/>
  <c r="D1001" i="2"/>
  <c r="E1001" i="2"/>
  <c r="F1001" i="2" s="1"/>
  <c r="G1001" i="2" s="1"/>
  <c r="E999" i="3" l="1"/>
  <c r="F1000" i="3" s="1"/>
  <c r="G1000" i="3" s="1"/>
  <c r="H1000" i="3" s="1"/>
  <c r="D1000" i="3"/>
  <c r="D1002" i="2"/>
  <c r="E1002" i="2"/>
  <c r="F1002" i="2" s="1"/>
  <c r="G1002" i="2" s="1"/>
  <c r="E1000" i="3" l="1"/>
  <c r="F1001" i="3" s="1"/>
  <c r="G1001" i="3" s="1"/>
  <c r="H1001" i="3" s="1"/>
  <c r="D1001" i="3"/>
  <c r="D1003" i="2"/>
  <c r="E1003" i="2"/>
  <c r="F1003" i="2" s="1"/>
  <c r="G1003" i="2" s="1"/>
  <c r="E1001" i="3" l="1"/>
  <c r="F1002" i="3" s="1"/>
  <c r="G1002" i="3" s="1"/>
  <c r="H1002" i="3" s="1"/>
  <c r="D1002" i="3"/>
  <c r="D1004" i="2"/>
  <c r="E1004" i="2"/>
  <c r="F1004" i="2" s="1"/>
  <c r="G1004" i="2" s="1"/>
  <c r="E1002" i="3" l="1"/>
  <c r="F1003" i="3" s="1"/>
  <c r="G1003" i="3" s="1"/>
  <c r="H1003" i="3" s="1"/>
  <c r="D1003" i="3"/>
  <c r="D1005" i="2"/>
  <c r="E1005" i="2"/>
  <c r="F1005" i="2" s="1"/>
  <c r="G1005" i="2" s="1"/>
  <c r="D1004" i="3" l="1"/>
  <c r="E1003" i="3"/>
  <c r="F1004" i="3" s="1"/>
  <c r="G1004" i="3" s="1"/>
  <c r="H1004" i="3" s="1"/>
  <c r="E1004" i="3" l="1"/>
  <c r="F1005" i="3" s="1"/>
  <c r="G1005" i="3" s="1"/>
  <c r="H1005" i="3" s="1"/>
  <c r="D1005" i="3"/>
  <c r="E1005" i="3" l="1"/>
</calcChain>
</file>

<file path=xl/sharedStrings.xml><?xml version="1.0" encoding="utf-8"?>
<sst xmlns="http://schemas.openxmlformats.org/spreadsheetml/2006/main" count="4082" uniqueCount="1056">
  <si>
    <t>n</t>
  </si>
  <si>
    <t>alpha</t>
  </si>
  <si>
    <t>SSE</t>
  </si>
  <si>
    <t>MSE</t>
  </si>
  <si>
    <t>RMSE</t>
  </si>
  <si>
    <t>Forecast Made for Last period</t>
  </si>
  <si>
    <t>Error in Forecast</t>
  </si>
  <si>
    <t>Squared Error</t>
  </si>
  <si>
    <t>Level Estmate</t>
  </si>
  <si>
    <t>Growth Estimate</t>
  </si>
  <si>
    <t>Time Period</t>
  </si>
  <si>
    <t>Seasonality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</si>
  <si>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</si>
  <si>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</si>
  <si>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</si>
  <si>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</si>
  <si>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</si>
  <si>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</si>
  <si>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</si>
  <si>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</si>
  <si>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</si>
  <si>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</si>
  <si>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</si>
  <si>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</si>
  <si>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</si>
  <si>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</si>
  <si>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</si>
  <si>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</si>
  <si>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</si>
  <si>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</si>
  <si>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</si>
  <si>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</si>
  <si>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</si>
  <si>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</si>
  <si>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</si>
  <si>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</si>
  <si>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</si>
  <si>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gamma</t>
  </si>
  <si>
    <t>H1</t>
  </si>
  <si>
    <t>H2</t>
  </si>
  <si>
    <t>H1_H2</t>
  </si>
  <si>
    <t>delta</t>
  </si>
  <si>
    <t>Not a monotonic trend. It changes direction multiple time in the given time frame</t>
  </si>
  <si>
    <t>direction. Therefore the magnitude of the slope also increases</t>
  </si>
  <si>
    <t>Time series Regression Slope : Why does the slope and R Square decrease if we consider all of the data</t>
  </si>
  <si>
    <t>Double Exponential Output is a better output</t>
  </si>
  <si>
    <t>Basic Seasonal Index</t>
  </si>
  <si>
    <t>Final Seasonal Index</t>
  </si>
  <si>
    <t>Daily</t>
  </si>
  <si>
    <t>2/1/2010</t>
  </si>
  <si>
    <t>3/1/2010</t>
  </si>
  <si>
    <t>4/1/2010</t>
  </si>
  <si>
    <t>5/1/2010</t>
  </si>
  <si>
    <t>6/1/2010</t>
  </si>
  <si>
    <t>7/1/2010</t>
  </si>
  <si>
    <t>8/1/2010</t>
  </si>
  <si>
    <t>9/1/2010</t>
  </si>
  <si>
    <t>10/1/2010</t>
  </si>
  <si>
    <t>11/1/2010</t>
  </si>
  <si>
    <t>12/1/2010</t>
  </si>
  <si>
    <t>13/1/2010</t>
  </si>
  <si>
    <t>14/1/2010</t>
  </si>
  <si>
    <t>15/1/2010</t>
  </si>
  <si>
    <t>16/1/2010</t>
  </si>
  <si>
    <t>17/1/2010</t>
  </si>
  <si>
    <t>18/1/2010</t>
  </si>
  <si>
    <t>19/1/2010</t>
  </si>
  <si>
    <t>20/1/2010</t>
  </si>
  <si>
    <t>21/1/2010</t>
  </si>
  <si>
    <t>22/1/2010</t>
  </si>
  <si>
    <t>23/1/2010</t>
  </si>
  <si>
    <t>24/1/2010</t>
  </si>
  <si>
    <t>25/1/2010</t>
  </si>
  <si>
    <t>26/1/2010</t>
  </si>
  <si>
    <t>27/1/2010</t>
  </si>
  <si>
    <t>28/1/2010</t>
  </si>
  <si>
    <t>29/1/2010</t>
  </si>
  <si>
    <t>30/1/2010</t>
  </si>
  <si>
    <t>31/1/2010</t>
  </si>
  <si>
    <t>1/2/2010</t>
  </si>
  <si>
    <t>2/2/2010</t>
  </si>
  <si>
    <t>3/2/2010</t>
  </si>
  <si>
    <t>4/2/2010</t>
  </si>
  <si>
    <t>5/2/2010</t>
  </si>
  <si>
    <t>6/2/2010</t>
  </si>
  <si>
    <t>7/2/2010</t>
  </si>
  <si>
    <t>8/2/2010</t>
  </si>
  <si>
    <t>9/2/2010</t>
  </si>
  <si>
    <t>10/2/2010</t>
  </si>
  <si>
    <t>11/2/2010</t>
  </si>
  <si>
    <t>12/2/2010</t>
  </si>
  <si>
    <t>13/2/2010</t>
  </si>
  <si>
    <t>14/2/2010</t>
  </si>
  <si>
    <t>15/2/2010</t>
  </si>
  <si>
    <t>16/2/2010</t>
  </si>
  <si>
    <t>17/2/2010</t>
  </si>
  <si>
    <t>18/2/2010</t>
  </si>
  <si>
    <t>19/2/2010</t>
  </si>
  <si>
    <t>20/2/2010</t>
  </si>
  <si>
    <t>21/2/2010</t>
  </si>
  <si>
    <t>22/2/2010</t>
  </si>
  <si>
    <t>23/2/2010</t>
  </si>
  <si>
    <t>24/2/2010</t>
  </si>
  <si>
    <t>25/2/2010</t>
  </si>
  <si>
    <t>26/2/2010</t>
  </si>
  <si>
    <t>27/2/2010</t>
  </si>
  <si>
    <t>28/2/2010</t>
  </si>
  <si>
    <t>1/3/2010</t>
  </si>
  <si>
    <t>2/3/2010</t>
  </si>
  <si>
    <t>3/3/2010</t>
  </si>
  <si>
    <t>4/3/2010</t>
  </si>
  <si>
    <t>5/3/2010</t>
  </si>
  <si>
    <t>6/3/2010</t>
  </si>
  <si>
    <t>7/3/2010</t>
  </si>
  <si>
    <t>8/3/2010</t>
  </si>
  <si>
    <t>9/3/2010</t>
  </si>
  <si>
    <t>10/3/2010</t>
  </si>
  <si>
    <t>11/3/2010</t>
  </si>
  <si>
    <t>12/3/2010</t>
  </si>
  <si>
    <t>13/3/2010</t>
  </si>
  <si>
    <t>14/3/2010</t>
  </si>
  <si>
    <t>15/3/2010</t>
  </si>
  <si>
    <t>16/3/2010</t>
  </si>
  <si>
    <t>17/3/2010</t>
  </si>
  <si>
    <t>18/3/2010</t>
  </si>
  <si>
    <t>19/3/2010</t>
  </si>
  <si>
    <t>20/3/2010</t>
  </si>
  <si>
    <t>21/3/2010</t>
  </si>
  <si>
    <t>22/3/2010</t>
  </si>
  <si>
    <t>23/3/2010</t>
  </si>
  <si>
    <t>24/3/2010</t>
  </si>
  <si>
    <t>25/3/2010</t>
  </si>
  <si>
    <t>26/3/2010</t>
  </si>
  <si>
    <t>27/3/2010</t>
  </si>
  <si>
    <t>28/3/2010</t>
  </si>
  <si>
    <t>29/3/2010</t>
  </si>
  <si>
    <t>30/3/2010</t>
  </si>
  <si>
    <t>31/3/2010</t>
  </si>
  <si>
    <t>1/4/2010</t>
  </si>
  <si>
    <t>2/4/2010</t>
  </si>
  <si>
    <t>3/4/2010</t>
  </si>
  <si>
    <t>4/4/2010</t>
  </si>
  <si>
    <t>5/4/2010</t>
  </si>
  <si>
    <t>6/4/2010</t>
  </si>
  <si>
    <t>7/4/2010</t>
  </si>
  <si>
    <t>8/4/2010</t>
  </si>
  <si>
    <t>9/4/2010</t>
  </si>
  <si>
    <t>10/4/2010</t>
  </si>
  <si>
    <t>11/4/2010</t>
  </si>
  <si>
    <t>12/4/2010</t>
  </si>
  <si>
    <t>13/4/2010</t>
  </si>
  <si>
    <t>14/4/2010</t>
  </si>
  <si>
    <t>15/4/2010</t>
  </si>
  <si>
    <t>16/4/2010</t>
  </si>
  <si>
    <t>17/4/2010</t>
  </si>
  <si>
    <t>18/4/2010</t>
  </si>
  <si>
    <t>19/4/2010</t>
  </si>
  <si>
    <t>20/4/2010</t>
  </si>
  <si>
    <t>21/4/2010</t>
  </si>
  <si>
    <t>22/4/2010</t>
  </si>
  <si>
    <t>23/4/2010</t>
  </si>
  <si>
    <t>24/4/2010</t>
  </si>
  <si>
    <t>25/4/2010</t>
  </si>
  <si>
    <t>26/4/2010</t>
  </si>
  <si>
    <t>27/4/2010</t>
  </si>
  <si>
    <t>28/4/2010</t>
  </si>
  <si>
    <t>29/4/2010</t>
  </si>
  <si>
    <t>30/4/2010</t>
  </si>
  <si>
    <t>1/5/2010</t>
  </si>
  <si>
    <t>2/5/2010</t>
  </si>
  <si>
    <t>3/5/2010</t>
  </si>
  <si>
    <t>4/5/2010</t>
  </si>
  <si>
    <t>5/5/2010</t>
  </si>
  <si>
    <t>6/5/2010</t>
  </si>
  <si>
    <t>7/5/2010</t>
  </si>
  <si>
    <t>8/5/2010</t>
  </si>
  <si>
    <t>9/5/2010</t>
  </si>
  <si>
    <t>10/5/2010</t>
  </si>
  <si>
    <t>11/5/2010</t>
  </si>
  <si>
    <t>12/5/2010</t>
  </si>
  <si>
    <t>13/5/2010</t>
  </si>
  <si>
    <t>14/5/2010</t>
  </si>
  <si>
    <t>15/5/2010</t>
  </si>
  <si>
    <t>16/5/2010</t>
  </si>
  <si>
    <t>17/5/2010</t>
  </si>
  <si>
    <t>18/5/2010</t>
  </si>
  <si>
    <t>19/5/2010</t>
  </si>
  <si>
    <t>20/5/2010</t>
  </si>
  <si>
    <t>21/5/2010</t>
  </si>
  <si>
    <t>22/5/2010</t>
  </si>
  <si>
    <t>23/5/2010</t>
  </si>
  <si>
    <t>24/5/2010</t>
  </si>
  <si>
    <t>25/5/2010</t>
  </si>
  <si>
    <t>26/5/2010</t>
  </si>
  <si>
    <t>27/5/2010</t>
  </si>
  <si>
    <t>28/5/2010</t>
  </si>
  <si>
    <t>29/5/2010</t>
  </si>
  <si>
    <t>30/5/2010</t>
  </si>
  <si>
    <t>31/5/2010</t>
  </si>
  <si>
    <t>1/6/2010</t>
  </si>
  <si>
    <t>2/6/2010</t>
  </si>
  <si>
    <t>3/6/2010</t>
  </si>
  <si>
    <t>4/6/2010</t>
  </si>
  <si>
    <t>5/6/2010</t>
  </si>
  <si>
    <t>6/6/2010</t>
  </si>
  <si>
    <t>7/6/2010</t>
  </si>
  <si>
    <t>8/6/2010</t>
  </si>
  <si>
    <t>9/6/2010</t>
  </si>
  <si>
    <t>10/6/2010</t>
  </si>
  <si>
    <t>11/6/2010</t>
  </si>
  <si>
    <t>12/6/2010</t>
  </si>
  <si>
    <t>13/6/2010</t>
  </si>
  <si>
    <t>14/6/2010</t>
  </si>
  <si>
    <t>15/6/2010</t>
  </si>
  <si>
    <t>16/6/2010</t>
  </si>
  <si>
    <t>17/6/2010</t>
  </si>
  <si>
    <t>18/6/2010</t>
  </si>
  <si>
    <t>19/6/2010</t>
  </si>
  <si>
    <t>20/6/2010</t>
  </si>
  <si>
    <t>21/6/2010</t>
  </si>
  <si>
    <t>22/6/2010</t>
  </si>
  <si>
    <t>23/6/2010</t>
  </si>
  <si>
    <t>24/6/2010</t>
  </si>
  <si>
    <t>25/6/2010</t>
  </si>
  <si>
    <t>26/6/2010</t>
  </si>
  <si>
    <t>27/6/2010</t>
  </si>
  <si>
    <t>28/6/2010</t>
  </si>
  <si>
    <t>29/6/2010</t>
  </si>
  <si>
    <t>30/6/2010</t>
  </si>
  <si>
    <t>1/7/2010</t>
  </si>
  <si>
    <t>2/7/2010</t>
  </si>
  <si>
    <t>3/7/2010</t>
  </si>
  <si>
    <t>4/7/2010</t>
  </si>
  <si>
    <t>5/7/2010</t>
  </si>
  <si>
    <t>6/7/2010</t>
  </si>
  <si>
    <t>7/7/2010</t>
  </si>
  <si>
    <t>8/7/2010</t>
  </si>
  <si>
    <t>9/7/2010</t>
  </si>
  <si>
    <t>10/7/2010</t>
  </si>
  <si>
    <t>11/7/2010</t>
  </si>
  <si>
    <t>12/7/2010</t>
  </si>
  <si>
    <t>13/7/2010</t>
  </si>
  <si>
    <t>14/7/2010</t>
  </si>
  <si>
    <t>15/7/2010</t>
  </si>
  <si>
    <t>16/7/2010</t>
  </si>
  <si>
    <t>17/7/2010</t>
  </si>
  <si>
    <t>18/7/2010</t>
  </si>
  <si>
    <t>19/7/2010</t>
  </si>
  <si>
    <t>20/7/2010</t>
  </si>
  <si>
    <t>21/7/2010</t>
  </si>
  <si>
    <t>22/7/2010</t>
  </si>
  <si>
    <t>23/7/2010</t>
  </si>
  <si>
    <t>24/7/2010</t>
  </si>
  <si>
    <t>25/7/2010</t>
  </si>
  <si>
    <t>26/7/2010</t>
  </si>
  <si>
    <t>27/7/2010</t>
  </si>
  <si>
    <t>28/7/2010</t>
  </si>
  <si>
    <t>29/7/2010</t>
  </si>
  <si>
    <t>30/7/2010</t>
  </si>
  <si>
    <t>31/7/2010</t>
  </si>
  <si>
    <t>1/8/2010</t>
  </si>
  <si>
    <t>2/8/2010</t>
  </si>
  <si>
    <t>3/8/2010</t>
  </si>
  <si>
    <t>4/8/2010</t>
  </si>
  <si>
    <t>5/8/2010</t>
  </si>
  <si>
    <t>6/8/2010</t>
  </si>
  <si>
    <t>7/8/2010</t>
  </si>
  <si>
    <t>8/8/2010</t>
  </si>
  <si>
    <t>9/8/2010</t>
  </si>
  <si>
    <t>10/8/2010</t>
  </si>
  <si>
    <t>11/8/2010</t>
  </si>
  <si>
    <t>12/8/2010</t>
  </si>
  <si>
    <t>13/8/2010</t>
  </si>
  <si>
    <t>14/8/2010</t>
  </si>
  <si>
    <t>15/8/2010</t>
  </si>
  <si>
    <t>16/8/2010</t>
  </si>
  <si>
    <t>17/8/2010</t>
  </si>
  <si>
    <t>18/8/2010</t>
  </si>
  <si>
    <t>19/8/2010</t>
  </si>
  <si>
    <t>20/8/2010</t>
  </si>
  <si>
    <t>21/8/2010</t>
  </si>
  <si>
    <t>22/8/2010</t>
  </si>
  <si>
    <t>23/8/2010</t>
  </si>
  <si>
    <t>24/8/2010</t>
  </si>
  <si>
    <t>25/8/2010</t>
  </si>
  <si>
    <t>26/8/2010</t>
  </si>
  <si>
    <t>27/8/2010</t>
  </si>
  <si>
    <t>28/8/2010</t>
  </si>
  <si>
    <t>29/8/2010</t>
  </si>
  <si>
    <t>30/8/2010</t>
  </si>
  <si>
    <t>31/8/2010</t>
  </si>
  <si>
    <t>1/9/2010</t>
  </si>
  <si>
    <t>2/9/2010</t>
  </si>
  <si>
    <t>3/9/2010</t>
  </si>
  <si>
    <t>4/9/2010</t>
  </si>
  <si>
    <t>5/9/2010</t>
  </si>
  <si>
    <t>6/9/2010</t>
  </si>
  <si>
    <t>7/9/2010</t>
  </si>
  <si>
    <t>8/9/2010</t>
  </si>
  <si>
    <t>9/9/2010</t>
  </si>
  <si>
    <t>10/9/2010</t>
  </si>
  <si>
    <t>11/9/2010</t>
  </si>
  <si>
    <t>12/9/2010</t>
  </si>
  <si>
    <t>13/9/2010</t>
  </si>
  <si>
    <t>14/9/2010</t>
  </si>
  <si>
    <t>15/9/2010</t>
  </si>
  <si>
    <t>16/9/2010</t>
  </si>
  <si>
    <t>17/9/2010</t>
  </si>
  <si>
    <t>18/9/2010</t>
  </si>
  <si>
    <t>19/9/2010</t>
  </si>
  <si>
    <t>20/9/2010</t>
  </si>
  <si>
    <t>21/9/2010</t>
  </si>
  <si>
    <t>22/9/2010</t>
  </si>
  <si>
    <t>23/9/2010</t>
  </si>
  <si>
    <t>24/9/2010</t>
  </si>
  <si>
    <t>25/9/2010</t>
  </si>
  <si>
    <t>26/9/2010</t>
  </si>
  <si>
    <t>27/9/2010</t>
  </si>
  <si>
    <t>28/9/2010</t>
  </si>
  <si>
    <t>29/9/2010</t>
  </si>
  <si>
    <t>30/9/2010</t>
  </si>
  <si>
    <t>1/10/2010</t>
  </si>
  <si>
    <t>2/10/2010</t>
  </si>
  <si>
    <t>3/10/2010</t>
  </si>
  <si>
    <t>4/10/2010</t>
  </si>
  <si>
    <t>5/10/2010</t>
  </si>
  <si>
    <t>6/10/2010</t>
  </si>
  <si>
    <t>7/10/2010</t>
  </si>
  <si>
    <t>8/10/2010</t>
  </si>
  <si>
    <t>9/10/2010</t>
  </si>
  <si>
    <t>10/10/2010</t>
  </si>
  <si>
    <t>11/10/2010</t>
  </si>
  <si>
    <t>12/10/2010</t>
  </si>
  <si>
    <t>13/10/2010</t>
  </si>
  <si>
    <t>14/10/2010</t>
  </si>
  <si>
    <t>15/10/2010</t>
  </si>
  <si>
    <t>16/10/2010</t>
  </si>
  <si>
    <t>17/10/2010</t>
  </si>
  <si>
    <t>18/10/2010</t>
  </si>
  <si>
    <t>19/10/2010</t>
  </si>
  <si>
    <t>20/10/2010</t>
  </si>
  <si>
    <t>21/10/2010</t>
  </si>
  <si>
    <t>22/10/2010</t>
  </si>
  <si>
    <t>23/10/2010</t>
  </si>
  <si>
    <t>24/10/2010</t>
  </si>
  <si>
    <t>25/10/2010</t>
  </si>
  <si>
    <t>26/10/2010</t>
  </si>
  <si>
    <t>27/10/2010</t>
  </si>
  <si>
    <t>28/10/2010</t>
  </si>
  <si>
    <t>29/10/2010</t>
  </si>
  <si>
    <t>30/10/2010</t>
  </si>
  <si>
    <t>31/10/2010</t>
  </si>
  <si>
    <t>1/11/2010</t>
  </si>
  <si>
    <t>2/11/2010</t>
  </si>
  <si>
    <t>3/11/2010</t>
  </si>
  <si>
    <t>4/11/2010</t>
  </si>
  <si>
    <t>5/11/2010</t>
  </si>
  <si>
    <t>6/11/2010</t>
  </si>
  <si>
    <t>7/11/2010</t>
  </si>
  <si>
    <t>8/11/2010</t>
  </si>
  <si>
    <t>9/11/2010</t>
  </si>
  <si>
    <t>10/11/2010</t>
  </si>
  <si>
    <t>11/11/2010</t>
  </si>
  <si>
    <t>12/11/2010</t>
  </si>
  <si>
    <t>13/11/2010</t>
  </si>
  <si>
    <t>14/11/2010</t>
  </si>
  <si>
    <t>15/11/2010</t>
  </si>
  <si>
    <t>16/11/2010</t>
  </si>
  <si>
    <t>17/11/2010</t>
  </si>
  <si>
    <t>18/11/2010</t>
  </si>
  <si>
    <t>19/11/2010</t>
  </si>
  <si>
    <t>20/11/2010</t>
  </si>
  <si>
    <t>21/11/2010</t>
  </si>
  <si>
    <t>22/11/2010</t>
  </si>
  <si>
    <t>23/11/2010</t>
  </si>
  <si>
    <t>24/11/2010</t>
  </si>
  <si>
    <t>25/11/2010</t>
  </si>
  <si>
    <t>26/11/2010</t>
  </si>
  <si>
    <t>27/11/2010</t>
  </si>
  <si>
    <t>28/11/2010</t>
  </si>
  <si>
    <t>29/11/2010</t>
  </si>
  <si>
    <t>30/11/2010</t>
  </si>
  <si>
    <t>1/12/2010</t>
  </si>
  <si>
    <t>2/12/2010</t>
  </si>
  <si>
    <t>3/12/2010</t>
  </si>
  <si>
    <t>4/12/2010</t>
  </si>
  <si>
    <t>5/12/2010</t>
  </si>
  <si>
    <t>6/12/2010</t>
  </si>
  <si>
    <t>7/12/2010</t>
  </si>
  <si>
    <t>8/12/2010</t>
  </si>
  <si>
    <t>9/12/2010</t>
  </si>
  <si>
    <t>10/12/2010</t>
  </si>
  <si>
    <t>11/12/2010</t>
  </si>
  <si>
    <t>12/12/2010</t>
  </si>
  <si>
    <t>13/12/2010</t>
  </si>
  <si>
    <t>14/12/2010</t>
  </si>
  <si>
    <t>15/12/2010</t>
  </si>
  <si>
    <t>16/12/2010</t>
  </si>
  <si>
    <t>17/12/2010</t>
  </si>
  <si>
    <t>18/12/2010</t>
  </si>
  <si>
    <t>19/12/2010</t>
  </si>
  <si>
    <t>20/12/2010</t>
  </si>
  <si>
    <t>21/12/2010</t>
  </si>
  <si>
    <t>22/12/2010</t>
  </si>
  <si>
    <t>23/12/2010</t>
  </si>
  <si>
    <t>24/12/2010</t>
  </si>
  <si>
    <t>25/12/2010</t>
  </si>
  <si>
    <t>26/12/2010</t>
  </si>
  <si>
    <t>27/12/2010</t>
  </si>
  <si>
    <t>28/12/2010</t>
  </si>
  <si>
    <t>29/12/2010</t>
  </si>
  <si>
    <t>30/12/2010</t>
  </si>
  <si>
    <t>31/12/2010</t>
  </si>
  <si>
    <t>1/1/2011</t>
  </si>
  <si>
    <t>2/1/2011</t>
  </si>
  <si>
    <t>3/1/2011</t>
  </si>
  <si>
    <t>4/1/2011</t>
  </si>
  <si>
    <t>5/1/2011</t>
  </si>
  <si>
    <t>6/1/2011</t>
  </si>
  <si>
    <t>7/1/2011</t>
  </si>
  <si>
    <t>8/1/2011</t>
  </si>
  <si>
    <t>9/1/2011</t>
  </si>
  <si>
    <t>10/1/2011</t>
  </si>
  <si>
    <t>11/1/2011</t>
  </si>
  <si>
    <t>12/1/2011</t>
  </si>
  <si>
    <t>13/1/2011</t>
  </si>
  <si>
    <t>14/1/2011</t>
  </si>
  <si>
    <t>15/1/2011</t>
  </si>
  <si>
    <t>16/1/2011</t>
  </si>
  <si>
    <t>17/1/2011</t>
  </si>
  <si>
    <t>18/1/2011</t>
  </si>
  <si>
    <t>19/1/2011</t>
  </si>
  <si>
    <t>20/1/2011</t>
  </si>
  <si>
    <t>21/1/2011</t>
  </si>
  <si>
    <t>22/1/2011</t>
  </si>
  <si>
    <t>23/1/2011</t>
  </si>
  <si>
    <t>24/1/2011</t>
  </si>
  <si>
    <t>25/1/2011</t>
  </si>
  <si>
    <t>26/1/2011</t>
  </si>
  <si>
    <t>27/1/2011</t>
  </si>
  <si>
    <t>28/1/2011</t>
  </si>
  <si>
    <t>29/1/2011</t>
  </si>
  <si>
    <t>30/1/2011</t>
  </si>
  <si>
    <t>31/1/2011</t>
  </si>
  <si>
    <t>1/2/2011</t>
  </si>
  <si>
    <t>2/2/2011</t>
  </si>
  <si>
    <t>3/2/2011</t>
  </si>
  <si>
    <t>4/2/2011</t>
  </si>
  <si>
    <t>5/2/2011</t>
  </si>
  <si>
    <t>6/2/2011</t>
  </si>
  <si>
    <t>7/2/2011</t>
  </si>
  <si>
    <t>8/2/2011</t>
  </si>
  <si>
    <t>9/2/2011</t>
  </si>
  <si>
    <t>10/2/2011</t>
  </si>
  <si>
    <t>11/2/2011</t>
  </si>
  <si>
    <t>12/2/2011</t>
  </si>
  <si>
    <t>13/2/2011</t>
  </si>
  <si>
    <t>14/2/2011</t>
  </si>
  <si>
    <t>15/2/2011</t>
  </si>
  <si>
    <t>16/2/2011</t>
  </si>
  <si>
    <t>17/2/2011</t>
  </si>
  <si>
    <t>18/2/2011</t>
  </si>
  <si>
    <t>19/2/2011</t>
  </si>
  <si>
    <t>20/2/2011</t>
  </si>
  <si>
    <t>21/2/2011</t>
  </si>
  <si>
    <t>22/2/2011</t>
  </si>
  <si>
    <t>23/2/2011</t>
  </si>
  <si>
    <t>24/2/2011</t>
  </si>
  <si>
    <t>25/2/2011</t>
  </si>
  <si>
    <t>26/2/2011</t>
  </si>
  <si>
    <t>27/2/2011</t>
  </si>
  <si>
    <t>28/2/2011</t>
  </si>
  <si>
    <t>1/3/2011</t>
  </si>
  <si>
    <t>2/3/2011</t>
  </si>
  <si>
    <t>3/3/2011</t>
  </si>
  <si>
    <t>4/3/2011</t>
  </si>
  <si>
    <t>5/3/2011</t>
  </si>
  <si>
    <t>6/3/2011</t>
  </si>
  <si>
    <t>7/3/2011</t>
  </si>
  <si>
    <t>8/3/2011</t>
  </si>
  <si>
    <t>9/3/2011</t>
  </si>
  <si>
    <t>10/3/2011</t>
  </si>
  <si>
    <t>11/3/2011</t>
  </si>
  <si>
    <t>12/3/2011</t>
  </si>
  <si>
    <t>13/3/2011</t>
  </si>
  <si>
    <t>14/3/2011</t>
  </si>
  <si>
    <t>15/3/2011</t>
  </si>
  <si>
    <t>16/3/2011</t>
  </si>
  <si>
    <t>17/3/2011</t>
  </si>
  <si>
    <t>18/3/2011</t>
  </si>
  <si>
    <t>19/3/2011</t>
  </si>
  <si>
    <t>20/3/2011</t>
  </si>
  <si>
    <t>21/3/2011</t>
  </si>
  <si>
    <t>22/3/2011</t>
  </si>
  <si>
    <t>23/3/2011</t>
  </si>
  <si>
    <t>24/3/2011</t>
  </si>
  <si>
    <t>25/3/2011</t>
  </si>
  <si>
    <t>26/3/2011</t>
  </si>
  <si>
    <t>27/3/2011</t>
  </si>
  <si>
    <t>28/3/2011</t>
  </si>
  <si>
    <t>29/3/2011</t>
  </si>
  <si>
    <t>30/3/2011</t>
  </si>
  <si>
    <t>31/3/2011</t>
  </si>
  <si>
    <t>1/4/2011</t>
  </si>
  <si>
    <t>2/4/2011</t>
  </si>
  <si>
    <t>3/4/2011</t>
  </si>
  <si>
    <t>4/4/2011</t>
  </si>
  <si>
    <t>5/4/2011</t>
  </si>
  <si>
    <t>6/4/2011</t>
  </si>
  <si>
    <t>7/4/2011</t>
  </si>
  <si>
    <t>8/4/2011</t>
  </si>
  <si>
    <t>9/4/2011</t>
  </si>
  <si>
    <t>10/4/2011</t>
  </si>
  <si>
    <t>11/4/2011</t>
  </si>
  <si>
    <t>12/4/2011</t>
  </si>
  <si>
    <t>13/4/2011</t>
  </si>
  <si>
    <t>14/4/2011</t>
  </si>
  <si>
    <t>15/4/2011</t>
  </si>
  <si>
    <t>16/4/2011</t>
  </si>
  <si>
    <t>17/4/2011</t>
  </si>
  <si>
    <t>18/4/2011</t>
  </si>
  <si>
    <t>19/4/2011</t>
  </si>
  <si>
    <t>20/4/2011</t>
  </si>
  <si>
    <t>21/4/2011</t>
  </si>
  <si>
    <t>22/4/2011</t>
  </si>
  <si>
    <t>23/4/2011</t>
  </si>
  <si>
    <t>24/4/2011</t>
  </si>
  <si>
    <t>25/4/2011</t>
  </si>
  <si>
    <t>26/4/2011</t>
  </si>
  <si>
    <t>27/4/2011</t>
  </si>
  <si>
    <t>28/4/2011</t>
  </si>
  <si>
    <t>29/4/2011</t>
  </si>
  <si>
    <t>30/4/2011</t>
  </si>
  <si>
    <t>1/5/2011</t>
  </si>
  <si>
    <t>2/5/2011</t>
  </si>
  <si>
    <t>3/5/2011</t>
  </si>
  <si>
    <t>4/5/2011</t>
  </si>
  <si>
    <t>5/5/2011</t>
  </si>
  <si>
    <t>6/5/2011</t>
  </si>
  <si>
    <t>7/5/2011</t>
  </si>
  <si>
    <t>8/5/2011</t>
  </si>
  <si>
    <t>9/5/2011</t>
  </si>
  <si>
    <t>10/5/2011</t>
  </si>
  <si>
    <t>11/5/2011</t>
  </si>
  <si>
    <t>12/5/2011</t>
  </si>
  <si>
    <t>13/5/2011</t>
  </si>
  <si>
    <t>14/5/2011</t>
  </si>
  <si>
    <t>15/5/2011</t>
  </si>
  <si>
    <t>16/5/2011</t>
  </si>
  <si>
    <t>17/5/2011</t>
  </si>
  <si>
    <t>18/5/2011</t>
  </si>
  <si>
    <t>19/5/2011</t>
  </si>
  <si>
    <t>20/5/2011</t>
  </si>
  <si>
    <t>21/5/2011</t>
  </si>
  <si>
    <t>22/5/2011</t>
  </si>
  <si>
    <t>23/5/2011</t>
  </si>
  <si>
    <t>24/5/2011</t>
  </si>
  <si>
    <t>25/5/2011</t>
  </si>
  <si>
    <t>26/5/2011</t>
  </si>
  <si>
    <t>27/5/2011</t>
  </si>
  <si>
    <t>28/5/2011</t>
  </si>
  <si>
    <t>29/5/2011</t>
  </si>
  <si>
    <t>30/5/2011</t>
  </si>
  <si>
    <t>31/5/2011</t>
  </si>
  <si>
    <t>1/6/2011</t>
  </si>
  <si>
    <t>2/6/2011</t>
  </si>
  <si>
    <t>3/6/2011</t>
  </si>
  <si>
    <t>4/6/2011</t>
  </si>
  <si>
    <t>5/6/2011</t>
  </si>
  <si>
    <t>6/6/2011</t>
  </si>
  <si>
    <t>7/6/2011</t>
  </si>
  <si>
    <t>8/6/2011</t>
  </si>
  <si>
    <t>9/6/2011</t>
  </si>
  <si>
    <t>10/6/2011</t>
  </si>
  <si>
    <t>11/6/2011</t>
  </si>
  <si>
    <t>12/6/2011</t>
  </si>
  <si>
    <t>13/6/2011</t>
  </si>
  <si>
    <t>14/6/2011</t>
  </si>
  <si>
    <t>15/6/2011</t>
  </si>
  <si>
    <t>16/6/2011</t>
  </si>
  <si>
    <t>17/6/2011</t>
  </si>
  <si>
    <t>18/6/2011</t>
  </si>
  <si>
    <t>19/6/2011</t>
  </si>
  <si>
    <t>20/6/2011</t>
  </si>
  <si>
    <t>21/6/2011</t>
  </si>
  <si>
    <t>22/6/2011</t>
  </si>
  <si>
    <t>23/6/2011</t>
  </si>
  <si>
    <t>24/6/2011</t>
  </si>
  <si>
    <t>25/6/2011</t>
  </si>
  <si>
    <t>26/6/2011</t>
  </si>
  <si>
    <t>27/6/2011</t>
  </si>
  <si>
    <t>28/6/2011</t>
  </si>
  <si>
    <t>29/6/2011</t>
  </si>
  <si>
    <t>30/6/2011</t>
  </si>
  <si>
    <t>1/7/2011</t>
  </si>
  <si>
    <t>2/7/2011</t>
  </si>
  <si>
    <t>3/7/2011</t>
  </si>
  <si>
    <t>4/7/2011</t>
  </si>
  <si>
    <t>5/7/2011</t>
  </si>
  <si>
    <t>6/7/2011</t>
  </si>
  <si>
    <t>7/7/2011</t>
  </si>
  <si>
    <t>8/7/2011</t>
  </si>
  <si>
    <t>9/7/2011</t>
  </si>
  <si>
    <t>10/7/2011</t>
  </si>
  <si>
    <t>11/7/2011</t>
  </si>
  <si>
    <t>12/7/2011</t>
  </si>
  <si>
    <t>13/7/2011</t>
  </si>
  <si>
    <t>14/7/2011</t>
  </si>
  <si>
    <t>15/7/2011</t>
  </si>
  <si>
    <t>16/7/2011</t>
  </si>
  <si>
    <t>17/7/2011</t>
  </si>
  <si>
    <t>18/7/2011</t>
  </si>
  <si>
    <t>19/7/2011</t>
  </si>
  <si>
    <t>20/7/2011</t>
  </si>
  <si>
    <t>21/7/2011</t>
  </si>
  <si>
    <t>22/7/2011</t>
  </si>
  <si>
    <t>23/7/2011</t>
  </si>
  <si>
    <t>24/7/2011</t>
  </si>
  <si>
    <t>25/7/2011</t>
  </si>
  <si>
    <t>26/7/2011</t>
  </si>
  <si>
    <t>27/7/2011</t>
  </si>
  <si>
    <t>28/7/2011</t>
  </si>
  <si>
    <t>29/7/2011</t>
  </si>
  <si>
    <t>30/7/2011</t>
  </si>
  <si>
    <t>31/7/2011</t>
  </si>
  <si>
    <t>1/8/2011</t>
  </si>
  <si>
    <t>2/8/2011</t>
  </si>
  <si>
    <t>3/8/2011</t>
  </si>
  <si>
    <t>4/8/2011</t>
  </si>
  <si>
    <t>5/8/2011</t>
  </si>
  <si>
    <t>6/8/2011</t>
  </si>
  <si>
    <t>7/8/2011</t>
  </si>
  <si>
    <t>8/8/2011</t>
  </si>
  <si>
    <t>9/8/2011</t>
  </si>
  <si>
    <t>10/8/2011</t>
  </si>
  <si>
    <t>11/8/2011</t>
  </si>
  <si>
    <t>12/8/2011</t>
  </si>
  <si>
    <t>13/8/2011</t>
  </si>
  <si>
    <t>14/8/2011</t>
  </si>
  <si>
    <t>15/8/2011</t>
  </si>
  <si>
    <t>16/8/2011</t>
  </si>
  <si>
    <t>17/8/2011</t>
  </si>
  <si>
    <t>18/8/2011</t>
  </si>
  <si>
    <t>19/8/2011</t>
  </si>
  <si>
    <t>20/8/2011</t>
  </si>
  <si>
    <t>21/8/2011</t>
  </si>
  <si>
    <t>22/8/2011</t>
  </si>
  <si>
    <t>23/8/2011</t>
  </si>
  <si>
    <t>24/8/2011</t>
  </si>
  <si>
    <t>25/8/2011</t>
  </si>
  <si>
    <t>26/8/2011</t>
  </si>
  <si>
    <t>27/8/2011</t>
  </si>
  <si>
    <t>28/8/2011</t>
  </si>
  <si>
    <t>29/8/2011</t>
  </si>
  <si>
    <t>30/8/2011</t>
  </si>
  <si>
    <t>31/8/2011</t>
  </si>
  <si>
    <t>1/9/2011</t>
  </si>
  <si>
    <t>2/9/2011</t>
  </si>
  <si>
    <t>3/9/2011</t>
  </si>
  <si>
    <t>4/9/2011</t>
  </si>
  <si>
    <t>5/9/2011</t>
  </si>
  <si>
    <t>6/9/2011</t>
  </si>
  <si>
    <t>7/9/2011</t>
  </si>
  <si>
    <t>8/9/2011</t>
  </si>
  <si>
    <t>9/9/2011</t>
  </si>
  <si>
    <t>10/9/2011</t>
  </si>
  <si>
    <t>11/9/2011</t>
  </si>
  <si>
    <t>12/9/2011</t>
  </si>
  <si>
    <t>13/9/2011</t>
  </si>
  <si>
    <t>14/9/2011</t>
  </si>
  <si>
    <t>15/9/2011</t>
  </si>
  <si>
    <t>16/9/2011</t>
  </si>
  <si>
    <t>17/9/2011</t>
  </si>
  <si>
    <t>18/9/2011</t>
  </si>
  <si>
    <t>19/9/2011</t>
  </si>
  <si>
    <t>20/9/2011</t>
  </si>
  <si>
    <t>21/9/2011</t>
  </si>
  <si>
    <t>22/9/2011</t>
  </si>
  <si>
    <t>23/9/2011</t>
  </si>
  <si>
    <t>24/9/2011</t>
  </si>
  <si>
    <t>25/9/2011</t>
  </si>
  <si>
    <t>26/9/2011</t>
  </si>
  <si>
    <t>27/9/2011</t>
  </si>
  <si>
    <t>28/9/2011</t>
  </si>
  <si>
    <t>29/9/2011</t>
  </si>
  <si>
    <t>30/9/2011</t>
  </si>
  <si>
    <t>1/10/2011</t>
  </si>
  <si>
    <t>2/10/2011</t>
  </si>
  <si>
    <t>3/10/2011</t>
  </si>
  <si>
    <t>4/10/2011</t>
  </si>
  <si>
    <t>5/10/2011</t>
  </si>
  <si>
    <t>6/10/2011</t>
  </si>
  <si>
    <t>7/10/2011</t>
  </si>
  <si>
    <t>8/10/2011</t>
  </si>
  <si>
    <t>9/10/2011</t>
  </si>
  <si>
    <t>10/10/2011</t>
  </si>
  <si>
    <t>11/10/2011</t>
  </si>
  <si>
    <t>12/10/2011</t>
  </si>
  <si>
    <t>13/10/2011</t>
  </si>
  <si>
    <t>14/10/2011</t>
  </si>
  <si>
    <t>15/10/2011</t>
  </si>
  <si>
    <t>16/10/2011</t>
  </si>
  <si>
    <t>17/10/2011</t>
  </si>
  <si>
    <t>18/10/2011</t>
  </si>
  <si>
    <t>19/10/2011</t>
  </si>
  <si>
    <t>20/10/2011</t>
  </si>
  <si>
    <t>21/10/2011</t>
  </si>
  <si>
    <t>22/10/2011</t>
  </si>
  <si>
    <t>23/10/2011</t>
  </si>
  <si>
    <t>24/10/2011</t>
  </si>
  <si>
    <t>25/10/2011</t>
  </si>
  <si>
    <t>26/10/2011</t>
  </si>
  <si>
    <t>27/10/2011</t>
  </si>
  <si>
    <t>28/10/2011</t>
  </si>
  <si>
    <t>29/10/2011</t>
  </si>
  <si>
    <t>30/10/2011</t>
  </si>
  <si>
    <t>31/10/2011</t>
  </si>
  <si>
    <t>1/11/2011</t>
  </si>
  <si>
    <t>2/11/2011</t>
  </si>
  <si>
    <t>3/11/2011</t>
  </si>
  <si>
    <t>4/11/2011</t>
  </si>
  <si>
    <t>5/11/2011</t>
  </si>
  <si>
    <t>6/11/2011</t>
  </si>
  <si>
    <t>7/11/2011</t>
  </si>
  <si>
    <t>8/11/2011</t>
  </si>
  <si>
    <t>9/11/2011</t>
  </si>
  <si>
    <t>10/11/2011</t>
  </si>
  <si>
    <t>11/11/2011</t>
  </si>
  <si>
    <t>12/11/2011</t>
  </si>
  <si>
    <t>13/11/2011</t>
  </si>
  <si>
    <t>14/11/2011</t>
  </si>
  <si>
    <t>15/11/2011</t>
  </si>
  <si>
    <t>16/11/2011</t>
  </si>
  <si>
    <t>17/11/2011</t>
  </si>
  <si>
    <t>18/11/2011</t>
  </si>
  <si>
    <t>19/11/2011</t>
  </si>
  <si>
    <t>20/11/2011</t>
  </si>
  <si>
    <t>21/11/2011</t>
  </si>
  <si>
    <t>22/11/2011</t>
  </si>
  <si>
    <t>23/11/2011</t>
  </si>
  <si>
    <t>24/11/2011</t>
  </si>
  <si>
    <t>25/11/2011</t>
  </si>
  <si>
    <t>26/11/2011</t>
  </si>
  <si>
    <t>27/11/2011</t>
  </si>
  <si>
    <t>28/11/2011</t>
  </si>
  <si>
    <t>29/11/2011</t>
  </si>
  <si>
    <t>30/11/2011</t>
  </si>
  <si>
    <t>1/12/2011</t>
  </si>
  <si>
    <t>2/12/2011</t>
  </si>
  <si>
    <t>3/12/2011</t>
  </si>
  <si>
    <t>4/12/2011</t>
  </si>
  <si>
    <t>5/12/2011</t>
  </si>
  <si>
    <t>6/12/2011</t>
  </si>
  <si>
    <t>7/12/2011</t>
  </si>
  <si>
    <t>8/12/2011</t>
  </si>
  <si>
    <t>9/12/2011</t>
  </si>
  <si>
    <t>10/12/2011</t>
  </si>
  <si>
    <t>11/12/2011</t>
  </si>
  <si>
    <t>12/12/2011</t>
  </si>
  <si>
    <t>13/12/2011</t>
  </si>
  <si>
    <t>14/12/2011</t>
  </si>
  <si>
    <t>15/12/2011</t>
  </si>
  <si>
    <t>16/12/2011</t>
  </si>
  <si>
    <t>17/12/2011</t>
  </si>
  <si>
    <t>18/12/2011</t>
  </si>
  <si>
    <t>19/12/2011</t>
  </si>
  <si>
    <t>20/12/2011</t>
  </si>
  <si>
    <t>21/12/2011</t>
  </si>
  <si>
    <t>22/12/2011</t>
  </si>
  <si>
    <t>23/12/2011</t>
  </si>
  <si>
    <t>24/12/2011</t>
  </si>
  <si>
    <t>25/12/2011</t>
  </si>
  <si>
    <t>26/12/2011</t>
  </si>
  <si>
    <t>27/12/2011</t>
  </si>
  <si>
    <t>28/12/2011</t>
  </si>
  <si>
    <t>29/12/2011</t>
  </si>
  <si>
    <t>30/12/2011</t>
  </si>
  <si>
    <t>31/12/2011</t>
  </si>
  <si>
    <t>1/1/2012</t>
  </si>
  <si>
    <t>2/1/2012</t>
  </si>
  <si>
    <t>3/1/2012</t>
  </si>
  <si>
    <t>4/1/2012</t>
  </si>
  <si>
    <t>5/1/2012</t>
  </si>
  <si>
    <t>6/1/2012</t>
  </si>
  <si>
    <t>7/1/2012</t>
  </si>
  <si>
    <t>8/1/2012</t>
  </si>
  <si>
    <t>9/1/2012</t>
  </si>
  <si>
    <t>10/1/2012</t>
  </si>
  <si>
    <t>11/1/2012</t>
  </si>
  <si>
    <t>12/1/2012</t>
  </si>
  <si>
    <t>13/1/2012</t>
  </si>
  <si>
    <t>14/1/2012</t>
  </si>
  <si>
    <t>15/1/2012</t>
  </si>
  <si>
    <t>16/1/2012</t>
  </si>
  <si>
    <t>17/1/2012</t>
  </si>
  <si>
    <t>18/1/2012</t>
  </si>
  <si>
    <t>19/1/2012</t>
  </si>
  <si>
    <t>20/1/2012</t>
  </si>
  <si>
    <t>21/1/2012</t>
  </si>
  <si>
    <t>22/1/2012</t>
  </si>
  <si>
    <t>23/1/2012</t>
  </si>
  <si>
    <t>24/1/2012</t>
  </si>
  <si>
    <t>25/1/2012</t>
  </si>
  <si>
    <t>26/1/2012</t>
  </si>
  <si>
    <t>27/1/2012</t>
  </si>
  <si>
    <t>28/1/2012</t>
  </si>
  <si>
    <t>29/1/2012</t>
  </si>
  <si>
    <t>30/1/2012</t>
  </si>
  <si>
    <t>31/1/2012</t>
  </si>
  <si>
    <t>1/2/2012</t>
  </si>
  <si>
    <t>2/2/2012</t>
  </si>
  <si>
    <t>3/2/2012</t>
  </si>
  <si>
    <t>4/2/2012</t>
  </si>
  <si>
    <t>5/2/2012</t>
  </si>
  <si>
    <t>6/2/2012</t>
  </si>
  <si>
    <t>7/2/2012</t>
  </si>
  <si>
    <t>8/2/2012</t>
  </si>
  <si>
    <t>9/2/2012</t>
  </si>
  <si>
    <t>10/2/2012</t>
  </si>
  <si>
    <t>11/2/2012</t>
  </si>
  <si>
    <t>12/2/2012</t>
  </si>
  <si>
    <t>13/2/2012</t>
  </si>
  <si>
    <t>14/2/2012</t>
  </si>
  <si>
    <t>15/2/2012</t>
  </si>
  <si>
    <t>16/2/2012</t>
  </si>
  <si>
    <t>17/2/2012</t>
  </si>
  <si>
    <t>18/2/2012</t>
  </si>
  <si>
    <t>19/2/2012</t>
  </si>
  <si>
    <t>20/2/2012</t>
  </si>
  <si>
    <t>21/2/2012</t>
  </si>
  <si>
    <t>22/2/2012</t>
  </si>
  <si>
    <t>23/2/2012</t>
  </si>
  <si>
    <t>24/2/2012</t>
  </si>
  <si>
    <t>25/2/2012</t>
  </si>
  <si>
    <t>26/2/2012</t>
  </si>
  <si>
    <t>27/2/2012</t>
  </si>
  <si>
    <t>28/2/2012</t>
  </si>
  <si>
    <t>29/2/2012</t>
  </si>
  <si>
    <t>1/3/2012</t>
  </si>
  <si>
    <t>2/3/2012</t>
  </si>
  <si>
    <t>3/3/2012</t>
  </si>
  <si>
    <t>4/3/2012</t>
  </si>
  <si>
    <t>5/3/2012</t>
  </si>
  <si>
    <t>6/3/2012</t>
  </si>
  <si>
    <t>7/3/2012</t>
  </si>
  <si>
    <t>8/3/2012</t>
  </si>
  <si>
    <t>9/3/2012</t>
  </si>
  <si>
    <t>10/3/2012</t>
  </si>
  <si>
    <t>11/3/2012</t>
  </si>
  <si>
    <t>12/3/2012</t>
  </si>
  <si>
    <t>13/3/2012</t>
  </si>
  <si>
    <t>14/3/2012</t>
  </si>
  <si>
    <t>15/3/2012</t>
  </si>
  <si>
    <t>16/3/2012</t>
  </si>
  <si>
    <t>17/3/2012</t>
  </si>
  <si>
    <t>18/3/2012</t>
  </si>
  <si>
    <t>19/3/2012</t>
  </si>
  <si>
    <t>20/3/2012</t>
  </si>
  <si>
    <t>21/3/2012</t>
  </si>
  <si>
    <t>22/3/2012</t>
  </si>
  <si>
    <t>23/3/2012</t>
  </si>
  <si>
    <t>24/3/2012</t>
  </si>
  <si>
    <t>25/3/2012</t>
  </si>
  <si>
    <t>26/3/2012</t>
  </si>
  <si>
    <t>27/3/2012</t>
  </si>
  <si>
    <t>28/3/2012</t>
  </si>
  <si>
    <t>29/3/2012</t>
  </si>
  <si>
    <t>30/3/2012</t>
  </si>
  <si>
    <t>31/3/2012</t>
  </si>
  <si>
    <t>1/4/2012</t>
  </si>
  <si>
    <t>2/4/2012</t>
  </si>
  <si>
    <t>3/4/2012</t>
  </si>
  <si>
    <t>4/4/2012</t>
  </si>
  <si>
    <t>5/4/2012</t>
  </si>
  <si>
    <t>6/4/2012</t>
  </si>
  <si>
    <t>7/4/2012</t>
  </si>
  <si>
    <t>8/4/2012</t>
  </si>
  <si>
    <t>9/4/2012</t>
  </si>
  <si>
    <t>10/4/2012</t>
  </si>
  <si>
    <t>11/4/2012</t>
  </si>
  <si>
    <t>12/4/2012</t>
  </si>
  <si>
    <t>13/4/2012</t>
  </si>
  <si>
    <t>14/4/2012</t>
  </si>
  <si>
    <t>15/4/2012</t>
  </si>
  <si>
    <t>16/4/2012</t>
  </si>
  <si>
    <t>17/4/2012</t>
  </si>
  <si>
    <t>18/4/2012</t>
  </si>
  <si>
    <t>19/4/2012</t>
  </si>
  <si>
    <t>20/4/2012</t>
  </si>
  <si>
    <t>21/4/2012</t>
  </si>
  <si>
    <t>22/4/2012</t>
  </si>
  <si>
    <t>23/4/2012</t>
  </si>
  <si>
    <t>24/4/2012</t>
  </si>
  <si>
    <t>25/4/2012</t>
  </si>
  <si>
    <t>26/4/2012</t>
  </si>
  <si>
    <t>27/4/2012</t>
  </si>
  <si>
    <t>28/4/2012</t>
  </si>
  <si>
    <t>29/4/2012</t>
  </si>
  <si>
    <t>30/4/2012</t>
  </si>
  <si>
    <t>1/5/2012</t>
  </si>
  <si>
    <t>2/5/2012</t>
  </si>
  <si>
    <t>3/5/2012</t>
  </si>
  <si>
    <t>4/5/2012</t>
  </si>
  <si>
    <t>5/5/2012</t>
  </si>
  <si>
    <t>6/5/2012</t>
  </si>
  <si>
    <t>7/5/2012</t>
  </si>
  <si>
    <t>8/5/2012</t>
  </si>
  <si>
    <t>9/5/2012</t>
  </si>
  <si>
    <t>10/5/2012</t>
  </si>
  <si>
    <t>11/5/2012</t>
  </si>
  <si>
    <t>12/5/2012</t>
  </si>
  <si>
    <t>13/5/2012</t>
  </si>
  <si>
    <t>14/5/2012</t>
  </si>
  <si>
    <t>15/5/2012</t>
  </si>
  <si>
    <t>16/5/2012</t>
  </si>
  <si>
    <t>17/5/2012</t>
  </si>
  <si>
    <t>18/5/2012</t>
  </si>
  <si>
    <t>19/5/2012</t>
  </si>
  <si>
    <t>20/5/2012</t>
  </si>
  <si>
    <t>21/5/2012</t>
  </si>
  <si>
    <t>22/5/2012</t>
  </si>
  <si>
    <t>23/5/2012</t>
  </si>
  <si>
    <t>24/5/2012</t>
  </si>
  <si>
    <t>25/5/2012</t>
  </si>
  <si>
    <t>26/5/2012</t>
  </si>
  <si>
    <t>27/5/2012</t>
  </si>
  <si>
    <t>28/5/2012</t>
  </si>
  <si>
    <t>29/5/2012</t>
  </si>
  <si>
    <t>30/5/2012</t>
  </si>
  <si>
    <t>31/5/2012</t>
  </si>
  <si>
    <t>1/6/2012</t>
  </si>
  <si>
    <t>2/6/2012</t>
  </si>
  <si>
    <t>3/6/2012</t>
  </si>
  <si>
    <t>4/6/2012</t>
  </si>
  <si>
    <t>5/6/2012</t>
  </si>
  <si>
    <t>6/6/2012</t>
  </si>
  <si>
    <t>7/6/2012</t>
  </si>
  <si>
    <t>8/6/2012</t>
  </si>
  <si>
    <t>9/6/2012</t>
  </si>
  <si>
    <t>10/6/2012</t>
  </si>
  <si>
    <t>11/6/2012</t>
  </si>
  <si>
    <t>12/6/2012</t>
  </si>
  <si>
    <t>13/6/2012</t>
  </si>
  <si>
    <t>14/6/2012</t>
  </si>
  <si>
    <t>15/6/2012</t>
  </si>
  <si>
    <t>16/6/2012</t>
  </si>
  <si>
    <t>17/6/2012</t>
  </si>
  <si>
    <t>18/6/2012</t>
  </si>
  <si>
    <t>19/6/2012</t>
  </si>
  <si>
    <t>20/6/2012</t>
  </si>
  <si>
    <t>21/6/2012</t>
  </si>
  <si>
    <t>22/6/2012</t>
  </si>
  <si>
    <t>23/6/2012</t>
  </si>
  <si>
    <t>24/6/2012</t>
  </si>
  <si>
    <t>25/6/2012</t>
  </si>
  <si>
    <t>26/6/2012</t>
  </si>
  <si>
    <t>27/6/2012</t>
  </si>
  <si>
    <t>28/6/2012</t>
  </si>
  <si>
    <t>29/6/2012</t>
  </si>
  <si>
    <t>30/6/2012</t>
  </si>
  <si>
    <t>1/7/2012</t>
  </si>
  <si>
    <t>2/7/2012</t>
  </si>
  <si>
    <t>3/7/2012</t>
  </si>
  <si>
    <t>4/7/2012</t>
  </si>
  <si>
    <t>5/7/2012</t>
  </si>
  <si>
    <t>6/7/2012</t>
  </si>
  <si>
    <t>7/7/2012</t>
  </si>
  <si>
    <t>8/7/2012</t>
  </si>
  <si>
    <t>9/7/2012</t>
  </si>
  <si>
    <t>10/7/2012</t>
  </si>
  <si>
    <t>11/7/2012</t>
  </si>
  <si>
    <t>12/7/2012</t>
  </si>
  <si>
    <t>13/7/2012</t>
  </si>
  <si>
    <t>14/7/2012</t>
  </si>
  <si>
    <t>15/7/2012</t>
  </si>
  <si>
    <t>16/7/2012</t>
  </si>
  <si>
    <t>17/7/2012</t>
  </si>
  <si>
    <t>18/7/2012</t>
  </si>
  <si>
    <t>19/7/2012</t>
  </si>
  <si>
    <t>20/7/2012</t>
  </si>
  <si>
    <t>21/7/2012</t>
  </si>
  <si>
    <t>22/7/2012</t>
  </si>
  <si>
    <t>23/7/2012</t>
  </si>
  <si>
    <t>24/7/2012</t>
  </si>
  <si>
    <t>25/7/2012</t>
  </si>
  <si>
    <t>26/7/2012</t>
  </si>
  <si>
    <t>27/7/2012</t>
  </si>
  <si>
    <t>28/7/2012</t>
  </si>
  <si>
    <t>29/7/2012</t>
  </si>
  <si>
    <t>30/7/2012</t>
  </si>
  <si>
    <t>31/7/2012</t>
  </si>
  <si>
    <t>1/8/2012</t>
  </si>
  <si>
    <t>2/8/2012</t>
  </si>
  <si>
    <t>3/8/2012</t>
  </si>
  <si>
    <t>4/8/2012</t>
  </si>
  <si>
    <t>5/8/2012</t>
  </si>
  <si>
    <t>6/8/2012</t>
  </si>
  <si>
    <t>7/8/2012</t>
  </si>
  <si>
    <t>8/8/2012</t>
  </si>
  <si>
    <t>9/8/2012</t>
  </si>
  <si>
    <t>10/8/2012</t>
  </si>
  <si>
    <t>11/8/2012</t>
  </si>
  <si>
    <t>12/8/2012</t>
  </si>
  <si>
    <t>13/8/2012</t>
  </si>
  <si>
    <t>14/8/2012</t>
  </si>
  <si>
    <t>15/8/2012</t>
  </si>
  <si>
    <t>16/8/2012</t>
  </si>
  <si>
    <t>17/8/2012</t>
  </si>
  <si>
    <t>18/8/2012</t>
  </si>
  <si>
    <t>19/8/2012</t>
  </si>
  <si>
    <t>20/8/2012</t>
  </si>
  <si>
    <t>21/8/2012</t>
  </si>
  <si>
    <t>22/8/2012</t>
  </si>
  <si>
    <t>23/8/2012</t>
  </si>
  <si>
    <t>24/8/2012</t>
  </si>
  <si>
    <t>25/8/2012</t>
  </si>
  <si>
    <t>26/8/2012</t>
  </si>
  <si>
    <t>27/8/2012</t>
  </si>
  <si>
    <t>28/8/2012</t>
  </si>
  <si>
    <t>29/8/2012</t>
  </si>
  <si>
    <t>30/8/2012</t>
  </si>
  <si>
    <t>31/8/2012</t>
  </si>
  <si>
    <t>1/9/2012</t>
  </si>
  <si>
    <t>2/9/2012</t>
  </si>
  <si>
    <t>3/9/2012</t>
  </si>
  <si>
    <t>4/9/2012</t>
  </si>
  <si>
    <t>5/9/2012</t>
  </si>
  <si>
    <t>6/9/2012</t>
  </si>
  <si>
    <t>7/9/2012</t>
  </si>
  <si>
    <t>8/9/2012</t>
  </si>
  <si>
    <t>9/9/2012</t>
  </si>
  <si>
    <t>10/9/2012</t>
  </si>
  <si>
    <t>11/9/2012</t>
  </si>
  <si>
    <t>12/9/2012</t>
  </si>
  <si>
    <t>13/9/2012</t>
  </si>
  <si>
    <t>14/9/2012</t>
  </si>
  <si>
    <t>15/9/2012</t>
  </si>
  <si>
    <t>16/9/2012</t>
  </si>
  <si>
    <t>17/9/2012</t>
  </si>
  <si>
    <t>18/9/2012</t>
  </si>
  <si>
    <t>19/9/2012</t>
  </si>
  <si>
    <t>20/9/2012</t>
  </si>
  <si>
    <t>21/9/2012</t>
  </si>
  <si>
    <t>22/9/2012</t>
  </si>
  <si>
    <t>23/9/2012</t>
  </si>
  <si>
    <t>24/9/2012</t>
  </si>
  <si>
    <t>25/9/2012</t>
  </si>
  <si>
    <t>26/9/2012</t>
  </si>
  <si>
    <t>27/9/2012</t>
  </si>
  <si>
    <t>Pollution Today</t>
  </si>
  <si>
    <t>Air Pollution Daily Data</t>
  </si>
  <si>
    <t>Dates</t>
  </si>
  <si>
    <t>When we choose only 500 observations, we are deliberately choosing a time frame when the slope has not changed</t>
  </si>
  <si>
    <t>Date</t>
  </si>
  <si>
    <t>Day</t>
  </si>
  <si>
    <t>Since, its very difficult to gauge the number of seasons for this kind of data, Holt Winter's Exponential  method might not be a suitable method, for this type of data. We will go for ARIMA, SARIMA and AUTO-ARIMA models.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</si>
</sst>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0" borderId="10" xfId="0" applyBorder="1"/>
    <xf numFmtId="0" fontId="1" fillId="30" borderId="10" xfId="40" applyBorder="1"/>
    <xf numFmtId="0" fontId="13" fillId="9" borderId="10" xfId="19" applyFont="1" applyBorder="1" applyAlignment="1">
      <alignment horizontal="center"/>
    </xf>
    <xf numFmtId="0" fontId="1" fillId="30" borderId="10" xfId="40" applyBorder="1" applyAlignment="1">
      <alignment horizontal="center"/>
    </xf>
    <xf numFmtId="0" fontId="0" fillId="0" borderId="0" xfId="0" applyAlignment="1">
      <alignment horizontal="center"/>
    </xf>
    <xf numFmtId="0" fontId="17" fillId="13" borderId="0" xfId="23"/>
    <xf numFmtId="0" fontId="1" fillId="22" borderId="0" xfId="32"/>
    <xf numFmtId="0" fontId="17" fillId="13" borderId="0" xfId="23" applyAlignment="1">
      <alignment horizontal="center"/>
    </xf>
    <xf numFmtId="164" fontId="17" fillId="13" borderId="0" xfId="1" applyFont="1" applyFill="1" applyAlignment="1">
      <alignment horizontal="center"/>
    </xf>
    <xf numFmtId="0" fontId="1" fillId="22" borderId="0" xfId="32" applyAlignment="1">
      <alignment horizontal="center"/>
    </xf>
    <xf numFmtId="164" fontId="1" fillId="22" borderId="0" xfId="1" applyFill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164" fontId="0" fillId="0" borderId="0" xfId="1" applyFont="1"/>
    <xf numFmtId="164" fontId="0" fillId="0" borderId="0" xfId="0" applyNumberFormat="1"/>
    <xf numFmtId="0" fontId="13" fillId="9" borderId="13" xfId="19" applyFont="1" applyBorder="1" applyAlignment="1">
      <alignment horizontal="center"/>
    </xf>
    <xf numFmtId="0" fontId="16" fillId="33" borderId="10" xfId="0" applyFont="1" applyFill="1" applyBorder="1"/>
    <xf numFmtId="164" fontId="1" fillId="30" borderId="10" xfId="40" applyNumberFormat="1" applyBorder="1"/>
    <xf numFmtId="164" fontId="1" fillId="30" borderId="10" xfId="1" applyFill="1" applyBorder="1" applyAlignment="1">
      <alignment horizontal="center"/>
    </xf>
    <xf numFmtId="164" fontId="1" fillId="30" borderId="10" xfId="1" applyFill="1" applyBorder="1"/>
    <xf numFmtId="0" fontId="0" fillId="34" borderId="0" xfId="0" applyFill="1"/>
    <xf numFmtId="164" fontId="16" fillId="22" borderId="0" xfId="1" applyFont="1" applyFill="1" applyAlignment="1">
      <alignment horizontal="center"/>
    </xf>
    <xf numFmtId="0" fontId="1" fillId="10" borderId="0" xfId="20"/>
    <xf numFmtId="0" fontId="16" fillId="28" borderId="0" xfId="38" applyFont="1"/>
    <xf numFmtId="0" fontId="1" fillId="22" borderId="10" xfId="32" applyBorder="1" applyAlignment="1">
      <alignment horizontal="center"/>
    </xf>
    <xf numFmtId="0" fontId="1" fillId="22" borderId="10" xfId="32" applyBorder="1" applyAlignment="1"/>
    <xf numFmtId="164" fontId="1" fillId="22" borderId="10" xfId="32" applyNumberFormat="1" applyBorder="1"/>
    <xf numFmtId="0" fontId="0" fillId="0" borderId="0" xfId="0" applyAlignment="1">
      <alignment wrapText="1"/>
    </xf>
    <xf numFmtId="164" fontId="13" fillId="9" borderId="10" xfId="1" applyFont="1" applyFill="1" applyBorder="1" applyAlignment="1">
      <alignment horizontal="center"/>
    </xf>
    <xf numFmtId="164" fontId="0" fillId="0" borderId="10" xfId="1" applyFont="1" applyBorder="1"/>
    <xf numFmtId="0" fontId="17" fillId="29" borderId="0" xfId="39"/>
    <xf numFmtId="164" fontId="17" fillId="29" borderId="0" xfId="39" applyNumberFormat="1"/>
    <xf numFmtId="0" fontId="0" fillId="0" borderId="0" xfId="0" applyAlignment="1">
      <alignment horizontal="left" vertical="top" wrapText="1"/>
    </xf>
    <xf numFmtId="0" fontId="16" fillId="0" borderId="0" xfId="0" applyFont="1" applyAlignment="1">
      <alignment horizontal="left" vertical="top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Pollution Daily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'Pollution Daily data'!$B$2:$B$477</c:f>
              <c:numCache>
                <c:formatCode>General</c:formatCode>
                <c:ptCount val="476"/>
                <c:pt idx="0">
                  <c:v>145.95833333333334</c:v>
                </c:pt>
                <c:pt idx="1">
                  <c:v>78.833333333333329</c:v>
                </c:pt>
                <c:pt idx="2">
                  <c:v>31.333333333333332</c:v>
                </c:pt>
                <c:pt idx="3">
                  <c:v>42.458333333333336</c:v>
                </c:pt>
                <c:pt idx="4">
                  <c:v>56.416666666666664</c:v>
                </c:pt>
                <c:pt idx="5">
                  <c:v>69</c:v>
                </c:pt>
                <c:pt idx="6">
                  <c:v>176.20833333333334</c:v>
                </c:pt>
                <c:pt idx="7">
                  <c:v>88.5</c:v>
                </c:pt>
                <c:pt idx="8">
                  <c:v>57.25</c:v>
                </c:pt>
                <c:pt idx="9">
                  <c:v>20</c:v>
                </c:pt>
                <c:pt idx="10">
                  <c:v>20.75</c:v>
                </c:pt>
                <c:pt idx="11">
                  <c:v>40.208333333333336</c:v>
                </c:pt>
                <c:pt idx="12">
                  <c:v>93.708333333333329</c:v>
                </c:pt>
                <c:pt idx="13">
                  <c:v>45.458333333333336</c:v>
                </c:pt>
                <c:pt idx="14">
                  <c:v>177.625</c:v>
                </c:pt>
                <c:pt idx="15">
                  <c:v>209.20833333333334</c:v>
                </c:pt>
                <c:pt idx="16">
                  <c:v>260.20833333333331</c:v>
                </c:pt>
                <c:pt idx="17">
                  <c:v>340.75</c:v>
                </c:pt>
                <c:pt idx="18">
                  <c:v>85.333333333333329</c:v>
                </c:pt>
                <c:pt idx="19">
                  <c:v>27.041666666666668</c:v>
                </c:pt>
                <c:pt idx="20">
                  <c:v>29.416666666666668</c:v>
                </c:pt>
                <c:pt idx="21">
                  <c:v>23.965686274509807</c:v>
                </c:pt>
                <c:pt idx="22">
                  <c:v>40.926470588235297</c:v>
                </c:pt>
                <c:pt idx="23">
                  <c:v>64.22058823529413</c:v>
                </c:pt>
                <c:pt idx="24">
                  <c:v>138.63725490196077</c:v>
                </c:pt>
                <c:pt idx="25">
                  <c:v>122.33333333333333</c:v>
                </c:pt>
                <c:pt idx="26">
                  <c:v>21.166666666666668</c:v>
                </c:pt>
                <c:pt idx="27">
                  <c:v>23.875</c:v>
                </c:pt>
                <c:pt idx="28">
                  <c:v>44.291666666666664</c:v>
                </c:pt>
                <c:pt idx="29">
                  <c:v>39.25</c:v>
                </c:pt>
                <c:pt idx="30">
                  <c:v>64.791666666666671</c:v>
                </c:pt>
                <c:pt idx="31">
                  <c:v>65.625</c:v>
                </c:pt>
                <c:pt idx="32">
                  <c:v>77.541666666666671</c:v>
                </c:pt>
                <c:pt idx="33">
                  <c:v>58.5</c:v>
                </c:pt>
                <c:pt idx="34">
                  <c:v>78.458333333333329</c:v>
                </c:pt>
                <c:pt idx="35">
                  <c:v>76.125</c:v>
                </c:pt>
                <c:pt idx="36">
                  <c:v>109.16666666666667</c:v>
                </c:pt>
                <c:pt idx="37">
                  <c:v>178.08333333333334</c:v>
                </c:pt>
                <c:pt idx="38">
                  <c:v>157.25</c:v>
                </c:pt>
                <c:pt idx="39">
                  <c:v>12.416666666666666</c:v>
                </c:pt>
                <c:pt idx="40">
                  <c:v>14.333333333333334</c:v>
                </c:pt>
                <c:pt idx="41">
                  <c:v>23.083333333333332</c:v>
                </c:pt>
                <c:pt idx="42">
                  <c:v>78.083333333333329</c:v>
                </c:pt>
                <c:pt idx="43">
                  <c:v>131.97916666666666</c:v>
                </c:pt>
                <c:pt idx="44">
                  <c:v>30</c:v>
                </c:pt>
                <c:pt idx="45">
                  <c:v>93.583333333333329</c:v>
                </c:pt>
                <c:pt idx="46">
                  <c:v>67.291666666666671</c:v>
                </c:pt>
                <c:pt idx="47">
                  <c:v>79.666666666666671</c:v>
                </c:pt>
                <c:pt idx="48">
                  <c:v>112.95833333333333</c:v>
                </c:pt>
                <c:pt idx="49">
                  <c:v>178.5</c:v>
                </c:pt>
                <c:pt idx="50">
                  <c:v>125.75</c:v>
                </c:pt>
                <c:pt idx="51">
                  <c:v>94.5</c:v>
                </c:pt>
                <c:pt idx="52">
                  <c:v>166.5</c:v>
                </c:pt>
                <c:pt idx="53">
                  <c:v>277.70833333333331</c:v>
                </c:pt>
                <c:pt idx="54">
                  <c:v>169.625</c:v>
                </c:pt>
                <c:pt idx="55">
                  <c:v>69.875</c:v>
                </c:pt>
                <c:pt idx="56">
                  <c:v>76.416666666666671</c:v>
                </c:pt>
                <c:pt idx="57">
                  <c:v>83.583333333333329</c:v>
                </c:pt>
                <c:pt idx="58">
                  <c:v>57.916666666666664</c:v>
                </c:pt>
                <c:pt idx="59">
                  <c:v>90.083333333333329</c:v>
                </c:pt>
                <c:pt idx="60">
                  <c:v>157.875</c:v>
                </c:pt>
                <c:pt idx="61">
                  <c:v>186.08333333333334</c:v>
                </c:pt>
                <c:pt idx="62">
                  <c:v>31.333333333333332</c:v>
                </c:pt>
                <c:pt idx="63">
                  <c:v>50.041666666666664</c:v>
                </c:pt>
                <c:pt idx="64">
                  <c:v>87.25</c:v>
                </c:pt>
                <c:pt idx="65">
                  <c:v>48.333333333333336</c:v>
                </c:pt>
                <c:pt idx="66">
                  <c:v>18</c:v>
                </c:pt>
                <c:pt idx="67">
                  <c:v>59.583333333333336</c:v>
                </c:pt>
                <c:pt idx="68">
                  <c:v>171.625</c:v>
                </c:pt>
                <c:pt idx="69">
                  <c:v>49.208333333333336</c:v>
                </c:pt>
                <c:pt idx="70">
                  <c:v>62.125</c:v>
                </c:pt>
                <c:pt idx="71">
                  <c:v>83.875</c:v>
                </c:pt>
                <c:pt idx="72">
                  <c:v>64.5</c:v>
                </c:pt>
                <c:pt idx="73">
                  <c:v>64.25</c:v>
                </c:pt>
                <c:pt idx="74">
                  <c:v>40.791666666666664</c:v>
                </c:pt>
                <c:pt idx="75">
                  <c:v>157.66666666666666</c:v>
                </c:pt>
                <c:pt idx="76">
                  <c:v>228.41666666666666</c:v>
                </c:pt>
                <c:pt idx="77">
                  <c:v>203.04166666666666</c:v>
                </c:pt>
                <c:pt idx="78">
                  <c:v>68.916666666666671</c:v>
                </c:pt>
                <c:pt idx="79">
                  <c:v>157.125</c:v>
                </c:pt>
                <c:pt idx="80">
                  <c:v>52.125</c:v>
                </c:pt>
                <c:pt idx="81">
                  <c:v>62.833333333333336</c:v>
                </c:pt>
                <c:pt idx="82">
                  <c:v>30.416666666666668</c:v>
                </c:pt>
                <c:pt idx="83">
                  <c:v>67.708333333333329</c:v>
                </c:pt>
                <c:pt idx="84">
                  <c:v>72.333333333333329</c:v>
                </c:pt>
                <c:pt idx="85">
                  <c:v>71.791666666666671</c:v>
                </c:pt>
                <c:pt idx="86">
                  <c:v>213.70833333333334</c:v>
                </c:pt>
                <c:pt idx="87">
                  <c:v>215.08564814814812</c:v>
                </c:pt>
                <c:pt idx="88">
                  <c:v>141.43518518518519</c:v>
                </c:pt>
                <c:pt idx="89">
                  <c:v>28.041666666666668</c:v>
                </c:pt>
                <c:pt idx="90">
                  <c:v>30.75</c:v>
                </c:pt>
                <c:pt idx="91">
                  <c:v>101.20833333333333</c:v>
                </c:pt>
                <c:pt idx="92">
                  <c:v>123.5</c:v>
                </c:pt>
                <c:pt idx="93">
                  <c:v>135.08333333333334</c:v>
                </c:pt>
                <c:pt idx="94">
                  <c:v>20.375</c:v>
                </c:pt>
                <c:pt idx="95">
                  <c:v>92.875</c:v>
                </c:pt>
                <c:pt idx="96">
                  <c:v>106</c:v>
                </c:pt>
                <c:pt idx="97">
                  <c:v>85.916666666666671</c:v>
                </c:pt>
                <c:pt idx="98">
                  <c:v>36.208333333333336</c:v>
                </c:pt>
                <c:pt idx="99">
                  <c:v>68.75</c:v>
                </c:pt>
                <c:pt idx="100">
                  <c:v>47.791666666666664</c:v>
                </c:pt>
                <c:pt idx="101">
                  <c:v>20.125</c:v>
                </c:pt>
                <c:pt idx="102">
                  <c:v>56.791666666666664</c:v>
                </c:pt>
                <c:pt idx="103">
                  <c:v>171.08333333333334</c:v>
                </c:pt>
                <c:pt idx="104">
                  <c:v>211</c:v>
                </c:pt>
                <c:pt idx="105">
                  <c:v>147.58333333333334</c:v>
                </c:pt>
                <c:pt idx="106">
                  <c:v>232.625</c:v>
                </c:pt>
                <c:pt idx="107">
                  <c:v>211.125</c:v>
                </c:pt>
                <c:pt idx="108">
                  <c:v>82.833333333333329</c:v>
                </c:pt>
                <c:pt idx="109">
                  <c:v>39.583333333333336</c:v>
                </c:pt>
                <c:pt idx="110">
                  <c:v>39.416666666666664</c:v>
                </c:pt>
                <c:pt idx="111">
                  <c:v>33.166666666666664</c:v>
                </c:pt>
                <c:pt idx="112">
                  <c:v>86.541666666666671</c:v>
                </c:pt>
                <c:pt idx="113">
                  <c:v>87.5</c:v>
                </c:pt>
                <c:pt idx="114">
                  <c:v>13.375</c:v>
                </c:pt>
                <c:pt idx="115">
                  <c:v>24.666666666666668</c:v>
                </c:pt>
                <c:pt idx="116">
                  <c:v>16.375</c:v>
                </c:pt>
                <c:pt idx="117">
                  <c:v>18.666666666666668</c:v>
                </c:pt>
                <c:pt idx="118">
                  <c:v>27.583333333333332</c:v>
                </c:pt>
                <c:pt idx="119">
                  <c:v>69.375</c:v>
                </c:pt>
                <c:pt idx="120">
                  <c:v>78.041666666666671</c:v>
                </c:pt>
                <c:pt idx="121">
                  <c:v>109.875</c:v>
                </c:pt>
                <c:pt idx="122">
                  <c:v>137.29166666666666</c:v>
                </c:pt>
                <c:pt idx="123">
                  <c:v>125.45833333333333</c:v>
                </c:pt>
                <c:pt idx="124">
                  <c:v>18.958333333333332</c:v>
                </c:pt>
                <c:pt idx="125">
                  <c:v>96.416666666666671</c:v>
                </c:pt>
                <c:pt idx="126">
                  <c:v>128.29166666666666</c:v>
                </c:pt>
                <c:pt idx="127">
                  <c:v>79.875</c:v>
                </c:pt>
                <c:pt idx="128">
                  <c:v>47.458333333333336</c:v>
                </c:pt>
                <c:pt idx="129">
                  <c:v>16.041666666666668</c:v>
                </c:pt>
                <c:pt idx="130">
                  <c:v>43.666666666666664</c:v>
                </c:pt>
                <c:pt idx="131">
                  <c:v>67.333333333333329</c:v>
                </c:pt>
                <c:pt idx="132">
                  <c:v>136.125</c:v>
                </c:pt>
                <c:pt idx="133">
                  <c:v>181.75</c:v>
                </c:pt>
                <c:pt idx="134">
                  <c:v>109.95833333333333</c:v>
                </c:pt>
                <c:pt idx="135">
                  <c:v>69.375</c:v>
                </c:pt>
                <c:pt idx="136">
                  <c:v>51.625</c:v>
                </c:pt>
                <c:pt idx="137">
                  <c:v>33.916666666666664</c:v>
                </c:pt>
                <c:pt idx="138">
                  <c:v>64.083333333333329</c:v>
                </c:pt>
                <c:pt idx="139">
                  <c:v>108.20833333333333</c:v>
                </c:pt>
                <c:pt idx="140">
                  <c:v>151.33333333333334</c:v>
                </c:pt>
                <c:pt idx="141">
                  <c:v>125.25</c:v>
                </c:pt>
                <c:pt idx="142">
                  <c:v>45.791666666666664</c:v>
                </c:pt>
                <c:pt idx="143">
                  <c:v>33.208333333333336</c:v>
                </c:pt>
                <c:pt idx="144">
                  <c:v>81.916666666666671</c:v>
                </c:pt>
                <c:pt idx="145">
                  <c:v>85.354166666666671</c:v>
                </c:pt>
                <c:pt idx="146">
                  <c:v>130.875</c:v>
                </c:pt>
                <c:pt idx="147">
                  <c:v>143.5</c:v>
                </c:pt>
                <c:pt idx="148">
                  <c:v>39.458333333333336</c:v>
                </c:pt>
                <c:pt idx="149">
                  <c:v>84.416666666666671</c:v>
                </c:pt>
                <c:pt idx="150">
                  <c:v>109.88749999999999</c:v>
                </c:pt>
                <c:pt idx="151">
                  <c:v>93.445833333333326</c:v>
                </c:pt>
                <c:pt idx="152">
                  <c:v>115.45833333333333</c:v>
                </c:pt>
                <c:pt idx="153">
                  <c:v>81.339041095890423</c:v>
                </c:pt>
                <c:pt idx="154">
                  <c:v>101.17123287671234</c:v>
                </c:pt>
                <c:pt idx="155">
                  <c:v>125.82876712328768</c:v>
                </c:pt>
                <c:pt idx="156">
                  <c:v>137.95262557077626</c:v>
                </c:pt>
                <c:pt idx="157">
                  <c:v>158.09649122807016</c:v>
                </c:pt>
                <c:pt idx="158">
                  <c:v>83.882675438596493</c:v>
                </c:pt>
                <c:pt idx="159">
                  <c:v>49.875</c:v>
                </c:pt>
                <c:pt idx="160">
                  <c:v>86.833333333333329</c:v>
                </c:pt>
                <c:pt idx="161">
                  <c:v>110.16666666666667</c:v>
                </c:pt>
                <c:pt idx="162">
                  <c:v>115.95833333333333</c:v>
                </c:pt>
                <c:pt idx="163">
                  <c:v>83.666666666666671</c:v>
                </c:pt>
                <c:pt idx="164">
                  <c:v>146.375</c:v>
                </c:pt>
                <c:pt idx="165">
                  <c:v>93.916666666666671</c:v>
                </c:pt>
                <c:pt idx="166">
                  <c:v>36.666666666666664</c:v>
                </c:pt>
                <c:pt idx="167">
                  <c:v>67.083333333333329</c:v>
                </c:pt>
                <c:pt idx="168">
                  <c:v>94.5</c:v>
                </c:pt>
                <c:pt idx="169">
                  <c:v>80.5</c:v>
                </c:pt>
                <c:pt idx="170">
                  <c:v>74.208333333333329</c:v>
                </c:pt>
                <c:pt idx="171">
                  <c:v>132.79166666666666</c:v>
                </c:pt>
                <c:pt idx="172">
                  <c:v>90.708333333333329</c:v>
                </c:pt>
                <c:pt idx="173">
                  <c:v>76.833333333333329</c:v>
                </c:pt>
                <c:pt idx="174">
                  <c:v>163.41666666666666</c:v>
                </c:pt>
                <c:pt idx="175">
                  <c:v>173.41666666666666</c:v>
                </c:pt>
                <c:pt idx="176">
                  <c:v>117.95833333333333</c:v>
                </c:pt>
                <c:pt idx="177">
                  <c:v>153.41666666666666</c:v>
                </c:pt>
                <c:pt idx="178">
                  <c:v>188.54166666666666</c:v>
                </c:pt>
                <c:pt idx="179">
                  <c:v>177.5</c:v>
                </c:pt>
                <c:pt idx="180">
                  <c:v>126.16666666666667</c:v>
                </c:pt>
                <c:pt idx="181">
                  <c:v>27.541666666666668</c:v>
                </c:pt>
                <c:pt idx="182">
                  <c:v>68.958333333333329</c:v>
                </c:pt>
                <c:pt idx="183">
                  <c:v>91.791666666666671</c:v>
                </c:pt>
                <c:pt idx="184">
                  <c:v>48.083333333333336</c:v>
                </c:pt>
                <c:pt idx="185">
                  <c:v>25.583333333333332</c:v>
                </c:pt>
                <c:pt idx="186">
                  <c:v>56.916666666666664</c:v>
                </c:pt>
                <c:pt idx="187">
                  <c:v>45.625</c:v>
                </c:pt>
                <c:pt idx="188">
                  <c:v>86.166666666666671</c:v>
                </c:pt>
                <c:pt idx="189">
                  <c:v>80.875</c:v>
                </c:pt>
                <c:pt idx="190">
                  <c:v>163.91666666666666</c:v>
                </c:pt>
                <c:pt idx="191">
                  <c:v>120.95833333333333</c:v>
                </c:pt>
                <c:pt idx="192">
                  <c:v>106.25</c:v>
                </c:pt>
                <c:pt idx="193">
                  <c:v>129.29166666666666</c:v>
                </c:pt>
                <c:pt idx="194">
                  <c:v>195.91666666666666</c:v>
                </c:pt>
                <c:pt idx="195">
                  <c:v>202.75</c:v>
                </c:pt>
                <c:pt idx="196">
                  <c:v>113.66666666666667</c:v>
                </c:pt>
                <c:pt idx="197">
                  <c:v>156.04166666666666</c:v>
                </c:pt>
                <c:pt idx="198">
                  <c:v>167.83333333333334</c:v>
                </c:pt>
                <c:pt idx="199">
                  <c:v>43.166666666666664</c:v>
                </c:pt>
                <c:pt idx="200">
                  <c:v>70.833333333333329</c:v>
                </c:pt>
                <c:pt idx="201">
                  <c:v>163.45833333333334</c:v>
                </c:pt>
                <c:pt idx="202">
                  <c:v>173.54166666666666</c:v>
                </c:pt>
                <c:pt idx="203">
                  <c:v>94.083333333333329</c:v>
                </c:pt>
                <c:pt idx="204">
                  <c:v>164.20833333333334</c:v>
                </c:pt>
                <c:pt idx="205">
                  <c:v>210.875</c:v>
                </c:pt>
                <c:pt idx="206">
                  <c:v>183.75</c:v>
                </c:pt>
                <c:pt idx="207">
                  <c:v>176.75</c:v>
                </c:pt>
                <c:pt idx="208">
                  <c:v>197.58333333333334</c:v>
                </c:pt>
                <c:pt idx="209">
                  <c:v>214.91666666666666</c:v>
                </c:pt>
                <c:pt idx="210">
                  <c:v>125.58333333333333</c:v>
                </c:pt>
                <c:pt idx="211">
                  <c:v>41.541666666666664</c:v>
                </c:pt>
                <c:pt idx="212">
                  <c:v>68.791666666666671</c:v>
                </c:pt>
                <c:pt idx="213">
                  <c:v>146.16666666666666</c:v>
                </c:pt>
                <c:pt idx="214">
                  <c:v>120.08333333333333</c:v>
                </c:pt>
                <c:pt idx="215">
                  <c:v>22.416666666666668</c:v>
                </c:pt>
                <c:pt idx="216">
                  <c:v>19.875</c:v>
                </c:pt>
                <c:pt idx="217">
                  <c:v>79.875</c:v>
                </c:pt>
                <c:pt idx="218">
                  <c:v>92.833333333333329</c:v>
                </c:pt>
                <c:pt idx="219">
                  <c:v>238.16666666666666</c:v>
                </c:pt>
                <c:pt idx="220">
                  <c:v>148.16666666666666</c:v>
                </c:pt>
                <c:pt idx="221">
                  <c:v>116.16666666666667</c:v>
                </c:pt>
                <c:pt idx="222">
                  <c:v>92.333333333333329</c:v>
                </c:pt>
                <c:pt idx="223">
                  <c:v>132.34842995169083</c:v>
                </c:pt>
                <c:pt idx="224">
                  <c:v>136.34782608695653</c:v>
                </c:pt>
                <c:pt idx="225">
                  <c:v>125.21739130434781</c:v>
                </c:pt>
                <c:pt idx="226">
                  <c:v>102.33635265700484</c:v>
                </c:pt>
                <c:pt idx="227">
                  <c:v>141.875</c:v>
                </c:pt>
                <c:pt idx="228">
                  <c:v>233.83333333333334</c:v>
                </c:pt>
                <c:pt idx="229">
                  <c:v>110.16666666666667</c:v>
                </c:pt>
                <c:pt idx="230">
                  <c:v>119.25</c:v>
                </c:pt>
                <c:pt idx="231">
                  <c:v>38.666666666666664</c:v>
                </c:pt>
                <c:pt idx="232">
                  <c:v>21.958333333333332</c:v>
                </c:pt>
                <c:pt idx="233">
                  <c:v>79.375</c:v>
                </c:pt>
                <c:pt idx="234">
                  <c:v>132.375</c:v>
                </c:pt>
                <c:pt idx="235">
                  <c:v>87.625</c:v>
                </c:pt>
                <c:pt idx="236">
                  <c:v>63.875</c:v>
                </c:pt>
                <c:pt idx="237">
                  <c:v>39.416666666666664</c:v>
                </c:pt>
                <c:pt idx="238">
                  <c:v>47.666666666666664</c:v>
                </c:pt>
                <c:pt idx="239">
                  <c:v>114.83333333333333</c:v>
                </c:pt>
                <c:pt idx="240">
                  <c:v>109.41666666666667</c:v>
                </c:pt>
                <c:pt idx="241">
                  <c:v>88.791666666666671</c:v>
                </c:pt>
                <c:pt idx="242">
                  <c:v>70.375</c:v>
                </c:pt>
                <c:pt idx="243">
                  <c:v>96.208333333333329</c:v>
                </c:pt>
                <c:pt idx="244">
                  <c:v>110.91666666666667</c:v>
                </c:pt>
                <c:pt idx="245">
                  <c:v>93.583333333333329</c:v>
                </c:pt>
                <c:pt idx="246">
                  <c:v>118.79166666666667</c:v>
                </c:pt>
                <c:pt idx="247">
                  <c:v>153.95833333333334</c:v>
                </c:pt>
                <c:pt idx="248">
                  <c:v>134.58333333333334</c:v>
                </c:pt>
                <c:pt idx="249">
                  <c:v>96.541666666666671</c:v>
                </c:pt>
                <c:pt idx="250">
                  <c:v>159.75</c:v>
                </c:pt>
                <c:pt idx="251">
                  <c:v>99.75</c:v>
                </c:pt>
                <c:pt idx="252">
                  <c:v>61.375</c:v>
                </c:pt>
                <c:pt idx="253">
                  <c:v>121.20833333333333</c:v>
                </c:pt>
                <c:pt idx="254">
                  <c:v>156.58333333333334</c:v>
                </c:pt>
                <c:pt idx="255">
                  <c:v>195.79166666666666</c:v>
                </c:pt>
                <c:pt idx="256">
                  <c:v>306.66666666666669</c:v>
                </c:pt>
                <c:pt idx="257">
                  <c:v>195.5</c:v>
                </c:pt>
                <c:pt idx="258">
                  <c:v>45.041666666666664</c:v>
                </c:pt>
                <c:pt idx="259">
                  <c:v>23.291666666666668</c:v>
                </c:pt>
                <c:pt idx="260">
                  <c:v>70.270833333333329</c:v>
                </c:pt>
                <c:pt idx="261">
                  <c:v>92.75</c:v>
                </c:pt>
                <c:pt idx="262">
                  <c:v>7.9139957264957248</c:v>
                </c:pt>
                <c:pt idx="263">
                  <c:v>12.278846153846155</c:v>
                </c:pt>
                <c:pt idx="264">
                  <c:v>18.586538461538463</c:v>
                </c:pt>
                <c:pt idx="265">
                  <c:v>24.89423076923077</c:v>
                </c:pt>
                <c:pt idx="266">
                  <c:v>31.20192307692308</c:v>
                </c:pt>
                <c:pt idx="267">
                  <c:v>37.509615384615387</c:v>
                </c:pt>
                <c:pt idx="268">
                  <c:v>45.995532245532253</c:v>
                </c:pt>
                <c:pt idx="269">
                  <c:v>86.532467532467535</c:v>
                </c:pt>
                <c:pt idx="270">
                  <c:v>137.64935064935071</c:v>
                </c:pt>
                <c:pt idx="271">
                  <c:v>188.83333333333334</c:v>
                </c:pt>
                <c:pt idx="272">
                  <c:v>223.5</c:v>
                </c:pt>
                <c:pt idx="273">
                  <c:v>35.041666666666664</c:v>
                </c:pt>
                <c:pt idx="274">
                  <c:v>10</c:v>
                </c:pt>
                <c:pt idx="275">
                  <c:v>24.541666666666668</c:v>
                </c:pt>
                <c:pt idx="276">
                  <c:v>77.083333333333329</c:v>
                </c:pt>
                <c:pt idx="277">
                  <c:v>268.83333333333331</c:v>
                </c:pt>
                <c:pt idx="278">
                  <c:v>377.08333333333331</c:v>
                </c:pt>
                <c:pt idx="279">
                  <c:v>368.29166666666669</c:v>
                </c:pt>
                <c:pt idx="280">
                  <c:v>357.25</c:v>
                </c:pt>
                <c:pt idx="281">
                  <c:v>387.95833333333331</c:v>
                </c:pt>
                <c:pt idx="282">
                  <c:v>10.375</c:v>
                </c:pt>
                <c:pt idx="283">
                  <c:v>50.791666666666664</c:v>
                </c:pt>
                <c:pt idx="284">
                  <c:v>116.25</c:v>
                </c:pt>
                <c:pt idx="285">
                  <c:v>16.041666666666668</c:v>
                </c:pt>
                <c:pt idx="286">
                  <c:v>39.333333333333336</c:v>
                </c:pt>
                <c:pt idx="287">
                  <c:v>76.25</c:v>
                </c:pt>
                <c:pt idx="288">
                  <c:v>45.708333333333336</c:v>
                </c:pt>
                <c:pt idx="289">
                  <c:v>67.75</c:v>
                </c:pt>
                <c:pt idx="290">
                  <c:v>71.666666666666671</c:v>
                </c:pt>
                <c:pt idx="291">
                  <c:v>82.208333333333329</c:v>
                </c:pt>
                <c:pt idx="292">
                  <c:v>124.375</c:v>
                </c:pt>
                <c:pt idx="293">
                  <c:v>168.91666666666666</c:v>
                </c:pt>
                <c:pt idx="294">
                  <c:v>216.625</c:v>
                </c:pt>
                <c:pt idx="295">
                  <c:v>101.45833333333333</c:v>
                </c:pt>
                <c:pt idx="296">
                  <c:v>11.125</c:v>
                </c:pt>
                <c:pt idx="297">
                  <c:v>13.041666666666666</c:v>
                </c:pt>
                <c:pt idx="298">
                  <c:v>86.875</c:v>
                </c:pt>
                <c:pt idx="299">
                  <c:v>77.291666666666671</c:v>
                </c:pt>
                <c:pt idx="300">
                  <c:v>52.125</c:v>
                </c:pt>
                <c:pt idx="301">
                  <c:v>50.708333333333336</c:v>
                </c:pt>
                <c:pt idx="302">
                  <c:v>72.708333333333329</c:v>
                </c:pt>
                <c:pt idx="303">
                  <c:v>51.776515151515156</c:v>
                </c:pt>
                <c:pt idx="304">
                  <c:v>45.5</c:v>
                </c:pt>
                <c:pt idx="305">
                  <c:v>71.431818181818187</c:v>
                </c:pt>
                <c:pt idx="306">
                  <c:v>65.791666666666671</c:v>
                </c:pt>
                <c:pt idx="307">
                  <c:v>101.5</c:v>
                </c:pt>
                <c:pt idx="308">
                  <c:v>271.08333333333331</c:v>
                </c:pt>
                <c:pt idx="309">
                  <c:v>69.375</c:v>
                </c:pt>
                <c:pt idx="310">
                  <c:v>12.875</c:v>
                </c:pt>
                <c:pt idx="311">
                  <c:v>59.333333333333336</c:v>
                </c:pt>
                <c:pt idx="312">
                  <c:v>130.45833333333334</c:v>
                </c:pt>
                <c:pt idx="313">
                  <c:v>75.75</c:v>
                </c:pt>
                <c:pt idx="314">
                  <c:v>66.041666666666671</c:v>
                </c:pt>
                <c:pt idx="315">
                  <c:v>17.041666666666668</c:v>
                </c:pt>
                <c:pt idx="316">
                  <c:v>22</c:v>
                </c:pt>
                <c:pt idx="317">
                  <c:v>52.916666666666664</c:v>
                </c:pt>
                <c:pt idx="318">
                  <c:v>138.95833333333334</c:v>
                </c:pt>
                <c:pt idx="319">
                  <c:v>320.16666666666669</c:v>
                </c:pt>
                <c:pt idx="320">
                  <c:v>384.5</c:v>
                </c:pt>
                <c:pt idx="321">
                  <c:v>370.33333333333331</c:v>
                </c:pt>
                <c:pt idx="322">
                  <c:v>296.58333333333331</c:v>
                </c:pt>
                <c:pt idx="323">
                  <c:v>136.70833333333334</c:v>
                </c:pt>
                <c:pt idx="324">
                  <c:v>67.25</c:v>
                </c:pt>
                <c:pt idx="325">
                  <c:v>230.875</c:v>
                </c:pt>
                <c:pt idx="326">
                  <c:v>71.75</c:v>
                </c:pt>
                <c:pt idx="327">
                  <c:v>66.625</c:v>
                </c:pt>
                <c:pt idx="328">
                  <c:v>116.66666666666667</c:v>
                </c:pt>
                <c:pt idx="329">
                  <c:v>27.666666666666668</c:v>
                </c:pt>
                <c:pt idx="330">
                  <c:v>171.41666666666666</c:v>
                </c:pt>
                <c:pt idx="331">
                  <c:v>190.41666666666666</c:v>
                </c:pt>
                <c:pt idx="332">
                  <c:v>224.20833333333334</c:v>
                </c:pt>
                <c:pt idx="333">
                  <c:v>257.625</c:v>
                </c:pt>
                <c:pt idx="334">
                  <c:v>83.5</c:v>
                </c:pt>
                <c:pt idx="335">
                  <c:v>74.75</c:v>
                </c:pt>
                <c:pt idx="336">
                  <c:v>167.33333333333334</c:v>
                </c:pt>
                <c:pt idx="337">
                  <c:v>78.458333333333329</c:v>
                </c:pt>
                <c:pt idx="338">
                  <c:v>17.875</c:v>
                </c:pt>
                <c:pt idx="339">
                  <c:v>57</c:v>
                </c:pt>
                <c:pt idx="340">
                  <c:v>39.416666666666664</c:v>
                </c:pt>
                <c:pt idx="341">
                  <c:v>193.95833333333334</c:v>
                </c:pt>
                <c:pt idx="342">
                  <c:v>104.375</c:v>
                </c:pt>
                <c:pt idx="343">
                  <c:v>45.75</c:v>
                </c:pt>
                <c:pt idx="344">
                  <c:v>115.45833333333333</c:v>
                </c:pt>
                <c:pt idx="345">
                  <c:v>20.833333333333332</c:v>
                </c:pt>
                <c:pt idx="346">
                  <c:v>17.333333333333332</c:v>
                </c:pt>
                <c:pt idx="347">
                  <c:v>22.416666666666668</c:v>
                </c:pt>
                <c:pt idx="348">
                  <c:v>54.208333333333336</c:v>
                </c:pt>
                <c:pt idx="349">
                  <c:v>108.33333333333333</c:v>
                </c:pt>
                <c:pt idx="350">
                  <c:v>271.75</c:v>
                </c:pt>
                <c:pt idx="351">
                  <c:v>153.125</c:v>
                </c:pt>
                <c:pt idx="352">
                  <c:v>200.29166666666666</c:v>
                </c:pt>
                <c:pt idx="353">
                  <c:v>434.83333333333331</c:v>
                </c:pt>
                <c:pt idx="354">
                  <c:v>145.125</c:v>
                </c:pt>
                <c:pt idx="355">
                  <c:v>23.166666666666668</c:v>
                </c:pt>
                <c:pt idx="356">
                  <c:v>43.458333333333336</c:v>
                </c:pt>
                <c:pt idx="357">
                  <c:v>55.583333333333336</c:v>
                </c:pt>
                <c:pt idx="358">
                  <c:v>50.625</c:v>
                </c:pt>
                <c:pt idx="359">
                  <c:v>79.708333333333329</c:v>
                </c:pt>
                <c:pt idx="360">
                  <c:v>28.166666666666668</c:v>
                </c:pt>
                <c:pt idx="361">
                  <c:v>36.625</c:v>
                </c:pt>
                <c:pt idx="362">
                  <c:v>17.583333333333332</c:v>
                </c:pt>
                <c:pt idx="363">
                  <c:v>18.666666666666668</c:v>
                </c:pt>
                <c:pt idx="364">
                  <c:v>29</c:v>
                </c:pt>
                <c:pt idx="365">
                  <c:v>36.666666666666664</c:v>
                </c:pt>
                <c:pt idx="366">
                  <c:v>162.29166666666666</c:v>
                </c:pt>
                <c:pt idx="367">
                  <c:v>91.333333333333329</c:v>
                </c:pt>
                <c:pt idx="368">
                  <c:v>20.25</c:v>
                </c:pt>
                <c:pt idx="369">
                  <c:v>15.875</c:v>
                </c:pt>
                <c:pt idx="370">
                  <c:v>46.666666666666664</c:v>
                </c:pt>
                <c:pt idx="371">
                  <c:v>59.629251700680278</c:v>
                </c:pt>
                <c:pt idx="372">
                  <c:v>27.877551020408166</c:v>
                </c:pt>
                <c:pt idx="373">
                  <c:v>52.368197278911566</c:v>
                </c:pt>
                <c:pt idx="374">
                  <c:v>27</c:v>
                </c:pt>
                <c:pt idx="375">
                  <c:v>62.791666666666664</c:v>
                </c:pt>
                <c:pt idx="376">
                  <c:v>126.375</c:v>
                </c:pt>
                <c:pt idx="377">
                  <c:v>17.583333333333332</c:v>
                </c:pt>
                <c:pt idx="378">
                  <c:v>16.125</c:v>
                </c:pt>
                <c:pt idx="379">
                  <c:v>36.083333333333336</c:v>
                </c:pt>
                <c:pt idx="380">
                  <c:v>37.875</c:v>
                </c:pt>
                <c:pt idx="381">
                  <c:v>20.208333333333332</c:v>
                </c:pt>
                <c:pt idx="382">
                  <c:v>20.75</c:v>
                </c:pt>
                <c:pt idx="383">
                  <c:v>38.75</c:v>
                </c:pt>
                <c:pt idx="384">
                  <c:v>71.666666666666671</c:v>
                </c:pt>
                <c:pt idx="385">
                  <c:v>56.291666666666664</c:v>
                </c:pt>
                <c:pt idx="386">
                  <c:v>14.5</c:v>
                </c:pt>
                <c:pt idx="387">
                  <c:v>44.291666666666664</c:v>
                </c:pt>
                <c:pt idx="388">
                  <c:v>34.291666666666664</c:v>
                </c:pt>
                <c:pt idx="389">
                  <c:v>67.541666666666671</c:v>
                </c:pt>
                <c:pt idx="390">
                  <c:v>31.875</c:v>
                </c:pt>
                <c:pt idx="391">
                  <c:v>18.208333333333332</c:v>
                </c:pt>
                <c:pt idx="392">
                  <c:v>11.916666666666666</c:v>
                </c:pt>
                <c:pt idx="393">
                  <c:v>21.208333333333332</c:v>
                </c:pt>
                <c:pt idx="394">
                  <c:v>28.666666666666668</c:v>
                </c:pt>
                <c:pt idx="395">
                  <c:v>35.083333333333336</c:v>
                </c:pt>
                <c:pt idx="396">
                  <c:v>53.291666666666664</c:v>
                </c:pt>
                <c:pt idx="397">
                  <c:v>100.875</c:v>
                </c:pt>
                <c:pt idx="398">
                  <c:v>131.125</c:v>
                </c:pt>
                <c:pt idx="399">
                  <c:v>113.25</c:v>
                </c:pt>
                <c:pt idx="400">
                  <c:v>54.041666666666664</c:v>
                </c:pt>
                <c:pt idx="401">
                  <c:v>141.625</c:v>
                </c:pt>
                <c:pt idx="402">
                  <c:v>98.458333333333329</c:v>
                </c:pt>
                <c:pt idx="403">
                  <c:v>126.875</c:v>
                </c:pt>
                <c:pt idx="404">
                  <c:v>65</c:v>
                </c:pt>
                <c:pt idx="405">
                  <c:v>62.208333333333336</c:v>
                </c:pt>
                <c:pt idx="406">
                  <c:v>27.583333333333332</c:v>
                </c:pt>
                <c:pt idx="407">
                  <c:v>73.625</c:v>
                </c:pt>
                <c:pt idx="408">
                  <c:v>33.125</c:v>
                </c:pt>
                <c:pt idx="409">
                  <c:v>202.20833333333334</c:v>
                </c:pt>
                <c:pt idx="410">
                  <c:v>268.875</c:v>
                </c:pt>
                <c:pt idx="411">
                  <c:v>209.625</c:v>
                </c:pt>
                <c:pt idx="412">
                  <c:v>192.58333333333334</c:v>
                </c:pt>
                <c:pt idx="413">
                  <c:v>189.25</c:v>
                </c:pt>
                <c:pt idx="414">
                  <c:v>349.45833333333331</c:v>
                </c:pt>
                <c:pt idx="415">
                  <c:v>493.91666666666669</c:v>
                </c:pt>
                <c:pt idx="416">
                  <c:v>401.45833333333331</c:v>
                </c:pt>
                <c:pt idx="417">
                  <c:v>416.66666666666669</c:v>
                </c:pt>
                <c:pt idx="418">
                  <c:v>143.45833333333334</c:v>
                </c:pt>
                <c:pt idx="419">
                  <c:v>70.916666666666671</c:v>
                </c:pt>
                <c:pt idx="420">
                  <c:v>76.25</c:v>
                </c:pt>
                <c:pt idx="421">
                  <c:v>58.541666666666664</c:v>
                </c:pt>
                <c:pt idx="422">
                  <c:v>19.625</c:v>
                </c:pt>
                <c:pt idx="423">
                  <c:v>23.5</c:v>
                </c:pt>
                <c:pt idx="424">
                  <c:v>25.5</c:v>
                </c:pt>
                <c:pt idx="425">
                  <c:v>15.708333333333334</c:v>
                </c:pt>
                <c:pt idx="426">
                  <c:v>59.375</c:v>
                </c:pt>
                <c:pt idx="427">
                  <c:v>96.958333333333329</c:v>
                </c:pt>
                <c:pt idx="428">
                  <c:v>14.770833333333334</c:v>
                </c:pt>
                <c:pt idx="429">
                  <c:v>17.979166666666668</c:v>
                </c:pt>
                <c:pt idx="430">
                  <c:v>17.208333333333332</c:v>
                </c:pt>
                <c:pt idx="431">
                  <c:v>20.270833333333332</c:v>
                </c:pt>
                <c:pt idx="432">
                  <c:v>48.708333333333336</c:v>
                </c:pt>
                <c:pt idx="433">
                  <c:v>92.958333333333329</c:v>
                </c:pt>
                <c:pt idx="434">
                  <c:v>275.54166666666669</c:v>
                </c:pt>
                <c:pt idx="435">
                  <c:v>175.20833333333334</c:v>
                </c:pt>
                <c:pt idx="436">
                  <c:v>14.708333333333334</c:v>
                </c:pt>
                <c:pt idx="437">
                  <c:v>15.958333333333334</c:v>
                </c:pt>
                <c:pt idx="438">
                  <c:v>38.416666666666664</c:v>
                </c:pt>
                <c:pt idx="439">
                  <c:v>114.27626811594205</c:v>
                </c:pt>
                <c:pt idx="440">
                  <c:v>106.96195652173914</c:v>
                </c:pt>
                <c:pt idx="441">
                  <c:v>77.483695652173921</c:v>
                </c:pt>
                <c:pt idx="442">
                  <c:v>48.00543478260871</c:v>
                </c:pt>
                <c:pt idx="443">
                  <c:v>22.626811594202906</c:v>
                </c:pt>
                <c:pt idx="444">
                  <c:v>17.416666666666668</c:v>
                </c:pt>
                <c:pt idx="445">
                  <c:v>21.625</c:v>
                </c:pt>
                <c:pt idx="446">
                  <c:v>10.625</c:v>
                </c:pt>
                <c:pt idx="447">
                  <c:v>21.041666666666668</c:v>
                </c:pt>
                <c:pt idx="448">
                  <c:v>61.666666666666664</c:v>
                </c:pt>
                <c:pt idx="449">
                  <c:v>22.708333333333332</c:v>
                </c:pt>
                <c:pt idx="450">
                  <c:v>45.666666666666664</c:v>
                </c:pt>
                <c:pt idx="451">
                  <c:v>79.833333333333329</c:v>
                </c:pt>
                <c:pt idx="452">
                  <c:v>101.625</c:v>
                </c:pt>
                <c:pt idx="453">
                  <c:v>201.91666666666666</c:v>
                </c:pt>
                <c:pt idx="454">
                  <c:v>46.729166666666664</c:v>
                </c:pt>
                <c:pt idx="455">
                  <c:v>60.354166666666664</c:v>
                </c:pt>
                <c:pt idx="456">
                  <c:v>126.41666666666667</c:v>
                </c:pt>
                <c:pt idx="457">
                  <c:v>126</c:v>
                </c:pt>
                <c:pt idx="458">
                  <c:v>207.66666666666666</c:v>
                </c:pt>
                <c:pt idx="459">
                  <c:v>145.90566037735849</c:v>
                </c:pt>
                <c:pt idx="460">
                  <c:v>96.5</c:v>
                </c:pt>
                <c:pt idx="461">
                  <c:v>45.469339622641506</c:v>
                </c:pt>
                <c:pt idx="462">
                  <c:v>92.625</c:v>
                </c:pt>
                <c:pt idx="463">
                  <c:v>22.25</c:v>
                </c:pt>
                <c:pt idx="464">
                  <c:v>19.916666666666668</c:v>
                </c:pt>
                <c:pt idx="465">
                  <c:v>101.79166666666667</c:v>
                </c:pt>
                <c:pt idx="466">
                  <c:v>168.16666666666666</c:v>
                </c:pt>
                <c:pt idx="467">
                  <c:v>93.291666666666671</c:v>
                </c:pt>
                <c:pt idx="468">
                  <c:v>35.770833333333336</c:v>
                </c:pt>
                <c:pt idx="469">
                  <c:v>68.541666666666671</c:v>
                </c:pt>
                <c:pt idx="470">
                  <c:v>60.208333333333336</c:v>
                </c:pt>
                <c:pt idx="471">
                  <c:v>16.604166666666668</c:v>
                </c:pt>
                <c:pt idx="472">
                  <c:v>76.5</c:v>
                </c:pt>
                <c:pt idx="473">
                  <c:v>142.33333333333334</c:v>
                </c:pt>
                <c:pt idx="474">
                  <c:v>94.895833333333329</c:v>
                </c:pt>
                <c:pt idx="47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3-45D3-905F-008BDE4A5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85704"/>
        <c:axId val="499583408"/>
      </c:lineChart>
      <c:catAx>
        <c:axId val="49958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83408"/>
        <c:crosses val="autoZero"/>
        <c:auto val="1"/>
        <c:lblAlgn val="ctr"/>
        <c:lblOffset val="100"/>
        <c:noMultiLvlLbl val="0"/>
      </c:catAx>
      <c:valAx>
        <c:axId val="49958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8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'Pollution Daily data'!$B$1</c:f>
              <c:strCache>
                <c:ptCount val="1"/>
                <c:pt idx="0">
                  <c:v>Pollution Today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'Pollution Daily data'!$B$2:$B$90</c:f>
              <c:numCache>
                <c:formatCode>General</c:formatCode>
                <c:ptCount val="89"/>
                <c:pt idx="0">
                  <c:v>145.95833333333334</c:v>
                </c:pt>
                <c:pt idx="1">
                  <c:v>78.833333333333329</c:v>
                </c:pt>
                <c:pt idx="2">
                  <c:v>31.333333333333332</c:v>
                </c:pt>
                <c:pt idx="3">
                  <c:v>42.458333333333336</c:v>
                </c:pt>
                <c:pt idx="4">
                  <c:v>56.416666666666664</c:v>
                </c:pt>
                <c:pt idx="5">
                  <c:v>69</c:v>
                </c:pt>
                <c:pt idx="6">
                  <c:v>176.20833333333334</c:v>
                </c:pt>
                <c:pt idx="7">
                  <c:v>88.5</c:v>
                </c:pt>
                <c:pt idx="8">
                  <c:v>57.25</c:v>
                </c:pt>
                <c:pt idx="9">
                  <c:v>20</c:v>
                </c:pt>
                <c:pt idx="10">
                  <c:v>20.75</c:v>
                </c:pt>
                <c:pt idx="11">
                  <c:v>40.208333333333336</c:v>
                </c:pt>
                <c:pt idx="12">
                  <c:v>93.708333333333329</c:v>
                </c:pt>
                <c:pt idx="13">
                  <c:v>45.458333333333336</c:v>
                </c:pt>
                <c:pt idx="14">
                  <c:v>177.625</c:v>
                </c:pt>
                <c:pt idx="15">
                  <c:v>209.20833333333334</c:v>
                </c:pt>
                <c:pt idx="16">
                  <c:v>260.20833333333331</c:v>
                </c:pt>
                <c:pt idx="17">
                  <c:v>340.75</c:v>
                </c:pt>
                <c:pt idx="18">
                  <c:v>85.333333333333329</c:v>
                </c:pt>
                <c:pt idx="19">
                  <c:v>27.041666666666668</c:v>
                </c:pt>
                <c:pt idx="20">
                  <c:v>29.416666666666668</c:v>
                </c:pt>
                <c:pt idx="21">
                  <c:v>23.965686274509807</c:v>
                </c:pt>
                <c:pt idx="22">
                  <c:v>40.926470588235297</c:v>
                </c:pt>
                <c:pt idx="23">
                  <c:v>64.22058823529413</c:v>
                </c:pt>
                <c:pt idx="24">
                  <c:v>138.63725490196077</c:v>
                </c:pt>
                <c:pt idx="25">
                  <c:v>122.33333333333333</c:v>
                </c:pt>
                <c:pt idx="26">
                  <c:v>21.166666666666668</c:v>
                </c:pt>
                <c:pt idx="27">
                  <c:v>23.875</c:v>
                </c:pt>
                <c:pt idx="28">
                  <c:v>44.291666666666664</c:v>
                </c:pt>
                <c:pt idx="29">
                  <c:v>39.25</c:v>
                </c:pt>
                <c:pt idx="30">
                  <c:v>64.791666666666671</c:v>
                </c:pt>
                <c:pt idx="31">
                  <c:v>65.625</c:v>
                </c:pt>
                <c:pt idx="32">
                  <c:v>77.541666666666671</c:v>
                </c:pt>
                <c:pt idx="33">
                  <c:v>58.5</c:v>
                </c:pt>
                <c:pt idx="34">
                  <c:v>78.458333333333329</c:v>
                </c:pt>
                <c:pt idx="35">
                  <c:v>76.125</c:v>
                </c:pt>
                <c:pt idx="36">
                  <c:v>109.16666666666667</c:v>
                </c:pt>
                <c:pt idx="37">
                  <c:v>178.08333333333334</c:v>
                </c:pt>
                <c:pt idx="38">
                  <c:v>157.25</c:v>
                </c:pt>
                <c:pt idx="39">
                  <c:v>12.416666666666666</c:v>
                </c:pt>
                <c:pt idx="40">
                  <c:v>14.333333333333334</c:v>
                </c:pt>
                <c:pt idx="41">
                  <c:v>23.083333333333332</c:v>
                </c:pt>
                <c:pt idx="42">
                  <c:v>78.083333333333329</c:v>
                </c:pt>
                <c:pt idx="43">
                  <c:v>131.97916666666666</c:v>
                </c:pt>
                <c:pt idx="44">
                  <c:v>30</c:v>
                </c:pt>
                <c:pt idx="45">
                  <c:v>93.583333333333329</c:v>
                </c:pt>
                <c:pt idx="46">
                  <c:v>67.291666666666671</c:v>
                </c:pt>
                <c:pt idx="47">
                  <c:v>79.666666666666671</c:v>
                </c:pt>
                <c:pt idx="48">
                  <c:v>112.95833333333333</c:v>
                </c:pt>
                <c:pt idx="49">
                  <c:v>178.5</c:v>
                </c:pt>
                <c:pt idx="50">
                  <c:v>125.75</c:v>
                </c:pt>
                <c:pt idx="51">
                  <c:v>94.5</c:v>
                </c:pt>
                <c:pt idx="52">
                  <c:v>166.5</c:v>
                </c:pt>
                <c:pt idx="53">
                  <c:v>277.70833333333331</c:v>
                </c:pt>
                <c:pt idx="54">
                  <c:v>169.625</c:v>
                </c:pt>
                <c:pt idx="55">
                  <c:v>69.875</c:v>
                </c:pt>
                <c:pt idx="56">
                  <c:v>76.416666666666671</c:v>
                </c:pt>
                <c:pt idx="57">
                  <c:v>83.583333333333329</c:v>
                </c:pt>
                <c:pt idx="58">
                  <c:v>57.916666666666664</c:v>
                </c:pt>
                <c:pt idx="59">
                  <c:v>90.083333333333329</c:v>
                </c:pt>
                <c:pt idx="60">
                  <c:v>157.875</c:v>
                </c:pt>
                <c:pt idx="61">
                  <c:v>186.08333333333334</c:v>
                </c:pt>
                <c:pt idx="62">
                  <c:v>31.333333333333332</c:v>
                </c:pt>
                <c:pt idx="63">
                  <c:v>50.041666666666664</c:v>
                </c:pt>
                <c:pt idx="64">
                  <c:v>87.25</c:v>
                </c:pt>
                <c:pt idx="65">
                  <c:v>48.333333333333336</c:v>
                </c:pt>
                <c:pt idx="66">
                  <c:v>18</c:v>
                </c:pt>
                <c:pt idx="67">
                  <c:v>59.583333333333336</c:v>
                </c:pt>
                <c:pt idx="68">
                  <c:v>171.625</c:v>
                </c:pt>
                <c:pt idx="69">
                  <c:v>49.208333333333336</c:v>
                </c:pt>
                <c:pt idx="70">
                  <c:v>62.125</c:v>
                </c:pt>
                <c:pt idx="71">
                  <c:v>83.875</c:v>
                </c:pt>
                <c:pt idx="72">
                  <c:v>64.5</c:v>
                </c:pt>
                <c:pt idx="73">
                  <c:v>64.25</c:v>
                </c:pt>
                <c:pt idx="74">
                  <c:v>40.791666666666664</c:v>
                </c:pt>
                <c:pt idx="75">
                  <c:v>157.66666666666666</c:v>
                </c:pt>
                <c:pt idx="76">
                  <c:v>228.41666666666666</c:v>
                </c:pt>
                <c:pt idx="77">
                  <c:v>203.04166666666666</c:v>
                </c:pt>
                <c:pt idx="78">
                  <c:v>68.916666666666671</c:v>
                </c:pt>
                <c:pt idx="79">
                  <c:v>157.125</c:v>
                </c:pt>
                <c:pt idx="80">
                  <c:v>52.125</c:v>
                </c:pt>
                <c:pt idx="81">
                  <c:v>62.833333333333336</c:v>
                </c:pt>
                <c:pt idx="82">
                  <c:v>30.416666666666668</c:v>
                </c:pt>
                <c:pt idx="83">
                  <c:v>67.708333333333329</c:v>
                </c:pt>
                <c:pt idx="84">
                  <c:v>72.333333333333329</c:v>
                </c:pt>
                <c:pt idx="85">
                  <c:v>71.791666666666671</c:v>
                </c:pt>
                <c:pt idx="86">
                  <c:v>213.70833333333334</c:v>
                </c:pt>
                <c:pt idx="87">
                  <c:v>215.08564814814812</c:v>
                </c:pt>
                <c:pt idx="88">
                  <c:v>141.43518518518519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1-4D4C-8DBC-2F3002055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522600"/>
        <c:axId val="498520960"/>
      </c:lineChart>
      <c:catAx>
        <c:axId val="4985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20960"/>
        <c:crosses val="autoZero"/>
        <c:auto val="1"/>
        <c:lblAlgn val="ctr"/>
        <c:lblOffset val="100"/>
        <c:noMultiLvlLbl val="0"/>
      </c:catAx>
      <c:valAx>
        <c:axId val="49852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Monthly Beer Production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Smoothing'!$C$6:$C$481</c:f>
              <c:numCache>
                <c:formatCode>General</c:formatCode>
                <c:ptCount val="476"/>
                <c:pt idx="0">
                  <c:v>145.95833333333334</c:v>
                </c:pt>
                <c:pt idx="1">
                  <c:v>78.833333333333329</c:v>
                </c:pt>
                <c:pt idx="2">
                  <c:v>31.333333333333332</c:v>
                </c:pt>
                <c:pt idx="3">
                  <c:v>42.458333333333336</c:v>
                </c:pt>
                <c:pt idx="4">
                  <c:v>56.416666666666664</c:v>
                </c:pt>
                <c:pt idx="5">
                  <c:v>69</c:v>
                </c:pt>
                <c:pt idx="6">
                  <c:v>176.20833333333334</c:v>
                </c:pt>
                <c:pt idx="7">
                  <c:v>88.5</c:v>
                </c:pt>
                <c:pt idx="8">
                  <c:v>57.25</c:v>
                </c:pt>
                <c:pt idx="9">
                  <c:v>20</c:v>
                </c:pt>
                <c:pt idx="10">
                  <c:v>20.75</c:v>
                </c:pt>
                <c:pt idx="11">
                  <c:v>40.208333333333336</c:v>
                </c:pt>
                <c:pt idx="12">
                  <c:v>93.708333333333329</c:v>
                </c:pt>
                <c:pt idx="13">
                  <c:v>45.458333333333336</c:v>
                </c:pt>
                <c:pt idx="14">
                  <c:v>177.625</c:v>
                </c:pt>
                <c:pt idx="15">
                  <c:v>209.20833333333334</c:v>
                </c:pt>
                <c:pt idx="16">
                  <c:v>260.20833333333331</c:v>
                </c:pt>
                <c:pt idx="17">
                  <c:v>340.75</c:v>
                </c:pt>
                <c:pt idx="18">
                  <c:v>85.333333333333329</c:v>
                </c:pt>
                <c:pt idx="19">
                  <c:v>27.041666666666668</c:v>
                </c:pt>
                <c:pt idx="20">
                  <c:v>29.416666666666668</c:v>
                </c:pt>
                <c:pt idx="21">
                  <c:v>23.965686274509807</c:v>
                </c:pt>
                <c:pt idx="22">
                  <c:v>40.926470588235297</c:v>
                </c:pt>
                <c:pt idx="23">
                  <c:v>64.22058823529413</c:v>
                </c:pt>
                <c:pt idx="24">
                  <c:v>138.63725490196077</c:v>
                </c:pt>
                <c:pt idx="25">
                  <c:v>122.33333333333333</c:v>
                </c:pt>
                <c:pt idx="26">
                  <c:v>21.166666666666668</c:v>
                </c:pt>
                <c:pt idx="27">
                  <c:v>23.875</c:v>
                </c:pt>
                <c:pt idx="28">
                  <c:v>44.291666666666664</c:v>
                </c:pt>
                <c:pt idx="29">
                  <c:v>39.25</c:v>
                </c:pt>
                <c:pt idx="30">
                  <c:v>64.791666666666671</c:v>
                </c:pt>
                <c:pt idx="31">
                  <c:v>65.625</c:v>
                </c:pt>
                <c:pt idx="32">
                  <c:v>77.541666666666671</c:v>
                </c:pt>
                <c:pt idx="33">
                  <c:v>58.5</c:v>
                </c:pt>
                <c:pt idx="34">
                  <c:v>78.458333333333329</c:v>
                </c:pt>
                <c:pt idx="35">
                  <c:v>76.125</c:v>
                </c:pt>
                <c:pt idx="36">
                  <c:v>109.16666666666667</c:v>
                </c:pt>
                <c:pt idx="37">
                  <c:v>178.08333333333334</c:v>
                </c:pt>
                <c:pt idx="38">
                  <c:v>157.25</c:v>
                </c:pt>
                <c:pt idx="39">
                  <c:v>12.416666666666666</c:v>
                </c:pt>
                <c:pt idx="40">
                  <c:v>14.333333333333334</c:v>
                </c:pt>
                <c:pt idx="41">
                  <c:v>23.083333333333332</c:v>
                </c:pt>
                <c:pt idx="42">
                  <c:v>78.083333333333329</c:v>
                </c:pt>
                <c:pt idx="43">
                  <c:v>131.97916666666666</c:v>
                </c:pt>
                <c:pt idx="44">
                  <c:v>30</c:v>
                </c:pt>
                <c:pt idx="45">
                  <c:v>93.583333333333329</c:v>
                </c:pt>
                <c:pt idx="46">
                  <c:v>67.291666666666671</c:v>
                </c:pt>
                <c:pt idx="47">
                  <c:v>79.666666666666671</c:v>
                </c:pt>
                <c:pt idx="48">
                  <c:v>112.95833333333333</c:v>
                </c:pt>
                <c:pt idx="49">
                  <c:v>178.5</c:v>
                </c:pt>
                <c:pt idx="50">
                  <c:v>125.75</c:v>
                </c:pt>
                <c:pt idx="51">
                  <c:v>94.5</c:v>
                </c:pt>
                <c:pt idx="52">
                  <c:v>166.5</c:v>
                </c:pt>
                <c:pt idx="53">
                  <c:v>277.70833333333331</c:v>
                </c:pt>
                <c:pt idx="54">
                  <c:v>169.625</c:v>
                </c:pt>
                <c:pt idx="55">
                  <c:v>69.875</c:v>
                </c:pt>
                <c:pt idx="56">
                  <c:v>76.416666666666671</c:v>
                </c:pt>
                <c:pt idx="57">
                  <c:v>83.583333333333329</c:v>
                </c:pt>
                <c:pt idx="58">
                  <c:v>57.916666666666664</c:v>
                </c:pt>
                <c:pt idx="59">
                  <c:v>90.083333333333329</c:v>
                </c:pt>
                <c:pt idx="60">
                  <c:v>157.875</c:v>
                </c:pt>
                <c:pt idx="61">
                  <c:v>186.08333333333334</c:v>
                </c:pt>
                <c:pt idx="62">
                  <c:v>31.333333333333332</c:v>
                </c:pt>
                <c:pt idx="63">
                  <c:v>50.041666666666664</c:v>
                </c:pt>
                <c:pt idx="64">
                  <c:v>87.25</c:v>
                </c:pt>
                <c:pt idx="65">
                  <c:v>48.333333333333336</c:v>
                </c:pt>
                <c:pt idx="66">
                  <c:v>18</c:v>
                </c:pt>
                <c:pt idx="67">
                  <c:v>59.583333333333336</c:v>
                </c:pt>
                <c:pt idx="68">
                  <c:v>171.625</c:v>
                </c:pt>
                <c:pt idx="69">
                  <c:v>49.208333333333336</c:v>
                </c:pt>
                <c:pt idx="70">
                  <c:v>62.125</c:v>
                </c:pt>
                <c:pt idx="71">
                  <c:v>83.875</c:v>
                </c:pt>
                <c:pt idx="72">
                  <c:v>64.5</c:v>
                </c:pt>
                <c:pt idx="73">
                  <c:v>64.25</c:v>
                </c:pt>
                <c:pt idx="74">
                  <c:v>40.791666666666664</c:v>
                </c:pt>
                <c:pt idx="75">
                  <c:v>157.66666666666666</c:v>
                </c:pt>
                <c:pt idx="76">
                  <c:v>228.41666666666666</c:v>
                </c:pt>
                <c:pt idx="77">
                  <c:v>203.04166666666666</c:v>
                </c:pt>
                <c:pt idx="78">
                  <c:v>68.916666666666671</c:v>
                </c:pt>
                <c:pt idx="79">
                  <c:v>157.125</c:v>
                </c:pt>
                <c:pt idx="80">
                  <c:v>52.125</c:v>
                </c:pt>
                <c:pt idx="81">
                  <c:v>62.833333333333336</c:v>
                </c:pt>
                <c:pt idx="82">
                  <c:v>30.416666666666668</c:v>
                </c:pt>
                <c:pt idx="83">
                  <c:v>67.708333333333329</c:v>
                </c:pt>
                <c:pt idx="84">
                  <c:v>72.333333333333329</c:v>
                </c:pt>
                <c:pt idx="85">
                  <c:v>71.791666666666671</c:v>
                </c:pt>
                <c:pt idx="86">
                  <c:v>213.70833333333334</c:v>
                </c:pt>
                <c:pt idx="87">
                  <c:v>215.08564814814812</c:v>
                </c:pt>
                <c:pt idx="88">
                  <c:v>141.43518518518519</c:v>
                </c:pt>
                <c:pt idx="89">
                  <c:v>28.041666666666668</c:v>
                </c:pt>
                <c:pt idx="90">
                  <c:v>30.75</c:v>
                </c:pt>
                <c:pt idx="91">
                  <c:v>101.20833333333333</c:v>
                </c:pt>
                <c:pt idx="92">
                  <c:v>123.5</c:v>
                </c:pt>
                <c:pt idx="93">
                  <c:v>135.08333333333334</c:v>
                </c:pt>
                <c:pt idx="94">
                  <c:v>20.375</c:v>
                </c:pt>
                <c:pt idx="95">
                  <c:v>92.875</c:v>
                </c:pt>
                <c:pt idx="96">
                  <c:v>106</c:v>
                </c:pt>
                <c:pt idx="97">
                  <c:v>85.916666666666671</c:v>
                </c:pt>
                <c:pt idx="98">
                  <c:v>36.208333333333336</c:v>
                </c:pt>
                <c:pt idx="99">
                  <c:v>68.75</c:v>
                </c:pt>
                <c:pt idx="100">
                  <c:v>47.791666666666664</c:v>
                </c:pt>
                <c:pt idx="101">
                  <c:v>20.125</c:v>
                </c:pt>
                <c:pt idx="102">
                  <c:v>56.791666666666664</c:v>
                </c:pt>
                <c:pt idx="103">
                  <c:v>171.08333333333334</c:v>
                </c:pt>
                <c:pt idx="104">
                  <c:v>211</c:v>
                </c:pt>
                <c:pt idx="105">
                  <c:v>147.58333333333334</c:v>
                </c:pt>
                <c:pt idx="106">
                  <c:v>232.625</c:v>
                </c:pt>
                <c:pt idx="107">
                  <c:v>211.125</c:v>
                </c:pt>
                <c:pt idx="108">
                  <c:v>82.833333333333329</c:v>
                </c:pt>
                <c:pt idx="109">
                  <c:v>39.583333333333336</c:v>
                </c:pt>
                <c:pt idx="110">
                  <c:v>39.416666666666664</c:v>
                </c:pt>
                <c:pt idx="111">
                  <c:v>33.166666666666664</c:v>
                </c:pt>
                <c:pt idx="112">
                  <c:v>86.541666666666671</c:v>
                </c:pt>
                <c:pt idx="113">
                  <c:v>87.5</c:v>
                </c:pt>
                <c:pt idx="114">
                  <c:v>13.375</c:v>
                </c:pt>
                <c:pt idx="115">
                  <c:v>24.666666666666668</c:v>
                </c:pt>
                <c:pt idx="116">
                  <c:v>16.375</c:v>
                </c:pt>
                <c:pt idx="117">
                  <c:v>18.666666666666668</c:v>
                </c:pt>
                <c:pt idx="118">
                  <c:v>27.583333333333332</c:v>
                </c:pt>
                <c:pt idx="119">
                  <c:v>69.375</c:v>
                </c:pt>
                <c:pt idx="120">
                  <c:v>78.041666666666671</c:v>
                </c:pt>
                <c:pt idx="121">
                  <c:v>109.875</c:v>
                </c:pt>
                <c:pt idx="122">
                  <c:v>137.29166666666666</c:v>
                </c:pt>
                <c:pt idx="123">
                  <c:v>125.45833333333333</c:v>
                </c:pt>
                <c:pt idx="124">
                  <c:v>18.958333333333332</c:v>
                </c:pt>
                <c:pt idx="125">
                  <c:v>96.416666666666671</c:v>
                </c:pt>
                <c:pt idx="126">
                  <c:v>128.29166666666666</c:v>
                </c:pt>
                <c:pt idx="127">
                  <c:v>79.875</c:v>
                </c:pt>
                <c:pt idx="128">
                  <c:v>47.458333333333336</c:v>
                </c:pt>
                <c:pt idx="129">
                  <c:v>16.041666666666668</c:v>
                </c:pt>
                <c:pt idx="130">
                  <c:v>43.666666666666664</c:v>
                </c:pt>
                <c:pt idx="131">
                  <c:v>67.333333333333329</c:v>
                </c:pt>
                <c:pt idx="132">
                  <c:v>136.125</c:v>
                </c:pt>
                <c:pt idx="133">
                  <c:v>181.75</c:v>
                </c:pt>
                <c:pt idx="134">
                  <c:v>109.95833333333333</c:v>
                </c:pt>
                <c:pt idx="135">
                  <c:v>69.375</c:v>
                </c:pt>
                <c:pt idx="136">
                  <c:v>51.625</c:v>
                </c:pt>
                <c:pt idx="137">
                  <c:v>33.916666666666664</c:v>
                </c:pt>
                <c:pt idx="138">
                  <c:v>64.083333333333329</c:v>
                </c:pt>
                <c:pt idx="139">
                  <c:v>108.20833333333333</c:v>
                </c:pt>
                <c:pt idx="140">
                  <c:v>151.33333333333334</c:v>
                </c:pt>
                <c:pt idx="141">
                  <c:v>125.25</c:v>
                </c:pt>
                <c:pt idx="142">
                  <c:v>45.791666666666664</c:v>
                </c:pt>
                <c:pt idx="143">
                  <c:v>33.208333333333336</c:v>
                </c:pt>
                <c:pt idx="144">
                  <c:v>81.916666666666671</c:v>
                </c:pt>
                <c:pt idx="145">
                  <c:v>85.354166666666671</c:v>
                </c:pt>
                <c:pt idx="146">
                  <c:v>130.875</c:v>
                </c:pt>
                <c:pt idx="147">
                  <c:v>143.5</c:v>
                </c:pt>
                <c:pt idx="148">
                  <c:v>39.458333333333336</c:v>
                </c:pt>
                <c:pt idx="149">
                  <c:v>84.416666666666671</c:v>
                </c:pt>
                <c:pt idx="150">
                  <c:v>109.88749999999999</c:v>
                </c:pt>
                <c:pt idx="151">
                  <c:v>93.445833333333326</c:v>
                </c:pt>
                <c:pt idx="152">
                  <c:v>115.45833333333333</c:v>
                </c:pt>
                <c:pt idx="153">
                  <c:v>81.339041095890423</c:v>
                </c:pt>
                <c:pt idx="154">
                  <c:v>101.17123287671234</c:v>
                </c:pt>
                <c:pt idx="155">
                  <c:v>125.82876712328768</c:v>
                </c:pt>
                <c:pt idx="156">
                  <c:v>137.95262557077626</c:v>
                </c:pt>
                <c:pt idx="157">
                  <c:v>158.09649122807016</c:v>
                </c:pt>
                <c:pt idx="158">
                  <c:v>83.882675438596493</c:v>
                </c:pt>
                <c:pt idx="159">
                  <c:v>49.875</c:v>
                </c:pt>
                <c:pt idx="160">
                  <c:v>86.833333333333329</c:v>
                </c:pt>
                <c:pt idx="161">
                  <c:v>110.16666666666667</c:v>
                </c:pt>
                <c:pt idx="162">
                  <c:v>115.95833333333333</c:v>
                </c:pt>
                <c:pt idx="163">
                  <c:v>83.666666666666671</c:v>
                </c:pt>
                <c:pt idx="164">
                  <c:v>146.375</c:v>
                </c:pt>
                <c:pt idx="165">
                  <c:v>93.916666666666671</c:v>
                </c:pt>
                <c:pt idx="166">
                  <c:v>36.666666666666664</c:v>
                </c:pt>
                <c:pt idx="167">
                  <c:v>67.083333333333329</c:v>
                </c:pt>
                <c:pt idx="168">
                  <c:v>94.5</c:v>
                </c:pt>
                <c:pt idx="169">
                  <c:v>80.5</c:v>
                </c:pt>
                <c:pt idx="170">
                  <c:v>74.208333333333329</c:v>
                </c:pt>
                <c:pt idx="171">
                  <c:v>132.79166666666666</c:v>
                </c:pt>
                <c:pt idx="172">
                  <c:v>90.708333333333329</c:v>
                </c:pt>
                <c:pt idx="173">
                  <c:v>76.833333333333329</c:v>
                </c:pt>
                <c:pt idx="174">
                  <c:v>163.41666666666666</c:v>
                </c:pt>
                <c:pt idx="175">
                  <c:v>173.41666666666666</c:v>
                </c:pt>
                <c:pt idx="176">
                  <c:v>117.95833333333333</c:v>
                </c:pt>
                <c:pt idx="177">
                  <c:v>153.41666666666666</c:v>
                </c:pt>
                <c:pt idx="178">
                  <c:v>188.54166666666666</c:v>
                </c:pt>
                <c:pt idx="179">
                  <c:v>177.5</c:v>
                </c:pt>
                <c:pt idx="180">
                  <c:v>126.16666666666667</c:v>
                </c:pt>
                <c:pt idx="181">
                  <c:v>27.541666666666668</c:v>
                </c:pt>
                <c:pt idx="182">
                  <c:v>68.958333333333329</c:v>
                </c:pt>
                <c:pt idx="183">
                  <c:v>91.791666666666671</c:v>
                </c:pt>
                <c:pt idx="184">
                  <c:v>48.083333333333336</c:v>
                </c:pt>
                <c:pt idx="185">
                  <c:v>25.583333333333332</c:v>
                </c:pt>
                <c:pt idx="186">
                  <c:v>56.916666666666664</c:v>
                </c:pt>
                <c:pt idx="187">
                  <c:v>45.625</c:v>
                </c:pt>
                <c:pt idx="188">
                  <c:v>86.166666666666671</c:v>
                </c:pt>
                <c:pt idx="189">
                  <c:v>80.875</c:v>
                </c:pt>
                <c:pt idx="190">
                  <c:v>163.91666666666666</c:v>
                </c:pt>
                <c:pt idx="191">
                  <c:v>120.95833333333333</c:v>
                </c:pt>
                <c:pt idx="192">
                  <c:v>106.25</c:v>
                </c:pt>
                <c:pt idx="193">
                  <c:v>129.29166666666666</c:v>
                </c:pt>
                <c:pt idx="194">
                  <c:v>195.91666666666666</c:v>
                </c:pt>
                <c:pt idx="195">
                  <c:v>202.75</c:v>
                </c:pt>
                <c:pt idx="196">
                  <c:v>113.66666666666667</c:v>
                </c:pt>
                <c:pt idx="197">
                  <c:v>156.04166666666666</c:v>
                </c:pt>
                <c:pt idx="198">
                  <c:v>167.83333333333334</c:v>
                </c:pt>
                <c:pt idx="199">
                  <c:v>43.166666666666664</c:v>
                </c:pt>
                <c:pt idx="200">
                  <c:v>70.833333333333329</c:v>
                </c:pt>
                <c:pt idx="201">
                  <c:v>163.45833333333334</c:v>
                </c:pt>
                <c:pt idx="202">
                  <c:v>173.54166666666666</c:v>
                </c:pt>
                <c:pt idx="203">
                  <c:v>94.083333333333329</c:v>
                </c:pt>
                <c:pt idx="204">
                  <c:v>164.20833333333334</c:v>
                </c:pt>
                <c:pt idx="205">
                  <c:v>210.875</c:v>
                </c:pt>
                <c:pt idx="206">
                  <c:v>183.75</c:v>
                </c:pt>
                <c:pt idx="207">
                  <c:v>176.75</c:v>
                </c:pt>
                <c:pt idx="208">
                  <c:v>197.58333333333334</c:v>
                </c:pt>
                <c:pt idx="209">
                  <c:v>214.91666666666666</c:v>
                </c:pt>
                <c:pt idx="210">
                  <c:v>125.58333333333333</c:v>
                </c:pt>
                <c:pt idx="211">
                  <c:v>41.541666666666664</c:v>
                </c:pt>
                <c:pt idx="212">
                  <c:v>68.791666666666671</c:v>
                </c:pt>
                <c:pt idx="213">
                  <c:v>146.16666666666666</c:v>
                </c:pt>
                <c:pt idx="214">
                  <c:v>120.08333333333333</c:v>
                </c:pt>
                <c:pt idx="215">
                  <c:v>22.416666666666668</c:v>
                </c:pt>
                <c:pt idx="216">
                  <c:v>19.875</c:v>
                </c:pt>
                <c:pt idx="217">
                  <c:v>79.875</c:v>
                </c:pt>
                <c:pt idx="218">
                  <c:v>92.833333333333329</c:v>
                </c:pt>
                <c:pt idx="219">
                  <c:v>238.16666666666666</c:v>
                </c:pt>
                <c:pt idx="220">
                  <c:v>148.16666666666666</c:v>
                </c:pt>
                <c:pt idx="221">
                  <c:v>116.16666666666667</c:v>
                </c:pt>
                <c:pt idx="222">
                  <c:v>92.333333333333329</c:v>
                </c:pt>
                <c:pt idx="223">
                  <c:v>132.34842995169083</c:v>
                </c:pt>
                <c:pt idx="224">
                  <c:v>136.34782608695653</c:v>
                </c:pt>
                <c:pt idx="225">
                  <c:v>125.21739130434781</c:v>
                </c:pt>
                <c:pt idx="226">
                  <c:v>102.33635265700484</c:v>
                </c:pt>
                <c:pt idx="227">
                  <c:v>141.875</c:v>
                </c:pt>
                <c:pt idx="228">
                  <c:v>233.83333333333334</c:v>
                </c:pt>
                <c:pt idx="229">
                  <c:v>110.16666666666667</c:v>
                </c:pt>
                <c:pt idx="230">
                  <c:v>119.25</c:v>
                </c:pt>
                <c:pt idx="231">
                  <c:v>38.666666666666664</c:v>
                </c:pt>
                <c:pt idx="232">
                  <c:v>21.958333333333332</c:v>
                </c:pt>
                <c:pt idx="233">
                  <c:v>79.375</c:v>
                </c:pt>
                <c:pt idx="234">
                  <c:v>132.375</c:v>
                </c:pt>
                <c:pt idx="235">
                  <c:v>87.625</c:v>
                </c:pt>
                <c:pt idx="236">
                  <c:v>63.875</c:v>
                </c:pt>
                <c:pt idx="237">
                  <c:v>39.416666666666664</c:v>
                </c:pt>
                <c:pt idx="238">
                  <c:v>47.666666666666664</c:v>
                </c:pt>
                <c:pt idx="239">
                  <c:v>114.83333333333333</c:v>
                </c:pt>
                <c:pt idx="240">
                  <c:v>109.41666666666667</c:v>
                </c:pt>
                <c:pt idx="241">
                  <c:v>88.791666666666671</c:v>
                </c:pt>
                <c:pt idx="242">
                  <c:v>70.375</c:v>
                </c:pt>
                <c:pt idx="243">
                  <c:v>96.208333333333329</c:v>
                </c:pt>
                <c:pt idx="244">
                  <c:v>110.91666666666667</c:v>
                </c:pt>
                <c:pt idx="245">
                  <c:v>93.583333333333329</c:v>
                </c:pt>
                <c:pt idx="246">
                  <c:v>118.79166666666667</c:v>
                </c:pt>
                <c:pt idx="247">
                  <c:v>153.95833333333334</c:v>
                </c:pt>
                <c:pt idx="248">
                  <c:v>134.58333333333334</c:v>
                </c:pt>
                <c:pt idx="249">
                  <c:v>96.541666666666671</c:v>
                </c:pt>
                <c:pt idx="250">
                  <c:v>159.75</c:v>
                </c:pt>
                <c:pt idx="251">
                  <c:v>99.75</c:v>
                </c:pt>
                <c:pt idx="252">
                  <c:v>61.375</c:v>
                </c:pt>
                <c:pt idx="253">
                  <c:v>121.20833333333333</c:v>
                </c:pt>
                <c:pt idx="254">
                  <c:v>156.58333333333334</c:v>
                </c:pt>
                <c:pt idx="255">
                  <c:v>195.79166666666666</c:v>
                </c:pt>
                <c:pt idx="256">
                  <c:v>306.66666666666669</c:v>
                </c:pt>
                <c:pt idx="257">
                  <c:v>195.5</c:v>
                </c:pt>
                <c:pt idx="258">
                  <c:v>45.041666666666664</c:v>
                </c:pt>
                <c:pt idx="259">
                  <c:v>23.291666666666668</c:v>
                </c:pt>
                <c:pt idx="260">
                  <c:v>70.270833333333329</c:v>
                </c:pt>
                <c:pt idx="261">
                  <c:v>92.75</c:v>
                </c:pt>
                <c:pt idx="262">
                  <c:v>7.9139957264957248</c:v>
                </c:pt>
                <c:pt idx="263">
                  <c:v>12.278846153846155</c:v>
                </c:pt>
                <c:pt idx="264">
                  <c:v>18.586538461538463</c:v>
                </c:pt>
                <c:pt idx="265">
                  <c:v>24.89423076923077</c:v>
                </c:pt>
                <c:pt idx="266">
                  <c:v>31.20192307692308</c:v>
                </c:pt>
                <c:pt idx="267">
                  <c:v>37.509615384615387</c:v>
                </c:pt>
                <c:pt idx="268">
                  <c:v>45.995532245532253</c:v>
                </c:pt>
                <c:pt idx="269">
                  <c:v>86.532467532467535</c:v>
                </c:pt>
                <c:pt idx="270">
                  <c:v>137.64935064935071</c:v>
                </c:pt>
                <c:pt idx="271">
                  <c:v>188.83333333333334</c:v>
                </c:pt>
                <c:pt idx="272">
                  <c:v>223.5</c:v>
                </c:pt>
                <c:pt idx="273">
                  <c:v>35.041666666666664</c:v>
                </c:pt>
                <c:pt idx="274">
                  <c:v>10</c:v>
                </c:pt>
                <c:pt idx="275">
                  <c:v>24.541666666666668</c:v>
                </c:pt>
                <c:pt idx="276">
                  <c:v>77.083333333333329</c:v>
                </c:pt>
                <c:pt idx="277">
                  <c:v>268.83333333333331</c:v>
                </c:pt>
                <c:pt idx="278">
                  <c:v>377.08333333333331</c:v>
                </c:pt>
                <c:pt idx="279">
                  <c:v>368.29166666666669</c:v>
                </c:pt>
                <c:pt idx="280">
                  <c:v>357.25</c:v>
                </c:pt>
                <c:pt idx="281">
                  <c:v>387.95833333333331</c:v>
                </c:pt>
                <c:pt idx="282">
                  <c:v>10.375</c:v>
                </c:pt>
                <c:pt idx="283">
                  <c:v>50.791666666666664</c:v>
                </c:pt>
                <c:pt idx="284">
                  <c:v>116.25</c:v>
                </c:pt>
                <c:pt idx="285">
                  <c:v>16.041666666666668</c:v>
                </c:pt>
                <c:pt idx="286">
                  <c:v>39.333333333333336</c:v>
                </c:pt>
                <c:pt idx="287">
                  <c:v>76.25</c:v>
                </c:pt>
                <c:pt idx="288">
                  <c:v>45.708333333333336</c:v>
                </c:pt>
                <c:pt idx="289">
                  <c:v>67.75</c:v>
                </c:pt>
                <c:pt idx="290">
                  <c:v>71.666666666666671</c:v>
                </c:pt>
                <c:pt idx="291">
                  <c:v>82.208333333333329</c:v>
                </c:pt>
                <c:pt idx="292">
                  <c:v>124.375</c:v>
                </c:pt>
                <c:pt idx="293">
                  <c:v>168.91666666666666</c:v>
                </c:pt>
                <c:pt idx="294">
                  <c:v>216.625</c:v>
                </c:pt>
                <c:pt idx="295">
                  <c:v>101.45833333333333</c:v>
                </c:pt>
                <c:pt idx="296">
                  <c:v>11.125</c:v>
                </c:pt>
                <c:pt idx="297">
                  <c:v>13.041666666666666</c:v>
                </c:pt>
                <c:pt idx="298">
                  <c:v>86.875</c:v>
                </c:pt>
                <c:pt idx="299">
                  <c:v>77.291666666666671</c:v>
                </c:pt>
                <c:pt idx="300">
                  <c:v>52.125</c:v>
                </c:pt>
                <c:pt idx="301">
                  <c:v>50.708333333333336</c:v>
                </c:pt>
                <c:pt idx="302">
                  <c:v>72.708333333333329</c:v>
                </c:pt>
                <c:pt idx="303">
                  <c:v>51.776515151515156</c:v>
                </c:pt>
                <c:pt idx="304">
                  <c:v>45.5</c:v>
                </c:pt>
                <c:pt idx="305">
                  <c:v>71.431818181818187</c:v>
                </c:pt>
                <c:pt idx="306">
                  <c:v>65.791666666666671</c:v>
                </c:pt>
                <c:pt idx="307">
                  <c:v>101.5</c:v>
                </c:pt>
                <c:pt idx="308">
                  <c:v>271.08333333333331</c:v>
                </c:pt>
                <c:pt idx="309">
                  <c:v>69.375</c:v>
                </c:pt>
                <c:pt idx="310">
                  <c:v>12.875</c:v>
                </c:pt>
                <c:pt idx="311">
                  <c:v>59.333333333333336</c:v>
                </c:pt>
                <c:pt idx="312">
                  <c:v>130.45833333333334</c:v>
                </c:pt>
                <c:pt idx="313">
                  <c:v>75.75</c:v>
                </c:pt>
                <c:pt idx="314">
                  <c:v>66.041666666666671</c:v>
                </c:pt>
                <c:pt idx="315">
                  <c:v>17.041666666666668</c:v>
                </c:pt>
                <c:pt idx="316">
                  <c:v>22</c:v>
                </c:pt>
                <c:pt idx="317">
                  <c:v>52.916666666666664</c:v>
                </c:pt>
                <c:pt idx="318">
                  <c:v>138.95833333333334</c:v>
                </c:pt>
                <c:pt idx="319">
                  <c:v>320.16666666666669</c:v>
                </c:pt>
                <c:pt idx="320">
                  <c:v>384.5</c:v>
                </c:pt>
                <c:pt idx="321">
                  <c:v>370.33333333333331</c:v>
                </c:pt>
                <c:pt idx="322">
                  <c:v>296.58333333333331</c:v>
                </c:pt>
                <c:pt idx="323">
                  <c:v>136.70833333333334</c:v>
                </c:pt>
                <c:pt idx="324">
                  <c:v>67.25</c:v>
                </c:pt>
                <c:pt idx="325">
                  <c:v>230.875</c:v>
                </c:pt>
                <c:pt idx="326">
                  <c:v>71.75</c:v>
                </c:pt>
                <c:pt idx="327">
                  <c:v>66.625</c:v>
                </c:pt>
                <c:pt idx="328">
                  <c:v>116.66666666666667</c:v>
                </c:pt>
                <c:pt idx="329">
                  <c:v>27.666666666666668</c:v>
                </c:pt>
                <c:pt idx="330">
                  <c:v>171.41666666666666</c:v>
                </c:pt>
                <c:pt idx="331">
                  <c:v>190.41666666666666</c:v>
                </c:pt>
                <c:pt idx="332">
                  <c:v>224.20833333333334</c:v>
                </c:pt>
                <c:pt idx="333">
                  <c:v>257.625</c:v>
                </c:pt>
                <c:pt idx="334">
                  <c:v>83.5</c:v>
                </c:pt>
                <c:pt idx="335">
                  <c:v>74.75</c:v>
                </c:pt>
                <c:pt idx="336">
                  <c:v>167.33333333333334</c:v>
                </c:pt>
                <c:pt idx="337">
                  <c:v>78.458333333333329</c:v>
                </c:pt>
                <c:pt idx="338">
                  <c:v>17.875</c:v>
                </c:pt>
                <c:pt idx="339">
                  <c:v>57</c:v>
                </c:pt>
                <c:pt idx="340">
                  <c:v>39.416666666666664</c:v>
                </c:pt>
                <c:pt idx="341">
                  <c:v>193.95833333333334</c:v>
                </c:pt>
                <c:pt idx="342">
                  <c:v>104.375</c:v>
                </c:pt>
                <c:pt idx="343">
                  <c:v>45.75</c:v>
                </c:pt>
                <c:pt idx="344">
                  <c:v>115.45833333333333</c:v>
                </c:pt>
                <c:pt idx="345">
                  <c:v>20.833333333333332</c:v>
                </c:pt>
                <c:pt idx="346">
                  <c:v>17.333333333333332</c:v>
                </c:pt>
                <c:pt idx="347">
                  <c:v>22.416666666666668</c:v>
                </c:pt>
                <c:pt idx="348">
                  <c:v>54.208333333333336</c:v>
                </c:pt>
                <c:pt idx="349">
                  <c:v>108.33333333333333</c:v>
                </c:pt>
                <c:pt idx="350">
                  <c:v>271.75</c:v>
                </c:pt>
                <c:pt idx="351">
                  <c:v>153.125</c:v>
                </c:pt>
                <c:pt idx="352">
                  <c:v>200.29166666666666</c:v>
                </c:pt>
                <c:pt idx="353">
                  <c:v>434.83333333333331</c:v>
                </c:pt>
                <c:pt idx="354">
                  <c:v>145.125</c:v>
                </c:pt>
                <c:pt idx="355">
                  <c:v>23.166666666666668</c:v>
                </c:pt>
                <c:pt idx="356">
                  <c:v>43.458333333333336</c:v>
                </c:pt>
                <c:pt idx="357">
                  <c:v>55.583333333333336</c:v>
                </c:pt>
                <c:pt idx="358">
                  <c:v>50.625</c:v>
                </c:pt>
                <c:pt idx="359">
                  <c:v>79.708333333333329</c:v>
                </c:pt>
                <c:pt idx="360">
                  <c:v>28.166666666666668</c:v>
                </c:pt>
                <c:pt idx="361">
                  <c:v>36.625</c:v>
                </c:pt>
                <c:pt idx="362">
                  <c:v>17.583333333333332</c:v>
                </c:pt>
                <c:pt idx="363">
                  <c:v>18.666666666666668</c:v>
                </c:pt>
                <c:pt idx="364">
                  <c:v>29</c:v>
                </c:pt>
                <c:pt idx="365">
                  <c:v>36.666666666666664</c:v>
                </c:pt>
                <c:pt idx="366">
                  <c:v>162.29166666666666</c:v>
                </c:pt>
                <c:pt idx="367">
                  <c:v>91.333333333333329</c:v>
                </c:pt>
                <c:pt idx="368">
                  <c:v>20.25</c:v>
                </c:pt>
                <c:pt idx="369">
                  <c:v>15.875</c:v>
                </c:pt>
                <c:pt idx="370">
                  <c:v>46.666666666666664</c:v>
                </c:pt>
                <c:pt idx="371">
                  <c:v>59.629251700680278</c:v>
                </c:pt>
                <c:pt idx="372">
                  <c:v>27.877551020408166</c:v>
                </c:pt>
                <c:pt idx="373">
                  <c:v>52.368197278911566</c:v>
                </c:pt>
                <c:pt idx="374">
                  <c:v>27</c:v>
                </c:pt>
                <c:pt idx="375">
                  <c:v>62.791666666666664</c:v>
                </c:pt>
                <c:pt idx="376">
                  <c:v>126.375</c:v>
                </c:pt>
                <c:pt idx="377">
                  <c:v>17.583333333333332</c:v>
                </c:pt>
                <c:pt idx="378">
                  <c:v>16.125</c:v>
                </c:pt>
                <c:pt idx="379">
                  <c:v>36.083333333333336</c:v>
                </c:pt>
                <c:pt idx="380">
                  <c:v>37.875</c:v>
                </c:pt>
                <c:pt idx="381">
                  <c:v>20.208333333333332</c:v>
                </c:pt>
                <c:pt idx="382">
                  <c:v>20.75</c:v>
                </c:pt>
                <c:pt idx="383">
                  <c:v>38.75</c:v>
                </c:pt>
                <c:pt idx="384">
                  <c:v>71.666666666666671</c:v>
                </c:pt>
                <c:pt idx="385">
                  <c:v>56.291666666666664</c:v>
                </c:pt>
                <c:pt idx="386">
                  <c:v>14.5</c:v>
                </c:pt>
                <c:pt idx="387">
                  <c:v>44.291666666666664</c:v>
                </c:pt>
                <c:pt idx="388">
                  <c:v>34.291666666666664</c:v>
                </c:pt>
                <c:pt idx="389">
                  <c:v>67.541666666666671</c:v>
                </c:pt>
                <c:pt idx="390">
                  <c:v>31.875</c:v>
                </c:pt>
                <c:pt idx="391">
                  <c:v>18.208333333333332</c:v>
                </c:pt>
                <c:pt idx="392">
                  <c:v>11.916666666666666</c:v>
                </c:pt>
                <c:pt idx="393">
                  <c:v>21.208333333333332</c:v>
                </c:pt>
                <c:pt idx="394">
                  <c:v>28.666666666666668</c:v>
                </c:pt>
                <c:pt idx="395">
                  <c:v>35.083333333333336</c:v>
                </c:pt>
                <c:pt idx="396">
                  <c:v>53.291666666666664</c:v>
                </c:pt>
                <c:pt idx="397">
                  <c:v>100.875</c:v>
                </c:pt>
                <c:pt idx="398">
                  <c:v>131.125</c:v>
                </c:pt>
                <c:pt idx="399">
                  <c:v>113.25</c:v>
                </c:pt>
                <c:pt idx="400">
                  <c:v>54.041666666666664</c:v>
                </c:pt>
                <c:pt idx="401">
                  <c:v>141.625</c:v>
                </c:pt>
                <c:pt idx="402">
                  <c:v>98.458333333333329</c:v>
                </c:pt>
                <c:pt idx="403">
                  <c:v>126.875</c:v>
                </c:pt>
                <c:pt idx="404">
                  <c:v>65</c:v>
                </c:pt>
                <c:pt idx="405">
                  <c:v>62.208333333333336</c:v>
                </c:pt>
                <c:pt idx="406">
                  <c:v>27.583333333333332</c:v>
                </c:pt>
                <c:pt idx="407">
                  <c:v>73.625</c:v>
                </c:pt>
                <c:pt idx="408">
                  <c:v>33.125</c:v>
                </c:pt>
                <c:pt idx="409">
                  <c:v>202.20833333333334</c:v>
                </c:pt>
                <c:pt idx="410">
                  <c:v>268.875</c:v>
                </c:pt>
                <c:pt idx="411">
                  <c:v>209.625</c:v>
                </c:pt>
                <c:pt idx="412">
                  <c:v>192.58333333333334</c:v>
                </c:pt>
                <c:pt idx="413">
                  <c:v>189.25</c:v>
                </c:pt>
                <c:pt idx="414">
                  <c:v>349.45833333333331</c:v>
                </c:pt>
                <c:pt idx="415">
                  <c:v>493.91666666666669</c:v>
                </c:pt>
                <c:pt idx="416">
                  <c:v>401.45833333333331</c:v>
                </c:pt>
                <c:pt idx="417">
                  <c:v>416.66666666666669</c:v>
                </c:pt>
                <c:pt idx="418">
                  <c:v>143.45833333333334</c:v>
                </c:pt>
                <c:pt idx="419">
                  <c:v>70.916666666666671</c:v>
                </c:pt>
                <c:pt idx="420">
                  <c:v>76.25</c:v>
                </c:pt>
                <c:pt idx="421">
                  <c:v>58.541666666666664</c:v>
                </c:pt>
                <c:pt idx="422">
                  <c:v>19.625</c:v>
                </c:pt>
                <c:pt idx="423">
                  <c:v>23.5</c:v>
                </c:pt>
                <c:pt idx="424">
                  <c:v>25.5</c:v>
                </c:pt>
                <c:pt idx="425">
                  <c:v>15.708333333333334</c:v>
                </c:pt>
                <c:pt idx="426">
                  <c:v>59.375</c:v>
                </c:pt>
                <c:pt idx="427">
                  <c:v>96.958333333333329</c:v>
                </c:pt>
                <c:pt idx="428">
                  <c:v>14.770833333333334</c:v>
                </c:pt>
                <c:pt idx="429">
                  <c:v>17.979166666666668</c:v>
                </c:pt>
                <c:pt idx="430">
                  <c:v>17.208333333333332</c:v>
                </c:pt>
                <c:pt idx="431">
                  <c:v>20.270833333333332</c:v>
                </c:pt>
                <c:pt idx="432">
                  <c:v>48.708333333333336</c:v>
                </c:pt>
                <c:pt idx="433">
                  <c:v>92.958333333333329</c:v>
                </c:pt>
                <c:pt idx="434">
                  <c:v>275.54166666666669</c:v>
                </c:pt>
                <c:pt idx="435">
                  <c:v>175.20833333333334</c:v>
                </c:pt>
                <c:pt idx="436">
                  <c:v>14.708333333333334</c:v>
                </c:pt>
                <c:pt idx="437">
                  <c:v>15.958333333333334</c:v>
                </c:pt>
                <c:pt idx="438">
                  <c:v>38.416666666666664</c:v>
                </c:pt>
                <c:pt idx="439">
                  <c:v>114.27626811594205</c:v>
                </c:pt>
                <c:pt idx="440">
                  <c:v>106.96195652173914</c:v>
                </c:pt>
                <c:pt idx="441">
                  <c:v>77.483695652173921</c:v>
                </c:pt>
                <c:pt idx="442">
                  <c:v>48.00543478260871</c:v>
                </c:pt>
                <c:pt idx="443">
                  <c:v>22.626811594202906</c:v>
                </c:pt>
                <c:pt idx="444">
                  <c:v>17.416666666666668</c:v>
                </c:pt>
                <c:pt idx="445">
                  <c:v>21.625</c:v>
                </c:pt>
                <c:pt idx="446">
                  <c:v>10.625</c:v>
                </c:pt>
                <c:pt idx="447">
                  <c:v>21.041666666666668</c:v>
                </c:pt>
                <c:pt idx="448">
                  <c:v>61.666666666666664</c:v>
                </c:pt>
                <c:pt idx="449">
                  <c:v>22.708333333333332</c:v>
                </c:pt>
                <c:pt idx="450">
                  <c:v>45.666666666666664</c:v>
                </c:pt>
                <c:pt idx="451">
                  <c:v>79.833333333333329</c:v>
                </c:pt>
                <c:pt idx="452">
                  <c:v>101.625</c:v>
                </c:pt>
                <c:pt idx="453">
                  <c:v>201.91666666666666</c:v>
                </c:pt>
                <c:pt idx="454">
                  <c:v>46.729166666666664</c:v>
                </c:pt>
                <c:pt idx="455">
                  <c:v>60.354166666666664</c:v>
                </c:pt>
                <c:pt idx="456">
                  <c:v>126.41666666666667</c:v>
                </c:pt>
                <c:pt idx="457">
                  <c:v>126</c:v>
                </c:pt>
                <c:pt idx="458">
                  <c:v>207.66666666666666</c:v>
                </c:pt>
                <c:pt idx="459">
                  <c:v>145.90566037735849</c:v>
                </c:pt>
                <c:pt idx="460">
                  <c:v>96.5</c:v>
                </c:pt>
                <c:pt idx="461">
                  <c:v>45.469339622641506</c:v>
                </c:pt>
                <c:pt idx="462">
                  <c:v>92.625</c:v>
                </c:pt>
                <c:pt idx="463">
                  <c:v>22.25</c:v>
                </c:pt>
                <c:pt idx="464">
                  <c:v>19.916666666666668</c:v>
                </c:pt>
                <c:pt idx="465">
                  <c:v>101.79166666666667</c:v>
                </c:pt>
                <c:pt idx="466">
                  <c:v>168.16666666666666</c:v>
                </c:pt>
                <c:pt idx="467">
                  <c:v>93.291666666666671</c:v>
                </c:pt>
                <c:pt idx="468">
                  <c:v>35.770833333333336</c:v>
                </c:pt>
                <c:pt idx="469">
                  <c:v>68.541666666666671</c:v>
                </c:pt>
                <c:pt idx="470">
                  <c:v>60.208333333333336</c:v>
                </c:pt>
                <c:pt idx="471">
                  <c:v>16.604166666666668</c:v>
                </c:pt>
                <c:pt idx="472">
                  <c:v>76.5</c:v>
                </c:pt>
                <c:pt idx="473">
                  <c:v>142.33333333333334</c:v>
                </c:pt>
                <c:pt idx="474">
                  <c:v>94.895833333333329</c:v>
                </c:pt>
                <c:pt idx="47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9-455C-B339-A8053B0C9202}"/>
            </c:ext>
          </c:extLst>
        </c:ser>
        <c:ser>
          <c:idx val="2"/>
          <c:order val="1"/>
          <c:tx>
            <c:v>Forecast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443882917346914E-2"/>
                  <c:y val="-0.60858996792067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'Exponential Smoothing'!$E$6:$E$481</c:f>
              <c:numCache>
                <c:formatCode>_ * #,##0.00_ ;_ * \-#,##0.00_ ;_ * "-"??_ ;_ @_ </c:formatCode>
                <c:ptCount val="476"/>
                <c:pt idx="0">
                  <c:v>96.585000000000008</c:v>
                </c:pt>
                <c:pt idx="1">
                  <c:v>141.02100000000002</c:v>
                </c:pt>
                <c:pt idx="2">
                  <c:v>85.052099999999996</c:v>
                </c:pt>
                <c:pt idx="3">
                  <c:v>36.705209999999994</c:v>
                </c:pt>
                <c:pt idx="4">
                  <c:v>41.883021000000006</c:v>
                </c:pt>
                <c:pt idx="5">
                  <c:v>54.9633021</c:v>
                </c:pt>
                <c:pt idx="6">
                  <c:v>67.596330210000005</c:v>
                </c:pt>
                <c:pt idx="7">
                  <c:v>165.34713302099999</c:v>
                </c:pt>
                <c:pt idx="8">
                  <c:v>96.184713302099993</c:v>
                </c:pt>
                <c:pt idx="9">
                  <c:v>61.143471330209998</c:v>
                </c:pt>
                <c:pt idx="10">
                  <c:v>24.114347133020999</c:v>
                </c:pt>
                <c:pt idx="11">
                  <c:v>21.086434713302101</c:v>
                </c:pt>
                <c:pt idx="12">
                  <c:v>38.296143471330211</c:v>
                </c:pt>
                <c:pt idx="13">
                  <c:v>88.167114347133008</c:v>
                </c:pt>
                <c:pt idx="14">
                  <c:v>49.729211434713299</c:v>
                </c:pt>
                <c:pt idx="15">
                  <c:v>164.83542114347134</c:v>
                </c:pt>
                <c:pt idx="16">
                  <c:v>204.77104211434715</c:v>
                </c:pt>
                <c:pt idx="17">
                  <c:v>254.66460421143472</c:v>
                </c:pt>
                <c:pt idx="18">
                  <c:v>332.14146042114351</c:v>
                </c:pt>
                <c:pt idx="19">
                  <c:v>110.01414604211433</c:v>
                </c:pt>
                <c:pt idx="20">
                  <c:v>35.338914604211432</c:v>
                </c:pt>
                <c:pt idx="21">
                  <c:v>30.008891460421143</c:v>
                </c:pt>
                <c:pt idx="22">
                  <c:v>24.570006793100941</c:v>
                </c:pt>
                <c:pt idx="23">
                  <c:v>39.290824208721858</c:v>
                </c:pt>
                <c:pt idx="24">
                  <c:v>61.727611832636903</c:v>
                </c:pt>
                <c:pt idx="25">
                  <c:v>130.94629059502839</c:v>
                </c:pt>
                <c:pt idx="26">
                  <c:v>123.19462905950283</c:v>
                </c:pt>
                <c:pt idx="27">
                  <c:v>31.369462905950279</c:v>
                </c:pt>
                <c:pt idx="28">
                  <c:v>24.624446290595028</c:v>
                </c:pt>
                <c:pt idx="29">
                  <c:v>42.324944629059502</c:v>
                </c:pt>
                <c:pt idx="30">
                  <c:v>39.55749446290595</c:v>
                </c:pt>
                <c:pt idx="31">
                  <c:v>62.268249446290604</c:v>
                </c:pt>
                <c:pt idx="32">
                  <c:v>65.289324944629058</c:v>
                </c:pt>
                <c:pt idx="33">
                  <c:v>76.316432494462916</c:v>
                </c:pt>
                <c:pt idx="34">
                  <c:v>60.28164324944629</c:v>
                </c:pt>
                <c:pt idx="35">
                  <c:v>76.640664324944623</c:v>
                </c:pt>
                <c:pt idx="36">
                  <c:v>76.176566432494468</c:v>
                </c:pt>
                <c:pt idx="37">
                  <c:v>105.86765664324945</c:v>
                </c:pt>
                <c:pt idx="38">
                  <c:v>170.86176566432493</c:v>
                </c:pt>
                <c:pt idx="39">
                  <c:v>158.6111765664325</c:v>
                </c:pt>
                <c:pt idx="40">
                  <c:v>27.036117656643246</c:v>
                </c:pt>
                <c:pt idx="41">
                  <c:v>15.603611765664324</c:v>
                </c:pt>
                <c:pt idx="42">
                  <c:v>22.33536117656643</c:v>
                </c:pt>
                <c:pt idx="43">
                  <c:v>72.508536117656632</c:v>
                </c:pt>
                <c:pt idx="44">
                  <c:v>126.03210361176566</c:v>
                </c:pt>
                <c:pt idx="45">
                  <c:v>39.603210361176565</c:v>
                </c:pt>
                <c:pt idx="46">
                  <c:v>88.185321036117656</c:v>
                </c:pt>
                <c:pt idx="47">
                  <c:v>69.381032103611773</c:v>
                </c:pt>
                <c:pt idx="48">
                  <c:v>78.63810321036118</c:v>
                </c:pt>
                <c:pt idx="49">
                  <c:v>109.52631032103611</c:v>
                </c:pt>
                <c:pt idx="50">
                  <c:v>171.6026310321036</c:v>
                </c:pt>
                <c:pt idx="51">
                  <c:v>130.33526310321037</c:v>
                </c:pt>
                <c:pt idx="52">
                  <c:v>98.083526310321034</c:v>
                </c:pt>
                <c:pt idx="53">
                  <c:v>159.6583526310321</c:v>
                </c:pt>
                <c:pt idx="54">
                  <c:v>265.9033352631032</c:v>
                </c:pt>
                <c:pt idx="55">
                  <c:v>179.2528335263103</c:v>
                </c:pt>
                <c:pt idx="56">
                  <c:v>80.81278335263103</c:v>
                </c:pt>
                <c:pt idx="57">
                  <c:v>76.856278335263113</c:v>
                </c:pt>
                <c:pt idx="58">
                  <c:v>82.910627833526306</c:v>
                </c:pt>
                <c:pt idx="59">
                  <c:v>60.416062783352629</c:v>
                </c:pt>
                <c:pt idx="60">
                  <c:v>87.116606278335269</c:v>
                </c:pt>
                <c:pt idx="61">
                  <c:v>150.79916062783354</c:v>
                </c:pt>
                <c:pt idx="62">
                  <c:v>182.55491606278338</c:v>
                </c:pt>
                <c:pt idx="63">
                  <c:v>46.455491606278329</c:v>
                </c:pt>
                <c:pt idx="64">
                  <c:v>49.683049160627831</c:v>
                </c:pt>
                <c:pt idx="65">
                  <c:v>83.493304916062783</c:v>
                </c:pt>
                <c:pt idx="66">
                  <c:v>51.849330491606274</c:v>
                </c:pt>
                <c:pt idx="67">
                  <c:v>21.384933049160626</c:v>
                </c:pt>
                <c:pt idx="68">
                  <c:v>55.763493304916061</c:v>
                </c:pt>
                <c:pt idx="69">
                  <c:v>160.03884933049162</c:v>
                </c:pt>
                <c:pt idx="70">
                  <c:v>60.291384933049159</c:v>
                </c:pt>
                <c:pt idx="71">
                  <c:v>61.941638493304914</c:v>
                </c:pt>
                <c:pt idx="72">
                  <c:v>81.681663849330491</c:v>
                </c:pt>
                <c:pt idx="73">
                  <c:v>66.218166384933056</c:v>
                </c:pt>
                <c:pt idx="74">
                  <c:v>64.446816638493303</c:v>
                </c:pt>
                <c:pt idx="75">
                  <c:v>43.157181663849329</c:v>
                </c:pt>
                <c:pt idx="76">
                  <c:v>146.21571816638493</c:v>
                </c:pt>
                <c:pt idx="77">
                  <c:v>220.19657181663848</c:v>
                </c:pt>
                <c:pt idx="78">
                  <c:v>204.75715718166381</c:v>
                </c:pt>
                <c:pt idx="79">
                  <c:v>82.50071571816639</c:v>
                </c:pt>
                <c:pt idx="80">
                  <c:v>149.66257157181664</c:v>
                </c:pt>
                <c:pt idx="81">
                  <c:v>61.87875715718166</c:v>
                </c:pt>
                <c:pt idx="82">
                  <c:v>62.737875715718168</c:v>
                </c:pt>
                <c:pt idx="83">
                  <c:v>33.648787571571816</c:v>
                </c:pt>
                <c:pt idx="84">
                  <c:v>64.302378757157186</c:v>
                </c:pt>
                <c:pt idx="85">
                  <c:v>71.530237875715713</c:v>
                </c:pt>
                <c:pt idx="86">
                  <c:v>71.765523787571581</c:v>
                </c:pt>
                <c:pt idx="87">
                  <c:v>199.51405237875716</c:v>
                </c:pt>
                <c:pt idx="88">
                  <c:v>213.52848857120904</c:v>
                </c:pt>
                <c:pt idx="89">
                  <c:v>148.64451552378756</c:v>
                </c:pt>
                <c:pt idx="90">
                  <c:v>40.10195155237875</c:v>
                </c:pt>
                <c:pt idx="91">
                  <c:v>31.685195155237874</c:v>
                </c:pt>
                <c:pt idx="92">
                  <c:v>94.256019515523775</c:v>
                </c:pt>
                <c:pt idx="93">
                  <c:v>120.57560195155239</c:v>
                </c:pt>
                <c:pt idx="94">
                  <c:v>133.63256019515526</c:v>
                </c:pt>
                <c:pt idx="95">
                  <c:v>31.700756019515524</c:v>
                </c:pt>
                <c:pt idx="96">
                  <c:v>86.757575601951558</c:v>
                </c:pt>
                <c:pt idx="97">
                  <c:v>104.07575756019516</c:v>
                </c:pt>
                <c:pt idx="98">
                  <c:v>87.732575756019514</c:v>
                </c:pt>
                <c:pt idx="99">
                  <c:v>41.360757575601951</c:v>
                </c:pt>
                <c:pt idx="100">
                  <c:v>66.011075757560192</c:v>
                </c:pt>
                <c:pt idx="101">
                  <c:v>49.613607575756014</c:v>
                </c:pt>
                <c:pt idx="102">
                  <c:v>23.073860757575602</c:v>
                </c:pt>
                <c:pt idx="103">
                  <c:v>53.41988607575756</c:v>
                </c:pt>
                <c:pt idx="104">
                  <c:v>159.31698860757578</c:v>
                </c:pt>
                <c:pt idx="105">
                  <c:v>205.83169886075757</c:v>
                </c:pt>
                <c:pt idx="106">
                  <c:v>153.40816988607577</c:v>
                </c:pt>
                <c:pt idx="107">
                  <c:v>224.70331698860758</c:v>
                </c:pt>
                <c:pt idx="108">
                  <c:v>212.48283169886076</c:v>
                </c:pt>
                <c:pt idx="109">
                  <c:v>95.798283169886076</c:v>
                </c:pt>
                <c:pt idx="110">
                  <c:v>45.204828316988603</c:v>
                </c:pt>
                <c:pt idx="111">
                  <c:v>39.995482831698858</c:v>
                </c:pt>
                <c:pt idx="112">
                  <c:v>33.849548283169881</c:v>
                </c:pt>
                <c:pt idx="113">
                  <c:v>81.272454828316995</c:v>
                </c:pt>
                <c:pt idx="114">
                  <c:v>86.877245482831697</c:v>
                </c:pt>
                <c:pt idx="115">
                  <c:v>20.725224548283165</c:v>
                </c:pt>
                <c:pt idx="116">
                  <c:v>24.272522454828319</c:v>
                </c:pt>
                <c:pt idx="117">
                  <c:v>17.164752245482831</c:v>
                </c:pt>
                <c:pt idx="118">
                  <c:v>18.516475224548284</c:v>
                </c:pt>
                <c:pt idx="119">
                  <c:v>26.676647522454829</c:v>
                </c:pt>
                <c:pt idx="120">
                  <c:v>65.105164752245486</c:v>
                </c:pt>
                <c:pt idx="121">
                  <c:v>76.74801647522456</c:v>
                </c:pt>
                <c:pt idx="122">
                  <c:v>106.56230164752246</c:v>
                </c:pt>
                <c:pt idx="123">
                  <c:v>134.21873016475223</c:v>
                </c:pt>
                <c:pt idx="124">
                  <c:v>126.33437301647521</c:v>
                </c:pt>
                <c:pt idx="125">
                  <c:v>29.695937301647518</c:v>
                </c:pt>
                <c:pt idx="126">
                  <c:v>89.744593730164752</c:v>
                </c:pt>
                <c:pt idx="127">
                  <c:v>124.43695937301646</c:v>
                </c:pt>
                <c:pt idx="128">
                  <c:v>84.331195937301644</c:v>
                </c:pt>
                <c:pt idx="129">
                  <c:v>51.145619593730167</c:v>
                </c:pt>
                <c:pt idx="130">
                  <c:v>19.552061959373017</c:v>
                </c:pt>
                <c:pt idx="131">
                  <c:v>41.255206195937298</c:v>
                </c:pt>
                <c:pt idx="132">
                  <c:v>64.725520619593723</c:v>
                </c:pt>
                <c:pt idx="133">
                  <c:v>128.98505206195938</c:v>
                </c:pt>
                <c:pt idx="134">
                  <c:v>176.47350520619597</c:v>
                </c:pt>
                <c:pt idx="135">
                  <c:v>116.60985052061959</c:v>
                </c:pt>
                <c:pt idx="136">
                  <c:v>74.09848505206196</c:v>
                </c:pt>
                <c:pt idx="137">
                  <c:v>53.87234850520619</c:v>
                </c:pt>
                <c:pt idx="138">
                  <c:v>35.912234850520619</c:v>
                </c:pt>
                <c:pt idx="139">
                  <c:v>61.266223485052059</c:v>
                </c:pt>
                <c:pt idx="140">
                  <c:v>103.51412234850521</c:v>
                </c:pt>
                <c:pt idx="141">
                  <c:v>146.55141223485055</c:v>
                </c:pt>
                <c:pt idx="142">
                  <c:v>127.38014122348505</c:v>
                </c:pt>
                <c:pt idx="143">
                  <c:v>53.950514122348501</c:v>
                </c:pt>
                <c:pt idx="144">
                  <c:v>35.282551412234852</c:v>
                </c:pt>
                <c:pt idx="145">
                  <c:v>77.253255141223491</c:v>
                </c:pt>
                <c:pt idx="146">
                  <c:v>84.544075514122355</c:v>
                </c:pt>
                <c:pt idx="147">
                  <c:v>126.24190755141224</c:v>
                </c:pt>
                <c:pt idx="148">
                  <c:v>141.77419075514123</c:v>
                </c:pt>
                <c:pt idx="149">
                  <c:v>49.689919075514126</c:v>
                </c:pt>
                <c:pt idx="150">
                  <c:v>80.943991907551421</c:v>
                </c:pt>
                <c:pt idx="151">
                  <c:v>106.99314919075513</c:v>
                </c:pt>
                <c:pt idx="152">
                  <c:v>94.800564919075498</c:v>
                </c:pt>
                <c:pt idx="153">
                  <c:v>113.39255649190754</c:v>
                </c:pt>
                <c:pt idx="154">
                  <c:v>84.54439263549213</c:v>
                </c:pt>
                <c:pt idx="155">
                  <c:v>99.508548852590309</c:v>
                </c:pt>
                <c:pt idx="156">
                  <c:v>123.19674529621794</c:v>
                </c:pt>
                <c:pt idx="157">
                  <c:v>136.47703754332042</c:v>
                </c:pt>
                <c:pt idx="158">
                  <c:v>155.9345458595952</c:v>
                </c:pt>
                <c:pt idx="159">
                  <c:v>91.087862480696373</c:v>
                </c:pt>
                <c:pt idx="160">
                  <c:v>53.996286248069637</c:v>
                </c:pt>
                <c:pt idx="161">
                  <c:v>83.549628624806957</c:v>
                </c:pt>
                <c:pt idx="162">
                  <c:v>107.5049628624807</c:v>
                </c:pt>
                <c:pt idx="163">
                  <c:v>115.11299628624806</c:v>
                </c:pt>
                <c:pt idx="164">
                  <c:v>86.811299628624809</c:v>
                </c:pt>
                <c:pt idx="165">
                  <c:v>140.4186299628625</c:v>
                </c:pt>
                <c:pt idx="166">
                  <c:v>98.566862996286247</c:v>
                </c:pt>
                <c:pt idx="167">
                  <c:v>42.85668629962862</c:v>
                </c:pt>
                <c:pt idx="168">
                  <c:v>64.660668629962856</c:v>
                </c:pt>
                <c:pt idx="169">
                  <c:v>91.516066862996283</c:v>
                </c:pt>
                <c:pt idx="170">
                  <c:v>81.601606686299633</c:v>
                </c:pt>
                <c:pt idx="171">
                  <c:v>74.94766066862995</c:v>
                </c:pt>
                <c:pt idx="172">
                  <c:v>127.00726606686298</c:v>
                </c:pt>
                <c:pt idx="173">
                  <c:v>94.338226606686305</c:v>
                </c:pt>
                <c:pt idx="174">
                  <c:v>78.583822660668616</c:v>
                </c:pt>
                <c:pt idx="175">
                  <c:v>154.93338226606684</c:v>
                </c:pt>
                <c:pt idx="176">
                  <c:v>171.56833822660667</c:v>
                </c:pt>
                <c:pt idx="177">
                  <c:v>123.31933382266065</c:v>
                </c:pt>
                <c:pt idx="178">
                  <c:v>150.40693338226606</c:v>
                </c:pt>
                <c:pt idx="179">
                  <c:v>184.72819333822662</c:v>
                </c:pt>
                <c:pt idx="180">
                  <c:v>178.22281933382266</c:v>
                </c:pt>
                <c:pt idx="181">
                  <c:v>131.37228193338228</c:v>
                </c:pt>
                <c:pt idx="182">
                  <c:v>37.924728193338225</c:v>
                </c:pt>
                <c:pt idx="183">
                  <c:v>65.854972819333824</c:v>
                </c:pt>
                <c:pt idx="184">
                  <c:v>89.197997281933397</c:v>
                </c:pt>
                <c:pt idx="185">
                  <c:v>52.194799728193345</c:v>
                </c:pt>
                <c:pt idx="186">
                  <c:v>28.244479972819331</c:v>
                </c:pt>
                <c:pt idx="187">
                  <c:v>54.049447997281931</c:v>
                </c:pt>
                <c:pt idx="188">
                  <c:v>46.467444799728192</c:v>
                </c:pt>
                <c:pt idx="189">
                  <c:v>82.196744479972836</c:v>
                </c:pt>
                <c:pt idx="190">
                  <c:v>81.007174447997286</c:v>
                </c:pt>
                <c:pt idx="191">
                  <c:v>155.62571744479973</c:v>
                </c:pt>
                <c:pt idx="192">
                  <c:v>124.42507174447996</c:v>
                </c:pt>
                <c:pt idx="193">
                  <c:v>108.067507174448</c:v>
                </c:pt>
                <c:pt idx="194">
                  <c:v>127.1692507174448</c:v>
                </c:pt>
                <c:pt idx="195">
                  <c:v>189.04192507174446</c:v>
                </c:pt>
                <c:pt idx="196">
                  <c:v>201.37919250717442</c:v>
                </c:pt>
                <c:pt idx="197">
                  <c:v>122.43791925071744</c:v>
                </c:pt>
                <c:pt idx="198">
                  <c:v>152.68129192507175</c:v>
                </c:pt>
                <c:pt idx="199">
                  <c:v>166.31812919250717</c:v>
                </c:pt>
                <c:pt idx="200">
                  <c:v>55.481812919250714</c:v>
                </c:pt>
                <c:pt idx="201">
                  <c:v>69.298181291925076</c:v>
                </c:pt>
                <c:pt idx="202">
                  <c:v>154.04231812919252</c:v>
                </c:pt>
                <c:pt idx="203">
                  <c:v>171.59173181291925</c:v>
                </c:pt>
                <c:pt idx="204">
                  <c:v>101.83417318129192</c:v>
                </c:pt>
                <c:pt idx="205">
                  <c:v>157.97091731812921</c:v>
                </c:pt>
                <c:pt idx="206">
                  <c:v>205.58459173181291</c:v>
                </c:pt>
                <c:pt idx="207">
                  <c:v>185.93345917318129</c:v>
                </c:pt>
                <c:pt idx="208">
                  <c:v>177.66834591731813</c:v>
                </c:pt>
                <c:pt idx="209">
                  <c:v>195.59183459173181</c:v>
                </c:pt>
                <c:pt idx="210">
                  <c:v>212.98418345917315</c:v>
                </c:pt>
                <c:pt idx="211">
                  <c:v>134.3234183459173</c:v>
                </c:pt>
                <c:pt idx="212">
                  <c:v>50.819841834591728</c:v>
                </c:pt>
                <c:pt idx="213">
                  <c:v>66.994484183459178</c:v>
                </c:pt>
                <c:pt idx="214">
                  <c:v>138.24944841834591</c:v>
                </c:pt>
                <c:pt idx="215">
                  <c:v>121.8999448418346</c:v>
                </c:pt>
                <c:pt idx="216">
                  <c:v>32.364994484183455</c:v>
                </c:pt>
                <c:pt idx="217">
                  <c:v>21.123999448418346</c:v>
                </c:pt>
                <c:pt idx="218">
                  <c:v>73.999899944841843</c:v>
                </c:pt>
                <c:pt idx="219">
                  <c:v>90.949989994484184</c:v>
                </c:pt>
                <c:pt idx="220">
                  <c:v>223.44499899944842</c:v>
                </c:pt>
                <c:pt idx="221">
                  <c:v>155.69449989994484</c:v>
                </c:pt>
                <c:pt idx="222">
                  <c:v>120.11944998999449</c:v>
                </c:pt>
                <c:pt idx="223">
                  <c:v>95.111944998999434</c:v>
                </c:pt>
                <c:pt idx="224">
                  <c:v>128.62478145642169</c:v>
                </c:pt>
                <c:pt idx="225">
                  <c:v>135.57552162390306</c:v>
                </c:pt>
                <c:pt idx="226">
                  <c:v>126.25320433630334</c:v>
                </c:pt>
                <c:pt idx="227">
                  <c:v>104.72803782493469</c:v>
                </c:pt>
                <c:pt idx="228">
                  <c:v>138.16030378249346</c:v>
                </c:pt>
                <c:pt idx="229">
                  <c:v>224.26603037824935</c:v>
                </c:pt>
                <c:pt idx="230">
                  <c:v>121.57660303782494</c:v>
                </c:pt>
                <c:pt idx="231">
                  <c:v>119.4826603037825</c:v>
                </c:pt>
                <c:pt idx="232">
                  <c:v>46.748266030378247</c:v>
                </c:pt>
                <c:pt idx="233">
                  <c:v>24.437326603037825</c:v>
                </c:pt>
                <c:pt idx="234">
                  <c:v>73.88123266030378</c:v>
                </c:pt>
                <c:pt idx="235">
                  <c:v>126.52562326603038</c:v>
                </c:pt>
                <c:pt idx="236">
                  <c:v>91.515062326603029</c:v>
                </c:pt>
                <c:pt idx="237">
                  <c:v>66.639006232660307</c:v>
                </c:pt>
                <c:pt idx="238">
                  <c:v>42.138900623266032</c:v>
                </c:pt>
                <c:pt idx="239">
                  <c:v>47.113890062326604</c:v>
                </c:pt>
                <c:pt idx="240">
                  <c:v>108.06138900623266</c:v>
                </c:pt>
                <c:pt idx="241">
                  <c:v>109.28113890062328</c:v>
                </c:pt>
                <c:pt idx="242">
                  <c:v>90.840613890062329</c:v>
                </c:pt>
                <c:pt idx="243">
                  <c:v>72.421561389006229</c:v>
                </c:pt>
                <c:pt idx="244">
                  <c:v>93.829656138900617</c:v>
                </c:pt>
                <c:pt idx="245">
                  <c:v>109.20796561389007</c:v>
                </c:pt>
                <c:pt idx="246">
                  <c:v>95.145796561389005</c:v>
                </c:pt>
                <c:pt idx="247">
                  <c:v>116.42707965613891</c:v>
                </c:pt>
                <c:pt idx="248">
                  <c:v>150.20520796561388</c:v>
                </c:pt>
                <c:pt idx="249">
                  <c:v>136.14552079656141</c:v>
                </c:pt>
                <c:pt idx="250">
                  <c:v>100.50205207965614</c:v>
                </c:pt>
                <c:pt idx="251">
                  <c:v>153.82520520796561</c:v>
                </c:pt>
                <c:pt idx="252">
                  <c:v>105.15752052079657</c:v>
                </c:pt>
                <c:pt idx="253">
                  <c:v>65.75325205207966</c:v>
                </c:pt>
                <c:pt idx="254">
                  <c:v>115.66282520520795</c:v>
                </c:pt>
                <c:pt idx="255">
                  <c:v>152.4912825205208</c:v>
                </c:pt>
                <c:pt idx="256">
                  <c:v>191.46162825205209</c:v>
                </c:pt>
                <c:pt idx="257">
                  <c:v>295.14616282520518</c:v>
                </c:pt>
                <c:pt idx="258">
                  <c:v>205.46461628252052</c:v>
                </c:pt>
                <c:pt idx="259">
                  <c:v>61.083961628252048</c:v>
                </c:pt>
                <c:pt idx="260">
                  <c:v>27.070896162825207</c:v>
                </c:pt>
                <c:pt idx="261">
                  <c:v>65.950839616282522</c:v>
                </c:pt>
                <c:pt idx="262">
                  <c:v>90.070083961628256</c:v>
                </c:pt>
                <c:pt idx="263">
                  <c:v>16.129604550008978</c:v>
                </c:pt>
                <c:pt idx="264">
                  <c:v>12.663921993462436</c:v>
                </c:pt>
                <c:pt idx="265">
                  <c:v>17.99427681473086</c:v>
                </c:pt>
                <c:pt idx="266">
                  <c:v>24.204235373780776</c:v>
                </c:pt>
                <c:pt idx="267">
                  <c:v>30.502154306608851</c:v>
                </c:pt>
                <c:pt idx="268">
                  <c:v>36.808869276814733</c:v>
                </c:pt>
                <c:pt idx="269">
                  <c:v>45.076865948660497</c:v>
                </c:pt>
                <c:pt idx="270">
                  <c:v>82.386907374086832</c:v>
                </c:pt>
                <c:pt idx="271">
                  <c:v>132.12310632182431</c:v>
                </c:pt>
                <c:pt idx="272">
                  <c:v>183.16231063218245</c:v>
                </c:pt>
                <c:pt idx="273">
                  <c:v>219.46623106321823</c:v>
                </c:pt>
                <c:pt idx="274">
                  <c:v>53.484123106321817</c:v>
                </c:pt>
                <c:pt idx="275">
                  <c:v>14.348412310632181</c:v>
                </c:pt>
                <c:pt idx="276">
                  <c:v>23.522341231063219</c:v>
                </c:pt>
                <c:pt idx="277">
                  <c:v>71.727234123106328</c:v>
                </c:pt>
                <c:pt idx="278">
                  <c:v>249.12272341231062</c:v>
                </c:pt>
                <c:pt idx="279">
                  <c:v>364.28727234123107</c:v>
                </c:pt>
                <c:pt idx="280">
                  <c:v>367.89122723412311</c:v>
                </c:pt>
                <c:pt idx="281">
                  <c:v>358.31412272341231</c:v>
                </c:pt>
                <c:pt idx="282">
                  <c:v>384.99391227234116</c:v>
                </c:pt>
                <c:pt idx="283">
                  <c:v>47.836891227234105</c:v>
                </c:pt>
                <c:pt idx="284">
                  <c:v>50.496189122723408</c:v>
                </c:pt>
                <c:pt idx="285">
                  <c:v>109.67461891227234</c:v>
                </c:pt>
                <c:pt idx="286">
                  <c:v>25.404961891227231</c:v>
                </c:pt>
                <c:pt idx="287">
                  <c:v>37.940496189122726</c:v>
                </c:pt>
                <c:pt idx="288">
                  <c:v>72.419049618912268</c:v>
                </c:pt>
                <c:pt idx="289">
                  <c:v>48.379404961891225</c:v>
                </c:pt>
                <c:pt idx="290">
                  <c:v>65.812940496189128</c:v>
                </c:pt>
                <c:pt idx="291">
                  <c:v>71.081294049618919</c:v>
                </c:pt>
                <c:pt idx="292">
                  <c:v>81.095629404961883</c:v>
                </c:pt>
                <c:pt idx="293">
                  <c:v>120.04706294049619</c:v>
                </c:pt>
                <c:pt idx="294">
                  <c:v>164.02970629404962</c:v>
                </c:pt>
                <c:pt idx="295">
                  <c:v>211.36547062940497</c:v>
                </c:pt>
                <c:pt idx="296">
                  <c:v>112.44904706294049</c:v>
                </c:pt>
                <c:pt idx="297">
                  <c:v>21.257404706294047</c:v>
                </c:pt>
                <c:pt idx="298">
                  <c:v>13.863240470629403</c:v>
                </c:pt>
                <c:pt idx="299">
                  <c:v>79.573824047062942</c:v>
                </c:pt>
                <c:pt idx="300">
                  <c:v>77.519882404706294</c:v>
                </c:pt>
                <c:pt idx="301">
                  <c:v>54.664488240470632</c:v>
                </c:pt>
                <c:pt idx="302">
                  <c:v>51.103948824047066</c:v>
                </c:pt>
                <c:pt idx="303">
                  <c:v>70.547894882404705</c:v>
                </c:pt>
                <c:pt idx="304">
                  <c:v>53.653653124604105</c:v>
                </c:pt>
                <c:pt idx="305">
                  <c:v>46.315365312460415</c:v>
                </c:pt>
                <c:pt idx="306">
                  <c:v>68.920172894882413</c:v>
                </c:pt>
                <c:pt idx="307">
                  <c:v>66.104517289488243</c:v>
                </c:pt>
                <c:pt idx="308">
                  <c:v>97.960451728948826</c:v>
                </c:pt>
                <c:pt idx="309">
                  <c:v>253.77104517289487</c:v>
                </c:pt>
                <c:pt idx="310">
                  <c:v>87.814604517289482</c:v>
                </c:pt>
                <c:pt idx="311">
                  <c:v>20.368960451728945</c:v>
                </c:pt>
                <c:pt idx="312">
                  <c:v>55.436896045172901</c:v>
                </c:pt>
                <c:pt idx="313">
                  <c:v>122.95618960451729</c:v>
                </c:pt>
                <c:pt idx="314">
                  <c:v>80.470618960451731</c:v>
                </c:pt>
                <c:pt idx="315">
                  <c:v>67.484561896045179</c:v>
                </c:pt>
                <c:pt idx="316">
                  <c:v>22.085956189604516</c:v>
                </c:pt>
                <c:pt idx="317">
                  <c:v>22.008595618960452</c:v>
                </c:pt>
                <c:pt idx="318">
                  <c:v>49.825859561896046</c:v>
                </c:pt>
                <c:pt idx="319">
                  <c:v>130.04508595618961</c:v>
                </c:pt>
                <c:pt idx="320">
                  <c:v>301.15450859561901</c:v>
                </c:pt>
                <c:pt idx="321">
                  <c:v>376.16545085956193</c:v>
                </c:pt>
                <c:pt idx="322">
                  <c:v>370.91654508595622</c:v>
                </c:pt>
                <c:pt idx="323">
                  <c:v>304.01665450859559</c:v>
                </c:pt>
                <c:pt idx="324">
                  <c:v>153.43916545085955</c:v>
                </c:pt>
                <c:pt idx="325">
                  <c:v>75.868916545085952</c:v>
                </c:pt>
                <c:pt idx="326">
                  <c:v>215.3743916545086</c:v>
                </c:pt>
                <c:pt idx="327">
                  <c:v>86.112439165450866</c:v>
                </c:pt>
                <c:pt idx="328">
                  <c:v>68.573743916545084</c:v>
                </c:pt>
                <c:pt idx="329">
                  <c:v>111.8573743916545</c:v>
                </c:pt>
                <c:pt idx="330">
                  <c:v>36.085737439165449</c:v>
                </c:pt>
                <c:pt idx="331">
                  <c:v>157.88357374391654</c:v>
                </c:pt>
                <c:pt idx="332">
                  <c:v>187.16335737439164</c:v>
                </c:pt>
                <c:pt idx="333">
                  <c:v>220.50383573743918</c:v>
                </c:pt>
                <c:pt idx="334">
                  <c:v>253.91288357374393</c:v>
                </c:pt>
                <c:pt idx="335">
                  <c:v>100.54128835737438</c:v>
                </c:pt>
                <c:pt idx="336">
                  <c:v>77.329128835737436</c:v>
                </c:pt>
                <c:pt idx="337">
                  <c:v>158.33291288357375</c:v>
                </c:pt>
                <c:pt idx="338">
                  <c:v>86.44579128835737</c:v>
                </c:pt>
                <c:pt idx="339">
                  <c:v>24.732079128835736</c:v>
                </c:pt>
                <c:pt idx="340">
                  <c:v>53.773207912883578</c:v>
                </c:pt>
                <c:pt idx="341">
                  <c:v>40.852320791288356</c:v>
                </c:pt>
                <c:pt idx="342">
                  <c:v>178.64773207912884</c:v>
                </c:pt>
                <c:pt idx="343">
                  <c:v>111.80227320791288</c:v>
                </c:pt>
                <c:pt idx="344">
                  <c:v>52.355227320791286</c:v>
                </c:pt>
                <c:pt idx="345">
                  <c:v>109.14802273207913</c:v>
                </c:pt>
                <c:pt idx="346">
                  <c:v>29.664802273207911</c:v>
                </c:pt>
                <c:pt idx="347">
                  <c:v>18.566480227320788</c:v>
                </c:pt>
                <c:pt idx="348">
                  <c:v>22.031648022732078</c:v>
                </c:pt>
                <c:pt idx="349">
                  <c:v>50.990664802273209</c:v>
                </c:pt>
                <c:pt idx="350">
                  <c:v>102.59906648022732</c:v>
                </c:pt>
                <c:pt idx="351">
                  <c:v>254.83490664802275</c:v>
                </c:pt>
                <c:pt idx="352">
                  <c:v>163.29599066480228</c:v>
                </c:pt>
                <c:pt idx="353">
                  <c:v>196.59209906648022</c:v>
                </c:pt>
                <c:pt idx="354">
                  <c:v>411.00920990664798</c:v>
                </c:pt>
                <c:pt idx="355">
                  <c:v>171.71342099066482</c:v>
                </c:pt>
                <c:pt idx="356">
                  <c:v>38.02134209906648</c:v>
                </c:pt>
                <c:pt idx="357">
                  <c:v>42.914634209906652</c:v>
                </c:pt>
                <c:pt idx="358">
                  <c:v>54.316463420990672</c:v>
                </c:pt>
                <c:pt idx="359">
                  <c:v>50.994146342099064</c:v>
                </c:pt>
                <c:pt idx="360">
                  <c:v>76.836914634209904</c:v>
                </c:pt>
                <c:pt idx="361">
                  <c:v>33.033691463420993</c:v>
                </c:pt>
                <c:pt idx="362">
                  <c:v>36.265869146342098</c:v>
                </c:pt>
                <c:pt idx="363">
                  <c:v>19.451586914634209</c:v>
                </c:pt>
                <c:pt idx="364">
                  <c:v>18.74515869146342</c:v>
                </c:pt>
                <c:pt idx="365">
                  <c:v>27.974515869146344</c:v>
                </c:pt>
                <c:pt idx="366">
                  <c:v>35.797451586914633</c:v>
                </c:pt>
                <c:pt idx="367">
                  <c:v>149.64224515869145</c:v>
                </c:pt>
                <c:pt idx="368">
                  <c:v>97.164224515869151</c:v>
                </c:pt>
                <c:pt idx="369">
                  <c:v>27.941422451586917</c:v>
                </c:pt>
                <c:pt idx="370">
                  <c:v>17.08164224515869</c:v>
                </c:pt>
                <c:pt idx="371">
                  <c:v>43.708164224515869</c:v>
                </c:pt>
                <c:pt idx="372">
                  <c:v>58.037142953063835</c:v>
                </c:pt>
                <c:pt idx="373">
                  <c:v>30.893510213673732</c:v>
                </c:pt>
                <c:pt idx="374">
                  <c:v>50.220728572387785</c:v>
                </c:pt>
                <c:pt idx="375">
                  <c:v>29.32207285723878</c:v>
                </c:pt>
                <c:pt idx="376">
                  <c:v>59.444707285723872</c:v>
                </c:pt>
                <c:pt idx="377">
                  <c:v>119.68197072857238</c:v>
                </c:pt>
                <c:pt idx="378">
                  <c:v>27.793197072857232</c:v>
                </c:pt>
                <c:pt idx="379">
                  <c:v>17.291819707285725</c:v>
                </c:pt>
                <c:pt idx="380">
                  <c:v>34.204181970728577</c:v>
                </c:pt>
                <c:pt idx="381">
                  <c:v>37.507918197072854</c:v>
                </c:pt>
                <c:pt idx="382">
                  <c:v>21.938291819707285</c:v>
                </c:pt>
                <c:pt idx="383">
                  <c:v>20.868829181970728</c:v>
                </c:pt>
                <c:pt idx="384">
                  <c:v>36.96188291819707</c:v>
                </c:pt>
                <c:pt idx="385">
                  <c:v>68.196188291819709</c:v>
                </c:pt>
                <c:pt idx="386">
                  <c:v>57.482118829181971</c:v>
                </c:pt>
                <c:pt idx="387">
                  <c:v>18.798211882918196</c:v>
                </c:pt>
                <c:pt idx="388">
                  <c:v>41.742321188291818</c:v>
                </c:pt>
                <c:pt idx="389">
                  <c:v>35.036732118829178</c:v>
                </c:pt>
                <c:pt idx="390">
                  <c:v>64.291173211882921</c:v>
                </c:pt>
                <c:pt idx="391">
                  <c:v>35.116617321188293</c:v>
                </c:pt>
                <c:pt idx="392">
                  <c:v>19.899161732118827</c:v>
                </c:pt>
                <c:pt idx="393">
                  <c:v>12.714916173211883</c:v>
                </c:pt>
                <c:pt idx="394">
                  <c:v>20.358991617321188</c:v>
                </c:pt>
                <c:pt idx="395">
                  <c:v>27.835899161732119</c:v>
                </c:pt>
                <c:pt idx="396">
                  <c:v>34.358589916173216</c:v>
                </c:pt>
                <c:pt idx="397">
                  <c:v>51.398358991617322</c:v>
                </c:pt>
                <c:pt idx="398">
                  <c:v>95.927335899161733</c:v>
                </c:pt>
                <c:pt idx="399">
                  <c:v>127.60523358991617</c:v>
                </c:pt>
                <c:pt idx="400">
                  <c:v>114.68552335899162</c:v>
                </c:pt>
                <c:pt idx="401">
                  <c:v>60.106052335899157</c:v>
                </c:pt>
                <c:pt idx="402">
                  <c:v>133.47310523358993</c:v>
                </c:pt>
                <c:pt idx="403">
                  <c:v>101.95981052335898</c:v>
                </c:pt>
                <c:pt idx="404">
                  <c:v>124.3834810523359</c:v>
                </c:pt>
                <c:pt idx="405">
                  <c:v>70.938348105233587</c:v>
                </c:pt>
                <c:pt idx="406">
                  <c:v>63.081334810523359</c:v>
                </c:pt>
                <c:pt idx="407">
                  <c:v>31.133133481052333</c:v>
                </c:pt>
                <c:pt idx="408">
                  <c:v>69.37581334810524</c:v>
                </c:pt>
                <c:pt idx="409">
                  <c:v>36.750081334810524</c:v>
                </c:pt>
                <c:pt idx="410">
                  <c:v>185.66250813348105</c:v>
                </c:pt>
                <c:pt idx="411">
                  <c:v>260.55375081334813</c:v>
                </c:pt>
                <c:pt idx="412">
                  <c:v>214.7178750813348</c:v>
                </c:pt>
                <c:pt idx="413">
                  <c:v>194.79678750813349</c:v>
                </c:pt>
                <c:pt idx="414">
                  <c:v>189.80467875081337</c:v>
                </c:pt>
                <c:pt idx="415">
                  <c:v>333.49296787508132</c:v>
                </c:pt>
                <c:pt idx="416">
                  <c:v>477.87429678750817</c:v>
                </c:pt>
                <c:pt idx="417">
                  <c:v>409.09992967875081</c:v>
                </c:pt>
                <c:pt idx="418">
                  <c:v>415.90999296787504</c:v>
                </c:pt>
                <c:pt idx="419">
                  <c:v>170.7034992967875</c:v>
                </c:pt>
                <c:pt idx="420">
                  <c:v>80.895349929678744</c:v>
                </c:pt>
                <c:pt idx="421">
                  <c:v>76.71453499296787</c:v>
                </c:pt>
                <c:pt idx="422">
                  <c:v>60.358953499296788</c:v>
                </c:pt>
                <c:pt idx="423">
                  <c:v>23.69839534992968</c:v>
                </c:pt>
                <c:pt idx="424">
                  <c:v>23.519839534992968</c:v>
                </c:pt>
                <c:pt idx="425">
                  <c:v>25.301983953499295</c:v>
                </c:pt>
                <c:pt idx="426">
                  <c:v>16.66769839534993</c:v>
                </c:pt>
                <c:pt idx="427">
                  <c:v>55.104269839534993</c:v>
                </c:pt>
                <c:pt idx="428">
                  <c:v>92.772926983953496</c:v>
                </c:pt>
                <c:pt idx="429">
                  <c:v>22.571042698395349</c:v>
                </c:pt>
                <c:pt idx="430">
                  <c:v>18.438354269839536</c:v>
                </c:pt>
                <c:pt idx="431">
                  <c:v>17.331335426983951</c:v>
                </c:pt>
                <c:pt idx="432">
                  <c:v>19.976883542698392</c:v>
                </c:pt>
                <c:pt idx="433">
                  <c:v>45.835188354269846</c:v>
                </c:pt>
                <c:pt idx="434">
                  <c:v>88.24601883542698</c:v>
                </c:pt>
                <c:pt idx="435">
                  <c:v>256.81210188354271</c:v>
                </c:pt>
                <c:pt idx="436">
                  <c:v>183.36871018835427</c:v>
                </c:pt>
                <c:pt idx="437">
                  <c:v>31.574371018835425</c:v>
                </c:pt>
                <c:pt idx="438">
                  <c:v>17.519937101883542</c:v>
                </c:pt>
                <c:pt idx="439">
                  <c:v>36.326993710188347</c:v>
                </c:pt>
                <c:pt idx="440">
                  <c:v>106.48134067536667</c:v>
                </c:pt>
                <c:pt idx="441">
                  <c:v>106.91389493710189</c:v>
                </c:pt>
                <c:pt idx="442">
                  <c:v>80.426715580666723</c:v>
                </c:pt>
                <c:pt idx="443">
                  <c:v>51.247562862414512</c:v>
                </c:pt>
                <c:pt idx="444">
                  <c:v>25.488886721024066</c:v>
                </c:pt>
                <c:pt idx="445">
                  <c:v>18.223888672102408</c:v>
                </c:pt>
                <c:pt idx="446">
                  <c:v>21.284888867210242</c:v>
                </c:pt>
                <c:pt idx="447">
                  <c:v>11.690988886721023</c:v>
                </c:pt>
                <c:pt idx="448">
                  <c:v>20.106598888672103</c:v>
                </c:pt>
                <c:pt idx="449">
                  <c:v>57.51065988886721</c:v>
                </c:pt>
                <c:pt idx="450">
                  <c:v>26.188565988886719</c:v>
                </c:pt>
                <c:pt idx="451">
                  <c:v>43.718856598888671</c:v>
                </c:pt>
                <c:pt idx="452">
                  <c:v>76.221885659888855</c:v>
                </c:pt>
                <c:pt idx="453">
                  <c:v>99.084688565988884</c:v>
                </c:pt>
                <c:pt idx="454">
                  <c:v>191.63346885659888</c:v>
                </c:pt>
                <c:pt idx="455">
                  <c:v>61.219596885659882</c:v>
                </c:pt>
                <c:pt idx="456">
                  <c:v>60.440709688565988</c:v>
                </c:pt>
                <c:pt idx="457">
                  <c:v>119.81907096885661</c:v>
                </c:pt>
                <c:pt idx="458">
                  <c:v>125.38190709688567</c:v>
                </c:pt>
                <c:pt idx="459">
                  <c:v>199.43819070968857</c:v>
                </c:pt>
                <c:pt idx="460">
                  <c:v>151.2589134105915</c:v>
                </c:pt>
                <c:pt idx="461">
                  <c:v>101.97589134105915</c:v>
                </c:pt>
                <c:pt idx="462">
                  <c:v>51.119994794483269</c:v>
                </c:pt>
                <c:pt idx="463">
                  <c:v>88.474499479448326</c:v>
                </c:pt>
                <c:pt idx="464">
                  <c:v>28.872449947944833</c:v>
                </c:pt>
                <c:pt idx="465">
                  <c:v>20.812244994794483</c:v>
                </c:pt>
                <c:pt idx="466">
                  <c:v>93.693724499479458</c:v>
                </c:pt>
                <c:pt idx="467">
                  <c:v>160.71937244994794</c:v>
                </c:pt>
                <c:pt idx="468">
                  <c:v>100.03443724499479</c:v>
                </c:pt>
                <c:pt idx="469">
                  <c:v>42.197193724499478</c:v>
                </c:pt>
                <c:pt idx="470">
                  <c:v>65.907219372449958</c:v>
                </c:pt>
                <c:pt idx="471">
                  <c:v>60.778221937244993</c:v>
                </c:pt>
                <c:pt idx="472">
                  <c:v>21.021572193724499</c:v>
                </c:pt>
                <c:pt idx="473">
                  <c:v>70.952157219372452</c:v>
                </c:pt>
                <c:pt idx="474">
                  <c:v>135.19521572193727</c:v>
                </c:pt>
                <c:pt idx="475">
                  <c:v>98.925771572193725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9-455C-B339-A8053B0C9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30904"/>
        <c:axId val="520023688"/>
      </c:lineChart>
      <c:catAx>
        <c:axId val="520030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23688"/>
        <c:crosses val="autoZero"/>
        <c:auto val="1"/>
        <c:lblAlgn val="ctr"/>
        <c:lblOffset val="100"/>
        <c:noMultiLvlLbl val="0"/>
      </c:catAx>
      <c:valAx>
        <c:axId val="520023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3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'Double Exponential Smoothing'!$C$4</c:f>
              <c:strCache>
                <c:ptCount val="1"/>
                <c:pt idx="0">
                  <c:v>Air Pollution Daily Data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0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BA3-47DF-AC93-555BAB42817A}"/>
              </c:ext>
            </c:extLst>
          </c:dPt>
          <c:val>
            <c:numRef>
              <c:f>'Double Exponential Smoothing'!$C$6:$C$481</c:f>
              <c:numCache>
                <c:formatCode>General</c:formatCode>
                <c:ptCount val="476"/>
                <c:pt idx="0">
                  <c:v>145.95833333333334</c:v>
                </c:pt>
                <c:pt idx="1">
                  <c:v>78.833333333333329</c:v>
                </c:pt>
                <c:pt idx="2">
                  <c:v>31.333333333333332</c:v>
                </c:pt>
                <c:pt idx="3">
                  <c:v>42.458333333333336</c:v>
                </c:pt>
                <c:pt idx="4">
                  <c:v>56.416666666666664</c:v>
                </c:pt>
                <c:pt idx="5">
                  <c:v>69</c:v>
                </c:pt>
                <c:pt idx="6">
                  <c:v>176.20833333333334</c:v>
                </c:pt>
                <c:pt idx="7">
                  <c:v>88.5</c:v>
                </c:pt>
                <c:pt idx="8">
                  <c:v>57.25</c:v>
                </c:pt>
                <c:pt idx="9">
                  <c:v>20</c:v>
                </c:pt>
                <c:pt idx="10">
                  <c:v>20.75</c:v>
                </c:pt>
                <c:pt idx="11">
                  <c:v>40.208333333333336</c:v>
                </c:pt>
                <c:pt idx="12">
                  <c:v>93.708333333333329</c:v>
                </c:pt>
                <c:pt idx="13">
                  <c:v>45.458333333333336</c:v>
                </c:pt>
                <c:pt idx="14">
                  <c:v>177.625</c:v>
                </c:pt>
                <c:pt idx="15">
                  <c:v>209.20833333333334</c:v>
                </c:pt>
                <c:pt idx="16">
                  <c:v>260.20833333333331</c:v>
                </c:pt>
                <c:pt idx="17">
                  <c:v>340.75</c:v>
                </c:pt>
                <c:pt idx="18">
                  <c:v>85.333333333333329</c:v>
                </c:pt>
                <c:pt idx="19">
                  <c:v>27.041666666666668</c:v>
                </c:pt>
                <c:pt idx="20">
                  <c:v>29.416666666666668</c:v>
                </c:pt>
                <c:pt idx="21">
                  <c:v>23.965686274509807</c:v>
                </c:pt>
                <c:pt idx="22">
                  <c:v>40.926470588235297</c:v>
                </c:pt>
                <c:pt idx="23">
                  <c:v>64.22058823529413</c:v>
                </c:pt>
                <c:pt idx="24">
                  <c:v>138.63725490196077</c:v>
                </c:pt>
                <c:pt idx="25">
                  <c:v>122.33333333333333</c:v>
                </c:pt>
                <c:pt idx="26">
                  <c:v>21.166666666666668</c:v>
                </c:pt>
                <c:pt idx="27">
                  <c:v>23.875</c:v>
                </c:pt>
                <c:pt idx="28">
                  <c:v>44.291666666666664</c:v>
                </c:pt>
                <c:pt idx="29">
                  <c:v>39.25</c:v>
                </c:pt>
                <c:pt idx="30">
                  <c:v>64.791666666666671</c:v>
                </c:pt>
                <c:pt idx="31">
                  <c:v>65.625</c:v>
                </c:pt>
                <c:pt idx="32">
                  <c:v>77.541666666666671</c:v>
                </c:pt>
                <c:pt idx="33">
                  <c:v>58.5</c:v>
                </c:pt>
                <c:pt idx="34">
                  <c:v>78.458333333333329</c:v>
                </c:pt>
                <c:pt idx="35">
                  <c:v>76.125</c:v>
                </c:pt>
                <c:pt idx="36">
                  <c:v>109.16666666666667</c:v>
                </c:pt>
                <c:pt idx="37">
                  <c:v>178.08333333333334</c:v>
                </c:pt>
                <c:pt idx="38">
                  <c:v>157.25</c:v>
                </c:pt>
                <c:pt idx="39">
                  <c:v>12.416666666666666</c:v>
                </c:pt>
                <c:pt idx="40">
                  <c:v>14.333333333333334</c:v>
                </c:pt>
                <c:pt idx="41">
                  <c:v>23.083333333333332</c:v>
                </c:pt>
                <c:pt idx="42">
                  <c:v>78.083333333333329</c:v>
                </c:pt>
                <c:pt idx="43">
                  <c:v>131.97916666666666</c:v>
                </c:pt>
                <c:pt idx="44">
                  <c:v>30</c:v>
                </c:pt>
                <c:pt idx="45">
                  <c:v>93.583333333333329</c:v>
                </c:pt>
                <c:pt idx="46">
                  <c:v>67.291666666666671</c:v>
                </c:pt>
                <c:pt idx="47">
                  <c:v>79.666666666666671</c:v>
                </c:pt>
                <c:pt idx="48">
                  <c:v>112.95833333333333</c:v>
                </c:pt>
                <c:pt idx="49">
                  <c:v>178.5</c:v>
                </c:pt>
                <c:pt idx="50">
                  <c:v>125.75</c:v>
                </c:pt>
                <c:pt idx="51">
                  <c:v>94.5</c:v>
                </c:pt>
                <c:pt idx="52">
                  <c:v>166.5</c:v>
                </c:pt>
                <c:pt idx="53">
                  <c:v>277.70833333333331</c:v>
                </c:pt>
                <c:pt idx="54">
                  <c:v>169.625</c:v>
                </c:pt>
                <c:pt idx="55">
                  <c:v>69.875</c:v>
                </c:pt>
                <c:pt idx="56">
                  <c:v>76.416666666666671</c:v>
                </c:pt>
                <c:pt idx="57">
                  <c:v>83.583333333333329</c:v>
                </c:pt>
                <c:pt idx="58">
                  <c:v>57.916666666666664</c:v>
                </c:pt>
                <c:pt idx="59">
                  <c:v>90.083333333333329</c:v>
                </c:pt>
                <c:pt idx="60">
                  <c:v>157.875</c:v>
                </c:pt>
                <c:pt idx="61">
                  <c:v>186.08333333333334</c:v>
                </c:pt>
                <c:pt idx="62">
                  <c:v>31.333333333333332</c:v>
                </c:pt>
                <c:pt idx="63">
                  <c:v>50.041666666666664</c:v>
                </c:pt>
                <c:pt idx="64">
                  <c:v>87.25</c:v>
                </c:pt>
                <c:pt idx="65">
                  <c:v>48.333333333333336</c:v>
                </c:pt>
                <c:pt idx="66">
                  <c:v>18</c:v>
                </c:pt>
                <c:pt idx="67">
                  <c:v>59.583333333333336</c:v>
                </c:pt>
                <c:pt idx="68">
                  <c:v>171.625</c:v>
                </c:pt>
                <c:pt idx="69">
                  <c:v>49.208333333333336</c:v>
                </c:pt>
                <c:pt idx="70">
                  <c:v>62.125</c:v>
                </c:pt>
                <c:pt idx="71">
                  <c:v>83.875</c:v>
                </c:pt>
                <c:pt idx="72">
                  <c:v>64.5</c:v>
                </c:pt>
                <c:pt idx="73">
                  <c:v>64.25</c:v>
                </c:pt>
                <c:pt idx="74">
                  <c:v>40.791666666666664</c:v>
                </c:pt>
                <c:pt idx="75">
                  <c:v>157.66666666666666</c:v>
                </c:pt>
                <c:pt idx="76">
                  <c:v>228.41666666666666</c:v>
                </c:pt>
                <c:pt idx="77">
                  <c:v>203.04166666666666</c:v>
                </c:pt>
                <c:pt idx="78">
                  <c:v>68.916666666666671</c:v>
                </c:pt>
                <c:pt idx="79">
                  <c:v>157.125</c:v>
                </c:pt>
                <c:pt idx="80">
                  <c:v>52.125</c:v>
                </c:pt>
                <c:pt idx="81">
                  <c:v>62.833333333333336</c:v>
                </c:pt>
                <c:pt idx="82">
                  <c:v>30.416666666666668</c:v>
                </c:pt>
                <c:pt idx="83">
                  <c:v>67.708333333333329</c:v>
                </c:pt>
                <c:pt idx="84">
                  <c:v>72.333333333333329</c:v>
                </c:pt>
                <c:pt idx="85">
                  <c:v>71.791666666666671</c:v>
                </c:pt>
                <c:pt idx="86">
                  <c:v>213.70833333333334</c:v>
                </c:pt>
                <c:pt idx="87">
                  <c:v>215.08564814814812</c:v>
                </c:pt>
                <c:pt idx="88">
                  <c:v>141.43518518518519</c:v>
                </c:pt>
                <c:pt idx="89">
                  <c:v>28.041666666666668</c:v>
                </c:pt>
                <c:pt idx="90">
                  <c:v>30.75</c:v>
                </c:pt>
                <c:pt idx="91">
                  <c:v>101.20833333333333</c:v>
                </c:pt>
                <c:pt idx="92">
                  <c:v>123.5</c:v>
                </c:pt>
                <c:pt idx="93">
                  <c:v>135.08333333333334</c:v>
                </c:pt>
                <c:pt idx="94">
                  <c:v>20.375</c:v>
                </c:pt>
                <c:pt idx="95">
                  <c:v>92.875</c:v>
                </c:pt>
                <c:pt idx="96">
                  <c:v>106</c:v>
                </c:pt>
                <c:pt idx="97">
                  <c:v>85.916666666666671</c:v>
                </c:pt>
                <c:pt idx="98">
                  <c:v>36.208333333333336</c:v>
                </c:pt>
                <c:pt idx="99">
                  <c:v>68.75</c:v>
                </c:pt>
                <c:pt idx="100">
                  <c:v>47.791666666666664</c:v>
                </c:pt>
                <c:pt idx="101">
                  <c:v>20.125</c:v>
                </c:pt>
                <c:pt idx="102">
                  <c:v>56.791666666666664</c:v>
                </c:pt>
                <c:pt idx="103">
                  <c:v>171.08333333333334</c:v>
                </c:pt>
                <c:pt idx="104">
                  <c:v>211</c:v>
                </c:pt>
                <c:pt idx="105">
                  <c:v>147.58333333333334</c:v>
                </c:pt>
                <c:pt idx="106">
                  <c:v>232.625</c:v>
                </c:pt>
                <c:pt idx="107">
                  <c:v>211.125</c:v>
                </c:pt>
                <c:pt idx="108">
                  <c:v>82.833333333333329</c:v>
                </c:pt>
                <c:pt idx="109">
                  <c:v>39.583333333333336</c:v>
                </c:pt>
                <c:pt idx="110">
                  <c:v>39.416666666666664</c:v>
                </c:pt>
                <c:pt idx="111">
                  <c:v>33.166666666666664</c:v>
                </c:pt>
                <c:pt idx="112">
                  <c:v>86.541666666666671</c:v>
                </c:pt>
                <c:pt idx="113">
                  <c:v>87.5</c:v>
                </c:pt>
                <c:pt idx="114">
                  <c:v>13.375</c:v>
                </c:pt>
                <c:pt idx="115">
                  <c:v>24.666666666666668</c:v>
                </c:pt>
                <c:pt idx="116">
                  <c:v>16.375</c:v>
                </c:pt>
                <c:pt idx="117">
                  <c:v>18.666666666666668</c:v>
                </c:pt>
                <c:pt idx="118">
                  <c:v>27.583333333333332</c:v>
                </c:pt>
                <c:pt idx="119">
                  <c:v>69.375</c:v>
                </c:pt>
                <c:pt idx="120">
                  <c:v>78.041666666666671</c:v>
                </c:pt>
                <c:pt idx="121">
                  <c:v>109.875</c:v>
                </c:pt>
                <c:pt idx="122">
                  <c:v>137.29166666666666</c:v>
                </c:pt>
                <c:pt idx="123">
                  <c:v>125.45833333333333</c:v>
                </c:pt>
                <c:pt idx="124">
                  <c:v>18.958333333333332</c:v>
                </c:pt>
                <c:pt idx="125">
                  <c:v>96.416666666666671</c:v>
                </c:pt>
                <c:pt idx="126">
                  <c:v>128.29166666666666</c:v>
                </c:pt>
                <c:pt idx="127">
                  <c:v>79.875</c:v>
                </c:pt>
                <c:pt idx="128">
                  <c:v>47.458333333333336</c:v>
                </c:pt>
                <c:pt idx="129">
                  <c:v>16.041666666666668</c:v>
                </c:pt>
                <c:pt idx="130">
                  <c:v>43.666666666666664</c:v>
                </c:pt>
                <c:pt idx="131">
                  <c:v>67.333333333333329</c:v>
                </c:pt>
                <c:pt idx="132">
                  <c:v>136.125</c:v>
                </c:pt>
                <c:pt idx="133">
                  <c:v>181.75</c:v>
                </c:pt>
                <c:pt idx="134">
                  <c:v>109.95833333333333</c:v>
                </c:pt>
                <c:pt idx="135">
                  <c:v>69.375</c:v>
                </c:pt>
                <c:pt idx="136">
                  <c:v>51.625</c:v>
                </c:pt>
                <c:pt idx="137">
                  <c:v>33.916666666666664</c:v>
                </c:pt>
                <c:pt idx="138">
                  <c:v>64.083333333333329</c:v>
                </c:pt>
                <c:pt idx="139">
                  <c:v>108.20833333333333</c:v>
                </c:pt>
                <c:pt idx="140">
                  <c:v>151.33333333333334</c:v>
                </c:pt>
                <c:pt idx="141">
                  <c:v>125.25</c:v>
                </c:pt>
                <c:pt idx="142">
                  <c:v>45.791666666666664</c:v>
                </c:pt>
                <c:pt idx="143">
                  <c:v>33.208333333333336</c:v>
                </c:pt>
                <c:pt idx="144">
                  <c:v>81.916666666666671</c:v>
                </c:pt>
                <c:pt idx="145">
                  <c:v>85.354166666666671</c:v>
                </c:pt>
                <c:pt idx="146">
                  <c:v>130.875</c:v>
                </c:pt>
                <c:pt idx="147">
                  <c:v>143.5</c:v>
                </c:pt>
                <c:pt idx="148">
                  <c:v>39.458333333333336</c:v>
                </c:pt>
                <c:pt idx="149">
                  <c:v>84.416666666666671</c:v>
                </c:pt>
                <c:pt idx="150">
                  <c:v>109.88749999999999</c:v>
                </c:pt>
                <c:pt idx="151">
                  <c:v>93.445833333333326</c:v>
                </c:pt>
                <c:pt idx="152">
                  <c:v>115.45833333333333</c:v>
                </c:pt>
                <c:pt idx="153">
                  <c:v>81.339041095890423</c:v>
                </c:pt>
                <c:pt idx="154">
                  <c:v>101.17123287671234</c:v>
                </c:pt>
                <c:pt idx="155">
                  <c:v>125.82876712328768</c:v>
                </c:pt>
                <c:pt idx="156">
                  <c:v>137.95262557077626</c:v>
                </c:pt>
                <c:pt idx="157">
                  <c:v>158.09649122807016</c:v>
                </c:pt>
                <c:pt idx="158">
                  <c:v>83.882675438596493</c:v>
                </c:pt>
                <c:pt idx="159">
                  <c:v>49.875</c:v>
                </c:pt>
                <c:pt idx="160">
                  <c:v>86.833333333333329</c:v>
                </c:pt>
                <c:pt idx="161">
                  <c:v>110.16666666666667</c:v>
                </c:pt>
                <c:pt idx="162">
                  <c:v>115.95833333333333</c:v>
                </c:pt>
                <c:pt idx="163">
                  <c:v>83.666666666666671</c:v>
                </c:pt>
                <c:pt idx="164">
                  <c:v>146.375</c:v>
                </c:pt>
                <c:pt idx="165">
                  <c:v>93.916666666666671</c:v>
                </c:pt>
                <c:pt idx="166">
                  <c:v>36.666666666666664</c:v>
                </c:pt>
                <c:pt idx="167">
                  <c:v>67.083333333333329</c:v>
                </c:pt>
                <c:pt idx="168">
                  <c:v>94.5</c:v>
                </c:pt>
                <c:pt idx="169">
                  <c:v>80.5</c:v>
                </c:pt>
                <c:pt idx="170">
                  <c:v>74.208333333333329</c:v>
                </c:pt>
                <c:pt idx="171">
                  <c:v>132.79166666666666</c:v>
                </c:pt>
                <c:pt idx="172">
                  <c:v>90.708333333333329</c:v>
                </c:pt>
                <c:pt idx="173">
                  <c:v>76.833333333333329</c:v>
                </c:pt>
                <c:pt idx="174">
                  <c:v>163.41666666666666</c:v>
                </c:pt>
                <c:pt idx="175">
                  <c:v>173.41666666666666</c:v>
                </c:pt>
                <c:pt idx="176">
                  <c:v>117.95833333333333</c:v>
                </c:pt>
                <c:pt idx="177">
                  <c:v>153.41666666666666</c:v>
                </c:pt>
                <c:pt idx="178">
                  <c:v>188.54166666666666</c:v>
                </c:pt>
                <c:pt idx="179">
                  <c:v>177.5</c:v>
                </c:pt>
                <c:pt idx="180">
                  <c:v>126.16666666666667</c:v>
                </c:pt>
                <c:pt idx="181">
                  <c:v>27.541666666666668</c:v>
                </c:pt>
                <c:pt idx="182">
                  <c:v>68.958333333333329</c:v>
                </c:pt>
                <c:pt idx="183">
                  <c:v>91.791666666666671</c:v>
                </c:pt>
                <c:pt idx="184">
                  <c:v>48.083333333333336</c:v>
                </c:pt>
                <c:pt idx="185">
                  <c:v>25.583333333333332</c:v>
                </c:pt>
                <c:pt idx="186">
                  <c:v>56.916666666666664</c:v>
                </c:pt>
                <c:pt idx="187">
                  <c:v>45.625</c:v>
                </c:pt>
                <c:pt idx="188">
                  <c:v>86.166666666666671</c:v>
                </c:pt>
                <c:pt idx="189">
                  <c:v>80.875</c:v>
                </c:pt>
                <c:pt idx="190">
                  <c:v>163.91666666666666</c:v>
                </c:pt>
                <c:pt idx="191">
                  <c:v>120.95833333333333</c:v>
                </c:pt>
                <c:pt idx="192">
                  <c:v>106.25</c:v>
                </c:pt>
                <c:pt idx="193">
                  <c:v>129.29166666666666</c:v>
                </c:pt>
                <c:pt idx="194">
                  <c:v>195.91666666666666</c:v>
                </c:pt>
                <c:pt idx="195">
                  <c:v>202.75</c:v>
                </c:pt>
                <c:pt idx="196">
                  <c:v>113.66666666666667</c:v>
                </c:pt>
                <c:pt idx="197">
                  <c:v>156.04166666666666</c:v>
                </c:pt>
                <c:pt idx="198">
                  <c:v>167.83333333333334</c:v>
                </c:pt>
                <c:pt idx="199">
                  <c:v>43.166666666666664</c:v>
                </c:pt>
                <c:pt idx="200">
                  <c:v>70.833333333333329</c:v>
                </c:pt>
                <c:pt idx="201">
                  <c:v>163.45833333333334</c:v>
                </c:pt>
                <c:pt idx="202">
                  <c:v>173.54166666666666</c:v>
                </c:pt>
                <c:pt idx="203">
                  <c:v>94.083333333333329</c:v>
                </c:pt>
                <c:pt idx="204">
                  <c:v>164.20833333333334</c:v>
                </c:pt>
                <c:pt idx="205">
                  <c:v>210.875</c:v>
                </c:pt>
                <c:pt idx="206">
                  <c:v>183.75</c:v>
                </c:pt>
                <c:pt idx="207">
                  <c:v>176.75</c:v>
                </c:pt>
                <c:pt idx="208">
                  <c:v>197.58333333333334</c:v>
                </c:pt>
                <c:pt idx="209">
                  <c:v>214.91666666666666</c:v>
                </c:pt>
                <c:pt idx="210">
                  <c:v>125.58333333333333</c:v>
                </c:pt>
                <c:pt idx="211">
                  <c:v>41.541666666666664</c:v>
                </c:pt>
                <c:pt idx="212">
                  <c:v>68.791666666666671</c:v>
                </c:pt>
                <c:pt idx="213">
                  <c:v>146.16666666666666</c:v>
                </c:pt>
                <c:pt idx="214">
                  <c:v>120.08333333333333</c:v>
                </c:pt>
                <c:pt idx="215">
                  <c:v>22.416666666666668</c:v>
                </c:pt>
                <c:pt idx="216">
                  <c:v>19.875</c:v>
                </c:pt>
                <c:pt idx="217">
                  <c:v>79.875</c:v>
                </c:pt>
                <c:pt idx="218">
                  <c:v>92.833333333333329</c:v>
                </c:pt>
                <c:pt idx="219">
                  <c:v>238.16666666666666</c:v>
                </c:pt>
                <c:pt idx="220">
                  <c:v>148.16666666666666</c:v>
                </c:pt>
                <c:pt idx="221">
                  <c:v>116.16666666666667</c:v>
                </c:pt>
                <c:pt idx="222">
                  <c:v>92.333333333333329</c:v>
                </c:pt>
                <c:pt idx="223">
                  <c:v>132.34842995169083</c:v>
                </c:pt>
                <c:pt idx="224">
                  <c:v>136.34782608695653</c:v>
                </c:pt>
                <c:pt idx="225">
                  <c:v>125.21739130434781</c:v>
                </c:pt>
                <c:pt idx="226">
                  <c:v>102.33635265700484</c:v>
                </c:pt>
                <c:pt idx="227">
                  <c:v>141.875</c:v>
                </c:pt>
                <c:pt idx="228">
                  <c:v>233.83333333333334</c:v>
                </c:pt>
                <c:pt idx="229">
                  <c:v>110.16666666666667</c:v>
                </c:pt>
                <c:pt idx="230">
                  <c:v>119.25</c:v>
                </c:pt>
                <c:pt idx="231">
                  <c:v>38.666666666666664</c:v>
                </c:pt>
                <c:pt idx="232">
                  <c:v>21.958333333333332</c:v>
                </c:pt>
                <c:pt idx="233">
                  <c:v>79.375</c:v>
                </c:pt>
                <c:pt idx="234">
                  <c:v>132.375</c:v>
                </c:pt>
                <c:pt idx="235">
                  <c:v>87.625</c:v>
                </c:pt>
                <c:pt idx="236">
                  <c:v>63.875</c:v>
                </c:pt>
                <c:pt idx="237">
                  <c:v>39.416666666666664</c:v>
                </c:pt>
                <c:pt idx="238">
                  <c:v>47.666666666666664</c:v>
                </c:pt>
                <c:pt idx="239">
                  <c:v>114.83333333333333</c:v>
                </c:pt>
                <c:pt idx="240">
                  <c:v>109.41666666666667</c:v>
                </c:pt>
                <c:pt idx="241">
                  <c:v>88.791666666666671</c:v>
                </c:pt>
                <c:pt idx="242">
                  <c:v>70.375</c:v>
                </c:pt>
                <c:pt idx="243">
                  <c:v>96.208333333333329</c:v>
                </c:pt>
                <c:pt idx="244">
                  <c:v>110.91666666666667</c:v>
                </c:pt>
                <c:pt idx="245">
                  <c:v>93.583333333333329</c:v>
                </c:pt>
                <c:pt idx="246">
                  <c:v>118.79166666666667</c:v>
                </c:pt>
                <c:pt idx="247">
                  <c:v>153.95833333333334</c:v>
                </c:pt>
                <c:pt idx="248">
                  <c:v>134.58333333333334</c:v>
                </c:pt>
                <c:pt idx="249">
                  <c:v>96.541666666666671</c:v>
                </c:pt>
                <c:pt idx="250">
                  <c:v>159.75</c:v>
                </c:pt>
                <c:pt idx="251">
                  <c:v>99.75</c:v>
                </c:pt>
                <c:pt idx="252">
                  <c:v>61.375</c:v>
                </c:pt>
                <c:pt idx="253">
                  <c:v>121.20833333333333</c:v>
                </c:pt>
                <c:pt idx="254">
                  <c:v>156.58333333333334</c:v>
                </c:pt>
                <c:pt idx="255">
                  <c:v>195.79166666666666</c:v>
                </c:pt>
                <c:pt idx="256">
                  <c:v>306.66666666666669</c:v>
                </c:pt>
                <c:pt idx="257">
                  <c:v>195.5</c:v>
                </c:pt>
                <c:pt idx="258">
                  <c:v>45.041666666666664</c:v>
                </c:pt>
                <c:pt idx="259">
                  <c:v>23.291666666666668</c:v>
                </c:pt>
                <c:pt idx="260">
                  <c:v>70.270833333333329</c:v>
                </c:pt>
                <c:pt idx="261">
                  <c:v>92.75</c:v>
                </c:pt>
                <c:pt idx="262">
                  <c:v>7.9139957264957248</c:v>
                </c:pt>
                <c:pt idx="263">
                  <c:v>12.278846153846155</c:v>
                </c:pt>
                <c:pt idx="264">
                  <c:v>18.586538461538463</c:v>
                </c:pt>
                <c:pt idx="265">
                  <c:v>24.89423076923077</c:v>
                </c:pt>
                <c:pt idx="266">
                  <c:v>31.20192307692308</c:v>
                </c:pt>
                <c:pt idx="267">
                  <c:v>37.509615384615387</c:v>
                </c:pt>
                <c:pt idx="268">
                  <c:v>45.995532245532253</c:v>
                </c:pt>
                <c:pt idx="269">
                  <c:v>86.532467532467535</c:v>
                </c:pt>
                <c:pt idx="270">
                  <c:v>137.64935064935071</c:v>
                </c:pt>
                <c:pt idx="271">
                  <c:v>188.83333333333334</c:v>
                </c:pt>
                <c:pt idx="272">
                  <c:v>223.5</c:v>
                </c:pt>
                <c:pt idx="273">
                  <c:v>35.041666666666664</c:v>
                </c:pt>
                <c:pt idx="274">
                  <c:v>10</c:v>
                </c:pt>
                <c:pt idx="275">
                  <c:v>24.541666666666668</c:v>
                </c:pt>
                <c:pt idx="276">
                  <c:v>77.083333333333329</c:v>
                </c:pt>
                <c:pt idx="277">
                  <c:v>268.83333333333331</c:v>
                </c:pt>
                <c:pt idx="278">
                  <c:v>377.08333333333331</c:v>
                </c:pt>
                <c:pt idx="279">
                  <c:v>368.29166666666669</c:v>
                </c:pt>
                <c:pt idx="280">
                  <c:v>357.25</c:v>
                </c:pt>
                <c:pt idx="281">
                  <c:v>387.95833333333331</c:v>
                </c:pt>
                <c:pt idx="282">
                  <c:v>10.375</c:v>
                </c:pt>
                <c:pt idx="283">
                  <c:v>50.791666666666664</c:v>
                </c:pt>
                <c:pt idx="284">
                  <c:v>116.25</c:v>
                </c:pt>
                <c:pt idx="285">
                  <c:v>16.041666666666668</c:v>
                </c:pt>
                <c:pt idx="286">
                  <c:v>39.333333333333336</c:v>
                </c:pt>
                <c:pt idx="287">
                  <c:v>76.25</c:v>
                </c:pt>
                <c:pt idx="288">
                  <c:v>45.708333333333336</c:v>
                </c:pt>
                <c:pt idx="289">
                  <c:v>67.75</c:v>
                </c:pt>
                <c:pt idx="290">
                  <c:v>71.666666666666671</c:v>
                </c:pt>
                <c:pt idx="291">
                  <c:v>82.208333333333329</c:v>
                </c:pt>
                <c:pt idx="292">
                  <c:v>124.375</c:v>
                </c:pt>
                <c:pt idx="293">
                  <c:v>168.91666666666666</c:v>
                </c:pt>
                <c:pt idx="294">
                  <c:v>216.625</c:v>
                </c:pt>
                <c:pt idx="295">
                  <c:v>101.45833333333333</c:v>
                </c:pt>
                <c:pt idx="296">
                  <c:v>11.125</c:v>
                </c:pt>
                <c:pt idx="297">
                  <c:v>13.041666666666666</c:v>
                </c:pt>
                <c:pt idx="298">
                  <c:v>86.875</c:v>
                </c:pt>
                <c:pt idx="299">
                  <c:v>77.291666666666671</c:v>
                </c:pt>
                <c:pt idx="300">
                  <c:v>52.125</c:v>
                </c:pt>
                <c:pt idx="301">
                  <c:v>50.708333333333336</c:v>
                </c:pt>
                <c:pt idx="302">
                  <c:v>72.708333333333329</c:v>
                </c:pt>
                <c:pt idx="303">
                  <c:v>51.776515151515156</c:v>
                </c:pt>
                <c:pt idx="304">
                  <c:v>45.5</c:v>
                </c:pt>
                <c:pt idx="305">
                  <c:v>71.431818181818187</c:v>
                </c:pt>
                <c:pt idx="306">
                  <c:v>65.791666666666671</c:v>
                </c:pt>
                <c:pt idx="307">
                  <c:v>101.5</c:v>
                </c:pt>
                <c:pt idx="308">
                  <c:v>271.08333333333331</c:v>
                </c:pt>
                <c:pt idx="309">
                  <c:v>69.375</c:v>
                </c:pt>
                <c:pt idx="310">
                  <c:v>12.875</c:v>
                </c:pt>
                <c:pt idx="311">
                  <c:v>59.333333333333336</c:v>
                </c:pt>
                <c:pt idx="312">
                  <c:v>130.45833333333334</c:v>
                </c:pt>
                <c:pt idx="313">
                  <c:v>75.75</c:v>
                </c:pt>
                <c:pt idx="314">
                  <c:v>66.041666666666671</c:v>
                </c:pt>
                <c:pt idx="315">
                  <c:v>17.041666666666668</c:v>
                </c:pt>
                <c:pt idx="316">
                  <c:v>22</c:v>
                </c:pt>
                <c:pt idx="317">
                  <c:v>52.916666666666664</c:v>
                </c:pt>
                <c:pt idx="318">
                  <c:v>138.95833333333334</c:v>
                </c:pt>
                <c:pt idx="319">
                  <c:v>320.16666666666669</c:v>
                </c:pt>
                <c:pt idx="320">
                  <c:v>384.5</c:v>
                </c:pt>
                <c:pt idx="321">
                  <c:v>370.33333333333331</c:v>
                </c:pt>
                <c:pt idx="322">
                  <c:v>296.58333333333331</c:v>
                </c:pt>
                <c:pt idx="323">
                  <c:v>136.70833333333334</c:v>
                </c:pt>
                <c:pt idx="324">
                  <c:v>67.25</c:v>
                </c:pt>
                <c:pt idx="325">
                  <c:v>230.875</c:v>
                </c:pt>
                <c:pt idx="326">
                  <c:v>71.75</c:v>
                </c:pt>
                <c:pt idx="327">
                  <c:v>66.625</c:v>
                </c:pt>
                <c:pt idx="328">
                  <c:v>116.66666666666667</c:v>
                </c:pt>
                <c:pt idx="329">
                  <c:v>27.666666666666668</c:v>
                </c:pt>
                <c:pt idx="330">
                  <c:v>171.41666666666666</c:v>
                </c:pt>
                <c:pt idx="331">
                  <c:v>190.41666666666666</c:v>
                </c:pt>
                <c:pt idx="332">
                  <c:v>224.20833333333334</c:v>
                </c:pt>
                <c:pt idx="333">
                  <c:v>257.625</c:v>
                </c:pt>
                <c:pt idx="334">
                  <c:v>83.5</c:v>
                </c:pt>
                <c:pt idx="335">
                  <c:v>74.75</c:v>
                </c:pt>
                <c:pt idx="336">
                  <c:v>167.33333333333334</c:v>
                </c:pt>
                <c:pt idx="337">
                  <c:v>78.458333333333329</c:v>
                </c:pt>
                <c:pt idx="338">
                  <c:v>17.875</c:v>
                </c:pt>
                <c:pt idx="339">
                  <c:v>57</c:v>
                </c:pt>
                <c:pt idx="340">
                  <c:v>39.416666666666664</c:v>
                </c:pt>
                <c:pt idx="341">
                  <c:v>193.95833333333334</c:v>
                </c:pt>
                <c:pt idx="342">
                  <c:v>104.375</c:v>
                </c:pt>
                <c:pt idx="343">
                  <c:v>45.75</c:v>
                </c:pt>
                <c:pt idx="344">
                  <c:v>115.45833333333333</c:v>
                </c:pt>
                <c:pt idx="345">
                  <c:v>20.833333333333332</c:v>
                </c:pt>
                <c:pt idx="346">
                  <c:v>17.333333333333332</c:v>
                </c:pt>
                <c:pt idx="347">
                  <c:v>22.416666666666668</c:v>
                </c:pt>
                <c:pt idx="348">
                  <c:v>54.208333333333336</c:v>
                </c:pt>
                <c:pt idx="349">
                  <c:v>108.33333333333333</c:v>
                </c:pt>
                <c:pt idx="350">
                  <c:v>271.75</c:v>
                </c:pt>
                <c:pt idx="351">
                  <c:v>153.125</c:v>
                </c:pt>
                <c:pt idx="352">
                  <c:v>200.29166666666666</c:v>
                </c:pt>
                <c:pt idx="353">
                  <c:v>434.83333333333331</c:v>
                </c:pt>
                <c:pt idx="354">
                  <c:v>145.125</c:v>
                </c:pt>
                <c:pt idx="355">
                  <c:v>23.166666666666668</c:v>
                </c:pt>
                <c:pt idx="356">
                  <c:v>43.458333333333336</c:v>
                </c:pt>
                <c:pt idx="357">
                  <c:v>55.583333333333336</c:v>
                </c:pt>
                <c:pt idx="358">
                  <c:v>50.625</c:v>
                </c:pt>
                <c:pt idx="359">
                  <c:v>79.708333333333329</c:v>
                </c:pt>
                <c:pt idx="360">
                  <c:v>28.166666666666668</c:v>
                </c:pt>
                <c:pt idx="361">
                  <c:v>36.625</c:v>
                </c:pt>
                <c:pt idx="362">
                  <c:v>17.583333333333332</c:v>
                </c:pt>
                <c:pt idx="363">
                  <c:v>18.666666666666668</c:v>
                </c:pt>
                <c:pt idx="364">
                  <c:v>29</c:v>
                </c:pt>
                <c:pt idx="365">
                  <c:v>36.666666666666664</c:v>
                </c:pt>
                <c:pt idx="366">
                  <c:v>162.29166666666666</c:v>
                </c:pt>
                <c:pt idx="367">
                  <c:v>91.333333333333329</c:v>
                </c:pt>
                <c:pt idx="368">
                  <c:v>20.25</c:v>
                </c:pt>
                <c:pt idx="369">
                  <c:v>15.875</c:v>
                </c:pt>
                <c:pt idx="370">
                  <c:v>46.666666666666664</c:v>
                </c:pt>
                <c:pt idx="371">
                  <c:v>59.629251700680278</c:v>
                </c:pt>
                <c:pt idx="372">
                  <c:v>27.877551020408166</c:v>
                </c:pt>
                <c:pt idx="373">
                  <c:v>52.368197278911566</c:v>
                </c:pt>
                <c:pt idx="374">
                  <c:v>27</c:v>
                </c:pt>
                <c:pt idx="375">
                  <c:v>62.791666666666664</c:v>
                </c:pt>
                <c:pt idx="376">
                  <c:v>126.375</c:v>
                </c:pt>
                <c:pt idx="377">
                  <c:v>17.583333333333332</c:v>
                </c:pt>
                <c:pt idx="378">
                  <c:v>16.125</c:v>
                </c:pt>
                <c:pt idx="379">
                  <c:v>36.083333333333336</c:v>
                </c:pt>
                <c:pt idx="380">
                  <c:v>37.875</c:v>
                </c:pt>
                <c:pt idx="381">
                  <c:v>20.208333333333332</c:v>
                </c:pt>
                <c:pt idx="382">
                  <c:v>20.75</c:v>
                </c:pt>
                <c:pt idx="383">
                  <c:v>38.75</c:v>
                </c:pt>
                <c:pt idx="384">
                  <c:v>71.666666666666671</c:v>
                </c:pt>
                <c:pt idx="385">
                  <c:v>56.291666666666664</c:v>
                </c:pt>
                <c:pt idx="386">
                  <c:v>14.5</c:v>
                </c:pt>
                <c:pt idx="387">
                  <c:v>44.291666666666664</c:v>
                </c:pt>
                <c:pt idx="388">
                  <c:v>34.291666666666664</c:v>
                </c:pt>
                <c:pt idx="389">
                  <c:v>67.541666666666671</c:v>
                </c:pt>
                <c:pt idx="390">
                  <c:v>31.875</c:v>
                </c:pt>
                <c:pt idx="391">
                  <c:v>18.208333333333332</c:v>
                </c:pt>
                <c:pt idx="392">
                  <c:v>11.916666666666666</c:v>
                </c:pt>
                <c:pt idx="393">
                  <c:v>21.208333333333332</c:v>
                </c:pt>
                <c:pt idx="394">
                  <c:v>28.666666666666668</c:v>
                </c:pt>
                <c:pt idx="395">
                  <c:v>35.083333333333336</c:v>
                </c:pt>
                <c:pt idx="396">
                  <c:v>53.291666666666664</c:v>
                </c:pt>
                <c:pt idx="397">
                  <c:v>100.875</c:v>
                </c:pt>
                <c:pt idx="398">
                  <c:v>131.125</c:v>
                </c:pt>
                <c:pt idx="399">
                  <c:v>113.25</c:v>
                </c:pt>
                <c:pt idx="400">
                  <c:v>54.041666666666664</c:v>
                </c:pt>
                <c:pt idx="401">
                  <c:v>141.625</c:v>
                </c:pt>
                <c:pt idx="402">
                  <c:v>98.458333333333329</c:v>
                </c:pt>
                <c:pt idx="403">
                  <c:v>126.875</c:v>
                </c:pt>
                <c:pt idx="404">
                  <c:v>65</c:v>
                </c:pt>
                <c:pt idx="405">
                  <c:v>62.208333333333336</c:v>
                </c:pt>
                <c:pt idx="406">
                  <c:v>27.583333333333332</c:v>
                </c:pt>
                <c:pt idx="407">
                  <c:v>73.625</c:v>
                </c:pt>
                <c:pt idx="408">
                  <c:v>33.125</c:v>
                </c:pt>
                <c:pt idx="409">
                  <c:v>202.20833333333334</c:v>
                </c:pt>
                <c:pt idx="410">
                  <c:v>268.875</c:v>
                </c:pt>
                <c:pt idx="411">
                  <c:v>209.625</c:v>
                </c:pt>
                <c:pt idx="412">
                  <c:v>192.58333333333334</c:v>
                </c:pt>
                <c:pt idx="413">
                  <c:v>189.25</c:v>
                </c:pt>
                <c:pt idx="414">
                  <c:v>349.45833333333331</c:v>
                </c:pt>
                <c:pt idx="415">
                  <c:v>493.91666666666669</c:v>
                </c:pt>
                <c:pt idx="416">
                  <c:v>401.45833333333331</c:v>
                </c:pt>
                <c:pt idx="417">
                  <c:v>416.66666666666669</c:v>
                </c:pt>
                <c:pt idx="418">
                  <c:v>143.45833333333334</c:v>
                </c:pt>
                <c:pt idx="419">
                  <c:v>70.916666666666671</c:v>
                </c:pt>
                <c:pt idx="420">
                  <c:v>76.25</c:v>
                </c:pt>
                <c:pt idx="421">
                  <c:v>58.541666666666664</c:v>
                </c:pt>
                <c:pt idx="422">
                  <c:v>19.625</c:v>
                </c:pt>
                <c:pt idx="423">
                  <c:v>23.5</c:v>
                </c:pt>
                <c:pt idx="424">
                  <c:v>25.5</c:v>
                </c:pt>
                <c:pt idx="425">
                  <c:v>15.708333333333334</c:v>
                </c:pt>
                <c:pt idx="426">
                  <c:v>59.375</c:v>
                </c:pt>
                <c:pt idx="427">
                  <c:v>96.958333333333329</c:v>
                </c:pt>
                <c:pt idx="428">
                  <c:v>14.770833333333334</c:v>
                </c:pt>
                <c:pt idx="429">
                  <c:v>17.979166666666668</c:v>
                </c:pt>
                <c:pt idx="430">
                  <c:v>17.208333333333332</c:v>
                </c:pt>
                <c:pt idx="431">
                  <c:v>20.270833333333332</c:v>
                </c:pt>
                <c:pt idx="432">
                  <c:v>48.708333333333336</c:v>
                </c:pt>
                <c:pt idx="433">
                  <c:v>92.958333333333329</c:v>
                </c:pt>
                <c:pt idx="434">
                  <c:v>275.54166666666669</c:v>
                </c:pt>
                <c:pt idx="435">
                  <c:v>175.20833333333334</c:v>
                </c:pt>
                <c:pt idx="436">
                  <c:v>14.708333333333334</c:v>
                </c:pt>
                <c:pt idx="437">
                  <c:v>15.958333333333334</c:v>
                </c:pt>
                <c:pt idx="438">
                  <c:v>38.416666666666664</c:v>
                </c:pt>
                <c:pt idx="439">
                  <c:v>114.27626811594205</c:v>
                </c:pt>
                <c:pt idx="440">
                  <c:v>106.96195652173914</c:v>
                </c:pt>
                <c:pt idx="441">
                  <c:v>77.483695652173921</c:v>
                </c:pt>
                <c:pt idx="442">
                  <c:v>48.00543478260871</c:v>
                </c:pt>
                <c:pt idx="443">
                  <c:v>22.626811594202906</c:v>
                </c:pt>
                <c:pt idx="444">
                  <c:v>17.416666666666668</c:v>
                </c:pt>
                <c:pt idx="445">
                  <c:v>21.625</c:v>
                </c:pt>
                <c:pt idx="446">
                  <c:v>10.625</c:v>
                </c:pt>
                <c:pt idx="447">
                  <c:v>21.041666666666668</c:v>
                </c:pt>
                <c:pt idx="448">
                  <c:v>61.666666666666664</c:v>
                </c:pt>
                <c:pt idx="449">
                  <c:v>22.708333333333332</c:v>
                </c:pt>
                <c:pt idx="450">
                  <c:v>45.666666666666664</c:v>
                </c:pt>
                <c:pt idx="451">
                  <c:v>79.833333333333329</c:v>
                </c:pt>
                <c:pt idx="452">
                  <c:v>101.625</c:v>
                </c:pt>
                <c:pt idx="453">
                  <c:v>201.91666666666666</c:v>
                </c:pt>
                <c:pt idx="454">
                  <c:v>46.729166666666664</c:v>
                </c:pt>
                <c:pt idx="455">
                  <c:v>60.354166666666664</c:v>
                </c:pt>
                <c:pt idx="456">
                  <c:v>126.41666666666667</c:v>
                </c:pt>
                <c:pt idx="457">
                  <c:v>126</c:v>
                </c:pt>
                <c:pt idx="458">
                  <c:v>207.66666666666666</c:v>
                </c:pt>
                <c:pt idx="459">
                  <c:v>145.90566037735849</c:v>
                </c:pt>
                <c:pt idx="460">
                  <c:v>96.5</c:v>
                </c:pt>
                <c:pt idx="461">
                  <c:v>45.469339622641506</c:v>
                </c:pt>
                <c:pt idx="462">
                  <c:v>92.625</c:v>
                </c:pt>
                <c:pt idx="463">
                  <c:v>22.25</c:v>
                </c:pt>
                <c:pt idx="464">
                  <c:v>19.916666666666668</c:v>
                </c:pt>
                <c:pt idx="465">
                  <c:v>101.79166666666667</c:v>
                </c:pt>
                <c:pt idx="466">
                  <c:v>168.16666666666666</c:v>
                </c:pt>
                <c:pt idx="467">
                  <c:v>93.291666666666671</c:v>
                </c:pt>
                <c:pt idx="468">
                  <c:v>35.770833333333336</c:v>
                </c:pt>
                <c:pt idx="469">
                  <c:v>68.541666666666671</c:v>
                </c:pt>
                <c:pt idx="470">
                  <c:v>60.208333333333336</c:v>
                </c:pt>
                <c:pt idx="471">
                  <c:v>16.604166666666668</c:v>
                </c:pt>
                <c:pt idx="472">
                  <c:v>76.5</c:v>
                </c:pt>
                <c:pt idx="473">
                  <c:v>142.33333333333334</c:v>
                </c:pt>
                <c:pt idx="474">
                  <c:v>94.895833333333329</c:v>
                </c:pt>
                <c:pt idx="47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3-47DF-AC93-555BAB42817A}"/>
            </c:ext>
          </c:extLst>
        </c:ser>
        <c:ser>
          <c:idx val="1"/>
          <c:order val="1"/>
          <c:tx>
            <c:strRef>
              <c:f>'Double Exponential Smoothing'!$F$4</c:f>
              <c:strCache>
                <c:ptCount val="1"/>
                <c:pt idx="0">
                  <c:v>Forecast Made for Last period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1378283596903327E-3"/>
                  <c:y val="-0.22186497521143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'Double Exponential Smoothing'!$F$6:$F$481</c:f>
              <c:numCache>
                <c:formatCode>_ * #,##0.00_ ;_ * \-#,##0.00_ ;_ * "-"??_ ;_ @_ </c:formatCode>
                <c:ptCount val="476"/>
                <c:pt idx="0">
                  <c:v>102.24167102837592</c:v>
                </c:pt>
                <c:pt idx="1">
                  <c:v>137.9355121033563</c:v>
                </c:pt>
                <c:pt idx="2">
                  <c:v>88.246690916688095</c:v>
                </c:pt>
                <c:pt idx="3">
                  <c:v>42.963958724289725</c:v>
                </c:pt>
                <c:pt idx="4">
                  <c:v>44.970915963022904</c:v>
                </c:pt>
                <c:pt idx="5">
                  <c:v>55.51690138127416</c:v>
                </c:pt>
                <c:pt idx="6">
                  <c:v>66.746815048894717</c:v>
                </c:pt>
                <c:pt idx="7">
                  <c:v>155.84811103736016</c:v>
                </c:pt>
                <c:pt idx="8">
                  <c:v>97.148582603910981</c:v>
                </c:pt>
                <c:pt idx="9">
                  <c:v>64.924458015490842</c:v>
                </c:pt>
                <c:pt idx="10">
                  <c:v>29.684417661955944</c:v>
                </c:pt>
                <c:pt idx="11">
                  <c:v>24.540615726627493</c:v>
                </c:pt>
                <c:pt idx="12">
                  <c:v>38.677909063442272</c:v>
                </c:pt>
                <c:pt idx="13">
                  <c:v>83.785508976088536</c:v>
                </c:pt>
                <c:pt idx="14">
                  <c:v>50.776525197363128</c:v>
                </c:pt>
                <c:pt idx="15">
                  <c:v>154.8170395372629</c:v>
                </c:pt>
                <c:pt idx="16">
                  <c:v>195.37761288704979</c:v>
                </c:pt>
                <c:pt idx="17">
                  <c:v>244.70905438069934</c:v>
                </c:pt>
                <c:pt idx="18">
                  <c:v>319.32170916717348</c:v>
                </c:pt>
                <c:pt idx="19">
                  <c:v>123.19196237563969</c:v>
                </c:pt>
                <c:pt idx="20">
                  <c:v>49.736985702483025</c:v>
                </c:pt>
                <c:pt idx="21">
                  <c:v>38.707338565252201</c:v>
                </c:pt>
                <c:pt idx="22">
                  <c:v>30.02970767328528</c:v>
                </c:pt>
                <c:pt idx="23">
                  <c:v>41.045267215430776</c:v>
                </c:pt>
                <c:pt idx="24">
                  <c:v>60.658473932255504</c:v>
                </c:pt>
                <c:pt idx="25">
                  <c:v>123.95338161705709</c:v>
                </c:pt>
                <c:pt idx="26">
                  <c:v>119.92354639477992</c:v>
                </c:pt>
                <c:pt idx="27">
                  <c:v>37.97326666566363</c:v>
                </c:pt>
                <c:pt idx="28">
                  <c:v>29.010654854825511</c:v>
                </c:pt>
                <c:pt idx="29">
                  <c:v>43.192704219456928</c:v>
                </c:pt>
                <c:pt idx="30">
                  <c:v>40.307337833644432</c:v>
                </c:pt>
                <c:pt idx="31">
                  <c:v>60.601223874699393</c:v>
                </c:pt>
                <c:pt idx="32">
                  <c:v>64.06051007286419</c:v>
                </c:pt>
                <c:pt idx="33">
                  <c:v>74.599063654627798</c:v>
                </c:pt>
                <c:pt idx="34">
                  <c:v>60.78150690778071</c:v>
                </c:pt>
                <c:pt idx="35">
                  <c:v>75.416921333232608</c:v>
                </c:pt>
                <c:pt idx="36">
                  <c:v>75.521833066189032</c:v>
                </c:pt>
                <c:pt idx="37">
                  <c:v>102.75628030501908</c:v>
                </c:pt>
                <c:pt idx="38">
                  <c:v>163.09437998625668</c:v>
                </c:pt>
                <c:pt idx="39">
                  <c:v>155.31354328007254</c:v>
                </c:pt>
                <c:pt idx="40">
                  <c:v>37.290611005098668</c:v>
                </c:pt>
                <c:pt idx="41">
                  <c:v>22.503004073118639</c:v>
                </c:pt>
                <c:pt idx="42">
                  <c:v>25.647197901698863</c:v>
                </c:pt>
                <c:pt idx="43">
                  <c:v>69.769201361970474</c:v>
                </c:pt>
                <c:pt idx="44">
                  <c:v>119.53462046545673</c:v>
                </c:pt>
                <c:pt idx="45">
                  <c:v>43.870309567557015</c:v>
                </c:pt>
                <c:pt idx="46">
                  <c:v>86.137217377065497</c:v>
                </c:pt>
                <c:pt idx="47">
                  <c:v>69.947786330616466</c:v>
                </c:pt>
                <c:pt idx="48">
                  <c:v>78.107445451020311</c:v>
                </c:pt>
                <c:pt idx="49">
                  <c:v>106.37525629800516</c:v>
                </c:pt>
                <c:pt idx="50">
                  <c:v>164.08171399562193</c:v>
                </c:pt>
                <c:pt idx="51">
                  <c:v>129.85410876808041</c:v>
                </c:pt>
                <c:pt idx="52">
                  <c:v>100.78359517686341</c:v>
                </c:pt>
                <c:pt idx="53">
                  <c:v>155.51882456871789</c:v>
                </c:pt>
                <c:pt idx="54">
                  <c:v>253.74565586929316</c:v>
                </c:pt>
                <c:pt idx="55">
                  <c:v>180.31405809867613</c:v>
                </c:pt>
                <c:pt idx="56">
                  <c:v>90.496041541563329</c:v>
                </c:pt>
                <c:pt idx="57">
                  <c:v>82.740613187889565</c:v>
                </c:pt>
                <c:pt idx="58">
                  <c:v>85.706353134683567</c:v>
                </c:pt>
                <c:pt idx="59">
                  <c:v>64.084124981861635</c:v>
                </c:pt>
                <c:pt idx="60">
                  <c:v>86.745018275837012</c:v>
                </c:pt>
                <c:pt idx="61">
                  <c:v>144.71440878751136</c:v>
                </c:pt>
                <c:pt idx="62">
                  <c:v>176.15802117924326</c:v>
                </c:pt>
                <c:pt idx="63">
                  <c:v>55.360652889204822</c:v>
                </c:pt>
                <c:pt idx="64">
                  <c:v>54.461338561883707</c:v>
                </c:pt>
                <c:pt idx="65">
                  <c:v>83.098872955110735</c:v>
                </c:pt>
                <c:pt idx="66">
                  <c:v>54.542781915230179</c:v>
                </c:pt>
                <c:pt idx="67">
                  <c:v>25.729694791429569</c:v>
                </c:pt>
                <c:pt idx="68">
                  <c:v>55.069540274423019</c:v>
                </c:pt>
                <c:pt idx="69">
                  <c:v>150.02679104741861</c:v>
                </c:pt>
                <c:pt idx="70">
                  <c:v>63.783444539461691</c:v>
                </c:pt>
                <c:pt idx="71">
                  <c:v>63.77992241840316</c:v>
                </c:pt>
                <c:pt idx="72">
                  <c:v>80.909016681580809</c:v>
                </c:pt>
                <c:pt idx="73">
                  <c:v>67.203835598810159</c:v>
                </c:pt>
                <c:pt idx="74">
                  <c:v>65.172005900352701</c:v>
                </c:pt>
                <c:pt idx="75">
                  <c:v>45.533916990770798</c:v>
                </c:pt>
                <c:pt idx="76">
                  <c:v>138.06617004749631</c:v>
                </c:pt>
                <c:pt idx="77">
                  <c:v>208.72865066334859</c:v>
                </c:pt>
                <c:pt idx="78">
                  <c:v>199.6442992517363</c:v>
                </c:pt>
                <c:pt idx="79">
                  <c:v>90.861147410852425</c:v>
                </c:pt>
                <c:pt idx="80">
                  <c:v>148.23420204125549</c:v>
                </c:pt>
                <c:pt idx="81">
                  <c:v>69.160204965222619</c:v>
                </c:pt>
                <c:pt idx="82">
                  <c:v>66.809071143680924</c:v>
                </c:pt>
                <c:pt idx="83">
                  <c:v>38.65202931658186</c:v>
                </c:pt>
                <c:pt idx="84">
                  <c:v>64.327284253586711</c:v>
                </c:pt>
                <c:pt idx="85">
                  <c:v>70.877864778857941</c:v>
                </c:pt>
                <c:pt idx="86">
                  <c:v>71.371972532713727</c:v>
                </c:pt>
                <c:pt idx="87">
                  <c:v>187.50847497118997</c:v>
                </c:pt>
                <c:pt idx="88">
                  <c:v>205.39286700003629</c:v>
                </c:pt>
                <c:pt idx="89">
                  <c:v>149.9909554092591</c:v>
                </c:pt>
                <c:pt idx="90">
                  <c:v>50.879458742238569</c:v>
                </c:pt>
                <c:pt idx="91">
                  <c:v>38.604586232305415</c:v>
                </c:pt>
                <c:pt idx="92">
                  <c:v>92.429651960670341</c:v>
                </c:pt>
                <c:pt idx="93">
                  <c:v>117.10732206507441</c:v>
                </c:pt>
                <c:pt idx="94">
                  <c:v>130.45149895517497</c:v>
                </c:pt>
                <c:pt idx="95">
                  <c:v>39.287928608924688</c:v>
                </c:pt>
                <c:pt idx="96">
                  <c:v>86.004801727534542</c:v>
                </c:pt>
                <c:pt idx="97">
                  <c:v>102.04955522673946</c:v>
                </c:pt>
                <c:pt idx="98">
                  <c:v>88.084844970112613</c:v>
                </c:pt>
                <c:pt idx="99">
                  <c:v>45.838063148717978</c:v>
                </c:pt>
                <c:pt idx="100">
                  <c:v>66.289832813011287</c:v>
                </c:pt>
                <c:pt idx="101">
                  <c:v>51.284710051907311</c:v>
                </c:pt>
                <c:pt idx="102">
                  <c:v>26.473943597769601</c:v>
                </c:pt>
                <c:pt idx="103">
                  <c:v>52.559355404213569</c:v>
                </c:pt>
                <c:pt idx="104">
                  <c:v>149.06042000241689</c:v>
                </c:pt>
                <c:pt idx="105">
                  <c:v>195.69576481024583</c:v>
                </c:pt>
                <c:pt idx="106">
                  <c:v>152.4653018160603</c:v>
                </c:pt>
                <c:pt idx="107">
                  <c:v>217.59088528924309</c:v>
                </c:pt>
                <c:pt idx="108">
                  <c:v>209.5557459402774</c:v>
                </c:pt>
                <c:pt idx="109">
                  <c:v>104.89075265183234</c:v>
                </c:pt>
                <c:pt idx="110">
                  <c:v>55.053376758131861</c:v>
                </c:pt>
                <c:pt idx="111">
                  <c:v>46.089572860127241</c:v>
                </c:pt>
                <c:pt idx="112">
                  <c:v>37.889971341071728</c:v>
                </c:pt>
                <c:pt idx="113">
                  <c:v>79.20205014549083</c:v>
                </c:pt>
                <c:pt idx="114">
                  <c:v>85.180228564371106</c:v>
                </c:pt>
                <c:pt idx="115">
                  <c:v>25.858611279835664</c:v>
                </c:pt>
                <c:pt idx="116">
                  <c:v>26.871413195987408</c:v>
                </c:pt>
                <c:pt idx="117">
                  <c:v>19.301614331694271</c:v>
                </c:pt>
                <c:pt idx="118">
                  <c:v>19.609827716730546</c:v>
                </c:pt>
                <c:pt idx="119">
                  <c:v>26.547309219969552</c:v>
                </c:pt>
                <c:pt idx="120">
                  <c:v>61.487478664192636</c:v>
                </c:pt>
                <c:pt idx="121">
                  <c:v>73.612205746137477</c:v>
                </c:pt>
                <c:pt idx="122">
                  <c:v>102.02534989938646</c:v>
                </c:pt>
                <c:pt idx="123">
                  <c:v>129.08213037172575</c:v>
                </c:pt>
                <c:pt idx="124">
                  <c:v>124.13362407145789</c:v>
                </c:pt>
                <c:pt idx="125">
                  <c:v>37.353721696688439</c:v>
                </c:pt>
                <c:pt idx="126">
                  <c:v>88.571710298041481</c:v>
                </c:pt>
                <c:pt idx="127">
                  <c:v>120.56900876297655</c:v>
                </c:pt>
                <c:pt idx="128">
                  <c:v>85.825106717539256</c:v>
                </c:pt>
                <c:pt idx="129">
                  <c:v>55.057596334595004</c:v>
                </c:pt>
                <c:pt idx="130">
                  <c:v>24.695516794612232</c:v>
                </c:pt>
                <c:pt idx="131">
                  <c:v>42.185463261318276</c:v>
                </c:pt>
                <c:pt idx="132">
                  <c:v>63.091282594457013</c:v>
                </c:pt>
                <c:pt idx="133">
                  <c:v>122.12737959905773</c:v>
                </c:pt>
                <c:pt idx="134">
                  <c:v>168.18514122348466</c:v>
                </c:pt>
                <c:pt idx="135">
                  <c:v>117.40624231592177</c:v>
                </c:pt>
                <c:pt idx="136">
                  <c:v>78.472920968595616</c:v>
                </c:pt>
                <c:pt idx="137">
                  <c:v>58.231076236951523</c:v>
                </c:pt>
                <c:pt idx="138">
                  <c:v>40.053031250214239</c:v>
                </c:pt>
                <c:pt idx="139">
                  <c:v>61.288276258803975</c:v>
                </c:pt>
                <c:pt idx="140">
                  <c:v>99.63049731213647</c:v>
                </c:pt>
                <c:pt idx="141">
                  <c:v>140.3687514523796</c:v>
                </c:pt>
                <c:pt idx="142">
                  <c:v>125.62404179296922</c:v>
                </c:pt>
                <c:pt idx="143">
                  <c:v>59.721380835170422</c:v>
                </c:pt>
                <c:pt idx="144">
                  <c:v>40.293546444031605</c:v>
                </c:pt>
                <c:pt idx="145">
                  <c:v>76.238890743229803</c:v>
                </c:pt>
                <c:pt idx="146">
                  <c:v>83.29351215065418</c:v>
                </c:pt>
                <c:pt idx="147">
                  <c:v>121.68361970190755</c:v>
                </c:pt>
                <c:pt idx="148">
                  <c:v>137.74354500769076</c:v>
                </c:pt>
                <c:pt idx="149">
                  <c:v>55.884667165477417</c:v>
                </c:pt>
                <c:pt idx="150">
                  <c:v>81.592678268764843</c:v>
                </c:pt>
                <c:pt idx="151">
                  <c:v>104.96058924497356</c:v>
                </c:pt>
                <c:pt idx="152">
                  <c:v>94.766432966146027</c:v>
                </c:pt>
                <c:pt idx="153">
                  <c:v>111.65850650035432</c:v>
                </c:pt>
                <c:pt idx="154">
                  <c:v>86.216425918176242</c:v>
                </c:pt>
                <c:pt idx="155">
                  <c:v>99.081580083698995</c:v>
                </c:pt>
                <c:pt idx="156">
                  <c:v>120.76879498148199</c:v>
                </c:pt>
                <c:pt idx="157">
                  <c:v>133.86836780113262</c:v>
                </c:pt>
                <c:pt idx="158">
                  <c:v>152.65318945071394</c:v>
                </c:pt>
                <c:pt idx="159">
                  <c:v>95.197794572576939</c:v>
                </c:pt>
                <c:pt idx="160">
                  <c:v>59.759615126339384</c:v>
                </c:pt>
                <c:pt idx="161">
                  <c:v>84.10925117734385</c:v>
                </c:pt>
                <c:pt idx="162">
                  <c:v>105.61473355995237</c:v>
                </c:pt>
                <c:pt idx="163">
                  <c:v>113.33393583472616</c:v>
                </c:pt>
                <c:pt idx="164">
                  <c:v>88.407280529682581</c:v>
                </c:pt>
                <c:pt idx="165">
                  <c:v>136.38455194564128</c:v>
                </c:pt>
                <c:pt idx="166">
                  <c:v>100.12710148005444</c:v>
                </c:pt>
                <c:pt idx="167">
                  <c:v>48.883738530734902</c:v>
                </c:pt>
                <c:pt idx="168">
                  <c:v>66.085276697895949</c:v>
                </c:pt>
                <c:pt idx="169">
                  <c:v>89.851428958005059</c:v>
                </c:pt>
                <c:pt idx="170">
                  <c:v>81.567096630083341</c:v>
                </c:pt>
                <c:pt idx="171">
                  <c:v>75.541631624882868</c:v>
                </c:pt>
                <c:pt idx="172">
                  <c:v>122.54477701409009</c:v>
                </c:pt>
                <c:pt idx="173">
                  <c:v>94.807419263488711</c:v>
                </c:pt>
                <c:pt idx="174">
                  <c:v>80.304168616734316</c:v>
                </c:pt>
                <c:pt idx="175">
                  <c:v>148.87285340852645</c:v>
                </c:pt>
                <c:pt idx="176">
                  <c:v>166.57972417255888</c:v>
                </c:pt>
                <c:pt idx="177">
                  <c:v>124.92545421799515</c:v>
                </c:pt>
                <c:pt idx="178">
                  <c:v>148.82434338155423</c:v>
                </c:pt>
                <c:pt idx="179">
                  <c:v>180.6609341752156</c:v>
                </c:pt>
                <c:pt idx="180">
                  <c:v>176.50442165797921</c:v>
                </c:pt>
                <c:pt idx="181">
                  <c:v>134.71345592952548</c:v>
                </c:pt>
                <c:pt idx="182">
                  <c:v>48.447138438277243</c:v>
                </c:pt>
                <c:pt idx="183">
                  <c:v>69.276957432329453</c:v>
                </c:pt>
                <c:pt idx="184">
                  <c:v>88.995782922012282</c:v>
                </c:pt>
                <c:pt idx="185">
                  <c:v>55.492054650772126</c:v>
                </c:pt>
                <c:pt idx="186">
                  <c:v>32.332666989462624</c:v>
                </c:pt>
                <c:pt idx="187">
                  <c:v>53.99992310117927</c:v>
                </c:pt>
                <c:pt idx="188">
                  <c:v>47.13844479272408</c:v>
                </c:pt>
                <c:pt idx="189">
                  <c:v>79.284179061024602</c:v>
                </c:pt>
                <c:pt idx="190">
                  <c:v>79.456716951034522</c:v>
                </c:pt>
                <c:pt idx="191">
                  <c:v>147.86046881738142</c:v>
                </c:pt>
                <c:pt idx="192">
                  <c:v>122.87627290810325</c:v>
                </c:pt>
                <c:pt idx="193">
                  <c:v>108.69322279250511</c:v>
                </c:pt>
                <c:pt idx="194">
                  <c:v>125.7643033818832</c:v>
                </c:pt>
                <c:pt idx="195">
                  <c:v>182.53506956668897</c:v>
                </c:pt>
                <c:pt idx="196">
                  <c:v>196.53251465024761</c:v>
                </c:pt>
                <c:pt idx="197">
                  <c:v>126.95545251703132</c:v>
                </c:pt>
                <c:pt idx="198">
                  <c:v>152.46717485134687</c:v>
                </c:pt>
                <c:pt idx="199">
                  <c:v>164.93846302359827</c:v>
                </c:pt>
                <c:pt idx="200">
                  <c:v>64.916974592617436</c:v>
                </c:pt>
                <c:pt idx="201">
                  <c:v>73.402047251375251</c:v>
                </c:pt>
                <c:pt idx="202">
                  <c:v>148.56622910664223</c:v>
                </c:pt>
                <c:pt idx="203">
                  <c:v>166.85191514145527</c:v>
                </c:pt>
                <c:pt idx="204">
                  <c:v>105.56567475236308</c:v>
                </c:pt>
                <c:pt idx="205">
                  <c:v>154.9208179210203</c:v>
                </c:pt>
                <c:pt idx="206">
                  <c:v>199.45499621286558</c:v>
                </c:pt>
                <c:pt idx="207">
                  <c:v>184.25186084112184</c:v>
                </c:pt>
                <c:pt idx="208">
                  <c:v>177.47206197941827</c:v>
                </c:pt>
                <c:pt idx="209">
                  <c:v>193.82700879159964</c:v>
                </c:pt>
                <c:pt idx="210">
                  <c:v>210.37427169087829</c:v>
                </c:pt>
                <c:pt idx="211">
                  <c:v>140.09003919843391</c:v>
                </c:pt>
                <c:pt idx="212">
                  <c:v>61.807701109904009</c:v>
                </c:pt>
                <c:pt idx="213">
                  <c:v>71.76590250932496</c:v>
                </c:pt>
                <c:pt idx="214">
                  <c:v>134.39786571798317</c:v>
                </c:pt>
                <c:pt idx="215">
                  <c:v>121.21233025468386</c:v>
                </c:pt>
                <c:pt idx="216">
                  <c:v>40.230166258046502</c:v>
                </c:pt>
                <c:pt idx="217">
                  <c:v>26.643816901707513</c:v>
                </c:pt>
                <c:pt idx="218">
                  <c:v>72.269862847435377</c:v>
                </c:pt>
                <c:pt idx="219">
                  <c:v>88.4006938777177</c:v>
                </c:pt>
                <c:pt idx="220">
                  <c:v>209.77291604910042</c:v>
                </c:pt>
                <c:pt idx="221">
                  <c:v>154.14951420186733</c:v>
                </c:pt>
                <c:pt idx="222">
                  <c:v>122.51961830045238</c:v>
                </c:pt>
                <c:pt idx="223">
                  <c:v>98.786288618463345</c:v>
                </c:pt>
                <c:pt idx="224">
                  <c:v>127.62852906844275</c:v>
                </c:pt>
                <c:pt idx="225">
                  <c:v>134.36664505842069</c:v>
                </c:pt>
                <c:pt idx="226">
                  <c:v>126.42386951050149</c:v>
                </c:pt>
                <c:pt idx="227">
                  <c:v>106.8104156636094</c:v>
                </c:pt>
                <c:pt idx="228">
                  <c:v>136.26406129000767</c:v>
                </c:pt>
                <c:pt idx="229">
                  <c:v>215.24431070481273</c:v>
                </c:pt>
                <c:pt idx="230">
                  <c:v>125.90447001202747</c:v>
                </c:pt>
                <c:pt idx="231">
                  <c:v>122.14265253121738</c:v>
                </c:pt>
                <c:pt idx="232">
                  <c:v>54.97218907189675</c:v>
                </c:pt>
                <c:pt idx="233">
                  <c:v>31.182527150558116</c:v>
                </c:pt>
                <c:pt idx="234">
                  <c:v>73.166170080442498</c:v>
                </c:pt>
                <c:pt idx="235">
                  <c:v>121.26305490631466</c:v>
                </c:pt>
                <c:pt idx="236">
                  <c:v>91.744150092645626</c:v>
                </c:pt>
                <c:pt idx="237">
                  <c:v>69.063711432412632</c:v>
                </c:pt>
                <c:pt idx="238">
                  <c:v>45.780436771102345</c:v>
                </c:pt>
                <c:pt idx="239">
                  <c:v>48.730761084991038</c:v>
                </c:pt>
                <c:pt idx="240">
                  <c:v>103.36229169765784</c:v>
                </c:pt>
                <c:pt idx="241">
                  <c:v>106.49016538891961</c:v>
                </c:pt>
                <c:pt idx="242">
                  <c:v>90.95038518380963</c:v>
                </c:pt>
                <c:pt idx="243">
                  <c:v>74.182776979317381</c:v>
                </c:pt>
                <c:pt idx="244">
                  <c:v>92.859246953998849</c:v>
                </c:pt>
                <c:pt idx="245">
                  <c:v>107.23661050469146</c:v>
                </c:pt>
                <c:pt idx="246">
                  <c:v>95.318968628432017</c:v>
                </c:pt>
                <c:pt idx="247">
                  <c:v>114.56318051561536</c:v>
                </c:pt>
                <c:pt idx="248">
                  <c:v>146.02769140030836</c:v>
                </c:pt>
                <c:pt idx="249">
                  <c:v>135.06095194881649</c:v>
                </c:pt>
                <c:pt idx="250">
                  <c:v>103.17096772922284</c:v>
                </c:pt>
                <c:pt idx="251">
                  <c:v>150.42890745083005</c:v>
                </c:pt>
                <c:pt idx="252">
                  <c:v>107.70987283149046</c:v>
                </c:pt>
                <c:pt idx="253">
                  <c:v>70.842042072401313</c:v>
                </c:pt>
                <c:pt idx="254">
                  <c:v>113.96066377044725</c:v>
                </c:pt>
                <c:pt idx="255">
                  <c:v>148.12464832807279</c:v>
                </c:pt>
                <c:pt idx="256">
                  <c:v>185.37871487822665</c:v>
                </c:pt>
                <c:pt idx="257">
                  <c:v>282.11688401371168</c:v>
                </c:pt>
                <c:pt idx="258">
                  <c:v>206.30855887446128</c:v>
                </c:pt>
                <c:pt idx="259">
                  <c:v>74.88011372377413</c:v>
                </c:pt>
                <c:pt idx="260">
                  <c:v>38.071463339084396</c:v>
                </c:pt>
                <c:pt idx="261">
                  <c:v>68.635568121598084</c:v>
                </c:pt>
                <c:pt idx="262">
                  <c:v>89.376048897809582</c:v>
                </c:pt>
                <c:pt idx="263">
                  <c:v>22.552959887148329</c:v>
                </c:pt>
                <c:pt idx="264">
                  <c:v>16.644847482513388</c:v>
                </c:pt>
                <c:pt idx="265">
                  <c:v>19.771827176639597</c:v>
                </c:pt>
                <c:pt idx="266">
                  <c:v>24.64474290184527</c:v>
                </c:pt>
                <c:pt idx="267">
                  <c:v>30.172435518244797</c:v>
                </c:pt>
                <c:pt idx="268">
                  <c:v>36.039310297972676</c:v>
                </c:pt>
                <c:pt idx="269">
                  <c:v>43.875724304316982</c:v>
                </c:pt>
                <c:pt idx="270">
                  <c:v>78.261441705355054</c:v>
                </c:pt>
                <c:pt idx="271">
                  <c:v>125.18480809880029</c:v>
                </c:pt>
                <c:pt idx="272">
                  <c:v>174.50053180310351</c:v>
                </c:pt>
                <c:pt idx="273">
                  <c:v>211.18098891311445</c:v>
                </c:pt>
                <c:pt idx="274">
                  <c:v>64.068773925676425</c:v>
                </c:pt>
                <c:pt idx="275">
                  <c:v>23.990845495489026</c:v>
                </c:pt>
                <c:pt idx="276">
                  <c:v>28.172488034880757</c:v>
                </c:pt>
                <c:pt idx="277">
                  <c:v>69.932255456793897</c:v>
                </c:pt>
                <c:pt idx="278">
                  <c:v>231.73977933806373</c:v>
                </c:pt>
                <c:pt idx="279">
                  <c:v>343.75826359546545</c:v>
                </c:pt>
                <c:pt idx="280">
                  <c:v>355.85732752002554</c:v>
                </c:pt>
                <c:pt idx="281">
                  <c:v>352.33802174680892</c:v>
                </c:pt>
                <c:pt idx="282">
                  <c:v>379.12706523505392</c:v>
                </c:pt>
                <c:pt idx="283">
                  <c:v>75.586158134584707</c:v>
                </c:pt>
                <c:pt idx="284">
                  <c:v>66.068024898440342</c:v>
                </c:pt>
                <c:pt idx="285">
                  <c:v>113.09299900161702</c:v>
                </c:pt>
                <c:pt idx="286">
                  <c:v>35.124973578538977</c:v>
                </c:pt>
                <c:pt idx="287">
                  <c:v>42.324848021195621</c:v>
                </c:pt>
                <c:pt idx="288">
                  <c:v>71.738441346891008</c:v>
                </c:pt>
                <c:pt idx="289">
                  <c:v>50.208447698542173</c:v>
                </c:pt>
                <c:pt idx="290">
                  <c:v>65.247735467917138</c:v>
                </c:pt>
                <c:pt idx="291">
                  <c:v>70.273267911354267</c:v>
                </c:pt>
                <c:pt idx="292">
                  <c:v>79.711510245602724</c:v>
                </c:pt>
                <c:pt idx="293">
                  <c:v>115.66592726027329</c:v>
                </c:pt>
                <c:pt idx="294">
                  <c:v>157.47628184705042</c:v>
                </c:pt>
                <c:pt idx="295">
                  <c:v>203.26460931702155</c:v>
                </c:pt>
                <c:pt idx="296">
                  <c:v>116.95384851045591</c:v>
                </c:pt>
                <c:pt idx="297">
                  <c:v>32.235037437601903</c:v>
                </c:pt>
                <c:pt idx="298">
                  <c:v>20.802397384763957</c:v>
                </c:pt>
                <c:pt idx="299">
                  <c:v>77.469167447181889</c:v>
                </c:pt>
                <c:pt idx="300">
                  <c:v>76.50964720534698</c:v>
                </c:pt>
                <c:pt idx="301">
                  <c:v>56.196429416426447</c:v>
                </c:pt>
                <c:pt idx="302">
                  <c:v>52.305516151634279</c:v>
                </c:pt>
                <c:pt idx="303">
                  <c:v>69.439624344858657</c:v>
                </c:pt>
                <c:pt idx="304">
                  <c:v>54.579963435866702</c:v>
                </c:pt>
                <c:pt idx="305">
                  <c:v>47.520115399222227</c:v>
                </c:pt>
                <c:pt idx="306">
                  <c:v>67.522214856179971</c:v>
                </c:pt>
                <c:pt idx="307">
                  <c:v>65.56734722436974</c:v>
                </c:pt>
                <c:pt idx="308">
                  <c:v>94.716439726858809</c:v>
                </c:pt>
                <c:pt idx="309">
                  <c:v>237.55275915853969</c:v>
                </c:pt>
                <c:pt idx="310">
                  <c:v>93.875053238457298</c:v>
                </c:pt>
                <c:pt idx="311">
                  <c:v>30.043403397729627</c:v>
                </c:pt>
                <c:pt idx="312">
                  <c:v>57.717285575220131</c:v>
                </c:pt>
                <c:pt idx="313">
                  <c:v>118.0292323417269</c:v>
                </c:pt>
                <c:pt idx="314">
                  <c:v>81.580367057836128</c:v>
                </c:pt>
                <c:pt idx="315">
                  <c:v>69.314721351938459</c:v>
                </c:pt>
                <c:pt idx="316">
                  <c:v>27.315907383502115</c:v>
                </c:pt>
                <c:pt idx="317">
                  <c:v>24.99680216321925</c:v>
                </c:pt>
                <c:pt idx="318">
                  <c:v>48.963767395163948</c:v>
                </c:pt>
                <c:pt idx="319">
                  <c:v>122.15569809812303</c:v>
                </c:pt>
                <c:pt idx="320">
                  <c:v>280.87746631755147</c:v>
                </c:pt>
                <c:pt idx="321">
                  <c:v>357.68986097449988</c:v>
                </c:pt>
                <c:pt idx="322">
                  <c:v>360.86952460614776</c:v>
                </c:pt>
                <c:pt idx="323">
                  <c:v>304.45950941057254</c:v>
                </c:pt>
                <c:pt idx="324">
                  <c:v>167.5781834025332</c:v>
                </c:pt>
                <c:pt idx="325">
                  <c:v>91.081857509961239</c:v>
                </c:pt>
                <c:pt idx="326">
                  <c:v>211.18026307772968</c:v>
                </c:pt>
                <c:pt idx="327">
                  <c:v>95.642610384011107</c:v>
                </c:pt>
                <c:pt idx="328">
                  <c:v>75.623398961856878</c:v>
                </c:pt>
                <c:pt idx="329">
                  <c:v>111.88396517922213</c:v>
                </c:pt>
                <c:pt idx="330">
                  <c:v>43.088722929252995</c:v>
                </c:pt>
                <c:pt idx="331">
                  <c:v>150.64280834738383</c:v>
                </c:pt>
                <c:pt idx="332">
                  <c:v>180.33587438577976</c:v>
                </c:pt>
                <c:pt idx="333">
                  <c:v>213.53743742933824</c:v>
                </c:pt>
                <c:pt idx="334">
                  <c:v>246.86097990433385</c:v>
                </c:pt>
                <c:pt idx="335">
                  <c:v>110.66597260243142</c:v>
                </c:pt>
                <c:pt idx="336">
                  <c:v>85.240875789082025</c:v>
                </c:pt>
                <c:pt idx="337">
                  <c:v>155.37225967367968</c:v>
                </c:pt>
                <c:pt idx="338">
                  <c:v>91.387809061387742</c:v>
                </c:pt>
                <c:pt idx="339">
                  <c:v>33.2404049363967</c:v>
                </c:pt>
                <c:pt idx="340">
                  <c:v>55.944716190886709</c:v>
                </c:pt>
                <c:pt idx="341">
                  <c:v>43.281673433186157</c:v>
                </c:pt>
                <c:pt idx="342">
                  <c:v>167.32466404402086</c:v>
                </c:pt>
                <c:pt idx="343">
                  <c:v>111.51276119046904</c:v>
                </c:pt>
                <c:pt idx="344">
                  <c:v>57.672544147105057</c:v>
                </c:pt>
                <c:pt idx="345">
                  <c:v>106.94133552403699</c:v>
                </c:pt>
                <c:pt idx="346">
                  <c:v>35.737109784719799</c:v>
                </c:pt>
                <c:pt idx="347">
                  <c:v>23.051207430892163</c:v>
                </c:pt>
                <c:pt idx="348">
                  <c:v>24.268377054302057</c:v>
                </c:pt>
                <c:pt idx="349">
                  <c:v>49.594935469488199</c:v>
                </c:pt>
                <c:pt idx="350">
                  <c:v>97.044059272461865</c:v>
                </c:pt>
                <c:pt idx="351">
                  <c:v>237.62902505745524</c:v>
                </c:pt>
                <c:pt idx="352">
                  <c:v>161.9305604099647</c:v>
                </c:pt>
                <c:pt idx="353">
                  <c:v>192.7431627130681</c:v>
                </c:pt>
                <c:pt idx="354">
                  <c:v>389.04129374105423</c:v>
                </c:pt>
                <c:pt idx="355">
                  <c:v>181.26009819852817</c:v>
                </c:pt>
                <c:pt idx="356">
                  <c:v>55.792328716440466</c:v>
                </c:pt>
                <c:pt idx="357">
                  <c:v>52.592826309365677</c:v>
                </c:pt>
                <c:pt idx="358">
                  <c:v>58.781530890437907</c:v>
                </c:pt>
                <c:pt idx="359">
                  <c:v>53.845626263626222</c:v>
                </c:pt>
                <c:pt idx="360">
                  <c:v>76.078980669207937</c:v>
                </c:pt>
                <c:pt idx="361">
                  <c:v>36.641299684675957</c:v>
                </c:pt>
                <c:pt idx="362">
                  <c:v>38.024127223921376</c:v>
                </c:pt>
                <c:pt idx="363">
                  <c:v>22.00444449133413</c:v>
                </c:pt>
                <c:pt idx="364">
                  <c:v>20.265435890763683</c:v>
                </c:pt>
                <c:pt idx="365">
                  <c:v>27.989922044138961</c:v>
                </c:pt>
                <c:pt idx="366">
                  <c:v>35.084784590466235</c:v>
                </c:pt>
                <c:pt idx="367">
                  <c:v>138.73700511909644</c:v>
                </c:pt>
                <c:pt idx="368">
                  <c:v>95.787877374804722</c:v>
                </c:pt>
                <c:pt idx="369">
                  <c:v>33.540785215997332</c:v>
                </c:pt>
                <c:pt idx="370">
                  <c:v>21.274792084354349</c:v>
                </c:pt>
                <c:pt idx="371">
                  <c:v>43.64270260587223</c:v>
                </c:pt>
                <c:pt idx="372">
                  <c:v>56.678379569915322</c:v>
                </c:pt>
                <c:pt idx="373">
                  <c:v>32.622261215689505</c:v>
                </c:pt>
                <c:pt idx="374">
                  <c:v>49.42371761712203</c:v>
                </c:pt>
                <c:pt idx="375">
                  <c:v>30.795097084245491</c:v>
                </c:pt>
                <c:pt idx="376">
                  <c:v>57.506354808935185</c:v>
                </c:pt>
                <c:pt idx="377">
                  <c:v>113.02189552151792</c:v>
                </c:pt>
                <c:pt idx="378">
                  <c:v>32.471141108641035</c:v>
                </c:pt>
                <c:pt idx="379">
                  <c:v>20.926708164729646</c:v>
                </c:pt>
                <c:pt idx="380">
                  <c:v>34.716372760509657</c:v>
                </c:pt>
                <c:pt idx="381">
                  <c:v>37.495189050818546</c:v>
                </c:pt>
                <c:pt idx="382">
                  <c:v>23.366901750032707</c:v>
                </c:pt>
                <c:pt idx="383">
                  <c:v>21.781765063291928</c:v>
                </c:pt>
                <c:pt idx="384">
                  <c:v>35.998119192653725</c:v>
                </c:pt>
                <c:pt idx="385">
                  <c:v>64.766345917137031</c:v>
                </c:pt>
                <c:pt idx="386">
                  <c:v>56.515183970500544</c:v>
                </c:pt>
                <c:pt idx="387">
                  <c:v>21.8145748762919</c:v>
                </c:pt>
                <c:pt idx="388">
                  <c:v>41.345691347463706</c:v>
                </c:pt>
                <c:pt idx="389">
                  <c:v>35.429057434852048</c:v>
                </c:pt>
                <c:pt idx="390">
                  <c:v>61.816889074545436</c:v>
                </c:pt>
                <c:pt idx="391">
                  <c:v>36.396817739492214</c:v>
                </c:pt>
                <c:pt idx="392">
                  <c:v>22.032263541544026</c:v>
                </c:pt>
                <c:pt idx="393">
                  <c:v>14.593331295016778</c:v>
                </c:pt>
                <c:pt idx="394">
                  <c:v>20.724734612459901</c:v>
                </c:pt>
                <c:pt idx="395">
                  <c:v>27.354835639865509</c:v>
                </c:pt>
                <c:pt idx="396">
                  <c:v>33.482846672466344</c:v>
                </c:pt>
                <c:pt idx="397">
                  <c:v>49.327739972413454</c:v>
                </c:pt>
                <c:pt idx="398">
                  <c:v>90.640521854519761</c:v>
                </c:pt>
                <c:pt idx="399">
                  <c:v>121.67034346410067</c:v>
                </c:pt>
                <c:pt idx="400">
                  <c:v>112.49412037523983</c:v>
                </c:pt>
                <c:pt idx="401">
                  <c:v>63.890392740623611</c:v>
                </c:pt>
                <c:pt idx="402">
                  <c:v>128.8641066081625</c:v>
                </c:pt>
                <c:pt idx="403">
                  <c:v>102.23890737458667</c:v>
                </c:pt>
                <c:pt idx="404">
                  <c:v>122.47460553097449</c:v>
                </c:pt>
                <c:pt idx="405">
                  <c:v>74.779117985401484</c:v>
                </c:pt>
                <c:pt idx="406">
                  <c:v>65.995164868286793</c:v>
                </c:pt>
                <c:pt idx="407">
                  <c:v>35.740350736584261</c:v>
                </c:pt>
                <c:pt idx="408">
                  <c:v>68.47510226268578</c:v>
                </c:pt>
                <c:pt idx="409">
                  <c:v>39.245493524014172</c:v>
                </c:pt>
                <c:pt idx="410">
                  <c:v>173.35185816544976</c:v>
                </c:pt>
                <c:pt idx="411">
                  <c:v>246.6300435066492</c:v>
                </c:pt>
                <c:pt idx="412">
                  <c:v>211.00844823402437</c:v>
                </c:pt>
                <c:pt idx="413">
                  <c:v>194.51958117025066</c:v>
                </c:pt>
                <c:pt idx="414">
                  <c:v>190.1070545013952</c:v>
                </c:pt>
                <c:pt idx="415">
                  <c:v>320.4140687225638</c:v>
                </c:pt>
                <c:pt idx="416">
                  <c:v>457.10415727087161</c:v>
                </c:pt>
                <c:pt idx="417">
                  <c:v>403.6034751209645</c:v>
                </c:pt>
                <c:pt idx="418">
                  <c:v>412.14897469993997</c:v>
                </c:pt>
                <c:pt idx="419">
                  <c:v>191.17320663373144</c:v>
                </c:pt>
                <c:pt idx="420">
                  <c:v>100.84539022003686</c:v>
                </c:pt>
                <c:pt idx="421">
                  <c:v>88.471622002635343</c:v>
                </c:pt>
                <c:pt idx="422">
                  <c:v>68.568841165890248</c:v>
                </c:pt>
                <c:pt idx="423">
                  <c:v>31.758949460329603</c:v>
                </c:pt>
                <c:pt idx="424">
                  <c:v>28.130822191965088</c:v>
                </c:pt>
                <c:pt idx="425">
                  <c:v>27.765890749377824</c:v>
                </c:pt>
                <c:pt idx="426">
                  <c:v>18.868398270474465</c:v>
                </c:pt>
                <c:pt idx="427">
                  <c:v>52.81396273517003</c:v>
                </c:pt>
                <c:pt idx="428">
                  <c:v>87.993564664480203</c:v>
                </c:pt>
                <c:pt idx="429">
                  <c:v>26.320979949297048</c:v>
                </c:pt>
                <c:pt idx="430">
                  <c:v>20.956944213486988</c:v>
                </c:pt>
                <c:pt idx="431">
                  <c:v>18.869023432593014</c:v>
                </c:pt>
                <c:pt idx="432">
                  <c:v>20.609387379668561</c:v>
                </c:pt>
                <c:pt idx="433">
                  <c:v>43.81100520872014</c:v>
                </c:pt>
                <c:pt idx="434">
                  <c:v>83.181013409201384</c:v>
                </c:pt>
                <c:pt idx="435">
                  <c:v>238.37951002060123</c:v>
                </c:pt>
                <c:pt idx="436">
                  <c:v>179.63524561614503</c:v>
                </c:pt>
                <c:pt idx="437">
                  <c:v>43.445107491642915</c:v>
                </c:pt>
                <c:pt idx="438">
                  <c:v>25.582388019280472</c:v>
                </c:pt>
                <c:pt idx="439">
                  <c:v>39.188162179227611</c:v>
                </c:pt>
                <c:pt idx="440">
                  <c:v>101.64241692704151</c:v>
                </c:pt>
                <c:pt idx="441">
                  <c:v>104.11581728530764</c:v>
                </c:pt>
                <c:pt idx="442">
                  <c:v>81.274517859793036</c:v>
                </c:pt>
                <c:pt idx="443">
                  <c:v>54.421776467755336</c:v>
                </c:pt>
                <c:pt idx="444">
                  <c:v>29.673710831329906</c:v>
                </c:pt>
                <c:pt idx="445">
                  <c:v>21.279232679488395</c:v>
                </c:pt>
                <c:pt idx="446">
                  <c:v>22.744142711204756</c:v>
                </c:pt>
                <c:pt idx="447">
                  <c:v>13.407534353776345</c:v>
                </c:pt>
                <c:pt idx="448">
                  <c:v>20.308923549158152</c:v>
                </c:pt>
                <c:pt idx="449">
                  <c:v>54.176499319770706</c:v>
                </c:pt>
                <c:pt idx="450">
                  <c:v>27.17668756861103</c:v>
                </c:pt>
                <c:pt idx="451">
                  <c:v>42.665403543075797</c:v>
                </c:pt>
                <c:pt idx="452">
                  <c:v>72.623915849116628</c:v>
                </c:pt>
                <c:pt idx="453">
                  <c:v>94.925387283619472</c:v>
                </c:pt>
                <c:pt idx="454">
                  <c:v>180.72761294329206</c:v>
                </c:pt>
                <c:pt idx="455">
                  <c:v>67.0303160968394</c:v>
                </c:pt>
                <c:pt idx="456">
                  <c:v>63.824650347114741</c:v>
                </c:pt>
                <c:pt idx="457">
                  <c:v>116.27191271504704</c:v>
                </c:pt>
                <c:pt idx="458">
                  <c:v>122.84700978262931</c:v>
                </c:pt>
                <c:pt idx="459">
                  <c:v>191.16366419627067</c:v>
                </c:pt>
                <c:pt idx="460">
                  <c:v>150.98563331552668</c:v>
                </c:pt>
                <c:pt idx="461">
                  <c:v>106.3651114999513</c:v>
                </c:pt>
                <c:pt idx="462">
                  <c:v>58.311894077680478</c:v>
                </c:pt>
                <c:pt idx="463">
                  <c:v>89.128966638812855</c:v>
                </c:pt>
                <c:pt idx="464">
                  <c:v>34.74212968557682</c:v>
                </c:pt>
                <c:pt idx="465">
                  <c:v>24.901292457590809</c:v>
                </c:pt>
                <c:pt idx="466">
                  <c:v>89.303189554507966</c:v>
                </c:pt>
                <c:pt idx="467">
                  <c:v>152.03551333143767</c:v>
                </c:pt>
                <c:pt idx="468">
                  <c:v>100.68113712745631</c:v>
                </c:pt>
                <c:pt idx="469">
                  <c:v>47.899691782170436</c:v>
                </c:pt>
                <c:pt idx="470">
                  <c:v>66.971052011122524</c:v>
                </c:pt>
                <c:pt idx="471">
                  <c:v>61.857614082535029</c:v>
                </c:pt>
                <c:pt idx="472">
                  <c:v>25.303272303997829</c:v>
                </c:pt>
                <c:pt idx="473">
                  <c:v>68.78801677430738</c:v>
                </c:pt>
                <c:pt idx="474">
                  <c:v>128.0370180507914</c:v>
                </c:pt>
                <c:pt idx="475">
                  <c:v>98.190447637894721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3-47DF-AC93-555BAB428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92656"/>
        <c:axId val="394094624"/>
      </c:lineChart>
      <c:catAx>
        <c:axId val="3940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94624"/>
        <c:crosses val="autoZero"/>
        <c:auto val="1"/>
        <c:lblAlgn val="ctr"/>
        <c:lblOffset val="100"/>
        <c:noMultiLvlLbl val="0"/>
      </c:catAx>
      <c:valAx>
        <c:axId val="39409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 Winter''s Exponential'!$D$4</c:f>
              <c:strCache>
                <c:ptCount val="1"/>
                <c:pt idx="0">
                  <c:v>Air Pollution Daily Data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'Holt Winter''s Exponential'!$D$7:$D$482</c:f>
              <c:numCache>
                <c:formatCode>General</c:formatCode>
                <c:ptCount val="476"/>
                <c:pt idx="0">
                  <c:v>145.95833333333334</c:v>
                </c:pt>
                <c:pt idx="1">
                  <c:v>78.833333333333329</c:v>
                </c:pt>
                <c:pt idx="2">
                  <c:v>31.333333333333332</c:v>
                </c:pt>
                <c:pt idx="3">
                  <c:v>42.458333333333336</c:v>
                </c:pt>
                <c:pt idx="4">
                  <c:v>56.416666666666664</c:v>
                </c:pt>
                <c:pt idx="5">
                  <c:v>69</c:v>
                </c:pt>
                <c:pt idx="6">
                  <c:v>176.20833333333334</c:v>
                </c:pt>
                <c:pt idx="7">
                  <c:v>88.5</c:v>
                </c:pt>
                <c:pt idx="8">
                  <c:v>57.25</c:v>
                </c:pt>
                <c:pt idx="9">
                  <c:v>20</c:v>
                </c:pt>
                <c:pt idx="10">
                  <c:v>20.75</c:v>
                </c:pt>
                <c:pt idx="11">
                  <c:v>40.208333333333336</c:v>
                </c:pt>
                <c:pt idx="12">
                  <c:v>93.708333333333329</c:v>
                </c:pt>
                <c:pt idx="13">
                  <c:v>45.458333333333336</c:v>
                </c:pt>
                <c:pt idx="14">
                  <c:v>177.625</c:v>
                </c:pt>
                <c:pt idx="15">
                  <c:v>209.20833333333334</c:v>
                </c:pt>
                <c:pt idx="16">
                  <c:v>260.20833333333331</c:v>
                </c:pt>
                <c:pt idx="17">
                  <c:v>340.75</c:v>
                </c:pt>
                <c:pt idx="18">
                  <c:v>85.333333333333329</c:v>
                </c:pt>
                <c:pt idx="19">
                  <c:v>27.041666666666668</c:v>
                </c:pt>
                <c:pt idx="20">
                  <c:v>29.416666666666668</c:v>
                </c:pt>
                <c:pt idx="21">
                  <c:v>23.965686274509807</c:v>
                </c:pt>
                <c:pt idx="22">
                  <c:v>40.926470588235297</c:v>
                </c:pt>
                <c:pt idx="23">
                  <c:v>64.22058823529413</c:v>
                </c:pt>
                <c:pt idx="24">
                  <c:v>138.63725490196077</c:v>
                </c:pt>
                <c:pt idx="25">
                  <c:v>122.33333333333333</c:v>
                </c:pt>
                <c:pt idx="26">
                  <c:v>21.166666666666668</c:v>
                </c:pt>
                <c:pt idx="27">
                  <c:v>23.875</c:v>
                </c:pt>
                <c:pt idx="28">
                  <c:v>44.291666666666664</c:v>
                </c:pt>
                <c:pt idx="29">
                  <c:v>39.25</c:v>
                </c:pt>
                <c:pt idx="30">
                  <c:v>64.791666666666671</c:v>
                </c:pt>
                <c:pt idx="31">
                  <c:v>65.625</c:v>
                </c:pt>
                <c:pt idx="32">
                  <c:v>77.541666666666671</c:v>
                </c:pt>
                <c:pt idx="33">
                  <c:v>58.5</c:v>
                </c:pt>
                <c:pt idx="34">
                  <c:v>78.458333333333329</c:v>
                </c:pt>
                <c:pt idx="35">
                  <c:v>76.125</c:v>
                </c:pt>
                <c:pt idx="36">
                  <c:v>109.16666666666667</c:v>
                </c:pt>
                <c:pt idx="37">
                  <c:v>178.08333333333334</c:v>
                </c:pt>
                <c:pt idx="38">
                  <c:v>157.25</c:v>
                </c:pt>
                <c:pt idx="39">
                  <c:v>12.416666666666666</c:v>
                </c:pt>
                <c:pt idx="40">
                  <c:v>14.333333333333334</c:v>
                </c:pt>
                <c:pt idx="41">
                  <c:v>23.083333333333332</c:v>
                </c:pt>
                <c:pt idx="42">
                  <c:v>78.083333333333329</c:v>
                </c:pt>
                <c:pt idx="43">
                  <c:v>131.97916666666666</c:v>
                </c:pt>
                <c:pt idx="44">
                  <c:v>30</c:v>
                </c:pt>
                <c:pt idx="45">
                  <c:v>93.583333333333329</c:v>
                </c:pt>
                <c:pt idx="46">
                  <c:v>67.291666666666671</c:v>
                </c:pt>
                <c:pt idx="47">
                  <c:v>79.666666666666671</c:v>
                </c:pt>
                <c:pt idx="48">
                  <c:v>112.95833333333333</c:v>
                </c:pt>
                <c:pt idx="49">
                  <c:v>178.5</c:v>
                </c:pt>
                <c:pt idx="50">
                  <c:v>125.75</c:v>
                </c:pt>
                <c:pt idx="51">
                  <c:v>94.5</c:v>
                </c:pt>
                <c:pt idx="52">
                  <c:v>166.5</c:v>
                </c:pt>
                <c:pt idx="53">
                  <c:v>277.70833333333331</c:v>
                </c:pt>
                <c:pt idx="54">
                  <c:v>169.625</c:v>
                </c:pt>
                <c:pt idx="55">
                  <c:v>69.875</c:v>
                </c:pt>
                <c:pt idx="56">
                  <c:v>76.416666666666671</c:v>
                </c:pt>
                <c:pt idx="57">
                  <c:v>83.583333333333329</c:v>
                </c:pt>
                <c:pt idx="58">
                  <c:v>57.916666666666664</c:v>
                </c:pt>
                <c:pt idx="59">
                  <c:v>90.083333333333329</c:v>
                </c:pt>
                <c:pt idx="60">
                  <c:v>157.875</c:v>
                </c:pt>
                <c:pt idx="61">
                  <c:v>186.08333333333334</c:v>
                </c:pt>
                <c:pt idx="62">
                  <c:v>31.333333333333332</c:v>
                </c:pt>
                <c:pt idx="63">
                  <c:v>50.041666666666664</c:v>
                </c:pt>
                <c:pt idx="64">
                  <c:v>87.25</c:v>
                </c:pt>
                <c:pt idx="65">
                  <c:v>48.333333333333336</c:v>
                </c:pt>
                <c:pt idx="66">
                  <c:v>18</c:v>
                </c:pt>
                <c:pt idx="67">
                  <c:v>59.583333333333336</c:v>
                </c:pt>
                <c:pt idx="68">
                  <c:v>171.625</c:v>
                </c:pt>
                <c:pt idx="69">
                  <c:v>49.208333333333336</c:v>
                </c:pt>
                <c:pt idx="70">
                  <c:v>62.125</c:v>
                </c:pt>
                <c:pt idx="71">
                  <c:v>83.875</c:v>
                </c:pt>
                <c:pt idx="72">
                  <c:v>64.5</c:v>
                </c:pt>
                <c:pt idx="73">
                  <c:v>64.25</c:v>
                </c:pt>
                <c:pt idx="74">
                  <c:v>40.791666666666664</c:v>
                </c:pt>
                <c:pt idx="75">
                  <c:v>157.66666666666666</c:v>
                </c:pt>
                <c:pt idx="76">
                  <c:v>228.41666666666666</c:v>
                </c:pt>
                <c:pt idx="77">
                  <c:v>203.04166666666666</c:v>
                </c:pt>
                <c:pt idx="78">
                  <c:v>68.916666666666671</c:v>
                </c:pt>
                <c:pt idx="79">
                  <c:v>157.125</c:v>
                </c:pt>
                <c:pt idx="80">
                  <c:v>52.125</c:v>
                </c:pt>
                <c:pt idx="81">
                  <c:v>62.833333333333336</c:v>
                </c:pt>
                <c:pt idx="82">
                  <c:v>30.416666666666668</c:v>
                </c:pt>
                <c:pt idx="83">
                  <c:v>67.708333333333329</c:v>
                </c:pt>
                <c:pt idx="84">
                  <c:v>72.333333333333329</c:v>
                </c:pt>
                <c:pt idx="85">
                  <c:v>71.791666666666671</c:v>
                </c:pt>
                <c:pt idx="86">
                  <c:v>213.70833333333334</c:v>
                </c:pt>
                <c:pt idx="87">
                  <c:v>215.08564814814812</c:v>
                </c:pt>
                <c:pt idx="88">
                  <c:v>141.43518518518519</c:v>
                </c:pt>
                <c:pt idx="89">
                  <c:v>28.041666666666668</c:v>
                </c:pt>
                <c:pt idx="90">
                  <c:v>30.75</c:v>
                </c:pt>
                <c:pt idx="91">
                  <c:v>101.20833333333333</c:v>
                </c:pt>
                <c:pt idx="92">
                  <c:v>123.5</c:v>
                </c:pt>
                <c:pt idx="93">
                  <c:v>135.08333333333334</c:v>
                </c:pt>
                <c:pt idx="94">
                  <c:v>20.375</c:v>
                </c:pt>
                <c:pt idx="95">
                  <c:v>92.875</c:v>
                </c:pt>
                <c:pt idx="96">
                  <c:v>106</c:v>
                </c:pt>
                <c:pt idx="97">
                  <c:v>85.916666666666671</c:v>
                </c:pt>
                <c:pt idx="98">
                  <c:v>36.208333333333336</c:v>
                </c:pt>
                <c:pt idx="99">
                  <c:v>68.75</c:v>
                </c:pt>
                <c:pt idx="100">
                  <c:v>47.791666666666664</c:v>
                </c:pt>
                <c:pt idx="101">
                  <c:v>20.125</c:v>
                </c:pt>
                <c:pt idx="102">
                  <c:v>56.791666666666664</c:v>
                </c:pt>
                <c:pt idx="103">
                  <c:v>171.08333333333334</c:v>
                </c:pt>
                <c:pt idx="104">
                  <c:v>211</c:v>
                </c:pt>
                <c:pt idx="105">
                  <c:v>147.58333333333334</c:v>
                </c:pt>
                <c:pt idx="106">
                  <c:v>232.625</c:v>
                </c:pt>
                <c:pt idx="107">
                  <c:v>211.125</c:v>
                </c:pt>
                <c:pt idx="108">
                  <c:v>82.833333333333329</c:v>
                </c:pt>
                <c:pt idx="109">
                  <c:v>39.583333333333336</c:v>
                </c:pt>
                <c:pt idx="110">
                  <c:v>39.416666666666664</c:v>
                </c:pt>
                <c:pt idx="111">
                  <c:v>33.166666666666664</c:v>
                </c:pt>
                <c:pt idx="112">
                  <c:v>86.541666666666671</c:v>
                </c:pt>
                <c:pt idx="113">
                  <c:v>87.5</c:v>
                </c:pt>
                <c:pt idx="114">
                  <c:v>13.375</c:v>
                </c:pt>
                <c:pt idx="115">
                  <c:v>24.666666666666668</c:v>
                </c:pt>
                <c:pt idx="116">
                  <c:v>16.375</c:v>
                </c:pt>
                <c:pt idx="117">
                  <c:v>18.666666666666668</c:v>
                </c:pt>
                <c:pt idx="118">
                  <c:v>27.583333333333332</c:v>
                </c:pt>
                <c:pt idx="119">
                  <c:v>69.375</c:v>
                </c:pt>
                <c:pt idx="120">
                  <c:v>78.041666666666671</c:v>
                </c:pt>
                <c:pt idx="121">
                  <c:v>109.875</c:v>
                </c:pt>
                <c:pt idx="122">
                  <c:v>137.29166666666666</c:v>
                </c:pt>
                <c:pt idx="123">
                  <c:v>125.45833333333333</c:v>
                </c:pt>
                <c:pt idx="124">
                  <c:v>18.958333333333332</c:v>
                </c:pt>
                <c:pt idx="125">
                  <c:v>96.416666666666671</c:v>
                </c:pt>
                <c:pt idx="126">
                  <c:v>128.29166666666666</c:v>
                </c:pt>
                <c:pt idx="127">
                  <c:v>79.875</c:v>
                </c:pt>
                <c:pt idx="128">
                  <c:v>47.458333333333336</c:v>
                </c:pt>
                <c:pt idx="129">
                  <c:v>16.041666666666668</c:v>
                </c:pt>
                <c:pt idx="130">
                  <c:v>43.666666666666664</c:v>
                </c:pt>
                <c:pt idx="131">
                  <c:v>67.333333333333329</c:v>
                </c:pt>
                <c:pt idx="132">
                  <c:v>136.125</c:v>
                </c:pt>
                <c:pt idx="133">
                  <c:v>181.75</c:v>
                </c:pt>
                <c:pt idx="134">
                  <c:v>109.95833333333333</c:v>
                </c:pt>
                <c:pt idx="135">
                  <c:v>69.375</c:v>
                </c:pt>
                <c:pt idx="136">
                  <c:v>51.625</c:v>
                </c:pt>
                <c:pt idx="137">
                  <c:v>33.916666666666664</c:v>
                </c:pt>
                <c:pt idx="138">
                  <c:v>64.083333333333329</c:v>
                </c:pt>
                <c:pt idx="139">
                  <c:v>108.20833333333333</c:v>
                </c:pt>
                <c:pt idx="140">
                  <c:v>151.33333333333334</c:v>
                </c:pt>
                <c:pt idx="141">
                  <c:v>125.25</c:v>
                </c:pt>
                <c:pt idx="142">
                  <c:v>45.791666666666664</c:v>
                </c:pt>
                <c:pt idx="143">
                  <c:v>33.208333333333336</c:v>
                </c:pt>
                <c:pt idx="144">
                  <c:v>81.916666666666671</c:v>
                </c:pt>
                <c:pt idx="145">
                  <c:v>85.354166666666671</c:v>
                </c:pt>
                <c:pt idx="146">
                  <c:v>130.875</c:v>
                </c:pt>
                <c:pt idx="147">
                  <c:v>143.5</c:v>
                </c:pt>
                <c:pt idx="148">
                  <c:v>39.458333333333336</c:v>
                </c:pt>
                <c:pt idx="149">
                  <c:v>84.416666666666671</c:v>
                </c:pt>
                <c:pt idx="150">
                  <c:v>109.88749999999999</c:v>
                </c:pt>
                <c:pt idx="151">
                  <c:v>93.445833333333326</c:v>
                </c:pt>
                <c:pt idx="152">
                  <c:v>115.45833333333333</c:v>
                </c:pt>
                <c:pt idx="153">
                  <c:v>81.339041095890423</c:v>
                </c:pt>
                <c:pt idx="154">
                  <c:v>101.17123287671234</c:v>
                </c:pt>
                <c:pt idx="155">
                  <c:v>125.82876712328768</c:v>
                </c:pt>
                <c:pt idx="156">
                  <c:v>137.95262557077626</c:v>
                </c:pt>
                <c:pt idx="157">
                  <c:v>158.09649122807016</c:v>
                </c:pt>
                <c:pt idx="158">
                  <c:v>83.882675438596493</c:v>
                </c:pt>
                <c:pt idx="159">
                  <c:v>49.875</c:v>
                </c:pt>
                <c:pt idx="160">
                  <c:v>86.833333333333329</c:v>
                </c:pt>
                <c:pt idx="161">
                  <c:v>110.16666666666667</c:v>
                </c:pt>
                <c:pt idx="162">
                  <c:v>115.95833333333333</c:v>
                </c:pt>
                <c:pt idx="163">
                  <c:v>83.666666666666671</c:v>
                </c:pt>
                <c:pt idx="164">
                  <c:v>146.375</c:v>
                </c:pt>
                <c:pt idx="165">
                  <c:v>93.916666666666671</c:v>
                </c:pt>
                <c:pt idx="166">
                  <c:v>36.666666666666664</c:v>
                </c:pt>
                <c:pt idx="167">
                  <c:v>67.083333333333329</c:v>
                </c:pt>
                <c:pt idx="168">
                  <c:v>94.5</c:v>
                </c:pt>
                <c:pt idx="169">
                  <c:v>80.5</c:v>
                </c:pt>
                <c:pt idx="170">
                  <c:v>74.208333333333329</c:v>
                </c:pt>
                <c:pt idx="171">
                  <c:v>132.79166666666666</c:v>
                </c:pt>
                <c:pt idx="172">
                  <c:v>90.708333333333329</c:v>
                </c:pt>
                <c:pt idx="173">
                  <c:v>76.833333333333329</c:v>
                </c:pt>
                <c:pt idx="174">
                  <c:v>163.41666666666666</c:v>
                </c:pt>
                <c:pt idx="175">
                  <c:v>173.41666666666666</c:v>
                </c:pt>
                <c:pt idx="176">
                  <c:v>117.95833333333333</c:v>
                </c:pt>
                <c:pt idx="177">
                  <c:v>153.41666666666666</c:v>
                </c:pt>
                <c:pt idx="178">
                  <c:v>188.54166666666666</c:v>
                </c:pt>
                <c:pt idx="179">
                  <c:v>177.5</c:v>
                </c:pt>
                <c:pt idx="180">
                  <c:v>126.16666666666667</c:v>
                </c:pt>
                <c:pt idx="181">
                  <c:v>27.541666666666668</c:v>
                </c:pt>
                <c:pt idx="182">
                  <c:v>68.958333333333329</c:v>
                </c:pt>
                <c:pt idx="183">
                  <c:v>91.791666666666671</c:v>
                </c:pt>
                <c:pt idx="184">
                  <c:v>48.083333333333336</c:v>
                </c:pt>
                <c:pt idx="185">
                  <c:v>25.583333333333332</c:v>
                </c:pt>
                <c:pt idx="186">
                  <c:v>56.916666666666664</c:v>
                </c:pt>
                <c:pt idx="187">
                  <c:v>45.625</c:v>
                </c:pt>
                <c:pt idx="188">
                  <c:v>86.166666666666671</c:v>
                </c:pt>
                <c:pt idx="189">
                  <c:v>80.875</c:v>
                </c:pt>
                <c:pt idx="190">
                  <c:v>163.91666666666666</c:v>
                </c:pt>
                <c:pt idx="191">
                  <c:v>120.95833333333333</c:v>
                </c:pt>
                <c:pt idx="192">
                  <c:v>106.25</c:v>
                </c:pt>
                <c:pt idx="193">
                  <c:v>129.29166666666666</c:v>
                </c:pt>
                <c:pt idx="194">
                  <c:v>195.91666666666666</c:v>
                </c:pt>
                <c:pt idx="195">
                  <c:v>202.75</c:v>
                </c:pt>
                <c:pt idx="196">
                  <c:v>113.66666666666667</c:v>
                </c:pt>
                <c:pt idx="197">
                  <c:v>156.04166666666666</c:v>
                </c:pt>
                <c:pt idx="198">
                  <c:v>167.83333333333334</c:v>
                </c:pt>
                <c:pt idx="199">
                  <c:v>43.166666666666664</c:v>
                </c:pt>
                <c:pt idx="200">
                  <c:v>70.833333333333329</c:v>
                </c:pt>
                <c:pt idx="201">
                  <c:v>163.45833333333334</c:v>
                </c:pt>
                <c:pt idx="202">
                  <c:v>173.54166666666666</c:v>
                </c:pt>
                <c:pt idx="203">
                  <c:v>94.083333333333329</c:v>
                </c:pt>
                <c:pt idx="204">
                  <c:v>164.20833333333334</c:v>
                </c:pt>
                <c:pt idx="205">
                  <c:v>210.875</c:v>
                </c:pt>
                <c:pt idx="206">
                  <c:v>183.75</c:v>
                </c:pt>
                <c:pt idx="207">
                  <c:v>176.75</c:v>
                </c:pt>
                <c:pt idx="208">
                  <c:v>197.58333333333334</c:v>
                </c:pt>
                <c:pt idx="209">
                  <c:v>214.91666666666666</c:v>
                </c:pt>
                <c:pt idx="210">
                  <c:v>125.58333333333333</c:v>
                </c:pt>
                <c:pt idx="211">
                  <c:v>41.541666666666664</c:v>
                </c:pt>
                <c:pt idx="212">
                  <c:v>68.791666666666671</c:v>
                </c:pt>
                <c:pt idx="213">
                  <c:v>146.16666666666666</c:v>
                </c:pt>
                <c:pt idx="214">
                  <c:v>120.08333333333333</c:v>
                </c:pt>
                <c:pt idx="215">
                  <c:v>22.416666666666668</c:v>
                </c:pt>
                <c:pt idx="216">
                  <c:v>19.875</c:v>
                </c:pt>
                <c:pt idx="217">
                  <c:v>79.875</c:v>
                </c:pt>
                <c:pt idx="218">
                  <c:v>92.833333333333329</c:v>
                </c:pt>
                <c:pt idx="219">
                  <c:v>238.16666666666666</c:v>
                </c:pt>
                <c:pt idx="220">
                  <c:v>148.16666666666666</c:v>
                </c:pt>
                <c:pt idx="221">
                  <c:v>116.16666666666667</c:v>
                </c:pt>
                <c:pt idx="222">
                  <c:v>92.333333333333329</c:v>
                </c:pt>
                <c:pt idx="223">
                  <c:v>132.34842995169083</c:v>
                </c:pt>
                <c:pt idx="224">
                  <c:v>136.34782608695653</c:v>
                </c:pt>
                <c:pt idx="225">
                  <c:v>125.21739130434781</c:v>
                </c:pt>
                <c:pt idx="226">
                  <c:v>102.33635265700484</c:v>
                </c:pt>
                <c:pt idx="227">
                  <c:v>141.875</c:v>
                </c:pt>
                <c:pt idx="228">
                  <c:v>233.83333333333334</c:v>
                </c:pt>
                <c:pt idx="229">
                  <c:v>110.16666666666667</c:v>
                </c:pt>
                <c:pt idx="230">
                  <c:v>119.25</c:v>
                </c:pt>
                <c:pt idx="231">
                  <c:v>38.666666666666664</c:v>
                </c:pt>
                <c:pt idx="232">
                  <c:v>21.958333333333332</c:v>
                </c:pt>
                <c:pt idx="233">
                  <c:v>79.375</c:v>
                </c:pt>
                <c:pt idx="234">
                  <c:v>132.375</c:v>
                </c:pt>
                <c:pt idx="235">
                  <c:v>87.625</c:v>
                </c:pt>
                <c:pt idx="236">
                  <c:v>63.875</c:v>
                </c:pt>
                <c:pt idx="237">
                  <c:v>39.416666666666664</c:v>
                </c:pt>
                <c:pt idx="238">
                  <c:v>47.666666666666664</c:v>
                </c:pt>
                <c:pt idx="239">
                  <c:v>114.83333333333333</c:v>
                </c:pt>
                <c:pt idx="240">
                  <c:v>109.41666666666667</c:v>
                </c:pt>
                <c:pt idx="241">
                  <c:v>88.791666666666671</c:v>
                </c:pt>
                <c:pt idx="242">
                  <c:v>70.375</c:v>
                </c:pt>
                <c:pt idx="243">
                  <c:v>96.208333333333329</c:v>
                </c:pt>
                <c:pt idx="244">
                  <c:v>110.91666666666667</c:v>
                </c:pt>
                <c:pt idx="245">
                  <c:v>93.583333333333329</c:v>
                </c:pt>
                <c:pt idx="246">
                  <c:v>118.79166666666667</c:v>
                </c:pt>
                <c:pt idx="247">
                  <c:v>153.95833333333334</c:v>
                </c:pt>
                <c:pt idx="248">
                  <c:v>134.58333333333334</c:v>
                </c:pt>
                <c:pt idx="249">
                  <c:v>96.541666666666671</c:v>
                </c:pt>
                <c:pt idx="250">
                  <c:v>159.75</c:v>
                </c:pt>
                <c:pt idx="251">
                  <c:v>99.75</c:v>
                </c:pt>
                <c:pt idx="252">
                  <c:v>61.375</c:v>
                </c:pt>
                <c:pt idx="253">
                  <c:v>121.20833333333333</c:v>
                </c:pt>
                <c:pt idx="254">
                  <c:v>156.58333333333334</c:v>
                </c:pt>
                <c:pt idx="255">
                  <c:v>195.79166666666666</c:v>
                </c:pt>
                <c:pt idx="256">
                  <c:v>306.66666666666669</c:v>
                </c:pt>
                <c:pt idx="257">
                  <c:v>195.5</c:v>
                </c:pt>
                <c:pt idx="258">
                  <c:v>45.041666666666664</c:v>
                </c:pt>
                <c:pt idx="259">
                  <c:v>23.291666666666668</c:v>
                </c:pt>
                <c:pt idx="260">
                  <c:v>70.270833333333329</c:v>
                </c:pt>
                <c:pt idx="261">
                  <c:v>92.75</c:v>
                </c:pt>
                <c:pt idx="262">
                  <c:v>7.9139957264957248</c:v>
                </c:pt>
                <c:pt idx="263">
                  <c:v>12.278846153846155</c:v>
                </c:pt>
                <c:pt idx="264">
                  <c:v>18.586538461538463</c:v>
                </c:pt>
                <c:pt idx="265">
                  <c:v>24.89423076923077</c:v>
                </c:pt>
                <c:pt idx="266">
                  <c:v>31.20192307692308</c:v>
                </c:pt>
                <c:pt idx="267">
                  <c:v>37.509615384615387</c:v>
                </c:pt>
                <c:pt idx="268">
                  <c:v>45.995532245532253</c:v>
                </c:pt>
                <c:pt idx="269">
                  <c:v>86.532467532467535</c:v>
                </c:pt>
                <c:pt idx="270">
                  <c:v>137.64935064935071</c:v>
                </c:pt>
                <c:pt idx="271">
                  <c:v>188.83333333333334</c:v>
                </c:pt>
                <c:pt idx="272">
                  <c:v>223.5</c:v>
                </c:pt>
                <c:pt idx="273">
                  <c:v>35.041666666666664</c:v>
                </c:pt>
                <c:pt idx="274">
                  <c:v>10</c:v>
                </c:pt>
                <c:pt idx="275">
                  <c:v>24.541666666666668</c:v>
                </c:pt>
                <c:pt idx="276">
                  <c:v>77.083333333333329</c:v>
                </c:pt>
                <c:pt idx="277">
                  <c:v>268.83333333333331</c:v>
                </c:pt>
                <c:pt idx="278">
                  <c:v>377.08333333333331</c:v>
                </c:pt>
                <c:pt idx="279">
                  <c:v>368.29166666666669</c:v>
                </c:pt>
                <c:pt idx="280">
                  <c:v>357.25</c:v>
                </c:pt>
                <c:pt idx="281">
                  <c:v>387.95833333333331</c:v>
                </c:pt>
                <c:pt idx="282">
                  <c:v>10.375</c:v>
                </c:pt>
                <c:pt idx="283">
                  <c:v>50.791666666666664</c:v>
                </c:pt>
                <c:pt idx="284">
                  <c:v>116.25</c:v>
                </c:pt>
                <c:pt idx="285">
                  <c:v>16.041666666666668</c:v>
                </c:pt>
                <c:pt idx="286">
                  <c:v>39.333333333333336</c:v>
                </c:pt>
                <c:pt idx="287">
                  <c:v>76.25</c:v>
                </c:pt>
                <c:pt idx="288">
                  <c:v>45.708333333333336</c:v>
                </c:pt>
                <c:pt idx="289">
                  <c:v>67.75</c:v>
                </c:pt>
                <c:pt idx="290">
                  <c:v>71.666666666666671</c:v>
                </c:pt>
                <c:pt idx="291">
                  <c:v>82.208333333333329</c:v>
                </c:pt>
                <c:pt idx="292">
                  <c:v>124.375</c:v>
                </c:pt>
                <c:pt idx="293">
                  <c:v>168.91666666666666</c:v>
                </c:pt>
                <c:pt idx="294">
                  <c:v>216.625</c:v>
                </c:pt>
                <c:pt idx="295">
                  <c:v>101.45833333333333</c:v>
                </c:pt>
                <c:pt idx="296">
                  <c:v>11.125</c:v>
                </c:pt>
                <c:pt idx="297">
                  <c:v>13.041666666666666</c:v>
                </c:pt>
                <c:pt idx="298">
                  <c:v>86.875</c:v>
                </c:pt>
                <c:pt idx="299">
                  <c:v>77.291666666666671</c:v>
                </c:pt>
                <c:pt idx="300">
                  <c:v>52.125</c:v>
                </c:pt>
                <c:pt idx="301">
                  <c:v>50.708333333333336</c:v>
                </c:pt>
                <c:pt idx="302">
                  <c:v>72.708333333333329</c:v>
                </c:pt>
                <c:pt idx="303">
                  <c:v>51.776515151515156</c:v>
                </c:pt>
                <c:pt idx="304">
                  <c:v>45.5</c:v>
                </c:pt>
                <c:pt idx="305">
                  <c:v>71.431818181818187</c:v>
                </c:pt>
                <c:pt idx="306">
                  <c:v>65.791666666666671</c:v>
                </c:pt>
                <c:pt idx="307">
                  <c:v>101.5</c:v>
                </c:pt>
                <c:pt idx="308">
                  <c:v>271.08333333333331</c:v>
                </c:pt>
                <c:pt idx="309">
                  <c:v>69.375</c:v>
                </c:pt>
                <c:pt idx="310">
                  <c:v>12.875</c:v>
                </c:pt>
                <c:pt idx="311">
                  <c:v>59.333333333333336</c:v>
                </c:pt>
                <c:pt idx="312">
                  <c:v>130.45833333333334</c:v>
                </c:pt>
                <c:pt idx="313">
                  <c:v>75.75</c:v>
                </c:pt>
                <c:pt idx="314">
                  <c:v>66.041666666666671</c:v>
                </c:pt>
                <c:pt idx="315">
                  <c:v>17.041666666666668</c:v>
                </c:pt>
                <c:pt idx="316">
                  <c:v>22</c:v>
                </c:pt>
                <c:pt idx="317">
                  <c:v>52.916666666666664</c:v>
                </c:pt>
                <c:pt idx="318">
                  <c:v>138.95833333333334</c:v>
                </c:pt>
                <c:pt idx="319">
                  <c:v>320.16666666666669</c:v>
                </c:pt>
                <c:pt idx="320">
                  <c:v>384.5</c:v>
                </c:pt>
                <c:pt idx="321">
                  <c:v>370.33333333333331</c:v>
                </c:pt>
                <c:pt idx="322">
                  <c:v>296.58333333333331</c:v>
                </c:pt>
                <c:pt idx="323">
                  <c:v>136.70833333333334</c:v>
                </c:pt>
                <c:pt idx="324">
                  <c:v>67.25</c:v>
                </c:pt>
                <c:pt idx="325">
                  <c:v>230.875</c:v>
                </c:pt>
                <c:pt idx="326">
                  <c:v>71.75</c:v>
                </c:pt>
                <c:pt idx="327">
                  <c:v>66.625</c:v>
                </c:pt>
                <c:pt idx="328">
                  <c:v>116.66666666666667</c:v>
                </c:pt>
                <c:pt idx="329">
                  <c:v>27.666666666666668</c:v>
                </c:pt>
                <c:pt idx="330">
                  <c:v>171.41666666666666</c:v>
                </c:pt>
                <c:pt idx="331">
                  <c:v>190.41666666666666</c:v>
                </c:pt>
                <c:pt idx="332">
                  <c:v>224.20833333333334</c:v>
                </c:pt>
                <c:pt idx="333">
                  <c:v>257.625</c:v>
                </c:pt>
                <c:pt idx="334">
                  <c:v>83.5</c:v>
                </c:pt>
                <c:pt idx="335">
                  <c:v>74.75</c:v>
                </c:pt>
                <c:pt idx="336">
                  <c:v>167.33333333333334</c:v>
                </c:pt>
                <c:pt idx="337">
                  <c:v>78.458333333333329</c:v>
                </c:pt>
                <c:pt idx="338">
                  <c:v>17.875</c:v>
                </c:pt>
                <c:pt idx="339">
                  <c:v>57</c:v>
                </c:pt>
                <c:pt idx="340">
                  <c:v>39.416666666666664</c:v>
                </c:pt>
                <c:pt idx="341">
                  <c:v>193.95833333333334</c:v>
                </c:pt>
                <c:pt idx="342">
                  <c:v>104.375</c:v>
                </c:pt>
                <c:pt idx="343">
                  <c:v>45.75</c:v>
                </c:pt>
                <c:pt idx="344">
                  <c:v>115.45833333333333</c:v>
                </c:pt>
                <c:pt idx="345">
                  <c:v>20.833333333333332</c:v>
                </c:pt>
                <c:pt idx="346">
                  <c:v>17.333333333333332</c:v>
                </c:pt>
                <c:pt idx="347">
                  <c:v>22.416666666666668</c:v>
                </c:pt>
                <c:pt idx="348">
                  <c:v>54.208333333333336</c:v>
                </c:pt>
                <c:pt idx="349">
                  <c:v>108.33333333333333</c:v>
                </c:pt>
                <c:pt idx="350">
                  <c:v>271.75</c:v>
                </c:pt>
                <c:pt idx="351">
                  <c:v>153.125</c:v>
                </c:pt>
                <c:pt idx="352">
                  <c:v>200.29166666666666</c:v>
                </c:pt>
                <c:pt idx="353">
                  <c:v>434.83333333333331</c:v>
                </c:pt>
                <c:pt idx="354">
                  <c:v>145.125</c:v>
                </c:pt>
                <c:pt idx="355">
                  <c:v>23.166666666666668</c:v>
                </c:pt>
                <c:pt idx="356">
                  <c:v>43.458333333333336</c:v>
                </c:pt>
                <c:pt idx="357">
                  <c:v>55.583333333333336</c:v>
                </c:pt>
                <c:pt idx="358">
                  <c:v>50.625</c:v>
                </c:pt>
                <c:pt idx="359">
                  <c:v>79.708333333333329</c:v>
                </c:pt>
                <c:pt idx="360">
                  <c:v>28.166666666666668</c:v>
                </c:pt>
                <c:pt idx="361">
                  <c:v>36.625</c:v>
                </c:pt>
                <c:pt idx="362">
                  <c:v>17.583333333333332</c:v>
                </c:pt>
                <c:pt idx="363">
                  <c:v>18.666666666666668</c:v>
                </c:pt>
                <c:pt idx="364">
                  <c:v>29</c:v>
                </c:pt>
                <c:pt idx="365">
                  <c:v>36.666666666666664</c:v>
                </c:pt>
                <c:pt idx="366">
                  <c:v>162.29166666666666</c:v>
                </c:pt>
                <c:pt idx="367">
                  <c:v>91.333333333333329</c:v>
                </c:pt>
                <c:pt idx="368">
                  <c:v>20.25</c:v>
                </c:pt>
                <c:pt idx="369">
                  <c:v>15.875</c:v>
                </c:pt>
                <c:pt idx="370">
                  <c:v>46.666666666666664</c:v>
                </c:pt>
                <c:pt idx="371">
                  <c:v>59.629251700680278</c:v>
                </c:pt>
                <c:pt idx="372">
                  <c:v>27.877551020408166</c:v>
                </c:pt>
                <c:pt idx="373">
                  <c:v>52.368197278911566</c:v>
                </c:pt>
                <c:pt idx="374">
                  <c:v>27</c:v>
                </c:pt>
                <c:pt idx="375">
                  <c:v>62.791666666666664</c:v>
                </c:pt>
                <c:pt idx="376">
                  <c:v>126.375</c:v>
                </c:pt>
                <c:pt idx="377">
                  <c:v>17.583333333333332</c:v>
                </c:pt>
                <c:pt idx="378">
                  <c:v>16.125</c:v>
                </c:pt>
                <c:pt idx="379">
                  <c:v>36.083333333333336</c:v>
                </c:pt>
                <c:pt idx="380">
                  <c:v>37.875</c:v>
                </c:pt>
                <c:pt idx="381">
                  <c:v>20.208333333333332</c:v>
                </c:pt>
                <c:pt idx="382">
                  <c:v>20.75</c:v>
                </c:pt>
                <c:pt idx="383">
                  <c:v>38.75</c:v>
                </c:pt>
                <c:pt idx="384">
                  <c:v>71.666666666666671</c:v>
                </c:pt>
                <c:pt idx="385">
                  <c:v>56.291666666666664</c:v>
                </c:pt>
                <c:pt idx="386">
                  <c:v>14.5</c:v>
                </c:pt>
                <c:pt idx="387">
                  <c:v>44.291666666666664</c:v>
                </c:pt>
                <c:pt idx="388">
                  <c:v>34.291666666666664</c:v>
                </c:pt>
                <c:pt idx="389">
                  <c:v>67.541666666666671</c:v>
                </c:pt>
                <c:pt idx="390">
                  <c:v>31.875</c:v>
                </c:pt>
                <c:pt idx="391">
                  <c:v>18.208333333333332</c:v>
                </c:pt>
                <c:pt idx="392">
                  <c:v>11.916666666666666</c:v>
                </c:pt>
                <c:pt idx="393">
                  <c:v>21.208333333333332</c:v>
                </c:pt>
                <c:pt idx="394">
                  <c:v>28.666666666666668</c:v>
                </c:pt>
                <c:pt idx="395">
                  <c:v>35.083333333333336</c:v>
                </c:pt>
                <c:pt idx="396">
                  <c:v>53.291666666666664</c:v>
                </c:pt>
                <c:pt idx="397">
                  <c:v>100.875</c:v>
                </c:pt>
                <c:pt idx="398">
                  <c:v>131.125</c:v>
                </c:pt>
                <c:pt idx="399">
                  <c:v>113.25</c:v>
                </c:pt>
                <c:pt idx="400">
                  <c:v>54.041666666666664</c:v>
                </c:pt>
                <c:pt idx="401">
                  <c:v>141.625</c:v>
                </c:pt>
                <c:pt idx="402">
                  <c:v>98.458333333333329</c:v>
                </c:pt>
                <c:pt idx="403">
                  <c:v>126.875</c:v>
                </c:pt>
                <c:pt idx="404">
                  <c:v>65</c:v>
                </c:pt>
                <c:pt idx="405">
                  <c:v>62.208333333333336</c:v>
                </c:pt>
                <c:pt idx="406">
                  <c:v>27.583333333333332</c:v>
                </c:pt>
                <c:pt idx="407">
                  <c:v>73.625</c:v>
                </c:pt>
                <c:pt idx="408">
                  <c:v>33.125</c:v>
                </c:pt>
                <c:pt idx="409">
                  <c:v>202.20833333333334</c:v>
                </c:pt>
                <c:pt idx="410">
                  <c:v>268.875</c:v>
                </c:pt>
                <c:pt idx="411">
                  <c:v>209.625</c:v>
                </c:pt>
                <c:pt idx="412">
                  <c:v>192.58333333333334</c:v>
                </c:pt>
                <c:pt idx="413">
                  <c:v>189.25</c:v>
                </c:pt>
                <c:pt idx="414">
                  <c:v>349.45833333333331</c:v>
                </c:pt>
                <c:pt idx="415">
                  <c:v>493.91666666666669</c:v>
                </c:pt>
                <c:pt idx="416">
                  <c:v>401.45833333333331</c:v>
                </c:pt>
                <c:pt idx="417">
                  <c:v>416.66666666666669</c:v>
                </c:pt>
                <c:pt idx="418">
                  <c:v>143.45833333333334</c:v>
                </c:pt>
                <c:pt idx="419">
                  <c:v>70.916666666666671</c:v>
                </c:pt>
                <c:pt idx="420">
                  <c:v>76.25</c:v>
                </c:pt>
                <c:pt idx="421">
                  <c:v>58.541666666666664</c:v>
                </c:pt>
                <c:pt idx="422">
                  <c:v>19.625</c:v>
                </c:pt>
                <c:pt idx="423">
                  <c:v>23.5</c:v>
                </c:pt>
                <c:pt idx="424">
                  <c:v>25.5</c:v>
                </c:pt>
                <c:pt idx="425">
                  <c:v>15.708333333333334</c:v>
                </c:pt>
                <c:pt idx="426">
                  <c:v>59.375</c:v>
                </c:pt>
                <c:pt idx="427">
                  <c:v>96.958333333333329</c:v>
                </c:pt>
                <c:pt idx="428">
                  <c:v>14.770833333333334</c:v>
                </c:pt>
                <c:pt idx="429">
                  <c:v>17.979166666666668</c:v>
                </c:pt>
                <c:pt idx="430">
                  <c:v>17.208333333333332</c:v>
                </c:pt>
                <c:pt idx="431">
                  <c:v>20.270833333333332</c:v>
                </c:pt>
                <c:pt idx="432">
                  <c:v>48.708333333333336</c:v>
                </c:pt>
                <c:pt idx="433">
                  <c:v>92.958333333333329</c:v>
                </c:pt>
                <c:pt idx="434">
                  <c:v>275.54166666666669</c:v>
                </c:pt>
                <c:pt idx="435">
                  <c:v>175.20833333333334</c:v>
                </c:pt>
                <c:pt idx="436">
                  <c:v>14.708333333333334</c:v>
                </c:pt>
                <c:pt idx="437">
                  <c:v>15.958333333333334</c:v>
                </c:pt>
                <c:pt idx="438">
                  <c:v>38.416666666666664</c:v>
                </c:pt>
                <c:pt idx="439">
                  <c:v>114.27626811594205</c:v>
                </c:pt>
                <c:pt idx="440">
                  <c:v>106.96195652173914</c:v>
                </c:pt>
                <c:pt idx="441">
                  <c:v>77.483695652173921</c:v>
                </c:pt>
                <c:pt idx="442">
                  <c:v>48.00543478260871</c:v>
                </c:pt>
                <c:pt idx="443">
                  <c:v>22.626811594202906</c:v>
                </c:pt>
                <c:pt idx="444">
                  <c:v>17.416666666666668</c:v>
                </c:pt>
                <c:pt idx="445">
                  <c:v>21.625</c:v>
                </c:pt>
                <c:pt idx="446">
                  <c:v>10.625</c:v>
                </c:pt>
                <c:pt idx="447">
                  <c:v>21.041666666666668</c:v>
                </c:pt>
                <c:pt idx="448">
                  <c:v>61.666666666666664</c:v>
                </c:pt>
                <c:pt idx="449">
                  <c:v>22.708333333333332</c:v>
                </c:pt>
                <c:pt idx="450">
                  <c:v>45.666666666666664</c:v>
                </c:pt>
                <c:pt idx="451">
                  <c:v>79.833333333333329</c:v>
                </c:pt>
                <c:pt idx="452">
                  <c:v>101.625</c:v>
                </c:pt>
                <c:pt idx="453">
                  <c:v>201.91666666666666</c:v>
                </c:pt>
                <c:pt idx="454">
                  <c:v>46.729166666666664</c:v>
                </c:pt>
                <c:pt idx="455">
                  <c:v>60.354166666666664</c:v>
                </c:pt>
                <c:pt idx="456">
                  <c:v>126.41666666666667</c:v>
                </c:pt>
                <c:pt idx="457">
                  <c:v>126</c:v>
                </c:pt>
                <c:pt idx="458">
                  <c:v>207.66666666666666</c:v>
                </c:pt>
                <c:pt idx="459">
                  <c:v>145.90566037735849</c:v>
                </c:pt>
                <c:pt idx="460">
                  <c:v>96.5</c:v>
                </c:pt>
                <c:pt idx="461">
                  <c:v>45.469339622641506</c:v>
                </c:pt>
                <c:pt idx="462">
                  <c:v>92.625</c:v>
                </c:pt>
                <c:pt idx="463">
                  <c:v>22.25</c:v>
                </c:pt>
                <c:pt idx="464">
                  <c:v>19.916666666666668</c:v>
                </c:pt>
                <c:pt idx="465">
                  <c:v>101.79166666666667</c:v>
                </c:pt>
                <c:pt idx="466">
                  <c:v>168.16666666666666</c:v>
                </c:pt>
                <c:pt idx="467">
                  <c:v>93.291666666666671</c:v>
                </c:pt>
                <c:pt idx="468">
                  <c:v>35.770833333333336</c:v>
                </c:pt>
                <c:pt idx="469">
                  <c:v>68.541666666666671</c:v>
                </c:pt>
                <c:pt idx="470">
                  <c:v>60.208333333333336</c:v>
                </c:pt>
                <c:pt idx="471">
                  <c:v>16.604166666666668</c:v>
                </c:pt>
                <c:pt idx="472">
                  <c:v>76.5</c:v>
                </c:pt>
                <c:pt idx="473">
                  <c:v>142.33333333333334</c:v>
                </c:pt>
                <c:pt idx="474">
                  <c:v>94.895833333333329</c:v>
                </c:pt>
                <c:pt idx="47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D-4066-A49A-8FA0D10DA620}"/>
            </c:ext>
          </c:extLst>
        </c:ser>
        <c:ser>
          <c:idx val="1"/>
          <c:order val="1"/>
          <c:tx>
            <c:strRef>
              <c:f>'Holt Winter''s Exponential'!$H$4</c:f>
              <c:strCache>
                <c:ptCount val="1"/>
                <c:pt idx="0">
                  <c:v>Forecast Made for Last period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182348747687797E-2"/>
                  <c:y val="-0.21432815689705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'Holt Winter''s Exponential'!$H$7:$H$482</c:f>
              <c:numCache>
                <c:formatCode>_ * #,##0.00_ ;_ * \-#,##0.00_ ;_ * "-"??_ ;_ @_ </c:formatCode>
                <c:ptCount val="476"/>
                <c:pt idx="0">
                  <c:v>97.129587476957113</c:v>
                </c:pt>
                <c:pt idx="1">
                  <c:v>118.2316089461505</c:v>
                </c:pt>
                <c:pt idx="2">
                  <c:v>103.49580423376871</c:v>
                </c:pt>
                <c:pt idx="3">
                  <c:v>92.111179356507918</c:v>
                </c:pt>
                <c:pt idx="4">
                  <c:v>73.974536417593413</c:v>
                </c:pt>
                <c:pt idx="5">
                  <c:v>74.006127251119466</c:v>
                </c:pt>
                <c:pt idx="6">
                  <c:v>67.618163689835797</c:v>
                </c:pt>
                <c:pt idx="7">
                  <c:v>95.512499888576713</c:v>
                </c:pt>
                <c:pt idx="8">
                  <c:v>96.477931117409625</c:v>
                </c:pt>
                <c:pt idx="9">
                  <c:v>85.752919616768565</c:v>
                </c:pt>
                <c:pt idx="10">
                  <c:v>72.004639931260002</c:v>
                </c:pt>
                <c:pt idx="11">
                  <c:v>57.20068605137233</c:v>
                </c:pt>
                <c:pt idx="12">
                  <c:v>53.528054814409998</c:v>
                </c:pt>
                <c:pt idx="13">
                  <c:v>59.605158794891395</c:v>
                </c:pt>
                <c:pt idx="14">
                  <c:v>61.063187526932893</c:v>
                </c:pt>
                <c:pt idx="15">
                  <c:v>76.358658334523369</c:v>
                </c:pt>
                <c:pt idx="16">
                  <c:v>126.34407220484403</c:v>
                </c:pt>
                <c:pt idx="17">
                  <c:v>138.26630958960126</c:v>
                </c:pt>
                <c:pt idx="18">
                  <c:v>213.44680342215233</c:v>
                </c:pt>
                <c:pt idx="19">
                  <c:v>173.02335996121263</c:v>
                </c:pt>
                <c:pt idx="20">
                  <c:v>148.57278042090618</c:v>
                </c:pt>
                <c:pt idx="21">
                  <c:v>111.3771444520256</c:v>
                </c:pt>
                <c:pt idx="22">
                  <c:v>97.200500329953087</c:v>
                </c:pt>
                <c:pt idx="23">
                  <c:v>76.668269247278346</c:v>
                </c:pt>
                <c:pt idx="24">
                  <c:v>78.484590853761659</c:v>
                </c:pt>
                <c:pt idx="25">
                  <c:v>84.166392871201637</c:v>
                </c:pt>
                <c:pt idx="26">
                  <c:v>103.94363170939971</c:v>
                </c:pt>
                <c:pt idx="27">
                  <c:v>79.646665083273405</c:v>
                </c:pt>
                <c:pt idx="28">
                  <c:v>69.110828547004203</c:v>
                </c:pt>
                <c:pt idx="29">
                  <c:v>58.963440213560297</c:v>
                </c:pt>
                <c:pt idx="30">
                  <c:v>57.426132639499244</c:v>
                </c:pt>
                <c:pt idx="31">
                  <c:v>54.229492083065836</c:v>
                </c:pt>
                <c:pt idx="32">
                  <c:v>61.385139640050454</c:v>
                </c:pt>
                <c:pt idx="33">
                  <c:v>59.932355488596166</c:v>
                </c:pt>
                <c:pt idx="34">
                  <c:v>65.080955728764579</c:v>
                </c:pt>
                <c:pt idx="35">
                  <c:v>61.52196874712687</c:v>
                </c:pt>
                <c:pt idx="36">
                  <c:v>71.644228273059355</c:v>
                </c:pt>
                <c:pt idx="37">
                  <c:v>72.161656477842598</c:v>
                </c:pt>
                <c:pt idx="38">
                  <c:v>106.20339586236965</c:v>
                </c:pt>
                <c:pt idx="39">
                  <c:v>111.92279538021111</c:v>
                </c:pt>
                <c:pt idx="40">
                  <c:v>99.252253995298702</c:v>
                </c:pt>
                <c:pt idx="41">
                  <c:v>69.537219580432136</c:v>
                </c:pt>
                <c:pt idx="42">
                  <c:v>65.004151915062593</c:v>
                </c:pt>
                <c:pt idx="43">
                  <c:v>58.378881734317758</c:v>
                </c:pt>
                <c:pt idx="44">
                  <c:v>85.632030062434083</c:v>
                </c:pt>
                <c:pt idx="45">
                  <c:v>68.520200712427382</c:v>
                </c:pt>
                <c:pt idx="46">
                  <c:v>74.899765074717422</c:v>
                </c:pt>
                <c:pt idx="47">
                  <c:v>73.771278004508602</c:v>
                </c:pt>
                <c:pt idx="48">
                  <c:v>73.696451702515162</c:v>
                </c:pt>
                <c:pt idx="49">
                  <c:v>83.29894117528579</c:v>
                </c:pt>
                <c:pt idx="50">
                  <c:v>104.16562201027774</c:v>
                </c:pt>
                <c:pt idx="51">
                  <c:v>114.90191631218343</c:v>
                </c:pt>
                <c:pt idx="52">
                  <c:v>106.66077221738176</c:v>
                </c:pt>
                <c:pt idx="53">
                  <c:v>121.92463078592826</c:v>
                </c:pt>
                <c:pt idx="54">
                  <c:v>155.94164069027877</c:v>
                </c:pt>
                <c:pt idx="55">
                  <c:v>169.79879476666352</c:v>
                </c:pt>
                <c:pt idx="56">
                  <c:v>141.99509921443084</c:v>
                </c:pt>
                <c:pt idx="57">
                  <c:v>129.462788810304</c:v>
                </c:pt>
                <c:pt idx="58">
                  <c:v>115.38566038005482</c:v>
                </c:pt>
                <c:pt idx="59">
                  <c:v>105.31628653538984</c:v>
                </c:pt>
                <c:pt idx="60">
                  <c:v>96.600102753065926</c:v>
                </c:pt>
                <c:pt idx="61">
                  <c:v>114.16870091615266</c:v>
                </c:pt>
                <c:pt idx="62">
                  <c:v>128.67331620903721</c:v>
                </c:pt>
                <c:pt idx="63">
                  <c:v>114.46071964872691</c:v>
                </c:pt>
                <c:pt idx="64">
                  <c:v>90.162588137743782</c:v>
                </c:pt>
                <c:pt idx="65">
                  <c:v>95.860555827517928</c:v>
                </c:pt>
                <c:pt idx="66">
                  <c:v>80.446826599047071</c:v>
                </c:pt>
                <c:pt idx="67">
                  <c:v>69.488623925988207</c:v>
                </c:pt>
                <c:pt idx="68">
                  <c:v>60.804918630296982</c:v>
                </c:pt>
                <c:pt idx="69">
                  <c:v>90.778480498739697</c:v>
                </c:pt>
                <c:pt idx="70">
                  <c:v>83.401537828287744</c:v>
                </c:pt>
                <c:pt idx="71">
                  <c:v>74.965097161318752</c:v>
                </c:pt>
                <c:pt idx="72">
                  <c:v>79.116737585581831</c:v>
                </c:pt>
                <c:pt idx="73">
                  <c:v>74.427347250614972</c:v>
                </c:pt>
                <c:pt idx="74">
                  <c:v>72.751546957747479</c:v>
                </c:pt>
                <c:pt idx="75">
                  <c:v>64.996950633219143</c:v>
                </c:pt>
                <c:pt idx="76">
                  <c:v>81.76916413915599</c:v>
                </c:pt>
                <c:pt idx="77">
                  <c:v>123.89826996794022</c:v>
                </c:pt>
                <c:pt idx="78">
                  <c:v>139.3763237723393</c:v>
                </c:pt>
                <c:pt idx="79">
                  <c:v>132.11031015620736</c:v>
                </c:pt>
                <c:pt idx="80">
                  <c:v>124.89283749498553</c:v>
                </c:pt>
                <c:pt idx="81">
                  <c:v>123.52722796108452</c:v>
                </c:pt>
                <c:pt idx="82">
                  <c:v>94.555030004013545</c:v>
                </c:pt>
                <c:pt idx="83">
                  <c:v>92.173516246736696</c:v>
                </c:pt>
                <c:pt idx="84">
                  <c:v>72.461879811137962</c:v>
                </c:pt>
                <c:pt idx="85">
                  <c:v>85.163643174335064</c:v>
                </c:pt>
                <c:pt idx="86">
                  <c:v>70.020303423513937</c:v>
                </c:pt>
                <c:pt idx="87">
                  <c:v>114.95143198126779</c:v>
                </c:pt>
                <c:pt idx="88">
                  <c:v>130.1623586582395</c:v>
                </c:pt>
                <c:pt idx="89">
                  <c:v>146.43873001542136</c:v>
                </c:pt>
                <c:pt idx="90">
                  <c:v>112.37553013012052</c:v>
                </c:pt>
                <c:pt idx="91">
                  <c:v>97.106715545724384</c:v>
                </c:pt>
                <c:pt idx="92">
                  <c:v>90.41985361427578</c:v>
                </c:pt>
                <c:pt idx="93">
                  <c:v>105.68582583280119</c:v>
                </c:pt>
                <c:pt idx="94">
                  <c:v>105.58167708429399</c:v>
                </c:pt>
                <c:pt idx="95">
                  <c:v>95.745025516808326</c:v>
                </c:pt>
                <c:pt idx="96">
                  <c:v>81.284639054501127</c:v>
                </c:pt>
                <c:pt idx="97">
                  <c:v>100.82816761945715</c:v>
                </c:pt>
                <c:pt idx="98">
                  <c:v>85.715934855921077</c:v>
                </c:pt>
                <c:pt idx="99">
                  <c:v>85.478380644634001</c:v>
                </c:pt>
                <c:pt idx="100">
                  <c:v>68.918496640942479</c:v>
                </c:pt>
                <c:pt idx="101">
                  <c:v>75.617912968519491</c:v>
                </c:pt>
                <c:pt idx="102">
                  <c:v>53.449374876772232</c:v>
                </c:pt>
                <c:pt idx="103">
                  <c:v>60.370269393793045</c:v>
                </c:pt>
                <c:pt idx="104">
                  <c:v>74.052763728950339</c:v>
                </c:pt>
                <c:pt idx="105">
                  <c:v>125.49211303145972</c:v>
                </c:pt>
                <c:pt idx="106">
                  <c:v>117.00468273638946</c:v>
                </c:pt>
                <c:pt idx="107">
                  <c:v>158.8041784406974</c:v>
                </c:pt>
                <c:pt idx="108">
                  <c:v>160.57673209138591</c:v>
                </c:pt>
                <c:pt idx="109">
                  <c:v>157.94964640510267</c:v>
                </c:pt>
                <c:pt idx="110">
                  <c:v>118.77197099920458</c:v>
                </c:pt>
                <c:pt idx="111">
                  <c:v>108.58975488991328</c:v>
                </c:pt>
                <c:pt idx="112">
                  <c:v>83.285674163240785</c:v>
                </c:pt>
                <c:pt idx="113">
                  <c:v>88.196043129352574</c:v>
                </c:pt>
                <c:pt idx="114">
                  <c:v>84.108482780057258</c:v>
                </c:pt>
                <c:pt idx="115">
                  <c:v>73.092634342798746</c:v>
                </c:pt>
                <c:pt idx="116">
                  <c:v>55.491372821074414</c:v>
                </c:pt>
                <c:pt idx="117">
                  <c:v>50.668172137711693</c:v>
                </c:pt>
                <c:pt idx="118">
                  <c:v>38.377679585110378</c:v>
                </c:pt>
                <c:pt idx="119">
                  <c:v>38.685254762057433</c:v>
                </c:pt>
                <c:pt idx="120">
                  <c:v>40.318245821103737</c:v>
                </c:pt>
                <c:pt idx="121">
                  <c:v>55.526256983422755</c:v>
                </c:pt>
                <c:pt idx="122">
                  <c:v>60.486907773941184</c:v>
                </c:pt>
                <c:pt idx="123">
                  <c:v>88.606612429330681</c:v>
                </c:pt>
                <c:pt idx="124">
                  <c:v>88.984892870867228</c:v>
                </c:pt>
                <c:pt idx="125">
                  <c:v>83.44201955871182</c:v>
                </c:pt>
                <c:pt idx="126">
                  <c:v>71.515662299470165</c:v>
                </c:pt>
                <c:pt idx="127">
                  <c:v>101.04262724083796</c:v>
                </c:pt>
                <c:pt idx="128">
                  <c:v>83.951291506180169</c:v>
                </c:pt>
                <c:pt idx="129">
                  <c:v>86.947281544539265</c:v>
                </c:pt>
                <c:pt idx="130">
                  <c:v>61.607609357604133</c:v>
                </c:pt>
                <c:pt idx="131">
                  <c:v>62.916691294601385</c:v>
                </c:pt>
                <c:pt idx="132">
                  <c:v>57.101721108381973</c:v>
                </c:pt>
                <c:pt idx="133">
                  <c:v>81.746303710796724</c:v>
                </c:pt>
                <c:pt idx="134">
                  <c:v>98.866753485613799</c:v>
                </c:pt>
                <c:pt idx="135">
                  <c:v>112.73087212226706</c:v>
                </c:pt>
                <c:pt idx="136">
                  <c:v>94.52116204001733</c:v>
                </c:pt>
                <c:pt idx="137">
                  <c:v>91.708095802160571</c:v>
                </c:pt>
                <c:pt idx="138">
                  <c:v>72.151965034392063</c:v>
                </c:pt>
                <c:pt idx="139">
                  <c:v>73.764983608760417</c:v>
                </c:pt>
                <c:pt idx="140">
                  <c:v>76.396004344890159</c:v>
                </c:pt>
                <c:pt idx="141">
                  <c:v>99.990562229212543</c:v>
                </c:pt>
                <c:pt idx="142">
                  <c:v>102.72475049302356</c:v>
                </c:pt>
                <c:pt idx="143">
                  <c:v>95.536925247146101</c:v>
                </c:pt>
                <c:pt idx="144">
                  <c:v>75.558493847133931</c:v>
                </c:pt>
                <c:pt idx="145">
                  <c:v>79.412194615898926</c:v>
                </c:pt>
                <c:pt idx="146">
                  <c:v>78.533496770634954</c:v>
                </c:pt>
                <c:pt idx="147">
                  <c:v>92.04493475591002</c:v>
                </c:pt>
                <c:pt idx="148">
                  <c:v>103.99774433637904</c:v>
                </c:pt>
                <c:pt idx="149">
                  <c:v>93.568246703673765</c:v>
                </c:pt>
                <c:pt idx="150">
                  <c:v>84.435257493076307</c:v>
                </c:pt>
                <c:pt idx="151">
                  <c:v>96.741355284487682</c:v>
                </c:pt>
                <c:pt idx="152">
                  <c:v>91.213547717176141</c:v>
                </c:pt>
                <c:pt idx="153">
                  <c:v>101.2551984578418</c:v>
                </c:pt>
                <c:pt idx="154">
                  <c:v>94.475421286969379</c:v>
                </c:pt>
                <c:pt idx="155">
                  <c:v>97.352209065519403</c:v>
                </c:pt>
                <c:pt idx="156">
                  <c:v>102.37886867726891</c:v>
                </c:pt>
                <c:pt idx="157">
                  <c:v>113.18671025096505</c:v>
                </c:pt>
                <c:pt idx="158">
                  <c:v>121.96354347056884</c:v>
                </c:pt>
                <c:pt idx="159">
                  <c:v>118.60599739058542</c:v>
                </c:pt>
                <c:pt idx="160">
                  <c:v>98.84298502324593</c:v>
                </c:pt>
                <c:pt idx="161">
                  <c:v>97.26820462373901</c:v>
                </c:pt>
                <c:pt idx="162">
                  <c:v>98.338242504560824</c:v>
                </c:pt>
                <c:pt idx="163">
                  <c:v>104.89419439295746</c:v>
                </c:pt>
                <c:pt idx="164">
                  <c:v>99.464949385004942</c:v>
                </c:pt>
                <c:pt idx="165">
                  <c:v>108.73185543947888</c:v>
                </c:pt>
                <c:pt idx="166">
                  <c:v>110.03855857686342</c:v>
                </c:pt>
                <c:pt idx="167">
                  <c:v>90.927102374314131</c:v>
                </c:pt>
                <c:pt idx="168">
                  <c:v>84.927845162764413</c:v>
                </c:pt>
                <c:pt idx="169">
                  <c:v>86.25406812846272</c:v>
                </c:pt>
                <c:pt idx="170">
                  <c:v>86.550753667682073</c:v>
                </c:pt>
                <c:pt idx="171">
                  <c:v>82.301849181343684</c:v>
                </c:pt>
                <c:pt idx="172">
                  <c:v>93.445977941708179</c:v>
                </c:pt>
                <c:pt idx="173">
                  <c:v>96.130729061485042</c:v>
                </c:pt>
                <c:pt idx="174">
                  <c:v>89.159566169312228</c:v>
                </c:pt>
                <c:pt idx="175">
                  <c:v>106.17741815053969</c:v>
                </c:pt>
                <c:pt idx="176">
                  <c:v>124.54045637565299</c:v>
                </c:pt>
                <c:pt idx="177">
                  <c:v>124.44243473493583</c:v>
                </c:pt>
                <c:pt idx="178">
                  <c:v>129.22755718592961</c:v>
                </c:pt>
                <c:pt idx="179">
                  <c:v>145.76758047483469</c:v>
                </c:pt>
                <c:pt idx="180">
                  <c:v>153.40388482090086</c:v>
                </c:pt>
                <c:pt idx="181">
                  <c:v>150.35664157259234</c:v>
                </c:pt>
                <c:pt idx="182">
                  <c:v>122.76318360333877</c:v>
                </c:pt>
                <c:pt idx="183">
                  <c:v>106.29349781337358</c:v>
                </c:pt>
                <c:pt idx="184">
                  <c:v>105.14589919206449</c:v>
                </c:pt>
                <c:pt idx="185">
                  <c:v>91.359916070803521</c:v>
                </c:pt>
                <c:pt idx="186">
                  <c:v>76.319164272426136</c:v>
                </c:pt>
                <c:pt idx="187">
                  <c:v>69.076806252167231</c:v>
                </c:pt>
                <c:pt idx="188">
                  <c:v>65.830104588389503</c:v>
                </c:pt>
                <c:pt idx="189">
                  <c:v>66.119938891029619</c:v>
                </c:pt>
                <c:pt idx="190">
                  <c:v>74.52174521021881</c:v>
                </c:pt>
                <c:pt idx="191">
                  <c:v>87.107540849043019</c:v>
                </c:pt>
                <c:pt idx="192">
                  <c:v>107.59056115660715</c:v>
                </c:pt>
                <c:pt idx="193">
                  <c:v>96.674929717273116</c:v>
                </c:pt>
                <c:pt idx="194">
                  <c:v>114.89875843284553</c:v>
                </c:pt>
                <c:pt idx="195">
                  <c:v>121.38171649750579</c:v>
                </c:pt>
                <c:pt idx="196">
                  <c:v>157.14772706033364</c:v>
                </c:pt>
                <c:pt idx="197">
                  <c:v>137.22149522807916</c:v>
                </c:pt>
                <c:pt idx="198">
                  <c:v>150.04944535578034</c:v>
                </c:pt>
                <c:pt idx="199">
                  <c:v>146.98803673662104</c:v>
                </c:pt>
                <c:pt idx="200">
                  <c:v>134.03115732248517</c:v>
                </c:pt>
                <c:pt idx="201">
                  <c:v>107.33200657339889</c:v>
                </c:pt>
                <c:pt idx="202">
                  <c:v>129.14401411644306</c:v>
                </c:pt>
                <c:pt idx="203">
                  <c:v>132.32143674618447</c:v>
                </c:pt>
                <c:pt idx="204">
                  <c:v>134.22226200458178</c:v>
                </c:pt>
                <c:pt idx="205">
                  <c:v>127.82256276378789</c:v>
                </c:pt>
                <c:pt idx="206">
                  <c:v>162.30621881499428</c:v>
                </c:pt>
                <c:pt idx="207">
                  <c:v>156.32274024499935</c:v>
                </c:pt>
                <c:pt idx="208">
                  <c:v>174.15277972642829</c:v>
                </c:pt>
                <c:pt idx="209">
                  <c:v>167.83814608273335</c:v>
                </c:pt>
                <c:pt idx="210">
                  <c:v>192.57725162521754</c:v>
                </c:pt>
                <c:pt idx="211">
                  <c:v>169.92452163439972</c:v>
                </c:pt>
                <c:pt idx="212">
                  <c:v>148.64920040526556</c:v>
                </c:pt>
                <c:pt idx="213">
                  <c:v>120.24429574474789</c:v>
                </c:pt>
                <c:pt idx="214">
                  <c:v>132.39472222134785</c:v>
                </c:pt>
                <c:pt idx="215">
                  <c:v>125.77935118290064</c:v>
                </c:pt>
                <c:pt idx="216">
                  <c:v>108.1366856827983</c:v>
                </c:pt>
                <c:pt idx="217">
                  <c:v>81.055410195527116</c:v>
                </c:pt>
                <c:pt idx="218">
                  <c:v>83.058461177994587</c:v>
                </c:pt>
                <c:pt idx="219">
                  <c:v>82.521521200217251</c:v>
                </c:pt>
                <c:pt idx="220">
                  <c:v>118.38039177202187</c:v>
                </c:pt>
                <c:pt idx="221">
                  <c:v>133.12535557529094</c:v>
                </c:pt>
                <c:pt idx="222">
                  <c:v>124.14365747399334</c:v>
                </c:pt>
                <c:pt idx="223">
                  <c:v>122.36645522596145</c:v>
                </c:pt>
                <c:pt idx="224">
                  <c:v>117.62973530381328</c:v>
                </c:pt>
                <c:pt idx="225">
                  <c:v>129.75639291771955</c:v>
                </c:pt>
                <c:pt idx="226">
                  <c:v>122.61046561006707</c:v>
                </c:pt>
                <c:pt idx="227">
                  <c:v>124.80618697383653</c:v>
                </c:pt>
                <c:pt idx="228">
                  <c:v>120.6758122064643</c:v>
                </c:pt>
                <c:pt idx="229">
                  <c:v>154.80113780889579</c:v>
                </c:pt>
                <c:pt idx="230">
                  <c:v>144.54028715350998</c:v>
                </c:pt>
                <c:pt idx="231">
                  <c:v>138.15640336926725</c:v>
                </c:pt>
                <c:pt idx="232">
                  <c:v>118.20231389482554</c:v>
                </c:pt>
                <c:pt idx="233">
                  <c:v>92.500672198831239</c:v>
                </c:pt>
                <c:pt idx="234">
                  <c:v>88.651675031289443</c:v>
                </c:pt>
                <c:pt idx="235">
                  <c:v>97.634657304721372</c:v>
                </c:pt>
                <c:pt idx="236">
                  <c:v>98.944808788134253</c:v>
                </c:pt>
                <c:pt idx="237">
                  <c:v>88.134885842554169</c:v>
                </c:pt>
                <c:pt idx="238">
                  <c:v>79.136835269149728</c:v>
                </c:pt>
                <c:pt idx="239">
                  <c:v>68.296908219279388</c:v>
                </c:pt>
                <c:pt idx="240">
                  <c:v>79.631346462394916</c:v>
                </c:pt>
                <c:pt idx="241">
                  <c:v>87.30443222972427</c:v>
                </c:pt>
                <c:pt idx="242">
                  <c:v>88.233806361425081</c:v>
                </c:pt>
                <c:pt idx="243">
                  <c:v>84.101164708563246</c:v>
                </c:pt>
                <c:pt idx="244">
                  <c:v>85.548505883800814</c:v>
                </c:pt>
                <c:pt idx="245">
                  <c:v>92.673108051928821</c:v>
                </c:pt>
                <c:pt idx="246">
                  <c:v>92.882115441970157</c:v>
                </c:pt>
                <c:pt idx="247">
                  <c:v>98.216037366944832</c:v>
                </c:pt>
                <c:pt idx="248">
                  <c:v>111.7831362786569</c:v>
                </c:pt>
                <c:pt idx="249">
                  <c:v>118.91408023883329</c:v>
                </c:pt>
                <c:pt idx="250">
                  <c:v>114.150522216878</c:v>
                </c:pt>
                <c:pt idx="251">
                  <c:v>122.1452654360484</c:v>
                </c:pt>
                <c:pt idx="252">
                  <c:v>122.80046962065614</c:v>
                </c:pt>
                <c:pt idx="253">
                  <c:v>104.61569661997429</c:v>
                </c:pt>
                <c:pt idx="254">
                  <c:v>109.23191249155785</c:v>
                </c:pt>
                <c:pt idx="255">
                  <c:v>119.15382447080377</c:v>
                </c:pt>
                <c:pt idx="256">
                  <c:v>138.95396488180273</c:v>
                </c:pt>
                <c:pt idx="257">
                  <c:v>175.84168938936369</c:v>
                </c:pt>
                <c:pt idx="258">
                  <c:v>191.74956239091918</c:v>
                </c:pt>
                <c:pt idx="259">
                  <c:v>154.81151490465436</c:v>
                </c:pt>
                <c:pt idx="260">
                  <c:v>125.76134059015976</c:v>
                </c:pt>
                <c:pt idx="261">
                  <c:v>107.93838842970871</c:v>
                </c:pt>
                <c:pt idx="262">
                  <c:v>107.37490050886773</c:v>
                </c:pt>
                <c:pt idx="263">
                  <c:v>84.482775040689475</c:v>
                </c:pt>
                <c:pt idx="264">
                  <c:v>65.653606215654264</c:v>
                </c:pt>
                <c:pt idx="265">
                  <c:v>54.571844066426522</c:v>
                </c:pt>
                <c:pt idx="266">
                  <c:v>46.16696562550532</c:v>
                </c:pt>
                <c:pt idx="267">
                  <c:v>42.570599730113656</c:v>
                </c:pt>
                <c:pt idx="268">
                  <c:v>40.249872865250076</c:v>
                </c:pt>
                <c:pt idx="269">
                  <c:v>41.572191309246705</c:v>
                </c:pt>
                <c:pt idx="270">
                  <c:v>50.190805989724986</c:v>
                </c:pt>
                <c:pt idx="271">
                  <c:v>72.52737264781571</c:v>
                </c:pt>
                <c:pt idx="272">
                  <c:v>98.609681901544789</c:v>
                </c:pt>
                <c:pt idx="273">
                  <c:v>132.28556594856818</c:v>
                </c:pt>
                <c:pt idx="274">
                  <c:v>114.49789136566355</c:v>
                </c:pt>
                <c:pt idx="275">
                  <c:v>86.040277836983009</c:v>
                </c:pt>
                <c:pt idx="276">
                  <c:v>72.933868400921682</c:v>
                </c:pt>
                <c:pt idx="277">
                  <c:v>69.383076732693254</c:v>
                </c:pt>
                <c:pt idx="278">
                  <c:v>116.83008472921341</c:v>
                </c:pt>
                <c:pt idx="279">
                  <c:v>182.40270076360821</c:v>
                </c:pt>
                <c:pt idx="280">
                  <c:v>230.81714785467369</c:v>
                </c:pt>
                <c:pt idx="281">
                  <c:v>263.24875843718291</c:v>
                </c:pt>
                <c:pt idx="282">
                  <c:v>295.12968654003447</c:v>
                </c:pt>
                <c:pt idx="283">
                  <c:v>243.52993093415068</c:v>
                </c:pt>
                <c:pt idx="284">
                  <c:v>183.16553205665829</c:v>
                </c:pt>
                <c:pt idx="285">
                  <c:v>177.28516339319512</c:v>
                </c:pt>
                <c:pt idx="286">
                  <c:v>135.48723282510284</c:v>
                </c:pt>
                <c:pt idx="287">
                  <c:v>113.91584498714799</c:v>
                </c:pt>
                <c:pt idx="288">
                  <c:v>101.68329946230152</c:v>
                </c:pt>
                <c:pt idx="289">
                  <c:v>92.104860187903398</c:v>
                </c:pt>
                <c:pt idx="290">
                  <c:v>81.43028606045263</c:v>
                </c:pt>
                <c:pt idx="291">
                  <c:v>83.140792890214556</c:v>
                </c:pt>
                <c:pt idx="292">
                  <c:v>78.403926588973732</c:v>
                </c:pt>
                <c:pt idx="293">
                  <c:v>92.564042847105668</c:v>
                </c:pt>
                <c:pt idx="294">
                  <c:v>106.558876980492</c:v>
                </c:pt>
                <c:pt idx="295">
                  <c:v>138.15446229822615</c:v>
                </c:pt>
                <c:pt idx="296">
                  <c:v>130.84900906683782</c:v>
                </c:pt>
                <c:pt idx="297">
                  <c:v>104.8839442815686</c:v>
                </c:pt>
                <c:pt idx="298">
                  <c:v>80.31051409762901</c:v>
                </c:pt>
                <c:pt idx="299">
                  <c:v>80.353737268686785</c:v>
                </c:pt>
                <c:pt idx="300">
                  <c:v>81.419857395317479</c:v>
                </c:pt>
                <c:pt idx="301">
                  <c:v>73.61587618471053</c:v>
                </c:pt>
                <c:pt idx="302">
                  <c:v>68.402521073781301</c:v>
                </c:pt>
                <c:pt idx="303">
                  <c:v>67.750075371505716</c:v>
                </c:pt>
                <c:pt idx="304">
                  <c:v>66.005378838308715</c:v>
                </c:pt>
                <c:pt idx="305">
                  <c:v>58.973063288519207</c:v>
                </c:pt>
                <c:pt idx="306">
                  <c:v>62.39599552488847</c:v>
                </c:pt>
                <c:pt idx="307">
                  <c:v>62.767129584669327</c:v>
                </c:pt>
                <c:pt idx="308">
                  <c:v>70.852464744409929</c:v>
                </c:pt>
                <c:pt idx="309">
                  <c:v>115.35203890857365</c:v>
                </c:pt>
                <c:pt idx="310">
                  <c:v>117.345694766313</c:v>
                </c:pt>
                <c:pt idx="311">
                  <c:v>84.424433486111155</c:v>
                </c:pt>
                <c:pt idx="312">
                  <c:v>82.85256860549282</c:v>
                </c:pt>
                <c:pt idx="313">
                  <c:v>86.327051756377315</c:v>
                </c:pt>
                <c:pt idx="314">
                  <c:v>93.940018825636614</c:v>
                </c:pt>
                <c:pt idx="315">
                  <c:v>78.444362748978108</c:v>
                </c:pt>
                <c:pt idx="316">
                  <c:v>72.493344530218423</c:v>
                </c:pt>
                <c:pt idx="317">
                  <c:v>52.407954456710925</c:v>
                </c:pt>
                <c:pt idx="318">
                  <c:v>58.011030916789281</c:v>
                </c:pt>
                <c:pt idx="319">
                  <c:v>66.893242605388465</c:v>
                </c:pt>
                <c:pt idx="320">
                  <c:v>142.18047613157756</c:v>
                </c:pt>
                <c:pt idx="321">
                  <c:v>186.48201999228738</c:v>
                </c:pt>
                <c:pt idx="322">
                  <c:v>254.3364579564462</c:v>
                </c:pt>
                <c:pt idx="323">
                  <c:v>248.89959259736904</c:v>
                </c:pt>
                <c:pt idx="324">
                  <c:v>245.07877239076586</c:v>
                </c:pt>
                <c:pt idx="325">
                  <c:v>187.93744622909858</c:v>
                </c:pt>
                <c:pt idx="326">
                  <c:v>206.3055449289522</c:v>
                </c:pt>
                <c:pt idx="327">
                  <c:v>175.56375086389849</c:v>
                </c:pt>
                <c:pt idx="328">
                  <c:v>148.90510002740638</c:v>
                </c:pt>
                <c:pt idx="329">
                  <c:v>139.75510005422899</c:v>
                </c:pt>
                <c:pt idx="330">
                  <c:v>118.07975443557758</c:v>
                </c:pt>
                <c:pt idx="331">
                  <c:v>118.72878714896267</c:v>
                </c:pt>
                <c:pt idx="332">
                  <c:v>150.00733657107543</c:v>
                </c:pt>
                <c:pt idx="333">
                  <c:v>153.69187531208385</c:v>
                </c:pt>
                <c:pt idx="334">
                  <c:v>195.6010675299913</c:v>
                </c:pt>
                <c:pt idx="335">
                  <c:v>163.27415683110738</c:v>
                </c:pt>
                <c:pt idx="336">
                  <c:v>147.49052361437808</c:v>
                </c:pt>
                <c:pt idx="337">
                  <c:v>143.18483185476049</c:v>
                </c:pt>
                <c:pt idx="338">
                  <c:v>140.09090938561044</c:v>
                </c:pt>
                <c:pt idx="339">
                  <c:v>103.66790809885569</c:v>
                </c:pt>
                <c:pt idx="340">
                  <c:v>96.507038505237531</c:v>
                </c:pt>
                <c:pt idx="341">
                  <c:v>79.849877049754141</c:v>
                </c:pt>
                <c:pt idx="342">
                  <c:v>103.61084118592574</c:v>
                </c:pt>
                <c:pt idx="343">
                  <c:v>112.31793975702799</c:v>
                </c:pt>
                <c:pt idx="344">
                  <c:v>91.703164119754803</c:v>
                </c:pt>
                <c:pt idx="345">
                  <c:v>98.666198174525036</c:v>
                </c:pt>
                <c:pt idx="346">
                  <c:v>82.847573679916465</c:v>
                </c:pt>
                <c:pt idx="347">
                  <c:v>64.481941362517702</c:v>
                </c:pt>
                <c:pt idx="348">
                  <c:v>55.664196529992232</c:v>
                </c:pt>
                <c:pt idx="349">
                  <c:v>51.926047543996752</c:v>
                </c:pt>
                <c:pt idx="350">
                  <c:v>66.787033734956708</c:v>
                </c:pt>
                <c:pt idx="351">
                  <c:v>109.30755234968157</c:v>
                </c:pt>
                <c:pt idx="352">
                  <c:v>134.858725465666</c:v>
                </c:pt>
                <c:pt idx="353">
                  <c:v>134.25291571771754</c:v>
                </c:pt>
                <c:pt idx="354">
                  <c:v>223.80770794749154</c:v>
                </c:pt>
                <c:pt idx="355">
                  <c:v>205.25011214990531</c:v>
                </c:pt>
                <c:pt idx="356">
                  <c:v>167.52823672490405</c:v>
                </c:pt>
                <c:pt idx="357">
                  <c:v>132.36767827660057</c:v>
                </c:pt>
                <c:pt idx="358">
                  <c:v>118.00152324567495</c:v>
                </c:pt>
                <c:pt idx="359">
                  <c:v>98.534739612288703</c:v>
                </c:pt>
                <c:pt idx="360">
                  <c:v>95.535173948612552</c:v>
                </c:pt>
                <c:pt idx="361">
                  <c:v>80.118077141605994</c:v>
                </c:pt>
                <c:pt idx="362">
                  <c:v>68.16212985910775</c:v>
                </c:pt>
                <c:pt idx="363">
                  <c:v>57.503846586253268</c:v>
                </c:pt>
                <c:pt idx="364">
                  <c:v>46.219693120572089</c:v>
                </c:pt>
                <c:pt idx="365">
                  <c:v>42.55215877319263</c:v>
                </c:pt>
                <c:pt idx="366">
                  <c:v>39.613930109372177</c:v>
                </c:pt>
                <c:pt idx="367">
                  <c:v>65.606027034903036</c:v>
                </c:pt>
                <c:pt idx="368">
                  <c:v>79.620648287807896</c:v>
                </c:pt>
                <c:pt idx="369">
                  <c:v>61.776406019550585</c:v>
                </c:pt>
                <c:pt idx="370">
                  <c:v>53.269870582958212</c:v>
                </c:pt>
                <c:pt idx="371">
                  <c:v>47.265097038068227</c:v>
                </c:pt>
                <c:pt idx="372">
                  <c:v>53.623044200643065</c:v>
                </c:pt>
                <c:pt idx="373">
                  <c:v>45.405500265651078</c:v>
                </c:pt>
                <c:pt idx="374">
                  <c:v>47.315995561520765</c:v>
                </c:pt>
                <c:pt idx="375">
                  <c:v>42.772075851793296</c:v>
                </c:pt>
                <c:pt idx="376">
                  <c:v>44.977854694109858</c:v>
                </c:pt>
                <c:pt idx="377">
                  <c:v>65.45320970522026</c:v>
                </c:pt>
                <c:pt idx="378">
                  <c:v>57.597395554965949</c:v>
                </c:pt>
                <c:pt idx="379">
                  <c:v>44.169608258845223</c:v>
                </c:pt>
                <c:pt idx="380">
                  <c:v>43.793457725898399</c:v>
                </c:pt>
                <c:pt idx="381">
                  <c:v>40.26066046574703</c:v>
                </c:pt>
                <c:pt idx="382">
                  <c:v>37.373426763968013</c:v>
                </c:pt>
                <c:pt idx="383">
                  <c:v>30.975896313048551</c:v>
                </c:pt>
                <c:pt idx="384">
                  <c:v>33.686693698737628</c:v>
                </c:pt>
                <c:pt idx="385">
                  <c:v>40.006582077656653</c:v>
                </c:pt>
                <c:pt idx="386">
                  <c:v>47.418420356041615</c:v>
                </c:pt>
                <c:pt idx="387">
                  <c:v>37.922217410734156</c:v>
                </c:pt>
                <c:pt idx="388">
                  <c:v>38.940466835285783</c:v>
                </c:pt>
                <c:pt idx="389">
                  <c:v>38.22569348505057</c:v>
                </c:pt>
                <c:pt idx="390">
                  <c:v>42.892810463552642</c:v>
                </c:pt>
                <c:pt idx="391">
                  <c:v>43.583275440923842</c:v>
                </c:pt>
                <c:pt idx="392">
                  <c:v>34.698066388743996</c:v>
                </c:pt>
                <c:pt idx="393">
                  <c:v>31.107650687579032</c:v>
                </c:pt>
                <c:pt idx="394">
                  <c:v>25.918616979758191</c:v>
                </c:pt>
                <c:pt idx="395">
                  <c:v>28.249367365536408</c:v>
                </c:pt>
                <c:pt idx="396">
                  <c:v>27.347493491131871</c:v>
                </c:pt>
                <c:pt idx="397">
                  <c:v>35.221270339170246</c:v>
                </c:pt>
                <c:pt idx="398">
                  <c:v>47.01233140242703</c:v>
                </c:pt>
                <c:pt idx="399">
                  <c:v>72.607166838416958</c:v>
                </c:pt>
                <c:pt idx="400">
                  <c:v>78.613432856570782</c:v>
                </c:pt>
                <c:pt idx="401">
                  <c:v>78.917529972746209</c:v>
                </c:pt>
                <c:pt idx="402">
                  <c:v>83.380385210888406</c:v>
                </c:pt>
                <c:pt idx="403">
                  <c:v>100.41478208672807</c:v>
                </c:pt>
                <c:pt idx="404">
                  <c:v>92.693904017643789</c:v>
                </c:pt>
                <c:pt idx="405">
                  <c:v>101.893501123148</c:v>
                </c:pt>
                <c:pt idx="406">
                  <c:v>78.630972475439961</c:v>
                </c:pt>
                <c:pt idx="407">
                  <c:v>79.153886896051731</c:v>
                </c:pt>
                <c:pt idx="408">
                  <c:v>63.478793530653228</c:v>
                </c:pt>
                <c:pt idx="409">
                  <c:v>70.146229402499799</c:v>
                </c:pt>
                <c:pt idx="410">
                  <c:v>75.785766229447745</c:v>
                </c:pt>
                <c:pt idx="411">
                  <c:v>162.83918702124717</c:v>
                </c:pt>
                <c:pt idx="412">
                  <c:v>138.6714165658214</c:v>
                </c:pt>
                <c:pt idx="413">
                  <c:v>191.60913477606772</c:v>
                </c:pt>
                <c:pt idx="414">
                  <c:v>155.04269393679812</c:v>
                </c:pt>
                <c:pt idx="415">
                  <c:v>241.62110150482334</c:v>
                </c:pt>
                <c:pt idx="416">
                  <c:v>256.56554391430529</c:v>
                </c:pt>
                <c:pt idx="417">
                  <c:v>352.42744909552346</c:v>
                </c:pt>
                <c:pt idx="418">
                  <c:v>312.40551643752536</c:v>
                </c:pt>
                <c:pt idx="419">
                  <c:v>334.99616405734525</c:v>
                </c:pt>
                <c:pt idx="420">
                  <c:v>226.20853416365625</c:v>
                </c:pt>
                <c:pt idx="421">
                  <c:v>229.09498991715321</c:v>
                </c:pt>
                <c:pt idx="422">
                  <c:v>158.39929391793683</c:v>
                </c:pt>
                <c:pt idx="423">
                  <c:v>150.80363294802055</c:v>
                </c:pt>
                <c:pt idx="424">
                  <c:v>99.9353637223264</c:v>
                </c:pt>
                <c:pt idx="425">
                  <c:v>98.30736459329394</c:v>
                </c:pt>
                <c:pt idx="426">
                  <c:v>65.794713005834311</c:v>
                </c:pt>
                <c:pt idx="427">
                  <c:v>73.55182578401029</c:v>
                </c:pt>
                <c:pt idx="428">
                  <c:v>67.952502875467658</c:v>
                </c:pt>
                <c:pt idx="429">
                  <c:v>67.363190697290747</c:v>
                </c:pt>
                <c:pt idx="430">
                  <c:v>44.959595239247797</c:v>
                </c:pt>
                <c:pt idx="431">
                  <c:v>46.394866300886868</c:v>
                </c:pt>
                <c:pt idx="432">
                  <c:v>32.487478405380841</c:v>
                </c:pt>
                <c:pt idx="433">
                  <c:v>42.291021169603503</c:v>
                </c:pt>
                <c:pt idx="434">
                  <c:v>45.388339671953034</c:v>
                </c:pt>
                <c:pt idx="435">
                  <c:v>113.65081769924622</c:v>
                </c:pt>
                <c:pt idx="436">
                  <c:v>122.55683066308316</c:v>
                </c:pt>
                <c:pt idx="437">
                  <c:v>108.51030647059753</c:v>
                </c:pt>
                <c:pt idx="438">
                  <c:v>76.847098041609897</c:v>
                </c:pt>
                <c:pt idx="439">
                  <c:v>74.377259216598617</c:v>
                </c:pt>
                <c:pt idx="440">
                  <c:v>73.216396098002463</c:v>
                </c:pt>
                <c:pt idx="441">
                  <c:v>93.650829749001133</c:v>
                </c:pt>
                <c:pt idx="442">
                  <c:v>80.033343430247143</c:v>
                </c:pt>
                <c:pt idx="443">
                  <c:v>82.13152658463693</c:v>
                </c:pt>
                <c:pt idx="444">
                  <c:v>60.727734253498888</c:v>
                </c:pt>
                <c:pt idx="445">
                  <c:v>55.899783920013476</c:v>
                </c:pt>
                <c:pt idx="446">
                  <c:v>42.308234307248398</c:v>
                </c:pt>
                <c:pt idx="447">
                  <c:v>38.885995588312994</c:v>
                </c:pt>
                <c:pt idx="448">
                  <c:v>29.861870380243481</c:v>
                </c:pt>
                <c:pt idx="449">
                  <c:v>40.4837726081808</c:v>
                </c:pt>
                <c:pt idx="450">
                  <c:v>34.886550439688364</c:v>
                </c:pt>
                <c:pt idx="451">
                  <c:v>37.170385442273485</c:v>
                </c:pt>
                <c:pt idx="452">
                  <c:v>46.136701123469614</c:v>
                </c:pt>
                <c:pt idx="453">
                  <c:v>60.660825575605188</c:v>
                </c:pt>
                <c:pt idx="454">
                  <c:v>90.545163736336733</c:v>
                </c:pt>
                <c:pt idx="455">
                  <c:v>90.9042362501892</c:v>
                </c:pt>
                <c:pt idx="456">
                  <c:v>73.227942291612237</c:v>
                </c:pt>
                <c:pt idx="457">
                  <c:v>94.637059845023956</c:v>
                </c:pt>
                <c:pt idx="458">
                  <c:v>94.434477795704581</c:v>
                </c:pt>
                <c:pt idx="459">
                  <c:v>129.10568317609213</c:v>
                </c:pt>
                <c:pt idx="460">
                  <c:v>130.51519037186236</c:v>
                </c:pt>
                <c:pt idx="461">
                  <c:v>127.88022658968569</c:v>
                </c:pt>
                <c:pt idx="462">
                  <c:v>106.13333605726025</c:v>
                </c:pt>
                <c:pt idx="463">
                  <c:v>102.73796402733758</c:v>
                </c:pt>
                <c:pt idx="464">
                  <c:v>86.68909264006858</c:v>
                </c:pt>
                <c:pt idx="465">
                  <c:v>67.944711531178328</c:v>
                </c:pt>
                <c:pt idx="466">
                  <c:v>74.827618112915914</c:v>
                </c:pt>
                <c:pt idx="467">
                  <c:v>97.080088277191663</c:v>
                </c:pt>
                <c:pt idx="468">
                  <c:v>100.70669987954945</c:v>
                </c:pt>
                <c:pt idx="469">
                  <c:v>83.983211229293758</c:v>
                </c:pt>
                <c:pt idx="470">
                  <c:v>79.70579571150752</c:v>
                </c:pt>
                <c:pt idx="471">
                  <c:v>75.908824534825257</c:v>
                </c:pt>
                <c:pt idx="472">
                  <c:v>62.630380569378239</c:v>
                </c:pt>
                <c:pt idx="473">
                  <c:v>61.837929599432321</c:v>
                </c:pt>
                <c:pt idx="474">
                  <c:v>83.926396002229183</c:v>
                </c:pt>
                <c:pt idx="475">
                  <c:v>86.888041708704151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9D-4066-A49A-8FA0D10DA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721616"/>
        <c:axId val="396721944"/>
      </c:lineChart>
      <c:catAx>
        <c:axId val="39672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21944"/>
        <c:crosses val="autoZero"/>
        <c:auto val="1"/>
        <c:lblAlgn val="ctr"/>
        <c:lblOffset val="100"/>
        <c:noMultiLvlLbl val="0"/>
      </c:catAx>
      <c:valAx>
        <c:axId val="396721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'Double Exponential Smoothing'!$C$4</c:f>
              <c:strCache>
                <c:ptCount val="1"/>
                <c:pt idx="0">
                  <c:v>Air Pollution Daily Data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0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6-4861-9A37-FE941BDA991F}"/>
              </c:ext>
            </c:extLst>
          </c:dPt>
          <c:val>
            <c:numRef>
              <c:f>'Double Exponential Smoothing'!$C$6:$C$481</c:f>
              <c:numCache>
                <c:formatCode>General</c:formatCode>
                <c:ptCount val="476"/>
                <c:pt idx="0">
                  <c:v>145.95833333333334</c:v>
                </c:pt>
                <c:pt idx="1">
                  <c:v>78.833333333333329</c:v>
                </c:pt>
                <c:pt idx="2">
                  <c:v>31.333333333333332</c:v>
                </c:pt>
                <c:pt idx="3">
                  <c:v>42.458333333333336</c:v>
                </c:pt>
                <c:pt idx="4">
                  <c:v>56.416666666666664</c:v>
                </c:pt>
                <c:pt idx="5">
                  <c:v>69</c:v>
                </c:pt>
                <c:pt idx="6">
                  <c:v>176.20833333333334</c:v>
                </c:pt>
                <c:pt idx="7">
                  <c:v>88.5</c:v>
                </c:pt>
                <c:pt idx="8">
                  <c:v>57.25</c:v>
                </c:pt>
                <c:pt idx="9">
                  <c:v>20</c:v>
                </c:pt>
                <c:pt idx="10">
                  <c:v>20.75</c:v>
                </c:pt>
                <c:pt idx="11">
                  <c:v>40.208333333333336</c:v>
                </c:pt>
                <c:pt idx="12">
                  <c:v>93.708333333333329</c:v>
                </c:pt>
                <c:pt idx="13">
                  <c:v>45.458333333333336</c:v>
                </c:pt>
                <c:pt idx="14">
                  <c:v>177.625</c:v>
                </c:pt>
                <c:pt idx="15">
                  <c:v>209.20833333333334</c:v>
                </c:pt>
                <c:pt idx="16">
                  <c:v>260.20833333333331</c:v>
                </c:pt>
                <c:pt idx="17">
                  <c:v>340.75</c:v>
                </c:pt>
                <c:pt idx="18">
                  <c:v>85.333333333333329</c:v>
                </c:pt>
                <c:pt idx="19">
                  <c:v>27.041666666666668</c:v>
                </c:pt>
                <c:pt idx="20">
                  <c:v>29.416666666666668</c:v>
                </c:pt>
                <c:pt idx="21">
                  <c:v>23.965686274509807</c:v>
                </c:pt>
                <c:pt idx="22">
                  <c:v>40.926470588235297</c:v>
                </c:pt>
                <c:pt idx="23">
                  <c:v>64.22058823529413</c:v>
                </c:pt>
                <c:pt idx="24">
                  <c:v>138.63725490196077</c:v>
                </c:pt>
                <c:pt idx="25">
                  <c:v>122.33333333333333</c:v>
                </c:pt>
                <c:pt idx="26">
                  <c:v>21.166666666666668</c:v>
                </c:pt>
                <c:pt idx="27">
                  <c:v>23.875</c:v>
                </c:pt>
                <c:pt idx="28">
                  <c:v>44.291666666666664</c:v>
                </c:pt>
                <c:pt idx="29">
                  <c:v>39.25</c:v>
                </c:pt>
                <c:pt idx="30">
                  <c:v>64.791666666666671</c:v>
                </c:pt>
                <c:pt idx="31">
                  <c:v>65.625</c:v>
                </c:pt>
                <c:pt idx="32">
                  <c:v>77.541666666666671</c:v>
                </c:pt>
                <c:pt idx="33">
                  <c:v>58.5</c:v>
                </c:pt>
                <c:pt idx="34">
                  <c:v>78.458333333333329</c:v>
                </c:pt>
                <c:pt idx="35">
                  <c:v>76.125</c:v>
                </c:pt>
                <c:pt idx="36">
                  <c:v>109.16666666666667</c:v>
                </c:pt>
                <c:pt idx="37">
                  <c:v>178.08333333333334</c:v>
                </c:pt>
                <c:pt idx="38">
                  <c:v>157.25</c:v>
                </c:pt>
                <c:pt idx="39">
                  <c:v>12.416666666666666</c:v>
                </c:pt>
                <c:pt idx="40">
                  <c:v>14.333333333333334</c:v>
                </c:pt>
                <c:pt idx="41">
                  <c:v>23.083333333333332</c:v>
                </c:pt>
                <c:pt idx="42">
                  <c:v>78.083333333333329</c:v>
                </c:pt>
                <c:pt idx="43">
                  <c:v>131.97916666666666</c:v>
                </c:pt>
                <c:pt idx="44">
                  <c:v>30</c:v>
                </c:pt>
                <c:pt idx="45">
                  <c:v>93.583333333333329</c:v>
                </c:pt>
                <c:pt idx="46">
                  <c:v>67.291666666666671</c:v>
                </c:pt>
                <c:pt idx="47">
                  <c:v>79.666666666666671</c:v>
                </c:pt>
                <c:pt idx="48">
                  <c:v>112.95833333333333</c:v>
                </c:pt>
                <c:pt idx="49">
                  <c:v>178.5</c:v>
                </c:pt>
                <c:pt idx="50">
                  <c:v>125.75</c:v>
                </c:pt>
                <c:pt idx="51">
                  <c:v>94.5</c:v>
                </c:pt>
                <c:pt idx="52">
                  <c:v>166.5</c:v>
                </c:pt>
                <c:pt idx="53">
                  <c:v>277.70833333333331</c:v>
                </c:pt>
                <c:pt idx="54">
                  <c:v>169.625</c:v>
                </c:pt>
                <c:pt idx="55">
                  <c:v>69.875</c:v>
                </c:pt>
                <c:pt idx="56">
                  <c:v>76.416666666666671</c:v>
                </c:pt>
                <c:pt idx="57">
                  <c:v>83.583333333333329</c:v>
                </c:pt>
                <c:pt idx="58">
                  <c:v>57.916666666666664</c:v>
                </c:pt>
                <c:pt idx="59">
                  <c:v>90.083333333333329</c:v>
                </c:pt>
                <c:pt idx="60">
                  <c:v>157.875</c:v>
                </c:pt>
                <c:pt idx="61">
                  <c:v>186.08333333333334</c:v>
                </c:pt>
                <c:pt idx="62">
                  <c:v>31.333333333333332</c:v>
                </c:pt>
                <c:pt idx="63">
                  <c:v>50.041666666666664</c:v>
                </c:pt>
                <c:pt idx="64">
                  <c:v>87.25</c:v>
                </c:pt>
                <c:pt idx="65">
                  <c:v>48.333333333333336</c:v>
                </c:pt>
                <c:pt idx="66">
                  <c:v>18</c:v>
                </c:pt>
                <c:pt idx="67">
                  <c:v>59.583333333333336</c:v>
                </c:pt>
                <c:pt idx="68">
                  <c:v>171.625</c:v>
                </c:pt>
                <c:pt idx="69">
                  <c:v>49.208333333333336</c:v>
                </c:pt>
                <c:pt idx="70">
                  <c:v>62.125</c:v>
                </c:pt>
                <c:pt idx="71">
                  <c:v>83.875</c:v>
                </c:pt>
                <c:pt idx="72">
                  <c:v>64.5</c:v>
                </c:pt>
                <c:pt idx="73">
                  <c:v>64.25</c:v>
                </c:pt>
                <c:pt idx="74">
                  <c:v>40.791666666666664</c:v>
                </c:pt>
                <c:pt idx="75">
                  <c:v>157.66666666666666</c:v>
                </c:pt>
                <c:pt idx="76">
                  <c:v>228.41666666666666</c:v>
                </c:pt>
                <c:pt idx="77">
                  <c:v>203.04166666666666</c:v>
                </c:pt>
                <c:pt idx="78">
                  <c:v>68.916666666666671</c:v>
                </c:pt>
                <c:pt idx="79">
                  <c:v>157.125</c:v>
                </c:pt>
                <c:pt idx="80">
                  <c:v>52.125</c:v>
                </c:pt>
                <c:pt idx="81">
                  <c:v>62.833333333333336</c:v>
                </c:pt>
                <c:pt idx="82">
                  <c:v>30.416666666666668</c:v>
                </c:pt>
                <c:pt idx="83">
                  <c:v>67.708333333333329</c:v>
                </c:pt>
                <c:pt idx="84">
                  <c:v>72.333333333333329</c:v>
                </c:pt>
                <c:pt idx="85">
                  <c:v>71.791666666666671</c:v>
                </c:pt>
                <c:pt idx="86">
                  <c:v>213.70833333333334</c:v>
                </c:pt>
                <c:pt idx="87">
                  <c:v>215.08564814814812</c:v>
                </c:pt>
                <c:pt idx="88">
                  <c:v>141.43518518518519</c:v>
                </c:pt>
                <c:pt idx="89">
                  <c:v>28.041666666666668</c:v>
                </c:pt>
                <c:pt idx="90">
                  <c:v>30.75</c:v>
                </c:pt>
                <c:pt idx="91">
                  <c:v>101.20833333333333</c:v>
                </c:pt>
                <c:pt idx="92">
                  <c:v>123.5</c:v>
                </c:pt>
                <c:pt idx="93">
                  <c:v>135.08333333333334</c:v>
                </c:pt>
                <c:pt idx="94">
                  <c:v>20.375</c:v>
                </c:pt>
                <c:pt idx="95">
                  <c:v>92.875</c:v>
                </c:pt>
                <c:pt idx="96">
                  <c:v>106</c:v>
                </c:pt>
                <c:pt idx="97">
                  <c:v>85.916666666666671</c:v>
                </c:pt>
                <c:pt idx="98">
                  <c:v>36.208333333333336</c:v>
                </c:pt>
                <c:pt idx="99">
                  <c:v>68.75</c:v>
                </c:pt>
                <c:pt idx="100">
                  <c:v>47.791666666666664</c:v>
                </c:pt>
                <c:pt idx="101">
                  <c:v>20.125</c:v>
                </c:pt>
                <c:pt idx="102">
                  <c:v>56.791666666666664</c:v>
                </c:pt>
                <c:pt idx="103">
                  <c:v>171.08333333333334</c:v>
                </c:pt>
                <c:pt idx="104">
                  <c:v>211</c:v>
                </c:pt>
                <c:pt idx="105">
                  <c:v>147.58333333333334</c:v>
                </c:pt>
                <c:pt idx="106">
                  <c:v>232.625</c:v>
                </c:pt>
                <c:pt idx="107">
                  <c:v>211.125</c:v>
                </c:pt>
                <c:pt idx="108">
                  <c:v>82.833333333333329</c:v>
                </c:pt>
                <c:pt idx="109">
                  <c:v>39.583333333333336</c:v>
                </c:pt>
                <c:pt idx="110">
                  <c:v>39.416666666666664</c:v>
                </c:pt>
                <c:pt idx="111">
                  <c:v>33.166666666666664</c:v>
                </c:pt>
                <c:pt idx="112">
                  <c:v>86.541666666666671</c:v>
                </c:pt>
                <c:pt idx="113">
                  <c:v>87.5</c:v>
                </c:pt>
                <c:pt idx="114">
                  <c:v>13.375</c:v>
                </c:pt>
                <c:pt idx="115">
                  <c:v>24.666666666666668</c:v>
                </c:pt>
                <c:pt idx="116">
                  <c:v>16.375</c:v>
                </c:pt>
                <c:pt idx="117">
                  <c:v>18.666666666666668</c:v>
                </c:pt>
                <c:pt idx="118">
                  <c:v>27.583333333333332</c:v>
                </c:pt>
                <c:pt idx="119">
                  <c:v>69.375</c:v>
                </c:pt>
                <c:pt idx="120">
                  <c:v>78.041666666666671</c:v>
                </c:pt>
                <c:pt idx="121">
                  <c:v>109.875</c:v>
                </c:pt>
                <c:pt idx="122">
                  <c:v>137.29166666666666</c:v>
                </c:pt>
                <c:pt idx="123">
                  <c:v>125.45833333333333</c:v>
                </c:pt>
                <c:pt idx="124">
                  <c:v>18.958333333333332</c:v>
                </c:pt>
                <c:pt idx="125">
                  <c:v>96.416666666666671</c:v>
                </c:pt>
                <c:pt idx="126">
                  <c:v>128.29166666666666</c:v>
                </c:pt>
                <c:pt idx="127">
                  <c:v>79.875</c:v>
                </c:pt>
                <c:pt idx="128">
                  <c:v>47.458333333333336</c:v>
                </c:pt>
                <c:pt idx="129">
                  <c:v>16.041666666666668</c:v>
                </c:pt>
                <c:pt idx="130">
                  <c:v>43.666666666666664</c:v>
                </c:pt>
                <c:pt idx="131">
                  <c:v>67.333333333333329</c:v>
                </c:pt>
                <c:pt idx="132">
                  <c:v>136.125</c:v>
                </c:pt>
                <c:pt idx="133">
                  <c:v>181.75</c:v>
                </c:pt>
                <c:pt idx="134">
                  <c:v>109.95833333333333</c:v>
                </c:pt>
                <c:pt idx="135">
                  <c:v>69.375</c:v>
                </c:pt>
                <c:pt idx="136">
                  <c:v>51.625</c:v>
                </c:pt>
                <c:pt idx="137">
                  <c:v>33.916666666666664</c:v>
                </c:pt>
                <c:pt idx="138">
                  <c:v>64.083333333333329</c:v>
                </c:pt>
                <c:pt idx="139">
                  <c:v>108.20833333333333</c:v>
                </c:pt>
                <c:pt idx="140">
                  <c:v>151.33333333333334</c:v>
                </c:pt>
                <c:pt idx="141">
                  <c:v>125.25</c:v>
                </c:pt>
                <c:pt idx="142">
                  <c:v>45.791666666666664</c:v>
                </c:pt>
                <c:pt idx="143">
                  <c:v>33.208333333333336</c:v>
                </c:pt>
                <c:pt idx="144">
                  <c:v>81.916666666666671</c:v>
                </c:pt>
                <c:pt idx="145">
                  <c:v>85.354166666666671</c:v>
                </c:pt>
                <c:pt idx="146">
                  <c:v>130.875</c:v>
                </c:pt>
                <c:pt idx="147">
                  <c:v>143.5</c:v>
                </c:pt>
                <c:pt idx="148">
                  <c:v>39.458333333333336</c:v>
                </c:pt>
                <c:pt idx="149">
                  <c:v>84.416666666666671</c:v>
                </c:pt>
                <c:pt idx="150">
                  <c:v>109.88749999999999</c:v>
                </c:pt>
                <c:pt idx="151">
                  <c:v>93.445833333333326</c:v>
                </c:pt>
                <c:pt idx="152">
                  <c:v>115.45833333333333</c:v>
                </c:pt>
                <c:pt idx="153">
                  <c:v>81.339041095890423</c:v>
                </c:pt>
                <c:pt idx="154">
                  <c:v>101.17123287671234</c:v>
                </c:pt>
                <c:pt idx="155">
                  <c:v>125.82876712328768</c:v>
                </c:pt>
                <c:pt idx="156">
                  <c:v>137.95262557077626</c:v>
                </c:pt>
                <c:pt idx="157">
                  <c:v>158.09649122807016</c:v>
                </c:pt>
                <c:pt idx="158">
                  <c:v>83.882675438596493</c:v>
                </c:pt>
                <c:pt idx="159">
                  <c:v>49.875</c:v>
                </c:pt>
                <c:pt idx="160">
                  <c:v>86.833333333333329</c:v>
                </c:pt>
                <c:pt idx="161">
                  <c:v>110.16666666666667</c:v>
                </c:pt>
                <c:pt idx="162">
                  <c:v>115.95833333333333</c:v>
                </c:pt>
                <c:pt idx="163">
                  <c:v>83.666666666666671</c:v>
                </c:pt>
                <c:pt idx="164">
                  <c:v>146.375</c:v>
                </c:pt>
                <c:pt idx="165">
                  <c:v>93.916666666666671</c:v>
                </c:pt>
                <c:pt idx="166">
                  <c:v>36.666666666666664</c:v>
                </c:pt>
                <c:pt idx="167">
                  <c:v>67.083333333333329</c:v>
                </c:pt>
                <c:pt idx="168">
                  <c:v>94.5</c:v>
                </c:pt>
                <c:pt idx="169">
                  <c:v>80.5</c:v>
                </c:pt>
                <c:pt idx="170">
                  <c:v>74.208333333333329</c:v>
                </c:pt>
                <c:pt idx="171">
                  <c:v>132.79166666666666</c:v>
                </c:pt>
                <c:pt idx="172">
                  <c:v>90.708333333333329</c:v>
                </c:pt>
                <c:pt idx="173">
                  <c:v>76.833333333333329</c:v>
                </c:pt>
                <c:pt idx="174">
                  <c:v>163.41666666666666</c:v>
                </c:pt>
                <c:pt idx="175">
                  <c:v>173.41666666666666</c:v>
                </c:pt>
                <c:pt idx="176">
                  <c:v>117.95833333333333</c:v>
                </c:pt>
                <c:pt idx="177">
                  <c:v>153.41666666666666</c:v>
                </c:pt>
                <c:pt idx="178">
                  <c:v>188.54166666666666</c:v>
                </c:pt>
                <c:pt idx="179">
                  <c:v>177.5</c:v>
                </c:pt>
                <c:pt idx="180">
                  <c:v>126.16666666666667</c:v>
                </c:pt>
                <c:pt idx="181">
                  <c:v>27.541666666666668</c:v>
                </c:pt>
                <c:pt idx="182">
                  <c:v>68.958333333333329</c:v>
                </c:pt>
                <c:pt idx="183">
                  <c:v>91.791666666666671</c:v>
                </c:pt>
                <c:pt idx="184">
                  <c:v>48.083333333333336</c:v>
                </c:pt>
                <c:pt idx="185">
                  <c:v>25.583333333333332</c:v>
                </c:pt>
                <c:pt idx="186">
                  <c:v>56.916666666666664</c:v>
                </c:pt>
                <c:pt idx="187">
                  <c:v>45.625</c:v>
                </c:pt>
                <c:pt idx="188">
                  <c:v>86.166666666666671</c:v>
                </c:pt>
                <c:pt idx="189">
                  <c:v>80.875</c:v>
                </c:pt>
                <c:pt idx="190">
                  <c:v>163.91666666666666</c:v>
                </c:pt>
                <c:pt idx="191">
                  <c:v>120.95833333333333</c:v>
                </c:pt>
                <c:pt idx="192">
                  <c:v>106.25</c:v>
                </c:pt>
                <c:pt idx="193">
                  <c:v>129.29166666666666</c:v>
                </c:pt>
                <c:pt idx="194">
                  <c:v>195.91666666666666</c:v>
                </c:pt>
                <c:pt idx="195">
                  <c:v>202.75</c:v>
                </c:pt>
                <c:pt idx="196">
                  <c:v>113.66666666666667</c:v>
                </c:pt>
                <c:pt idx="197">
                  <c:v>156.04166666666666</c:v>
                </c:pt>
                <c:pt idx="198">
                  <c:v>167.83333333333334</c:v>
                </c:pt>
                <c:pt idx="199">
                  <c:v>43.166666666666664</c:v>
                </c:pt>
                <c:pt idx="200">
                  <c:v>70.833333333333329</c:v>
                </c:pt>
                <c:pt idx="201">
                  <c:v>163.45833333333334</c:v>
                </c:pt>
                <c:pt idx="202">
                  <c:v>173.54166666666666</c:v>
                </c:pt>
                <c:pt idx="203">
                  <c:v>94.083333333333329</c:v>
                </c:pt>
                <c:pt idx="204">
                  <c:v>164.20833333333334</c:v>
                </c:pt>
                <c:pt idx="205">
                  <c:v>210.875</c:v>
                </c:pt>
                <c:pt idx="206">
                  <c:v>183.75</c:v>
                </c:pt>
                <c:pt idx="207">
                  <c:v>176.75</c:v>
                </c:pt>
                <c:pt idx="208">
                  <c:v>197.58333333333334</c:v>
                </c:pt>
                <c:pt idx="209">
                  <c:v>214.91666666666666</c:v>
                </c:pt>
                <c:pt idx="210">
                  <c:v>125.58333333333333</c:v>
                </c:pt>
                <c:pt idx="211">
                  <c:v>41.541666666666664</c:v>
                </c:pt>
                <c:pt idx="212">
                  <c:v>68.791666666666671</c:v>
                </c:pt>
                <c:pt idx="213">
                  <c:v>146.16666666666666</c:v>
                </c:pt>
                <c:pt idx="214">
                  <c:v>120.08333333333333</c:v>
                </c:pt>
                <c:pt idx="215">
                  <c:v>22.416666666666668</c:v>
                </c:pt>
                <c:pt idx="216">
                  <c:v>19.875</c:v>
                </c:pt>
                <c:pt idx="217">
                  <c:v>79.875</c:v>
                </c:pt>
                <c:pt idx="218">
                  <c:v>92.833333333333329</c:v>
                </c:pt>
                <c:pt idx="219">
                  <c:v>238.16666666666666</c:v>
                </c:pt>
                <c:pt idx="220">
                  <c:v>148.16666666666666</c:v>
                </c:pt>
                <c:pt idx="221">
                  <c:v>116.16666666666667</c:v>
                </c:pt>
                <c:pt idx="222">
                  <c:v>92.333333333333329</c:v>
                </c:pt>
                <c:pt idx="223">
                  <c:v>132.34842995169083</c:v>
                </c:pt>
                <c:pt idx="224">
                  <c:v>136.34782608695653</c:v>
                </c:pt>
                <c:pt idx="225">
                  <c:v>125.21739130434781</c:v>
                </c:pt>
                <c:pt idx="226">
                  <c:v>102.33635265700484</c:v>
                </c:pt>
                <c:pt idx="227">
                  <c:v>141.875</c:v>
                </c:pt>
                <c:pt idx="228">
                  <c:v>233.83333333333334</c:v>
                </c:pt>
                <c:pt idx="229">
                  <c:v>110.16666666666667</c:v>
                </c:pt>
                <c:pt idx="230">
                  <c:v>119.25</c:v>
                </c:pt>
                <c:pt idx="231">
                  <c:v>38.666666666666664</c:v>
                </c:pt>
                <c:pt idx="232">
                  <c:v>21.958333333333332</c:v>
                </c:pt>
                <c:pt idx="233">
                  <c:v>79.375</c:v>
                </c:pt>
                <c:pt idx="234">
                  <c:v>132.375</c:v>
                </c:pt>
                <c:pt idx="235">
                  <c:v>87.625</c:v>
                </c:pt>
                <c:pt idx="236">
                  <c:v>63.875</c:v>
                </c:pt>
                <c:pt idx="237">
                  <c:v>39.416666666666664</c:v>
                </c:pt>
                <c:pt idx="238">
                  <c:v>47.666666666666664</c:v>
                </c:pt>
                <c:pt idx="239">
                  <c:v>114.83333333333333</c:v>
                </c:pt>
                <c:pt idx="240">
                  <c:v>109.41666666666667</c:v>
                </c:pt>
                <c:pt idx="241">
                  <c:v>88.791666666666671</c:v>
                </c:pt>
                <c:pt idx="242">
                  <c:v>70.375</c:v>
                </c:pt>
                <c:pt idx="243">
                  <c:v>96.208333333333329</c:v>
                </c:pt>
                <c:pt idx="244">
                  <c:v>110.91666666666667</c:v>
                </c:pt>
                <c:pt idx="245">
                  <c:v>93.583333333333329</c:v>
                </c:pt>
                <c:pt idx="246">
                  <c:v>118.79166666666667</c:v>
                </c:pt>
                <c:pt idx="247">
                  <c:v>153.95833333333334</c:v>
                </c:pt>
                <c:pt idx="248">
                  <c:v>134.58333333333334</c:v>
                </c:pt>
                <c:pt idx="249">
                  <c:v>96.541666666666671</c:v>
                </c:pt>
                <c:pt idx="250">
                  <c:v>159.75</c:v>
                </c:pt>
                <c:pt idx="251">
                  <c:v>99.75</c:v>
                </c:pt>
                <c:pt idx="252">
                  <c:v>61.375</c:v>
                </c:pt>
                <c:pt idx="253">
                  <c:v>121.20833333333333</c:v>
                </c:pt>
                <c:pt idx="254">
                  <c:v>156.58333333333334</c:v>
                </c:pt>
                <c:pt idx="255">
                  <c:v>195.79166666666666</c:v>
                </c:pt>
                <c:pt idx="256">
                  <c:v>306.66666666666669</c:v>
                </c:pt>
                <c:pt idx="257">
                  <c:v>195.5</c:v>
                </c:pt>
                <c:pt idx="258">
                  <c:v>45.041666666666664</c:v>
                </c:pt>
                <c:pt idx="259">
                  <c:v>23.291666666666668</c:v>
                </c:pt>
                <c:pt idx="260">
                  <c:v>70.270833333333329</c:v>
                </c:pt>
                <c:pt idx="261">
                  <c:v>92.75</c:v>
                </c:pt>
                <c:pt idx="262">
                  <c:v>7.9139957264957248</c:v>
                </c:pt>
                <c:pt idx="263">
                  <c:v>12.278846153846155</c:v>
                </c:pt>
                <c:pt idx="264">
                  <c:v>18.586538461538463</c:v>
                </c:pt>
                <c:pt idx="265">
                  <c:v>24.89423076923077</c:v>
                </c:pt>
                <c:pt idx="266">
                  <c:v>31.20192307692308</c:v>
                </c:pt>
                <c:pt idx="267">
                  <c:v>37.509615384615387</c:v>
                </c:pt>
                <c:pt idx="268">
                  <c:v>45.995532245532253</c:v>
                </c:pt>
                <c:pt idx="269">
                  <c:v>86.532467532467535</c:v>
                </c:pt>
                <c:pt idx="270">
                  <c:v>137.64935064935071</c:v>
                </c:pt>
                <c:pt idx="271">
                  <c:v>188.83333333333334</c:v>
                </c:pt>
                <c:pt idx="272">
                  <c:v>223.5</c:v>
                </c:pt>
                <c:pt idx="273">
                  <c:v>35.041666666666664</c:v>
                </c:pt>
                <c:pt idx="274">
                  <c:v>10</c:v>
                </c:pt>
                <c:pt idx="275">
                  <c:v>24.541666666666668</c:v>
                </c:pt>
                <c:pt idx="276">
                  <c:v>77.083333333333329</c:v>
                </c:pt>
                <c:pt idx="277">
                  <c:v>268.83333333333331</c:v>
                </c:pt>
                <c:pt idx="278">
                  <c:v>377.08333333333331</c:v>
                </c:pt>
                <c:pt idx="279">
                  <c:v>368.29166666666669</c:v>
                </c:pt>
                <c:pt idx="280">
                  <c:v>357.25</c:v>
                </c:pt>
                <c:pt idx="281">
                  <c:v>387.95833333333331</c:v>
                </c:pt>
                <c:pt idx="282">
                  <c:v>10.375</c:v>
                </c:pt>
                <c:pt idx="283">
                  <c:v>50.791666666666664</c:v>
                </c:pt>
                <c:pt idx="284">
                  <c:v>116.25</c:v>
                </c:pt>
                <c:pt idx="285">
                  <c:v>16.041666666666668</c:v>
                </c:pt>
                <c:pt idx="286">
                  <c:v>39.333333333333336</c:v>
                </c:pt>
                <c:pt idx="287">
                  <c:v>76.25</c:v>
                </c:pt>
                <c:pt idx="288">
                  <c:v>45.708333333333336</c:v>
                </c:pt>
                <c:pt idx="289">
                  <c:v>67.75</c:v>
                </c:pt>
                <c:pt idx="290">
                  <c:v>71.666666666666671</c:v>
                </c:pt>
                <c:pt idx="291">
                  <c:v>82.208333333333329</c:v>
                </c:pt>
                <c:pt idx="292">
                  <c:v>124.375</c:v>
                </c:pt>
                <c:pt idx="293">
                  <c:v>168.91666666666666</c:v>
                </c:pt>
                <c:pt idx="294">
                  <c:v>216.625</c:v>
                </c:pt>
                <c:pt idx="295">
                  <c:v>101.45833333333333</c:v>
                </c:pt>
                <c:pt idx="296">
                  <c:v>11.125</c:v>
                </c:pt>
                <c:pt idx="297">
                  <c:v>13.041666666666666</c:v>
                </c:pt>
                <c:pt idx="298">
                  <c:v>86.875</c:v>
                </c:pt>
                <c:pt idx="299">
                  <c:v>77.291666666666671</c:v>
                </c:pt>
                <c:pt idx="300">
                  <c:v>52.125</c:v>
                </c:pt>
                <c:pt idx="301">
                  <c:v>50.708333333333336</c:v>
                </c:pt>
                <c:pt idx="302">
                  <c:v>72.708333333333329</c:v>
                </c:pt>
                <c:pt idx="303">
                  <c:v>51.776515151515156</c:v>
                </c:pt>
                <c:pt idx="304">
                  <c:v>45.5</c:v>
                </c:pt>
                <c:pt idx="305">
                  <c:v>71.431818181818187</c:v>
                </c:pt>
                <c:pt idx="306">
                  <c:v>65.791666666666671</c:v>
                </c:pt>
                <c:pt idx="307">
                  <c:v>101.5</c:v>
                </c:pt>
                <c:pt idx="308">
                  <c:v>271.08333333333331</c:v>
                </c:pt>
                <c:pt idx="309">
                  <c:v>69.375</c:v>
                </c:pt>
                <c:pt idx="310">
                  <c:v>12.875</c:v>
                </c:pt>
                <c:pt idx="311">
                  <c:v>59.333333333333336</c:v>
                </c:pt>
                <c:pt idx="312">
                  <c:v>130.45833333333334</c:v>
                </c:pt>
                <c:pt idx="313">
                  <c:v>75.75</c:v>
                </c:pt>
                <c:pt idx="314">
                  <c:v>66.041666666666671</c:v>
                </c:pt>
                <c:pt idx="315">
                  <c:v>17.041666666666668</c:v>
                </c:pt>
                <c:pt idx="316">
                  <c:v>22</c:v>
                </c:pt>
                <c:pt idx="317">
                  <c:v>52.916666666666664</c:v>
                </c:pt>
                <c:pt idx="318">
                  <c:v>138.95833333333334</c:v>
                </c:pt>
                <c:pt idx="319">
                  <c:v>320.16666666666669</c:v>
                </c:pt>
                <c:pt idx="320">
                  <c:v>384.5</c:v>
                </c:pt>
                <c:pt idx="321">
                  <c:v>370.33333333333331</c:v>
                </c:pt>
                <c:pt idx="322">
                  <c:v>296.58333333333331</c:v>
                </c:pt>
                <c:pt idx="323">
                  <c:v>136.70833333333334</c:v>
                </c:pt>
                <c:pt idx="324">
                  <c:v>67.25</c:v>
                </c:pt>
                <c:pt idx="325">
                  <c:v>230.875</c:v>
                </c:pt>
                <c:pt idx="326">
                  <c:v>71.75</c:v>
                </c:pt>
                <c:pt idx="327">
                  <c:v>66.625</c:v>
                </c:pt>
                <c:pt idx="328">
                  <c:v>116.66666666666667</c:v>
                </c:pt>
                <c:pt idx="329">
                  <c:v>27.666666666666668</c:v>
                </c:pt>
                <c:pt idx="330">
                  <c:v>171.41666666666666</c:v>
                </c:pt>
                <c:pt idx="331">
                  <c:v>190.41666666666666</c:v>
                </c:pt>
                <c:pt idx="332">
                  <c:v>224.20833333333334</c:v>
                </c:pt>
                <c:pt idx="333">
                  <c:v>257.625</c:v>
                </c:pt>
                <c:pt idx="334">
                  <c:v>83.5</c:v>
                </c:pt>
                <c:pt idx="335">
                  <c:v>74.75</c:v>
                </c:pt>
                <c:pt idx="336">
                  <c:v>167.33333333333334</c:v>
                </c:pt>
                <c:pt idx="337">
                  <c:v>78.458333333333329</c:v>
                </c:pt>
                <c:pt idx="338">
                  <c:v>17.875</c:v>
                </c:pt>
                <c:pt idx="339">
                  <c:v>57</c:v>
                </c:pt>
                <c:pt idx="340">
                  <c:v>39.416666666666664</c:v>
                </c:pt>
                <c:pt idx="341">
                  <c:v>193.95833333333334</c:v>
                </c:pt>
                <c:pt idx="342">
                  <c:v>104.375</c:v>
                </c:pt>
                <c:pt idx="343">
                  <c:v>45.75</c:v>
                </c:pt>
                <c:pt idx="344">
                  <c:v>115.45833333333333</c:v>
                </c:pt>
                <c:pt idx="345">
                  <c:v>20.833333333333332</c:v>
                </c:pt>
                <c:pt idx="346">
                  <c:v>17.333333333333332</c:v>
                </c:pt>
                <c:pt idx="347">
                  <c:v>22.416666666666668</c:v>
                </c:pt>
                <c:pt idx="348">
                  <c:v>54.208333333333336</c:v>
                </c:pt>
                <c:pt idx="349">
                  <c:v>108.33333333333333</c:v>
                </c:pt>
                <c:pt idx="350">
                  <c:v>271.75</c:v>
                </c:pt>
                <c:pt idx="351">
                  <c:v>153.125</c:v>
                </c:pt>
                <c:pt idx="352">
                  <c:v>200.29166666666666</c:v>
                </c:pt>
                <c:pt idx="353">
                  <c:v>434.83333333333331</c:v>
                </c:pt>
                <c:pt idx="354">
                  <c:v>145.125</c:v>
                </c:pt>
                <c:pt idx="355">
                  <c:v>23.166666666666668</c:v>
                </c:pt>
                <c:pt idx="356">
                  <c:v>43.458333333333336</c:v>
                </c:pt>
                <c:pt idx="357">
                  <c:v>55.583333333333336</c:v>
                </c:pt>
                <c:pt idx="358">
                  <c:v>50.625</c:v>
                </c:pt>
                <c:pt idx="359">
                  <c:v>79.708333333333329</c:v>
                </c:pt>
                <c:pt idx="360">
                  <c:v>28.166666666666668</c:v>
                </c:pt>
                <c:pt idx="361">
                  <c:v>36.625</c:v>
                </c:pt>
                <c:pt idx="362">
                  <c:v>17.583333333333332</c:v>
                </c:pt>
                <c:pt idx="363">
                  <c:v>18.666666666666668</c:v>
                </c:pt>
                <c:pt idx="364">
                  <c:v>29</c:v>
                </c:pt>
                <c:pt idx="365">
                  <c:v>36.666666666666664</c:v>
                </c:pt>
                <c:pt idx="366">
                  <c:v>162.29166666666666</c:v>
                </c:pt>
                <c:pt idx="367">
                  <c:v>91.333333333333329</c:v>
                </c:pt>
                <c:pt idx="368">
                  <c:v>20.25</c:v>
                </c:pt>
                <c:pt idx="369">
                  <c:v>15.875</c:v>
                </c:pt>
                <c:pt idx="370">
                  <c:v>46.666666666666664</c:v>
                </c:pt>
                <c:pt idx="371">
                  <c:v>59.629251700680278</c:v>
                </c:pt>
                <c:pt idx="372">
                  <c:v>27.877551020408166</c:v>
                </c:pt>
                <c:pt idx="373">
                  <c:v>52.368197278911566</c:v>
                </c:pt>
                <c:pt idx="374">
                  <c:v>27</c:v>
                </c:pt>
                <c:pt idx="375">
                  <c:v>62.791666666666664</c:v>
                </c:pt>
                <c:pt idx="376">
                  <c:v>126.375</c:v>
                </c:pt>
                <c:pt idx="377">
                  <c:v>17.583333333333332</c:v>
                </c:pt>
                <c:pt idx="378">
                  <c:v>16.125</c:v>
                </c:pt>
                <c:pt idx="379">
                  <c:v>36.083333333333336</c:v>
                </c:pt>
                <c:pt idx="380">
                  <c:v>37.875</c:v>
                </c:pt>
                <c:pt idx="381">
                  <c:v>20.208333333333332</c:v>
                </c:pt>
                <c:pt idx="382">
                  <c:v>20.75</c:v>
                </c:pt>
                <c:pt idx="383">
                  <c:v>38.75</c:v>
                </c:pt>
                <c:pt idx="384">
                  <c:v>71.666666666666671</c:v>
                </c:pt>
                <c:pt idx="385">
                  <c:v>56.291666666666664</c:v>
                </c:pt>
                <c:pt idx="386">
                  <c:v>14.5</c:v>
                </c:pt>
                <c:pt idx="387">
                  <c:v>44.291666666666664</c:v>
                </c:pt>
                <c:pt idx="388">
                  <c:v>34.291666666666664</c:v>
                </c:pt>
                <c:pt idx="389">
                  <c:v>67.541666666666671</c:v>
                </c:pt>
                <c:pt idx="390">
                  <c:v>31.875</c:v>
                </c:pt>
                <c:pt idx="391">
                  <c:v>18.208333333333332</c:v>
                </c:pt>
                <c:pt idx="392">
                  <c:v>11.916666666666666</c:v>
                </c:pt>
                <c:pt idx="393">
                  <c:v>21.208333333333332</c:v>
                </c:pt>
                <c:pt idx="394">
                  <c:v>28.666666666666668</c:v>
                </c:pt>
                <c:pt idx="395">
                  <c:v>35.083333333333336</c:v>
                </c:pt>
                <c:pt idx="396">
                  <c:v>53.291666666666664</c:v>
                </c:pt>
                <c:pt idx="397">
                  <c:v>100.875</c:v>
                </c:pt>
                <c:pt idx="398">
                  <c:v>131.125</c:v>
                </c:pt>
                <c:pt idx="399">
                  <c:v>113.25</c:v>
                </c:pt>
                <c:pt idx="400">
                  <c:v>54.041666666666664</c:v>
                </c:pt>
                <c:pt idx="401">
                  <c:v>141.625</c:v>
                </c:pt>
                <c:pt idx="402">
                  <c:v>98.458333333333329</c:v>
                </c:pt>
                <c:pt idx="403">
                  <c:v>126.875</c:v>
                </c:pt>
                <c:pt idx="404">
                  <c:v>65</c:v>
                </c:pt>
                <c:pt idx="405">
                  <c:v>62.208333333333336</c:v>
                </c:pt>
                <c:pt idx="406">
                  <c:v>27.583333333333332</c:v>
                </c:pt>
                <c:pt idx="407">
                  <c:v>73.625</c:v>
                </c:pt>
                <c:pt idx="408">
                  <c:v>33.125</c:v>
                </c:pt>
                <c:pt idx="409">
                  <c:v>202.20833333333334</c:v>
                </c:pt>
                <c:pt idx="410">
                  <c:v>268.875</c:v>
                </c:pt>
                <c:pt idx="411">
                  <c:v>209.625</c:v>
                </c:pt>
                <c:pt idx="412">
                  <c:v>192.58333333333334</c:v>
                </c:pt>
                <c:pt idx="413">
                  <c:v>189.25</c:v>
                </c:pt>
                <c:pt idx="414">
                  <c:v>349.45833333333331</c:v>
                </c:pt>
                <c:pt idx="415">
                  <c:v>493.91666666666669</c:v>
                </c:pt>
                <c:pt idx="416">
                  <c:v>401.45833333333331</c:v>
                </c:pt>
                <c:pt idx="417">
                  <c:v>416.66666666666669</c:v>
                </c:pt>
                <c:pt idx="418">
                  <c:v>143.45833333333334</c:v>
                </c:pt>
                <c:pt idx="419">
                  <c:v>70.916666666666671</c:v>
                </c:pt>
                <c:pt idx="420">
                  <c:v>76.25</c:v>
                </c:pt>
                <c:pt idx="421">
                  <c:v>58.541666666666664</c:v>
                </c:pt>
                <c:pt idx="422">
                  <c:v>19.625</c:v>
                </c:pt>
                <c:pt idx="423">
                  <c:v>23.5</c:v>
                </c:pt>
                <c:pt idx="424">
                  <c:v>25.5</c:v>
                </c:pt>
                <c:pt idx="425">
                  <c:v>15.708333333333334</c:v>
                </c:pt>
                <c:pt idx="426">
                  <c:v>59.375</c:v>
                </c:pt>
                <c:pt idx="427">
                  <c:v>96.958333333333329</c:v>
                </c:pt>
                <c:pt idx="428">
                  <c:v>14.770833333333334</c:v>
                </c:pt>
                <c:pt idx="429">
                  <c:v>17.979166666666668</c:v>
                </c:pt>
                <c:pt idx="430">
                  <c:v>17.208333333333332</c:v>
                </c:pt>
                <c:pt idx="431">
                  <c:v>20.270833333333332</c:v>
                </c:pt>
                <c:pt idx="432">
                  <c:v>48.708333333333336</c:v>
                </c:pt>
                <c:pt idx="433">
                  <c:v>92.958333333333329</c:v>
                </c:pt>
                <c:pt idx="434">
                  <c:v>275.54166666666669</c:v>
                </c:pt>
                <c:pt idx="435">
                  <c:v>175.20833333333334</c:v>
                </c:pt>
                <c:pt idx="436">
                  <c:v>14.708333333333334</c:v>
                </c:pt>
                <c:pt idx="437">
                  <c:v>15.958333333333334</c:v>
                </c:pt>
                <c:pt idx="438">
                  <c:v>38.416666666666664</c:v>
                </c:pt>
                <c:pt idx="439">
                  <c:v>114.27626811594205</c:v>
                </c:pt>
                <c:pt idx="440">
                  <c:v>106.96195652173914</c:v>
                </c:pt>
                <c:pt idx="441">
                  <c:v>77.483695652173921</c:v>
                </c:pt>
                <c:pt idx="442">
                  <c:v>48.00543478260871</c:v>
                </c:pt>
                <c:pt idx="443">
                  <c:v>22.626811594202906</c:v>
                </c:pt>
                <c:pt idx="444">
                  <c:v>17.416666666666668</c:v>
                </c:pt>
                <c:pt idx="445">
                  <c:v>21.625</c:v>
                </c:pt>
                <c:pt idx="446">
                  <c:v>10.625</c:v>
                </c:pt>
                <c:pt idx="447">
                  <c:v>21.041666666666668</c:v>
                </c:pt>
                <c:pt idx="448">
                  <c:v>61.666666666666664</c:v>
                </c:pt>
                <c:pt idx="449">
                  <c:v>22.708333333333332</c:v>
                </c:pt>
                <c:pt idx="450">
                  <c:v>45.666666666666664</c:v>
                </c:pt>
                <c:pt idx="451">
                  <c:v>79.833333333333329</c:v>
                </c:pt>
                <c:pt idx="452">
                  <c:v>101.625</c:v>
                </c:pt>
                <c:pt idx="453">
                  <c:v>201.91666666666666</c:v>
                </c:pt>
                <c:pt idx="454">
                  <c:v>46.729166666666664</c:v>
                </c:pt>
                <c:pt idx="455">
                  <c:v>60.354166666666664</c:v>
                </c:pt>
                <c:pt idx="456">
                  <c:v>126.41666666666667</c:v>
                </c:pt>
                <c:pt idx="457">
                  <c:v>126</c:v>
                </c:pt>
                <c:pt idx="458">
                  <c:v>207.66666666666666</c:v>
                </c:pt>
                <c:pt idx="459">
                  <c:v>145.90566037735849</c:v>
                </c:pt>
                <c:pt idx="460">
                  <c:v>96.5</c:v>
                </c:pt>
                <c:pt idx="461">
                  <c:v>45.469339622641506</c:v>
                </c:pt>
                <c:pt idx="462">
                  <c:v>92.625</c:v>
                </c:pt>
                <c:pt idx="463">
                  <c:v>22.25</c:v>
                </c:pt>
                <c:pt idx="464">
                  <c:v>19.916666666666668</c:v>
                </c:pt>
                <c:pt idx="465">
                  <c:v>101.79166666666667</c:v>
                </c:pt>
                <c:pt idx="466">
                  <c:v>168.16666666666666</c:v>
                </c:pt>
                <c:pt idx="467">
                  <c:v>93.291666666666671</c:v>
                </c:pt>
                <c:pt idx="468">
                  <c:v>35.770833333333336</c:v>
                </c:pt>
                <c:pt idx="469">
                  <c:v>68.541666666666671</c:v>
                </c:pt>
                <c:pt idx="470">
                  <c:v>60.208333333333336</c:v>
                </c:pt>
                <c:pt idx="471">
                  <c:v>16.604166666666668</c:v>
                </c:pt>
                <c:pt idx="472">
                  <c:v>76.5</c:v>
                </c:pt>
                <c:pt idx="473">
                  <c:v>142.33333333333334</c:v>
                </c:pt>
                <c:pt idx="474">
                  <c:v>94.895833333333329</c:v>
                </c:pt>
                <c:pt idx="47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6-4861-9A37-FE941BDA991F}"/>
            </c:ext>
          </c:extLst>
        </c:ser>
        <c:ser>
          <c:idx val="1"/>
          <c:order val="1"/>
          <c:tx>
            <c:strRef>
              <c:f>'Double Exponential Smoothing'!$F$4</c:f>
              <c:strCache>
                <c:ptCount val="1"/>
                <c:pt idx="0">
                  <c:v>Forecast Made for Last period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15880014675776E-2"/>
                  <c:y val="-0.19138743073782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'Double Exponential Smoothing'!$F$6:$F$481</c:f>
              <c:numCache>
                <c:formatCode>_ * #,##0.00_ ;_ * \-#,##0.00_ ;_ * "-"??_ ;_ @_ </c:formatCode>
                <c:ptCount val="476"/>
                <c:pt idx="0">
                  <c:v>102.24167102837592</c:v>
                </c:pt>
                <c:pt idx="1">
                  <c:v>137.9355121033563</c:v>
                </c:pt>
                <c:pt idx="2">
                  <c:v>88.246690916688095</c:v>
                </c:pt>
                <c:pt idx="3">
                  <c:v>42.963958724289725</c:v>
                </c:pt>
                <c:pt idx="4">
                  <c:v>44.970915963022904</c:v>
                </c:pt>
                <c:pt idx="5">
                  <c:v>55.51690138127416</c:v>
                </c:pt>
                <c:pt idx="6">
                  <c:v>66.746815048894717</c:v>
                </c:pt>
                <c:pt idx="7">
                  <c:v>155.84811103736016</c:v>
                </c:pt>
                <c:pt idx="8">
                  <c:v>97.148582603910981</c:v>
                </c:pt>
                <c:pt idx="9">
                  <c:v>64.924458015490842</c:v>
                </c:pt>
                <c:pt idx="10">
                  <c:v>29.684417661955944</c:v>
                </c:pt>
                <c:pt idx="11">
                  <c:v>24.540615726627493</c:v>
                </c:pt>
                <c:pt idx="12">
                  <c:v>38.677909063442272</c:v>
                </c:pt>
                <c:pt idx="13">
                  <c:v>83.785508976088536</c:v>
                </c:pt>
                <c:pt idx="14">
                  <c:v>50.776525197363128</c:v>
                </c:pt>
                <c:pt idx="15">
                  <c:v>154.8170395372629</c:v>
                </c:pt>
                <c:pt idx="16">
                  <c:v>195.37761288704979</c:v>
                </c:pt>
                <c:pt idx="17">
                  <c:v>244.70905438069934</c:v>
                </c:pt>
                <c:pt idx="18">
                  <c:v>319.32170916717348</c:v>
                </c:pt>
                <c:pt idx="19">
                  <c:v>123.19196237563969</c:v>
                </c:pt>
                <c:pt idx="20">
                  <c:v>49.736985702483025</c:v>
                </c:pt>
                <c:pt idx="21">
                  <c:v>38.707338565252201</c:v>
                </c:pt>
                <c:pt idx="22">
                  <c:v>30.02970767328528</c:v>
                </c:pt>
                <c:pt idx="23">
                  <c:v>41.045267215430776</c:v>
                </c:pt>
                <c:pt idx="24">
                  <c:v>60.658473932255504</c:v>
                </c:pt>
                <c:pt idx="25">
                  <c:v>123.95338161705709</c:v>
                </c:pt>
                <c:pt idx="26">
                  <c:v>119.92354639477992</c:v>
                </c:pt>
                <c:pt idx="27">
                  <c:v>37.97326666566363</c:v>
                </c:pt>
                <c:pt idx="28">
                  <c:v>29.010654854825511</c:v>
                </c:pt>
                <c:pt idx="29">
                  <c:v>43.192704219456928</c:v>
                </c:pt>
                <c:pt idx="30">
                  <c:v>40.307337833644432</c:v>
                </c:pt>
                <c:pt idx="31">
                  <c:v>60.601223874699393</c:v>
                </c:pt>
                <c:pt idx="32">
                  <c:v>64.06051007286419</c:v>
                </c:pt>
                <c:pt idx="33">
                  <c:v>74.599063654627798</c:v>
                </c:pt>
                <c:pt idx="34">
                  <c:v>60.78150690778071</c:v>
                </c:pt>
                <c:pt idx="35">
                  <c:v>75.416921333232608</c:v>
                </c:pt>
                <c:pt idx="36">
                  <c:v>75.521833066189032</c:v>
                </c:pt>
                <c:pt idx="37">
                  <c:v>102.75628030501908</c:v>
                </c:pt>
                <c:pt idx="38">
                  <c:v>163.09437998625668</c:v>
                </c:pt>
                <c:pt idx="39">
                  <c:v>155.31354328007254</c:v>
                </c:pt>
                <c:pt idx="40">
                  <c:v>37.290611005098668</c:v>
                </c:pt>
                <c:pt idx="41">
                  <c:v>22.503004073118639</c:v>
                </c:pt>
                <c:pt idx="42">
                  <c:v>25.647197901698863</c:v>
                </c:pt>
                <c:pt idx="43">
                  <c:v>69.769201361970474</c:v>
                </c:pt>
                <c:pt idx="44">
                  <c:v>119.53462046545673</c:v>
                </c:pt>
                <c:pt idx="45">
                  <c:v>43.870309567557015</c:v>
                </c:pt>
                <c:pt idx="46">
                  <c:v>86.137217377065497</c:v>
                </c:pt>
                <c:pt idx="47">
                  <c:v>69.947786330616466</c:v>
                </c:pt>
                <c:pt idx="48">
                  <c:v>78.107445451020311</c:v>
                </c:pt>
                <c:pt idx="49">
                  <c:v>106.37525629800516</c:v>
                </c:pt>
                <c:pt idx="50">
                  <c:v>164.08171399562193</c:v>
                </c:pt>
                <c:pt idx="51">
                  <c:v>129.85410876808041</c:v>
                </c:pt>
                <c:pt idx="52">
                  <c:v>100.78359517686341</c:v>
                </c:pt>
                <c:pt idx="53">
                  <c:v>155.51882456871789</c:v>
                </c:pt>
                <c:pt idx="54">
                  <c:v>253.74565586929316</c:v>
                </c:pt>
                <c:pt idx="55">
                  <c:v>180.31405809867613</c:v>
                </c:pt>
                <c:pt idx="56">
                  <c:v>90.496041541563329</c:v>
                </c:pt>
                <c:pt idx="57">
                  <c:v>82.740613187889565</c:v>
                </c:pt>
                <c:pt idx="58">
                  <c:v>85.706353134683567</c:v>
                </c:pt>
                <c:pt idx="59">
                  <c:v>64.084124981861635</c:v>
                </c:pt>
                <c:pt idx="60">
                  <c:v>86.745018275837012</c:v>
                </c:pt>
                <c:pt idx="61">
                  <c:v>144.71440878751136</c:v>
                </c:pt>
                <c:pt idx="62">
                  <c:v>176.15802117924326</c:v>
                </c:pt>
                <c:pt idx="63">
                  <c:v>55.360652889204822</c:v>
                </c:pt>
                <c:pt idx="64">
                  <c:v>54.461338561883707</c:v>
                </c:pt>
                <c:pt idx="65">
                  <c:v>83.098872955110735</c:v>
                </c:pt>
                <c:pt idx="66">
                  <c:v>54.542781915230179</c:v>
                </c:pt>
                <c:pt idx="67">
                  <c:v>25.729694791429569</c:v>
                </c:pt>
                <c:pt idx="68">
                  <c:v>55.069540274423019</c:v>
                </c:pt>
                <c:pt idx="69">
                  <c:v>150.02679104741861</c:v>
                </c:pt>
                <c:pt idx="70">
                  <c:v>63.783444539461691</c:v>
                </c:pt>
                <c:pt idx="71">
                  <c:v>63.77992241840316</c:v>
                </c:pt>
                <c:pt idx="72">
                  <c:v>80.909016681580809</c:v>
                </c:pt>
                <c:pt idx="73">
                  <c:v>67.203835598810159</c:v>
                </c:pt>
                <c:pt idx="74">
                  <c:v>65.172005900352701</c:v>
                </c:pt>
                <c:pt idx="75">
                  <c:v>45.533916990770798</c:v>
                </c:pt>
                <c:pt idx="76">
                  <c:v>138.06617004749631</c:v>
                </c:pt>
                <c:pt idx="77">
                  <c:v>208.72865066334859</c:v>
                </c:pt>
                <c:pt idx="78">
                  <c:v>199.6442992517363</c:v>
                </c:pt>
                <c:pt idx="79">
                  <c:v>90.861147410852425</c:v>
                </c:pt>
                <c:pt idx="80">
                  <c:v>148.23420204125549</c:v>
                </c:pt>
                <c:pt idx="81">
                  <c:v>69.160204965222619</c:v>
                </c:pt>
                <c:pt idx="82">
                  <c:v>66.809071143680924</c:v>
                </c:pt>
                <c:pt idx="83">
                  <c:v>38.65202931658186</c:v>
                </c:pt>
                <c:pt idx="84">
                  <c:v>64.327284253586711</c:v>
                </c:pt>
                <c:pt idx="85">
                  <c:v>70.877864778857941</c:v>
                </c:pt>
                <c:pt idx="86">
                  <c:v>71.371972532713727</c:v>
                </c:pt>
                <c:pt idx="87">
                  <c:v>187.50847497118997</c:v>
                </c:pt>
                <c:pt idx="88">
                  <c:v>205.39286700003629</c:v>
                </c:pt>
                <c:pt idx="89">
                  <c:v>149.9909554092591</c:v>
                </c:pt>
                <c:pt idx="90">
                  <c:v>50.879458742238569</c:v>
                </c:pt>
                <c:pt idx="91">
                  <c:v>38.604586232305415</c:v>
                </c:pt>
                <c:pt idx="92">
                  <c:v>92.429651960670341</c:v>
                </c:pt>
                <c:pt idx="93">
                  <c:v>117.10732206507441</c:v>
                </c:pt>
                <c:pt idx="94">
                  <c:v>130.45149895517497</c:v>
                </c:pt>
                <c:pt idx="95">
                  <c:v>39.287928608924688</c:v>
                </c:pt>
                <c:pt idx="96">
                  <c:v>86.004801727534542</c:v>
                </c:pt>
                <c:pt idx="97">
                  <c:v>102.04955522673946</c:v>
                </c:pt>
                <c:pt idx="98">
                  <c:v>88.084844970112613</c:v>
                </c:pt>
                <c:pt idx="99">
                  <c:v>45.838063148717978</c:v>
                </c:pt>
                <c:pt idx="100">
                  <c:v>66.289832813011287</c:v>
                </c:pt>
                <c:pt idx="101">
                  <c:v>51.284710051907311</c:v>
                </c:pt>
                <c:pt idx="102">
                  <c:v>26.473943597769601</c:v>
                </c:pt>
                <c:pt idx="103">
                  <c:v>52.559355404213569</c:v>
                </c:pt>
                <c:pt idx="104">
                  <c:v>149.06042000241689</c:v>
                </c:pt>
                <c:pt idx="105">
                  <c:v>195.69576481024583</c:v>
                </c:pt>
                <c:pt idx="106">
                  <c:v>152.4653018160603</c:v>
                </c:pt>
                <c:pt idx="107">
                  <c:v>217.59088528924309</c:v>
                </c:pt>
                <c:pt idx="108">
                  <c:v>209.5557459402774</c:v>
                </c:pt>
                <c:pt idx="109">
                  <c:v>104.89075265183234</c:v>
                </c:pt>
                <c:pt idx="110">
                  <c:v>55.053376758131861</c:v>
                </c:pt>
                <c:pt idx="111">
                  <c:v>46.089572860127241</c:v>
                </c:pt>
                <c:pt idx="112">
                  <c:v>37.889971341071728</c:v>
                </c:pt>
                <c:pt idx="113">
                  <c:v>79.20205014549083</c:v>
                </c:pt>
                <c:pt idx="114">
                  <c:v>85.180228564371106</c:v>
                </c:pt>
                <c:pt idx="115">
                  <c:v>25.858611279835664</c:v>
                </c:pt>
                <c:pt idx="116">
                  <c:v>26.871413195987408</c:v>
                </c:pt>
                <c:pt idx="117">
                  <c:v>19.301614331694271</c:v>
                </c:pt>
                <c:pt idx="118">
                  <c:v>19.609827716730546</c:v>
                </c:pt>
                <c:pt idx="119">
                  <c:v>26.547309219969552</c:v>
                </c:pt>
                <c:pt idx="120">
                  <c:v>61.487478664192636</c:v>
                </c:pt>
                <c:pt idx="121">
                  <c:v>73.612205746137477</c:v>
                </c:pt>
                <c:pt idx="122">
                  <c:v>102.02534989938646</c:v>
                </c:pt>
                <c:pt idx="123">
                  <c:v>129.08213037172575</c:v>
                </c:pt>
                <c:pt idx="124">
                  <c:v>124.13362407145789</c:v>
                </c:pt>
                <c:pt idx="125">
                  <c:v>37.353721696688439</c:v>
                </c:pt>
                <c:pt idx="126">
                  <c:v>88.571710298041481</c:v>
                </c:pt>
                <c:pt idx="127">
                  <c:v>120.56900876297655</c:v>
                </c:pt>
                <c:pt idx="128">
                  <c:v>85.825106717539256</c:v>
                </c:pt>
                <c:pt idx="129">
                  <c:v>55.057596334595004</c:v>
                </c:pt>
                <c:pt idx="130">
                  <c:v>24.695516794612232</c:v>
                </c:pt>
                <c:pt idx="131">
                  <c:v>42.185463261318276</c:v>
                </c:pt>
                <c:pt idx="132">
                  <c:v>63.091282594457013</c:v>
                </c:pt>
                <c:pt idx="133">
                  <c:v>122.12737959905773</c:v>
                </c:pt>
                <c:pt idx="134">
                  <c:v>168.18514122348466</c:v>
                </c:pt>
                <c:pt idx="135">
                  <c:v>117.40624231592177</c:v>
                </c:pt>
                <c:pt idx="136">
                  <c:v>78.472920968595616</c:v>
                </c:pt>
                <c:pt idx="137">
                  <c:v>58.231076236951523</c:v>
                </c:pt>
                <c:pt idx="138">
                  <c:v>40.053031250214239</c:v>
                </c:pt>
                <c:pt idx="139">
                  <c:v>61.288276258803975</c:v>
                </c:pt>
                <c:pt idx="140">
                  <c:v>99.63049731213647</c:v>
                </c:pt>
                <c:pt idx="141">
                  <c:v>140.3687514523796</c:v>
                </c:pt>
                <c:pt idx="142">
                  <c:v>125.62404179296922</c:v>
                </c:pt>
                <c:pt idx="143">
                  <c:v>59.721380835170422</c:v>
                </c:pt>
                <c:pt idx="144">
                  <c:v>40.293546444031605</c:v>
                </c:pt>
                <c:pt idx="145">
                  <c:v>76.238890743229803</c:v>
                </c:pt>
                <c:pt idx="146">
                  <c:v>83.29351215065418</c:v>
                </c:pt>
                <c:pt idx="147">
                  <c:v>121.68361970190755</c:v>
                </c:pt>
                <c:pt idx="148">
                  <c:v>137.74354500769076</c:v>
                </c:pt>
                <c:pt idx="149">
                  <c:v>55.884667165477417</c:v>
                </c:pt>
                <c:pt idx="150">
                  <c:v>81.592678268764843</c:v>
                </c:pt>
                <c:pt idx="151">
                  <c:v>104.96058924497356</c:v>
                </c:pt>
                <c:pt idx="152">
                  <c:v>94.766432966146027</c:v>
                </c:pt>
                <c:pt idx="153">
                  <c:v>111.65850650035432</c:v>
                </c:pt>
                <c:pt idx="154">
                  <c:v>86.216425918176242</c:v>
                </c:pt>
                <c:pt idx="155">
                  <c:v>99.081580083698995</c:v>
                </c:pt>
                <c:pt idx="156">
                  <c:v>120.76879498148199</c:v>
                </c:pt>
                <c:pt idx="157">
                  <c:v>133.86836780113262</c:v>
                </c:pt>
                <c:pt idx="158">
                  <c:v>152.65318945071394</c:v>
                </c:pt>
                <c:pt idx="159">
                  <c:v>95.197794572576939</c:v>
                </c:pt>
                <c:pt idx="160">
                  <c:v>59.759615126339384</c:v>
                </c:pt>
                <c:pt idx="161">
                  <c:v>84.10925117734385</c:v>
                </c:pt>
                <c:pt idx="162">
                  <c:v>105.61473355995237</c:v>
                </c:pt>
                <c:pt idx="163">
                  <c:v>113.33393583472616</c:v>
                </c:pt>
                <c:pt idx="164">
                  <c:v>88.407280529682581</c:v>
                </c:pt>
                <c:pt idx="165">
                  <c:v>136.38455194564128</c:v>
                </c:pt>
                <c:pt idx="166">
                  <c:v>100.12710148005444</c:v>
                </c:pt>
                <c:pt idx="167">
                  <c:v>48.883738530734902</c:v>
                </c:pt>
                <c:pt idx="168">
                  <c:v>66.085276697895949</c:v>
                </c:pt>
                <c:pt idx="169">
                  <c:v>89.851428958005059</c:v>
                </c:pt>
                <c:pt idx="170">
                  <c:v>81.567096630083341</c:v>
                </c:pt>
                <c:pt idx="171">
                  <c:v>75.541631624882868</c:v>
                </c:pt>
                <c:pt idx="172">
                  <c:v>122.54477701409009</c:v>
                </c:pt>
                <c:pt idx="173">
                  <c:v>94.807419263488711</c:v>
                </c:pt>
                <c:pt idx="174">
                  <c:v>80.304168616734316</c:v>
                </c:pt>
                <c:pt idx="175">
                  <c:v>148.87285340852645</c:v>
                </c:pt>
                <c:pt idx="176">
                  <c:v>166.57972417255888</c:v>
                </c:pt>
                <c:pt idx="177">
                  <c:v>124.92545421799515</c:v>
                </c:pt>
                <c:pt idx="178">
                  <c:v>148.82434338155423</c:v>
                </c:pt>
                <c:pt idx="179">
                  <c:v>180.6609341752156</c:v>
                </c:pt>
                <c:pt idx="180">
                  <c:v>176.50442165797921</c:v>
                </c:pt>
                <c:pt idx="181">
                  <c:v>134.71345592952548</c:v>
                </c:pt>
                <c:pt idx="182">
                  <c:v>48.447138438277243</c:v>
                </c:pt>
                <c:pt idx="183">
                  <c:v>69.276957432329453</c:v>
                </c:pt>
                <c:pt idx="184">
                  <c:v>88.995782922012282</c:v>
                </c:pt>
                <c:pt idx="185">
                  <c:v>55.492054650772126</c:v>
                </c:pt>
                <c:pt idx="186">
                  <c:v>32.332666989462624</c:v>
                </c:pt>
                <c:pt idx="187">
                  <c:v>53.99992310117927</c:v>
                </c:pt>
                <c:pt idx="188">
                  <c:v>47.13844479272408</c:v>
                </c:pt>
                <c:pt idx="189">
                  <c:v>79.284179061024602</c:v>
                </c:pt>
                <c:pt idx="190">
                  <c:v>79.456716951034522</c:v>
                </c:pt>
                <c:pt idx="191">
                  <c:v>147.86046881738142</c:v>
                </c:pt>
                <c:pt idx="192">
                  <c:v>122.87627290810325</c:v>
                </c:pt>
                <c:pt idx="193">
                  <c:v>108.69322279250511</c:v>
                </c:pt>
                <c:pt idx="194">
                  <c:v>125.7643033818832</c:v>
                </c:pt>
                <c:pt idx="195">
                  <c:v>182.53506956668897</c:v>
                </c:pt>
                <c:pt idx="196">
                  <c:v>196.53251465024761</c:v>
                </c:pt>
                <c:pt idx="197">
                  <c:v>126.95545251703132</c:v>
                </c:pt>
                <c:pt idx="198">
                  <c:v>152.46717485134687</c:v>
                </c:pt>
                <c:pt idx="199">
                  <c:v>164.93846302359827</c:v>
                </c:pt>
                <c:pt idx="200">
                  <c:v>64.916974592617436</c:v>
                </c:pt>
                <c:pt idx="201">
                  <c:v>73.402047251375251</c:v>
                </c:pt>
                <c:pt idx="202">
                  <c:v>148.56622910664223</c:v>
                </c:pt>
                <c:pt idx="203">
                  <c:v>166.85191514145527</c:v>
                </c:pt>
                <c:pt idx="204">
                  <c:v>105.56567475236308</c:v>
                </c:pt>
                <c:pt idx="205">
                  <c:v>154.9208179210203</c:v>
                </c:pt>
                <c:pt idx="206">
                  <c:v>199.45499621286558</c:v>
                </c:pt>
                <c:pt idx="207">
                  <c:v>184.25186084112184</c:v>
                </c:pt>
                <c:pt idx="208">
                  <c:v>177.47206197941827</c:v>
                </c:pt>
                <c:pt idx="209">
                  <c:v>193.82700879159964</c:v>
                </c:pt>
                <c:pt idx="210">
                  <c:v>210.37427169087829</c:v>
                </c:pt>
                <c:pt idx="211">
                  <c:v>140.09003919843391</c:v>
                </c:pt>
                <c:pt idx="212">
                  <c:v>61.807701109904009</c:v>
                </c:pt>
                <c:pt idx="213">
                  <c:v>71.76590250932496</c:v>
                </c:pt>
                <c:pt idx="214">
                  <c:v>134.39786571798317</c:v>
                </c:pt>
                <c:pt idx="215">
                  <c:v>121.21233025468386</c:v>
                </c:pt>
                <c:pt idx="216">
                  <c:v>40.230166258046502</c:v>
                </c:pt>
                <c:pt idx="217">
                  <c:v>26.643816901707513</c:v>
                </c:pt>
                <c:pt idx="218">
                  <c:v>72.269862847435377</c:v>
                </c:pt>
                <c:pt idx="219">
                  <c:v>88.4006938777177</c:v>
                </c:pt>
                <c:pt idx="220">
                  <c:v>209.77291604910042</c:v>
                </c:pt>
                <c:pt idx="221">
                  <c:v>154.14951420186733</c:v>
                </c:pt>
                <c:pt idx="222">
                  <c:v>122.51961830045238</c:v>
                </c:pt>
                <c:pt idx="223">
                  <c:v>98.786288618463345</c:v>
                </c:pt>
                <c:pt idx="224">
                  <c:v>127.62852906844275</c:v>
                </c:pt>
                <c:pt idx="225">
                  <c:v>134.36664505842069</c:v>
                </c:pt>
                <c:pt idx="226">
                  <c:v>126.42386951050149</c:v>
                </c:pt>
                <c:pt idx="227">
                  <c:v>106.8104156636094</c:v>
                </c:pt>
                <c:pt idx="228">
                  <c:v>136.26406129000767</c:v>
                </c:pt>
                <c:pt idx="229">
                  <c:v>215.24431070481273</c:v>
                </c:pt>
                <c:pt idx="230">
                  <c:v>125.90447001202747</c:v>
                </c:pt>
                <c:pt idx="231">
                  <c:v>122.14265253121738</c:v>
                </c:pt>
                <c:pt idx="232">
                  <c:v>54.97218907189675</c:v>
                </c:pt>
                <c:pt idx="233">
                  <c:v>31.182527150558116</c:v>
                </c:pt>
                <c:pt idx="234">
                  <c:v>73.166170080442498</c:v>
                </c:pt>
                <c:pt idx="235">
                  <c:v>121.26305490631466</c:v>
                </c:pt>
                <c:pt idx="236">
                  <c:v>91.744150092645626</c:v>
                </c:pt>
                <c:pt idx="237">
                  <c:v>69.063711432412632</c:v>
                </c:pt>
                <c:pt idx="238">
                  <c:v>45.780436771102345</c:v>
                </c:pt>
                <c:pt idx="239">
                  <c:v>48.730761084991038</c:v>
                </c:pt>
                <c:pt idx="240">
                  <c:v>103.36229169765784</c:v>
                </c:pt>
                <c:pt idx="241">
                  <c:v>106.49016538891961</c:v>
                </c:pt>
                <c:pt idx="242">
                  <c:v>90.95038518380963</c:v>
                </c:pt>
                <c:pt idx="243">
                  <c:v>74.182776979317381</c:v>
                </c:pt>
                <c:pt idx="244">
                  <c:v>92.859246953998849</c:v>
                </c:pt>
                <c:pt idx="245">
                  <c:v>107.23661050469146</c:v>
                </c:pt>
                <c:pt idx="246">
                  <c:v>95.318968628432017</c:v>
                </c:pt>
                <c:pt idx="247">
                  <c:v>114.56318051561536</c:v>
                </c:pt>
                <c:pt idx="248">
                  <c:v>146.02769140030836</c:v>
                </c:pt>
                <c:pt idx="249">
                  <c:v>135.06095194881649</c:v>
                </c:pt>
                <c:pt idx="250">
                  <c:v>103.17096772922284</c:v>
                </c:pt>
                <c:pt idx="251">
                  <c:v>150.42890745083005</c:v>
                </c:pt>
                <c:pt idx="252">
                  <c:v>107.70987283149046</c:v>
                </c:pt>
                <c:pt idx="253">
                  <c:v>70.842042072401313</c:v>
                </c:pt>
                <c:pt idx="254">
                  <c:v>113.96066377044725</c:v>
                </c:pt>
                <c:pt idx="255">
                  <c:v>148.12464832807279</c:v>
                </c:pt>
                <c:pt idx="256">
                  <c:v>185.37871487822665</c:v>
                </c:pt>
                <c:pt idx="257">
                  <c:v>282.11688401371168</c:v>
                </c:pt>
                <c:pt idx="258">
                  <c:v>206.30855887446128</c:v>
                </c:pt>
                <c:pt idx="259">
                  <c:v>74.88011372377413</c:v>
                </c:pt>
                <c:pt idx="260">
                  <c:v>38.071463339084396</c:v>
                </c:pt>
                <c:pt idx="261">
                  <c:v>68.635568121598084</c:v>
                </c:pt>
                <c:pt idx="262">
                  <c:v>89.376048897809582</c:v>
                </c:pt>
                <c:pt idx="263">
                  <c:v>22.552959887148329</c:v>
                </c:pt>
                <c:pt idx="264">
                  <c:v>16.644847482513388</c:v>
                </c:pt>
                <c:pt idx="265">
                  <c:v>19.771827176639597</c:v>
                </c:pt>
                <c:pt idx="266">
                  <c:v>24.64474290184527</c:v>
                </c:pt>
                <c:pt idx="267">
                  <c:v>30.172435518244797</c:v>
                </c:pt>
                <c:pt idx="268">
                  <c:v>36.039310297972676</c:v>
                </c:pt>
                <c:pt idx="269">
                  <c:v>43.875724304316982</c:v>
                </c:pt>
                <c:pt idx="270">
                  <c:v>78.261441705355054</c:v>
                </c:pt>
                <c:pt idx="271">
                  <c:v>125.18480809880029</c:v>
                </c:pt>
                <c:pt idx="272">
                  <c:v>174.50053180310351</c:v>
                </c:pt>
                <c:pt idx="273">
                  <c:v>211.18098891311445</c:v>
                </c:pt>
                <c:pt idx="274">
                  <c:v>64.068773925676425</c:v>
                </c:pt>
                <c:pt idx="275">
                  <c:v>23.990845495489026</c:v>
                </c:pt>
                <c:pt idx="276">
                  <c:v>28.172488034880757</c:v>
                </c:pt>
                <c:pt idx="277">
                  <c:v>69.932255456793897</c:v>
                </c:pt>
                <c:pt idx="278">
                  <c:v>231.73977933806373</c:v>
                </c:pt>
                <c:pt idx="279">
                  <c:v>343.75826359546545</c:v>
                </c:pt>
                <c:pt idx="280">
                  <c:v>355.85732752002554</c:v>
                </c:pt>
                <c:pt idx="281">
                  <c:v>352.33802174680892</c:v>
                </c:pt>
                <c:pt idx="282">
                  <c:v>379.12706523505392</c:v>
                </c:pt>
                <c:pt idx="283">
                  <c:v>75.586158134584707</c:v>
                </c:pt>
                <c:pt idx="284">
                  <c:v>66.068024898440342</c:v>
                </c:pt>
                <c:pt idx="285">
                  <c:v>113.09299900161702</c:v>
                </c:pt>
                <c:pt idx="286">
                  <c:v>35.124973578538977</c:v>
                </c:pt>
                <c:pt idx="287">
                  <c:v>42.324848021195621</c:v>
                </c:pt>
                <c:pt idx="288">
                  <c:v>71.738441346891008</c:v>
                </c:pt>
                <c:pt idx="289">
                  <c:v>50.208447698542173</c:v>
                </c:pt>
                <c:pt idx="290">
                  <c:v>65.247735467917138</c:v>
                </c:pt>
                <c:pt idx="291">
                  <c:v>70.273267911354267</c:v>
                </c:pt>
                <c:pt idx="292">
                  <c:v>79.711510245602724</c:v>
                </c:pt>
                <c:pt idx="293">
                  <c:v>115.66592726027329</c:v>
                </c:pt>
                <c:pt idx="294">
                  <c:v>157.47628184705042</c:v>
                </c:pt>
                <c:pt idx="295">
                  <c:v>203.26460931702155</c:v>
                </c:pt>
                <c:pt idx="296">
                  <c:v>116.95384851045591</c:v>
                </c:pt>
                <c:pt idx="297">
                  <c:v>32.235037437601903</c:v>
                </c:pt>
                <c:pt idx="298">
                  <c:v>20.802397384763957</c:v>
                </c:pt>
                <c:pt idx="299">
                  <c:v>77.469167447181889</c:v>
                </c:pt>
                <c:pt idx="300">
                  <c:v>76.50964720534698</c:v>
                </c:pt>
                <c:pt idx="301">
                  <c:v>56.196429416426447</c:v>
                </c:pt>
                <c:pt idx="302">
                  <c:v>52.305516151634279</c:v>
                </c:pt>
                <c:pt idx="303">
                  <c:v>69.439624344858657</c:v>
                </c:pt>
                <c:pt idx="304">
                  <c:v>54.579963435866702</c:v>
                </c:pt>
                <c:pt idx="305">
                  <c:v>47.520115399222227</c:v>
                </c:pt>
                <c:pt idx="306">
                  <c:v>67.522214856179971</c:v>
                </c:pt>
                <c:pt idx="307">
                  <c:v>65.56734722436974</c:v>
                </c:pt>
                <c:pt idx="308">
                  <c:v>94.716439726858809</c:v>
                </c:pt>
                <c:pt idx="309">
                  <c:v>237.55275915853969</c:v>
                </c:pt>
                <c:pt idx="310">
                  <c:v>93.875053238457298</c:v>
                </c:pt>
                <c:pt idx="311">
                  <c:v>30.043403397729627</c:v>
                </c:pt>
                <c:pt idx="312">
                  <c:v>57.717285575220131</c:v>
                </c:pt>
                <c:pt idx="313">
                  <c:v>118.0292323417269</c:v>
                </c:pt>
                <c:pt idx="314">
                  <c:v>81.580367057836128</c:v>
                </c:pt>
                <c:pt idx="315">
                  <c:v>69.314721351938459</c:v>
                </c:pt>
                <c:pt idx="316">
                  <c:v>27.315907383502115</c:v>
                </c:pt>
                <c:pt idx="317">
                  <c:v>24.99680216321925</c:v>
                </c:pt>
                <c:pt idx="318">
                  <c:v>48.963767395163948</c:v>
                </c:pt>
                <c:pt idx="319">
                  <c:v>122.15569809812303</c:v>
                </c:pt>
                <c:pt idx="320">
                  <c:v>280.87746631755147</c:v>
                </c:pt>
                <c:pt idx="321">
                  <c:v>357.68986097449988</c:v>
                </c:pt>
                <c:pt idx="322">
                  <c:v>360.86952460614776</c:v>
                </c:pt>
                <c:pt idx="323">
                  <c:v>304.45950941057254</c:v>
                </c:pt>
                <c:pt idx="324">
                  <c:v>167.5781834025332</c:v>
                </c:pt>
                <c:pt idx="325">
                  <c:v>91.081857509961239</c:v>
                </c:pt>
                <c:pt idx="326">
                  <c:v>211.18026307772968</c:v>
                </c:pt>
                <c:pt idx="327">
                  <c:v>95.642610384011107</c:v>
                </c:pt>
                <c:pt idx="328">
                  <c:v>75.623398961856878</c:v>
                </c:pt>
                <c:pt idx="329">
                  <c:v>111.88396517922213</c:v>
                </c:pt>
                <c:pt idx="330">
                  <c:v>43.088722929252995</c:v>
                </c:pt>
                <c:pt idx="331">
                  <c:v>150.64280834738383</c:v>
                </c:pt>
                <c:pt idx="332">
                  <c:v>180.33587438577976</c:v>
                </c:pt>
                <c:pt idx="333">
                  <c:v>213.53743742933824</c:v>
                </c:pt>
                <c:pt idx="334">
                  <c:v>246.86097990433385</c:v>
                </c:pt>
                <c:pt idx="335">
                  <c:v>110.66597260243142</c:v>
                </c:pt>
                <c:pt idx="336">
                  <c:v>85.240875789082025</c:v>
                </c:pt>
                <c:pt idx="337">
                  <c:v>155.37225967367968</c:v>
                </c:pt>
                <c:pt idx="338">
                  <c:v>91.387809061387742</c:v>
                </c:pt>
                <c:pt idx="339">
                  <c:v>33.2404049363967</c:v>
                </c:pt>
                <c:pt idx="340">
                  <c:v>55.944716190886709</c:v>
                </c:pt>
                <c:pt idx="341">
                  <c:v>43.281673433186157</c:v>
                </c:pt>
                <c:pt idx="342">
                  <c:v>167.32466404402086</c:v>
                </c:pt>
                <c:pt idx="343">
                  <c:v>111.51276119046904</c:v>
                </c:pt>
                <c:pt idx="344">
                  <c:v>57.672544147105057</c:v>
                </c:pt>
                <c:pt idx="345">
                  <c:v>106.94133552403699</c:v>
                </c:pt>
                <c:pt idx="346">
                  <c:v>35.737109784719799</c:v>
                </c:pt>
                <c:pt idx="347">
                  <c:v>23.051207430892163</c:v>
                </c:pt>
                <c:pt idx="348">
                  <c:v>24.268377054302057</c:v>
                </c:pt>
                <c:pt idx="349">
                  <c:v>49.594935469488199</c:v>
                </c:pt>
                <c:pt idx="350">
                  <c:v>97.044059272461865</c:v>
                </c:pt>
                <c:pt idx="351">
                  <c:v>237.62902505745524</c:v>
                </c:pt>
                <c:pt idx="352">
                  <c:v>161.9305604099647</c:v>
                </c:pt>
                <c:pt idx="353">
                  <c:v>192.7431627130681</c:v>
                </c:pt>
                <c:pt idx="354">
                  <c:v>389.04129374105423</c:v>
                </c:pt>
                <c:pt idx="355">
                  <c:v>181.26009819852817</c:v>
                </c:pt>
                <c:pt idx="356">
                  <c:v>55.792328716440466</c:v>
                </c:pt>
                <c:pt idx="357">
                  <c:v>52.592826309365677</c:v>
                </c:pt>
                <c:pt idx="358">
                  <c:v>58.781530890437907</c:v>
                </c:pt>
                <c:pt idx="359">
                  <c:v>53.845626263626222</c:v>
                </c:pt>
                <c:pt idx="360">
                  <c:v>76.078980669207937</c:v>
                </c:pt>
                <c:pt idx="361">
                  <c:v>36.641299684675957</c:v>
                </c:pt>
                <c:pt idx="362">
                  <c:v>38.024127223921376</c:v>
                </c:pt>
                <c:pt idx="363">
                  <c:v>22.00444449133413</c:v>
                </c:pt>
                <c:pt idx="364">
                  <c:v>20.265435890763683</c:v>
                </c:pt>
                <c:pt idx="365">
                  <c:v>27.989922044138961</c:v>
                </c:pt>
                <c:pt idx="366">
                  <c:v>35.084784590466235</c:v>
                </c:pt>
                <c:pt idx="367">
                  <c:v>138.73700511909644</c:v>
                </c:pt>
                <c:pt idx="368">
                  <c:v>95.787877374804722</c:v>
                </c:pt>
                <c:pt idx="369">
                  <c:v>33.540785215997332</c:v>
                </c:pt>
                <c:pt idx="370">
                  <c:v>21.274792084354349</c:v>
                </c:pt>
                <c:pt idx="371">
                  <c:v>43.64270260587223</c:v>
                </c:pt>
                <c:pt idx="372">
                  <c:v>56.678379569915322</c:v>
                </c:pt>
                <c:pt idx="373">
                  <c:v>32.622261215689505</c:v>
                </c:pt>
                <c:pt idx="374">
                  <c:v>49.42371761712203</c:v>
                </c:pt>
                <c:pt idx="375">
                  <c:v>30.795097084245491</c:v>
                </c:pt>
                <c:pt idx="376">
                  <c:v>57.506354808935185</c:v>
                </c:pt>
                <c:pt idx="377">
                  <c:v>113.02189552151792</c:v>
                </c:pt>
                <c:pt idx="378">
                  <c:v>32.471141108641035</c:v>
                </c:pt>
                <c:pt idx="379">
                  <c:v>20.926708164729646</c:v>
                </c:pt>
                <c:pt idx="380">
                  <c:v>34.716372760509657</c:v>
                </c:pt>
                <c:pt idx="381">
                  <c:v>37.495189050818546</c:v>
                </c:pt>
                <c:pt idx="382">
                  <c:v>23.366901750032707</c:v>
                </c:pt>
                <c:pt idx="383">
                  <c:v>21.781765063291928</c:v>
                </c:pt>
                <c:pt idx="384">
                  <c:v>35.998119192653725</c:v>
                </c:pt>
                <c:pt idx="385">
                  <c:v>64.766345917137031</c:v>
                </c:pt>
                <c:pt idx="386">
                  <c:v>56.515183970500544</c:v>
                </c:pt>
                <c:pt idx="387">
                  <c:v>21.8145748762919</c:v>
                </c:pt>
                <c:pt idx="388">
                  <c:v>41.345691347463706</c:v>
                </c:pt>
                <c:pt idx="389">
                  <c:v>35.429057434852048</c:v>
                </c:pt>
                <c:pt idx="390">
                  <c:v>61.816889074545436</c:v>
                </c:pt>
                <c:pt idx="391">
                  <c:v>36.396817739492214</c:v>
                </c:pt>
                <c:pt idx="392">
                  <c:v>22.032263541544026</c:v>
                </c:pt>
                <c:pt idx="393">
                  <c:v>14.593331295016778</c:v>
                </c:pt>
                <c:pt idx="394">
                  <c:v>20.724734612459901</c:v>
                </c:pt>
                <c:pt idx="395">
                  <c:v>27.354835639865509</c:v>
                </c:pt>
                <c:pt idx="396">
                  <c:v>33.482846672466344</c:v>
                </c:pt>
                <c:pt idx="397">
                  <c:v>49.327739972413454</c:v>
                </c:pt>
                <c:pt idx="398">
                  <c:v>90.640521854519761</c:v>
                </c:pt>
                <c:pt idx="399">
                  <c:v>121.67034346410067</c:v>
                </c:pt>
                <c:pt idx="400">
                  <c:v>112.49412037523983</c:v>
                </c:pt>
                <c:pt idx="401">
                  <c:v>63.890392740623611</c:v>
                </c:pt>
                <c:pt idx="402">
                  <c:v>128.8641066081625</c:v>
                </c:pt>
                <c:pt idx="403">
                  <c:v>102.23890737458667</c:v>
                </c:pt>
                <c:pt idx="404">
                  <c:v>122.47460553097449</c:v>
                </c:pt>
                <c:pt idx="405">
                  <c:v>74.779117985401484</c:v>
                </c:pt>
                <c:pt idx="406">
                  <c:v>65.995164868286793</c:v>
                </c:pt>
                <c:pt idx="407">
                  <c:v>35.740350736584261</c:v>
                </c:pt>
                <c:pt idx="408">
                  <c:v>68.47510226268578</c:v>
                </c:pt>
                <c:pt idx="409">
                  <c:v>39.245493524014172</c:v>
                </c:pt>
                <c:pt idx="410">
                  <c:v>173.35185816544976</c:v>
                </c:pt>
                <c:pt idx="411">
                  <c:v>246.6300435066492</c:v>
                </c:pt>
                <c:pt idx="412">
                  <c:v>211.00844823402437</c:v>
                </c:pt>
                <c:pt idx="413">
                  <c:v>194.51958117025066</c:v>
                </c:pt>
                <c:pt idx="414">
                  <c:v>190.1070545013952</c:v>
                </c:pt>
                <c:pt idx="415">
                  <c:v>320.4140687225638</c:v>
                </c:pt>
                <c:pt idx="416">
                  <c:v>457.10415727087161</c:v>
                </c:pt>
                <c:pt idx="417">
                  <c:v>403.6034751209645</c:v>
                </c:pt>
                <c:pt idx="418">
                  <c:v>412.14897469993997</c:v>
                </c:pt>
                <c:pt idx="419">
                  <c:v>191.17320663373144</c:v>
                </c:pt>
                <c:pt idx="420">
                  <c:v>100.84539022003686</c:v>
                </c:pt>
                <c:pt idx="421">
                  <c:v>88.471622002635343</c:v>
                </c:pt>
                <c:pt idx="422">
                  <c:v>68.568841165890248</c:v>
                </c:pt>
                <c:pt idx="423">
                  <c:v>31.758949460329603</c:v>
                </c:pt>
                <c:pt idx="424">
                  <c:v>28.130822191965088</c:v>
                </c:pt>
                <c:pt idx="425">
                  <c:v>27.765890749377824</c:v>
                </c:pt>
                <c:pt idx="426">
                  <c:v>18.868398270474465</c:v>
                </c:pt>
                <c:pt idx="427">
                  <c:v>52.81396273517003</c:v>
                </c:pt>
                <c:pt idx="428">
                  <c:v>87.993564664480203</c:v>
                </c:pt>
                <c:pt idx="429">
                  <c:v>26.320979949297048</c:v>
                </c:pt>
                <c:pt idx="430">
                  <c:v>20.956944213486988</c:v>
                </c:pt>
                <c:pt idx="431">
                  <c:v>18.869023432593014</c:v>
                </c:pt>
                <c:pt idx="432">
                  <c:v>20.609387379668561</c:v>
                </c:pt>
                <c:pt idx="433">
                  <c:v>43.81100520872014</c:v>
                </c:pt>
                <c:pt idx="434">
                  <c:v>83.181013409201384</c:v>
                </c:pt>
                <c:pt idx="435">
                  <c:v>238.37951002060123</c:v>
                </c:pt>
                <c:pt idx="436">
                  <c:v>179.63524561614503</c:v>
                </c:pt>
                <c:pt idx="437">
                  <c:v>43.445107491642915</c:v>
                </c:pt>
                <c:pt idx="438">
                  <c:v>25.582388019280472</c:v>
                </c:pt>
                <c:pt idx="439">
                  <c:v>39.188162179227611</c:v>
                </c:pt>
                <c:pt idx="440">
                  <c:v>101.64241692704151</c:v>
                </c:pt>
                <c:pt idx="441">
                  <c:v>104.11581728530764</c:v>
                </c:pt>
                <c:pt idx="442">
                  <c:v>81.274517859793036</c:v>
                </c:pt>
                <c:pt idx="443">
                  <c:v>54.421776467755336</c:v>
                </c:pt>
                <c:pt idx="444">
                  <c:v>29.673710831329906</c:v>
                </c:pt>
                <c:pt idx="445">
                  <c:v>21.279232679488395</c:v>
                </c:pt>
                <c:pt idx="446">
                  <c:v>22.744142711204756</c:v>
                </c:pt>
                <c:pt idx="447">
                  <c:v>13.407534353776345</c:v>
                </c:pt>
                <c:pt idx="448">
                  <c:v>20.308923549158152</c:v>
                </c:pt>
                <c:pt idx="449">
                  <c:v>54.176499319770706</c:v>
                </c:pt>
                <c:pt idx="450">
                  <c:v>27.17668756861103</c:v>
                </c:pt>
                <c:pt idx="451">
                  <c:v>42.665403543075797</c:v>
                </c:pt>
                <c:pt idx="452">
                  <c:v>72.623915849116628</c:v>
                </c:pt>
                <c:pt idx="453">
                  <c:v>94.925387283619472</c:v>
                </c:pt>
                <c:pt idx="454">
                  <c:v>180.72761294329206</c:v>
                </c:pt>
                <c:pt idx="455">
                  <c:v>67.0303160968394</c:v>
                </c:pt>
                <c:pt idx="456">
                  <c:v>63.824650347114741</c:v>
                </c:pt>
                <c:pt idx="457">
                  <c:v>116.27191271504704</c:v>
                </c:pt>
                <c:pt idx="458">
                  <c:v>122.84700978262931</c:v>
                </c:pt>
                <c:pt idx="459">
                  <c:v>191.16366419627067</c:v>
                </c:pt>
                <c:pt idx="460">
                  <c:v>150.98563331552668</c:v>
                </c:pt>
                <c:pt idx="461">
                  <c:v>106.3651114999513</c:v>
                </c:pt>
                <c:pt idx="462">
                  <c:v>58.311894077680478</c:v>
                </c:pt>
                <c:pt idx="463">
                  <c:v>89.128966638812855</c:v>
                </c:pt>
                <c:pt idx="464">
                  <c:v>34.74212968557682</c:v>
                </c:pt>
                <c:pt idx="465">
                  <c:v>24.901292457590809</c:v>
                </c:pt>
                <c:pt idx="466">
                  <c:v>89.303189554507966</c:v>
                </c:pt>
                <c:pt idx="467">
                  <c:v>152.03551333143767</c:v>
                </c:pt>
                <c:pt idx="468">
                  <c:v>100.68113712745631</c:v>
                </c:pt>
                <c:pt idx="469">
                  <c:v>47.899691782170436</c:v>
                </c:pt>
                <c:pt idx="470">
                  <c:v>66.971052011122524</c:v>
                </c:pt>
                <c:pt idx="471">
                  <c:v>61.857614082535029</c:v>
                </c:pt>
                <c:pt idx="472">
                  <c:v>25.303272303997829</c:v>
                </c:pt>
                <c:pt idx="473">
                  <c:v>68.78801677430738</c:v>
                </c:pt>
                <c:pt idx="474">
                  <c:v>128.0370180507914</c:v>
                </c:pt>
                <c:pt idx="475">
                  <c:v>98.190447637894721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E6-4861-9A37-FE941BDA9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92656"/>
        <c:axId val="394094624"/>
      </c:lineChart>
      <c:catAx>
        <c:axId val="3940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94624"/>
        <c:crosses val="autoZero"/>
        <c:auto val="1"/>
        <c:lblAlgn val="ctr"/>
        <c:lblOffset val="100"/>
        <c:noMultiLvlLbl val="0"/>
      </c:catAx>
      <c:valAx>
        <c:axId val="39409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customXml" Target="../ink/ink1.xml"/><Relationship Id="rId1" Type="http://schemas.openxmlformats.org/officeDocument/2006/relationships/chart" Target="../charts/chart3.xml"/><Relationship Id="rId6" Type="http://schemas.openxmlformats.org/officeDocument/2006/relationships/customXml" Target="../ink/ink3.xml"/><Relationship Id="rId5" Type="http://schemas.openxmlformats.org/officeDocument/2006/relationships/image" Target="../media/image7.png"/><Relationship Id="rId4" Type="http://schemas.openxmlformats.org/officeDocument/2006/relationships/customXml" Target="../ink/ink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customXml" Target="../ink/ink4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ustomXml" Target="../ink/ink5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476251</xdr:colOff>
      <xdr:row>1</xdr:row>
      <xdr:rowOff>10583</xdr:rowOff>
    </xdr:from>
    <xdr:to>
      <xdr:col>19</xdr:col>
      <xdr:colOff>264584</xdr:colOff>
      <xdr:row>13</xdr:row>
      <xdr:rowOff>72495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145AC5-5548-41A0-AEDF-CD1065F98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340607</xdr:colOff>
      <xdr:row>14</xdr:row>
      <xdr:rowOff>38073</xdr:rowOff>
    </xdr:from>
    <xdr:to>
      <xdr:col>13</xdr:col>
      <xdr:colOff>1939</xdr:colOff>
      <xdr:row>28</xdr:row>
      <xdr:rowOff>114273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5E072E-7680-4F64-B28B-C8DD0178B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16934</xdr:colOff>
      <xdr:row>2</xdr:row>
      <xdr:rowOff>187854</xdr:rowOff>
    </xdr:from>
    <xdr:to>
      <xdr:col>15</xdr:col>
      <xdr:colOff>265642</xdr:colOff>
      <xdr:row>17</xdr:row>
      <xdr:rowOff>73554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AD735-4BF7-4DD2-B2CD-E3C6F81C6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298087</xdr:colOff>
      <xdr:row>11</xdr:row>
      <xdr:rowOff>108420</xdr:rowOff>
    </xdr:from>
    <xdr:to>
      <xdr:col>8</xdr:col>
      <xdr:colOff>309967</xdr:colOff>
      <xdr:row>11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3E2675A-F37F-4B5C-A453-1C4A4558F36A}"/>
                </a:ext>
              </a:extLst>
            </xdr14:cNvPr>
            <xdr14:cNvContentPartPr/>
          </xdr14:nvContentPartPr>
          <xdr14:nvPr macro=""/>
          <xdr14:xfrm>
            <a:off x="8658920" y="2203920"/>
            <a:ext cx="11880" cy="86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3E2675A-F37F-4B5C-A453-1C4A4558F36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649920" y="2195280"/>
              <a:ext cx="29520" cy="255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288367</xdr:colOff>
      <xdr:row>12</xdr:row>
      <xdr:rowOff>81000</xdr:rowOff>
    </xdr:from>
    <xdr:to>
      <xdr:col>8</xdr:col>
      <xdr:colOff>313567</xdr:colOff>
      <xdr:row>12</xdr:row>
      <xdr:rowOff>133560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35181FC-B0B2-463E-A730-F58B92EB1529}"/>
                </a:ext>
              </a:extLst>
            </xdr14:cNvPr>
            <xdr14:cNvContentPartPr/>
          </xdr14:nvContentPartPr>
          <xdr14:nvPr macro=""/>
          <xdr14:xfrm>
            <a:off x="8649200" y="2367000"/>
            <a:ext cx="25200" cy="525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F35181FC-B0B2-463E-A730-F58B92EB152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640560" y="2358360"/>
              <a:ext cx="42840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301093</xdr:colOff>
      <xdr:row>21</xdr:row>
      <xdr:rowOff>148500</xdr:rowOff>
    </xdr:from>
    <xdr:to>
      <xdr:col>8</xdr:col>
      <xdr:colOff>303253</xdr:colOff>
      <xdr:row>21</xdr:row>
      <xdr:rowOff>175500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F9974C23-396D-49A5-ACE3-107AD7B242A0}"/>
                </a:ext>
              </a:extLst>
            </xdr14:cNvPr>
            <xdr14:cNvContentPartPr/>
          </xdr14:nvContentPartPr>
          <xdr14:nvPr macro=""/>
          <xdr14:xfrm>
            <a:off x="8386760" y="4149000"/>
            <a:ext cx="2160" cy="270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F9974C23-396D-49A5-ACE3-107AD7B242A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378120" y="4140360"/>
              <a:ext cx="19800" cy="44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8466</xdr:colOff>
      <xdr:row>4</xdr:row>
      <xdr:rowOff>158220</xdr:rowOff>
    </xdr:from>
    <xdr:to>
      <xdr:col>18</xdr:col>
      <xdr:colOff>151341</xdr:colOff>
      <xdr:row>19</xdr:row>
      <xdr:rowOff>43920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2654A-A19C-4470-8B63-E88C9C69A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455084</xdr:colOff>
      <xdr:row>4</xdr:row>
      <xdr:rowOff>158750</xdr:rowOff>
    </xdr:from>
    <xdr:to>
      <xdr:col>13</xdr:col>
      <xdr:colOff>455084</xdr:colOff>
      <xdr:row>19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964E32D-E86B-462B-A102-A057A8B1D8CF}"/>
            </a:ext>
          </a:extLst>
        </xdr:cNvPr>
        <xdr:cNvCxnSpPr/>
      </xdr:nvCxnSpPr>
      <xdr:spPr>
        <a:xfrm>
          <a:off x="11927417" y="920750"/>
          <a:ext cx="0" cy="2762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354000</xdr:colOff>
      <xdr:row>13</xdr:row>
      <xdr:rowOff>102900</xdr:rowOff>
    </xdr:from>
    <xdr:to>
      <xdr:col>9</xdr:col>
      <xdr:colOff>381000</xdr:colOff>
      <xdr:row>13</xdr:row>
      <xdr:rowOff>121260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FD266B39-F320-4E73-81BB-636FBA17C72B}"/>
                </a:ext>
              </a:extLst>
            </xdr14:cNvPr>
            <xdr14:cNvContentPartPr/>
          </xdr14:nvContentPartPr>
          <xdr14:nvPr macro=""/>
          <xdr14:xfrm>
            <a:off x="9371000" y="2579400"/>
            <a:ext cx="27000" cy="18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FD266B39-F320-4E73-81BB-636FBA17C72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362360" y="2570400"/>
              <a:ext cx="44640" cy="3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9</xdr:row>
      <xdr:rowOff>157162</xdr:rowOff>
    </xdr:from>
    <xdr:to>
      <xdr:col>31</xdr:col>
      <xdr:colOff>57150</xdr:colOff>
      <xdr:row>24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4F2D4-25C0-414B-BC02-40BE01D6A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31</xdr:col>
      <xdr:colOff>142875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2988E1-3530-4272-855F-D567D2EF1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149835</xdr:colOff>
      <xdr:row>7</xdr:row>
      <xdr:rowOff>183540</xdr:rowOff>
    </xdr:from>
    <xdr:to>
      <xdr:col>11</xdr:col>
      <xdr:colOff>165315</xdr:colOff>
      <xdr:row>7</xdr:row>
      <xdr:rowOff>183900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54FF51E7-E9CC-44BD-B6A2-84D4ABDC0B1E}"/>
                </a:ext>
              </a:extLst>
            </xdr14:cNvPr>
            <xdr14:cNvContentPartPr/>
          </xdr14:nvContentPartPr>
          <xdr14:nvPr macro=""/>
          <xdr14:xfrm>
            <a:off x="10770210" y="1517040"/>
            <a:ext cx="1548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A77803B-208D-41D3-B7BE-7939E3F19A5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765890" y="1512720"/>
              <a:ext cx="2412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6T04:43:44.5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 0,'0'0'333,"0"0"-60,0 0 81,0 0 289,0 0 342,0 0-126,0 0-334,0 0-335,0 0-211,0 0-118,0 0-24,0 0 14,0 0 90,0 0 30,0 0 58,0 9-1112,0-4-1465</inkml:trace>
  <inkml:trace contextRef="#ctx0" brushRef="#br0" timeOffset="382.63">0 10 3554</inkml:trace>
  <inkml:trace contextRef="#ctx0" brushRef="#br0" timeOffset="383.63">0 10 3554,'6'-3'1006,"11"-4"-358,-8 7 5872,-9 2-6661,0-2-5059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6T04:43:46.1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69 1 7828,'0'0'2641,"0"0"-1486,0 0-645,0 0 36,0 0 239,0 0 79,0 0-194,0 0-187,0 0-118,0 0-165,0 0-130,-3 9-420,-34 73-5909,9-28-592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6T05:07:22.7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1 352,'0'40'1043,"-5"-10"-1165,5-26-591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6T04:58:31.0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75 50 2993,'-8'-19'961,"3"7"319,-1 3-447,6 2 271,-2 4-1104,-4 3-240,1 0-1024,-3 0 751,0 0 513,0 3-80,0 9 48,3-1-1008,0-1-2962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6-15T14:24:09.818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 1 5795,'0'0'4738,"0"0"-1569,0 0-848,0 0-608,0 0-336,0 0-593,0 0-304,0 0-336,0 0-64,0 0-64,0 0 0,0 0 0,0 0-16,0 0 0,3 0-368,3 0-1489,9 0-1392,2 0-3602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showGridLines="0" tabSelected="1" zoomScale="71" zoomScaleNormal="71" workbookViewId="0">
      <selection activeCell="D22" sqref="D22"/>
    </sheetView>
  </sheetViews>
  <sheetFormatPr defaultRowHeight="15" x14ac:dyDescent="0.25"/>
  <cols>
    <col min="1" max="1" width="12.42578125" style="5" customWidth="1"/>
    <col min="2" max="2" width="31.7109375" style="5" customWidth="1"/>
  </cols>
  <sheetData>
    <row r="1" spans="1:2" x14ac:dyDescent="0.25">
      <c r="A1" s="3" t="s">
        <v>48</v>
      </c>
      <c r="B1" s="3" t="s">
        <v>1049</v>
      </c>
    </row>
    <row r="2" spans="1:2" x14ac:dyDescent="0.25">
      <c r="A2" s="4" t="s">
        <v>49</v>
      </c>
      <c r="B2" s="4">
        <v>145.95833333333334</v>
      </c>
    </row>
    <row r="3" spans="1:2" x14ac:dyDescent="0.25">
      <c r="A3" s="4" t="s">
        <v>50</v>
      </c>
      <c r="B3" s="4">
        <v>78.833333333333329</v>
      </c>
    </row>
    <row r="4" spans="1:2" x14ac:dyDescent="0.25">
      <c r="A4" s="4" t="s">
        <v>51</v>
      </c>
      <c r="B4" s="4">
        <v>31.333333333333332</v>
      </c>
    </row>
    <row r="5" spans="1:2" x14ac:dyDescent="0.25">
      <c r="A5" s="4" t="s">
        <v>52</v>
      </c>
      <c r="B5" s="4">
        <v>42.458333333333336</v>
      </c>
    </row>
    <row r="6" spans="1:2" x14ac:dyDescent="0.25">
      <c r="A6" s="4" t="s">
        <v>53</v>
      </c>
      <c r="B6" s="4">
        <v>56.416666666666664</v>
      </c>
    </row>
    <row r="7" spans="1:2" x14ac:dyDescent="0.25">
      <c r="A7" s="4" t="s">
        <v>54</v>
      </c>
      <c r="B7" s="4">
        <v>69</v>
      </c>
    </row>
    <row r="8" spans="1:2" x14ac:dyDescent="0.25">
      <c r="A8" s="4" t="s">
        <v>55</v>
      </c>
      <c r="B8" s="4">
        <v>176.20833333333334</v>
      </c>
    </row>
    <row r="9" spans="1:2" x14ac:dyDescent="0.25">
      <c r="A9" s="4" t="s">
        <v>56</v>
      </c>
      <c r="B9" s="4">
        <v>88.5</v>
      </c>
    </row>
    <row r="10" spans="1:2" x14ac:dyDescent="0.25">
      <c r="A10" s="4" t="s">
        <v>57</v>
      </c>
      <c r="B10" s="4">
        <v>57.25</v>
      </c>
    </row>
    <row r="11" spans="1:2" x14ac:dyDescent="0.25">
      <c r="A11" s="4" t="s">
        <v>58</v>
      </c>
      <c r="B11" s="4">
        <v>20</v>
      </c>
    </row>
    <row r="12" spans="1:2" x14ac:dyDescent="0.25">
      <c r="A12" s="4" t="s">
        <v>59</v>
      </c>
      <c r="B12" s="4">
        <v>20.75</v>
      </c>
    </row>
    <row r="13" spans="1:2" x14ac:dyDescent="0.25">
      <c r="A13" s="4" t="s">
        <v>60</v>
      </c>
      <c r="B13" s="4">
        <v>40.208333333333336</v>
      </c>
    </row>
    <row r="14" spans="1:2" x14ac:dyDescent="0.25">
      <c r="A14" s="4" t="s">
        <v>61</v>
      </c>
      <c r="B14" s="4">
        <v>93.708333333333329</v>
      </c>
    </row>
    <row r="15" spans="1:2" x14ac:dyDescent="0.25">
      <c r="A15" s="4" t="s">
        <v>62</v>
      </c>
      <c r="B15" s="4">
        <v>45.458333333333336</v>
      </c>
    </row>
    <row r="16" spans="1:2" x14ac:dyDescent="0.25">
      <c r="A16" s="4" t="s">
        <v>63</v>
      </c>
      <c r="B16" s="4">
        <v>177.625</v>
      </c>
    </row>
    <row r="17" spans="1:2" x14ac:dyDescent="0.25">
      <c r="A17" s="4" t="s">
        <v>64</v>
      </c>
      <c r="B17" s="4">
        <v>209.20833333333334</v>
      </c>
    </row>
    <row r="18" spans="1:2" x14ac:dyDescent="0.25">
      <c r="A18" s="4" t="s">
        <v>65</v>
      </c>
      <c r="B18" s="4">
        <v>260.20833333333331</v>
      </c>
    </row>
    <row r="19" spans="1:2" x14ac:dyDescent="0.25">
      <c r="A19" s="4" t="s">
        <v>66</v>
      </c>
      <c r="B19" s="4">
        <v>340.75</v>
      </c>
    </row>
    <row r="20" spans="1:2" x14ac:dyDescent="0.25">
      <c r="A20" s="4" t="s">
        <v>67</v>
      </c>
      <c r="B20" s="4">
        <v>85.333333333333329</v>
      </c>
    </row>
    <row r="21" spans="1:2" x14ac:dyDescent="0.25">
      <c r="A21" s="4" t="s">
        <v>68</v>
      </c>
      <c r="B21" s="4">
        <v>27.041666666666668</v>
      </c>
    </row>
    <row r="22" spans="1:2" x14ac:dyDescent="0.25">
      <c r="A22" s="4" t="s">
        <v>69</v>
      </c>
      <c r="B22" s="4">
        <v>29.416666666666668</v>
      </c>
    </row>
    <row r="23" spans="1:2" x14ac:dyDescent="0.25">
      <c r="A23" s="4" t="s">
        <v>70</v>
      </c>
      <c r="B23" s="4">
        <v>23.965686274509807</v>
      </c>
    </row>
    <row r="24" spans="1:2" x14ac:dyDescent="0.25">
      <c r="A24" s="4" t="s">
        <v>71</v>
      </c>
      <c r="B24" s="4">
        <v>40.926470588235297</v>
      </c>
    </row>
    <row r="25" spans="1:2" x14ac:dyDescent="0.25">
      <c r="A25" s="4" t="s">
        <v>72</v>
      </c>
      <c r="B25" s="4">
        <v>64.22058823529413</v>
      </c>
    </row>
    <row r="26" spans="1:2" x14ac:dyDescent="0.25">
      <c r="A26" s="4" t="s">
        <v>73</v>
      </c>
      <c r="B26" s="4">
        <v>138.63725490196077</v>
      </c>
    </row>
    <row r="27" spans="1:2" x14ac:dyDescent="0.25">
      <c r="A27" s="4" t="s">
        <v>74</v>
      </c>
      <c r="B27" s="4">
        <v>122.33333333333333</v>
      </c>
    </row>
    <row r="28" spans="1:2" x14ac:dyDescent="0.25">
      <c r="A28" s="4" t="s">
        <v>75</v>
      </c>
      <c r="B28" s="4">
        <v>21.166666666666668</v>
      </c>
    </row>
    <row r="29" spans="1:2" x14ac:dyDescent="0.25">
      <c r="A29" s="4" t="s">
        <v>76</v>
      </c>
      <c r="B29" s="4">
        <v>23.875</v>
      </c>
    </row>
    <row r="30" spans="1:2" x14ac:dyDescent="0.25">
      <c r="A30" s="4" t="s">
        <v>77</v>
      </c>
      <c r="B30" s="4">
        <v>44.291666666666664</v>
      </c>
    </row>
    <row r="31" spans="1:2" x14ac:dyDescent="0.25">
      <c r="A31" s="4" t="s">
        <v>78</v>
      </c>
      <c r="B31" s="4">
        <v>39.25</v>
      </c>
    </row>
    <row r="32" spans="1:2" x14ac:dyDescent="0.25">
      <c r="A32" s="4" t="s">
        <v>79</v>
      </c>
      <c r="B32" s="4">
        <v>64.791666666666671</v>
      </c>
    </row>
    <row r="33" spans="1:2" x14ac:dyDescent="0.25">
      <c r="A33" s="4" t="s">
        <v>80</v>
      </c>
      <c r="B33" s="4">
        <v>65.625</v>
      </c>
    </row>
    <row r="34" spans="1:2" x14ac:dyDescent="0.25">
      <c r="A34" s="4" t="s">
        <v>81</v>
      </c>
      <c r="B34" s="4">
        <v>77.541666666666671</v>
      </c>
    </row>
    <row r="35" spans="1:2" x14ac:dyDescent="0.25">
      <c r="A35" s="4" t="s">
        <v>82</v>
      </c>
      <c r="B35" s="4">
        <v>58.5</v>
      </c>
    </row>
    <row r="36" spans="1:2" x14ac:dyDescent="0.25">
      <c r="A36" s="4" t="s">
        <v>83</v>
      </c>
      <c r="B36" s="4">
        <v>78.458333333333329</v>
      </c>
    </row>
    <row r="37" spans="1:2" x14ac:dyDescent="0.25">
      <c r="A37" s="4" t="s">
        <v>84</v>
      </c>
      <c r="B37" s="4">
        <v>76.125</v>
      </c>
    </row>
    <row r="38" spans="1:2" x14ac:dyDescent="0.25">
      <c r="A38" s="4" t="s">
        <v>85</v>
      </c>
      <c r="B38" s="4">
        <v>109.16666666666667</v>
      </c>
    </row>
    <row r="39" spans="1:2" x14ac:dyDescent="0.25">
      <c r="A39" s="4" t="s">
        <v>86</v>
      </c>
      <c r="B39" s="4">
        <v>178.08333333333334</v>
      </c>
    </row>
    <row r="40" spans="1:2" x14ac:dyDescent="0.25">
      <c r="A40" s="4" t="s">
        <v>87</v>
      </c>
      <c r="B40" s="4">
        <v>157.25</v>
      </c>
    </row>
    <row r="41" spans="1:2" x14ac:dyDescent="0.25">
      <c r="A41" s="4" t="s">
        <v>88</v>
      </c>
      <c r="B41" s="4">
        <v>12.416666666666666</v>
      </c>
    </row>
    <row r="42" spans="1:2" x14ac:dyDescent="0.25">
      <c r="A42" s="4" t="s">
        <v>89</v>
      </c>
      <c r="B42" s="4">
        <v>14.333333333333334</v>
      </c>
    </row>
    <row r="43" spans="1:2" x14ac:dyDescent="0.25">
      <c r="A43" s="4" t="s">
        <v>90</v>
      </c>
      <c r="B43" s="4">
        <v>23.083333333333332</v>
      </c>
    </row>
    <row r="44" spans="1:2" x14ac:dyDescent="0.25">
      <c r="A44" s="4" t="s">
        <v>91</v>
      </c>
      <c r="B44" s="4">
        <v>78.083333333333329</v>
      </c>
    </row>
    <row r="45" spans="1:2" x14ac:dyDescent="0.25">
      <c r="A45" s="4" t="s">
        <v>92</v>
      </c>
      <c r="B45" s="4">
        <v>131.97916666666666</v>
      </c>
    </row>
    <row r="46" spans="1:2" x14ac:dyDescent="0.25">
      <c r="A46" s="4" t="s">
        <v>93</v>
      </c>
      <c r="B46" s="4">
        <v>30</v>
      </c>
    </row>
    <row r="47" spans="1:2" x14ac:dyDescent="0.25">
      <c r="A47" s="4" t="s">
        <v>94</v>
      </c>
      <c r="B47" s="4">
        <v>93.583333333333329</v>
      </c>
    </row>
    <row r="48" spans="1:2" x14ac:dyDescent="0.25">
      <c r="A48" s="4" t="s">
        <v>95</v>
      </c>
      <c r="B48" s="4">
        <v>67.291666666666671</v>
      </c>
    </row>
    <row r="49" spans="1:2" x14ac:dyDescent="0.25">
      <c r="A49" s="4" t="s">
        <v>96</v>
      </c>
      <c r="B49" s="4">
        <v>79.666666666666671</v>
      </c>
    </row>
    <row r="50" spans="1:2" x14ac:dyDescent="0.25">
      <c r="A50" s="4" t="s">
        <v>97</v>
      </c>
      <c r="B50" s="4">
        <v>112.95833333333333</v>
      </c>
    </row>
    <row r="51" spans="1:2" x14ac:dyDescent="0.25">
      <c r="A51" s="4" t="s">
        <v>98</v>
      </c>
      <c r="B51" s="4">
        <v>178.5</v>
      </c>
    </row>
    <row r="52" spans="1:2" x14ac:dyDescent="0.25">
      <c r="A52" s="4" t="s">
        <v>99</v>
      </c>
      <c r="B52" s="4">
        <v>125.75</v>
      </c>
    </row>
    <row r="53" spans="1:2" x14ac:dyDescent="0.25">
      <c r="A53" s="4" t="s">
        <v>100</v>
      </c>
      <c r="B53" s="4">
        <v>94.5</v>
      </c>
    </row>
    <row r="54" spans="1:2" x14ac:dyDescent="0.25">
      <c r="A54" s="4" t="s">
        <v>101</v>
      </c>
      <c r="B54" s="4">
        <v>166.5</v>
      </c>
    </row>
    <row r="55" spans="1:2" x14ac:dyDescent="0.25">
      <c r="A55" s="4" t="s">
        <v>102</v>
      </c>
      <c r="B55" s="4">
        <v>277.70833333333331</v>
      </c>
    </row>
    <row r="56" spans="1:2" x14ac:dyDescent="0.25">
      <c r="A56" s="4" t="s">
        <v>103</v>
      </c>
      <c r="B56" s="4">
        <v>169.625</v>
      </c>
    </row>
    <row r="57" spans="1:2" x14ac:dyDescent="0.25">
      <c r="A57" s="4" t="s">
        <v>104</v>
      </c>
      <c r="B57" s="4">
        <v>69.875</v>
      </c>
    </row>
    <row r="58" spans="1:2" x14ac:dyDescent="0.25">
      <c r="A58" s="4" t="s">
        <v>105</v>
      </c>
      <c r="B58" s="4">
        <v>76.416666666666671</v>
      </c>
    </row>
    <row r="59" spans="1:2" x14ac:dyDescent="0.25">
      <c r="A59" s="4" t="s">
        <v>106</v>
      </c>
      <c r="B59" s="4">
        <v>83.583333333333329</v>
      </c>
    </row>
    <row r="60" spans="1:2" x14ac:dyDescent="0.25">
      <c r="A60" s="4" t="s">
        <v>107</v>
      </c>
      <c r="B60" s="4">
        <v>57.916666666666664</v>
      </c>
    </row>
    <row r="61" spans="1:2" x14ac:dyDescent="0.25">
      <c r="A61" s="4" t="s">
        <v>108</v>
      </c>
      <c r="B61" s="4">
        <v>90.083333333333329</v>
      </c>
    </row>
    <row r="62" spans="1:2" x14ac:dyDescent="0.25">
      <c r="A62" s="4" t="s">
        <v>109</v>
      </c>
      <c r="B62" s="4">
        <v>157.875</v>
      </c>
    </row>
    <row r="63" spans="1:2" x14ac:dyDescent="0.25">
      <c r="A63" s="4" t="s">
        <v>110</v>
      </c>
      <c r="B63" s="4">
        <v>186.08333333333334</v>
      </c>
    </row>
    <row r="64" spans="1:2" x14ac:dyDescent="0.25">
      <c r="A64" s="4" t="s">
        <v>111</v>
      </c>
      <c r="B64" s="4">
        <v>31.333333333333332</v>
      </c>
    </row>
    <row r="65" spans="1:2" x14ac:dyDescent="0.25">
      <c r="A65" s="4" t="s">
        <v>112</v>
      </c>
      <c r="B65" s="4">
        <v>50.041666666666664</v>
      </c>
    </row>
    <row r="66" spans="1:2" x14ac:dyDescent="0.25">
      <c r="A66" s="4" t="s">
        <v>113</v>
      </c>
      <c r="B66" s="4">
        <v>87.25</v>
      </c>
    </row>
    <row r="67" spans="1:2" x14ac:dyDescent="0.25">
      <c r="A67" s="4" t="s">
        <v>114</v>
      </c>
      <c r="B67" s="4">
        <v>48.333333333333336</v>
      </c>
    </row>
    <row r="68" spans="1:2" x14ac:dyDescent="0.25">
      <c r="A68" s="4" t="s">
        <v>115</v>
      </c>
      <c r="B68" s="4">
        <v>18</v>
      </c>
    </row>
    <row r="69" spans="1:2" x14ac:dyDescent="0.25">
      <c r="A69" s="4" t="s">
        <v>116</v>
      </c>
      <c r="B69" s="4">
        <v>59.583333333333336</v>
      </c>
    </row>
    <row r="70" spans="1:2" x14ac:dyDescent="0.25">
      <c r="A70" s="4" t="s">
        <v>117</v>
      </c>
      <c r="B70" s="4">
        <v>171.625</v>
      </c>
    </row>
    <row r="71" spans="1:2" x14ac:dyDescent="0.25">
      <c r="A71" s="4" t="s">
        <v>118</v>
      </c>
      <c r="B71" s="4">
        <v>49.208333333333336</v>
      </c>
    </row>
    <row r="72" spans="1:2" x14ac:dyDescent="0.25">
      <c r="A72" s="4" t="s">
        <v>119</v>
      </c>
      <c r="B72" s="4">
        <v>62.125</v>
      </c>
    </row>
    <row r="73" spans="1:2" x14ac:dyDescent="0.25">
      <c r="A73" s="4" t="s">
        <v>120</v>
      </c>
      <c r="B73" s="4">
        <v>83.875</v>
      </c>
    </row>
    <row r="74" spans="1:2" x14ac:dyDescent="0.25">
      <c r="A74" s="4" t="s">
        <v>121</v>
      </c>
      <c r="B74" s="4">
        <v>64.5</v>
      </c>
    </row>
    <row r="75" spans="1:2" x14ac:dyDescent="0.25">
      <c r="A75" s="4" t="s">
        <v>122</v>
      </c>
      <c r="B75" s="4">
        <v>64.25</v>
      </c>
    </row>
    <row r="76" spans="1:2" x14ac:dyDescent="0.25">
      <c r="A76" s="4" t="s">
        <v>123</v>
      </c>
      <c r="B76" s="4">
        <v>40.791666666666664</v>
      </c>
    </row>
    <row r="77" spans="1:2" x14ac:dyDescent="0.25">
      <c r="A77" s="4" t="s">
        <v>124</v>
      </c>
      <c r="B77" s="4">
        <v>157.66666666666666</v>
      </c>
    </row>
    <row r="78" spans="1:2" x14ac:dyDescent="0.25">
      <c r="A78" s="4" t="s">
        <v>125</v>
      </c>
      <c r="B78" s="4">
        <v>228.41666666666666</v>
      </c>
    </row>
    <row r="79" spans="1:2" x14ac:dyDescent="0.25">
      <c r="A79" s="4" t="s">
        <v>126</v>
      </c>
      <c r="B79" s="4">
        <v>203.04166666666666</v>
      </c>
    </row>
    <row r="80" spans="1:2" x14ac:dyDescent="0.25">
      <c r="A80" s="4" t="s">
        <v>127</v>
      </c>
      <c r="B80" s="4">
        <v>68.916666666666671</v>
      </c>
    </row>
    <row r="81" spans="1:2" x14ac:dyDescent="0.25">
      <c r="A81" s="4" t="s">
        <v>128</v>
      </c>
      <c r="B81" s="4">
        <v>157.125</v>
      </c>
    </row>
    <row r="82" spans="1:2" x14ac:dyDescent="0.25">
      <c r="A82" s="4" t="s">
        <v>129</v>
      </c>
      <c r="B82" s="4">
        <v>52.125</v>
      </c>
    </row>
    <row r="83" spans="1:2" x14ac:dyDescent="0.25">
      <c r="A83" s="4" t="s">
        <v>130</v>
      </c>
      <c r="B83" s="4">
        <v>62.833333333333336</v>
      </c>
    </row>
    <row r="84" spans="1:2" x14ac:dyDescent="0.25">
      <c r="A84" s="4" t="s">
        <v>131</v>
      </c>
      <c r="B84" s="4">
        <v>30.416666666666668</v>
      </c>
    </row>
    <row r="85" spans="1:2" x14ac:dyDescent="0.25">
      <c r="A85" s="4" t="s">
        <v>132</v>
      </c>
      <c r="B85" s="4">
        <v>67.708333333333329</v>
      </c>
    </row>
    <row r="86" spans="1:2" x14ac:dyDescent="0.25">
      <c r="A86" s="4" t="s">
        <v>133</v>
      </c>
      <c r="B86" s="4">
        <v>72.333333333333329</v>
      </c>
    </row>
    <row r="87" spans="1:2" x14ac:dyDescent="0.25">
      <c r="A87" s="4" t="s">
        <v>134</v>
      </c>
      <c r="B87" s="4">
        <v>71.791666666666671</v>
      </c>
    </row>
    <row r="88" spans="1:2" x14ac:dyDescent="0.25">
      <c r="A88" s="4" t="s">
        <v>135</v>
      </c>
      <c r="B88" s="4">
        <v>213.70833333333334</v>
      </c>
    </row>
    <row r="89" spans="1:2" x14ac:dyDescent="0.25">
      <c r="A89" s="4" t="s">
        <v>136</v>
      </c>
      <c r="B89" s="4">
        <v>215.08564814814812</v>
      </c>
    </row>
    <row r="90" spans="1:2" x14ac:dyDescent="0.25">
      <c r="A90" s="4" t="s">
        <v>137</v>
      </c>
      <c r="B90" s="4">
        <v>141.43518518518519</v>
      </c>
    </row>
    <row r="91" spans="1:2" x14ac:dyDescent="0.25">
      <c r="A91" s="4" t="s">
        <v>138</v>
      </c>
      <c r="B91" s="4">
        <v>28.041666666666668</v>
      </c>
    </row>
    <row r="92" spans="1:2" x14ac:dyDescent="0.25">
      <c r="A92" s="4" t="s">
        <v>139</v>
      </c>
      <c r="B92" s="4">
        <v>30.75</v>
      </c>
    </row>
    <row r="93" spans="1:2" x14ac:dyDescent="0.25">
      <c r="A93" s="4" t="s">
        <v>140</v>
      </c>
      <c r="B93" s="4">
        <v>101.20833333333333</v>
      </c>
    </row>
    <row r="94" spans="1:2" x14ac:dyDescent="0.25">
      <c r="A94" s="4" t="s">
        <v>141</v>
      </c>
      <c r="B94" s="4">
        <v>123.5</v>
      </c>
    </row>
    <row r="95" spans="1:2" x14ac:dyDescent="0.25">
      <c r="A95" s="4" t="s">
        <v>142</v>
      </c>
      <c r="B95" s="4">
        <v>135.08333333333334</v>
      </c>
    </row>
    <row r="96" spans="1:2" x14ac:dyDescent="0.25">
      <c r="A96" s="4" t="s">
        <v>143</v>
      </c>
      <c r="B96" s="4">
        <v>20.375</v>
      </c>
    </row>
    <row r="97" spans="1:2" x14ac:dyDescent="0.25">
      <c r="A97" s="4" t="s">
        <v>144</v>
      </c>
      <c r="B97" s="4">
        <v>92.875</v>
      </c>
    </row>
    <row r="98" spans="1:2" x14ac:dyDescent="0.25">
      <c r="A98" s="4" t="s">
        <v>145</v>
      </c>
      <c r="B98" s="4">
        <v>106</v>
      </c>
    </row>
    <row r="99" spans="1:2" x14ac:dyDescent="0.25">
      <c r="A99" s="4" t="s">
        <v>146</v>
      </c>
      <c r="B99" s="4">
        <v>85.916666666666671</v>
      </c>
    </row>
    <row r="100" spans="1:2" x14ac:dyDescent="0.25">
      <c r="A100" s="4" t="s">
        <v>147</v>
      </c>
      <c r="B100" s="4">
        <v>36.208333333333336</v>
      </c>
    </row>
    <row r="101" spans="1:2" x14ac:dyDescent="0.25">
      <c r="A101" s="4" t="s">
        <v>148</v>
      </c>
      <c r="B101" s="4">
        <v>68.75</v>
      </c>
    </row>
    <row r="102" spans="1:2" x14ac:dyDescent="0.25">
      <c r="A102" s="4" t="s">
        <v>149</v>
      </c>
      <c r="B102" s="4">
        <v>47.791666666666664</v>
      </c>
    </row>
    <row r="103" spans="1:2" x14ac:dyDescent="0.25">
      <c r="A103" s="4" t="s">
        <v>150</v>
      </c>
      <c r="B103" s="4">
        <v>20.125</v>
      </c>
    </row>
    <row r="104" spans="1:2" x14ac:dyDescent="0.25">
      <c r="A104" s="4" t="s">
        <v>151</v>
      </c>
      <c r="B104" s="4">
        <v>56.791666666666664</v>
      </c>
    </row>
    <row r="105" spans="1:2" x14ac:dyDescent="0.25">
      <c r="A105" s="4" t="s">
        <v>152</v>
      </c>
      <c r="B105" s="4">
        <v>171.08333333333334</v>
      </c>
    </row>
    <row r="106" spans="1:2" x14ac:dyDescent="0.25">
      <c r="A106" s="4" t="s">
        <v>153</v>
      </c>
      <c r="B106" s="4">
        <v>211</v>
      </c>
    </row>
    <row r="107" spans="1:2" x14ac:dyDescent="0.25">
      <c r="A107" s="4" t="s">
        <v>154</v>
      </c>
      <c r="B107" s="4">
        <v>147.58333333333334</v>
      </c>
    </row>
    <row r="108" spans="1:2" x14ac:dyDescent="0.25">
      <c r="A108" s="4" t="s">
        <v>155</v>
      </c>
      <c r="B108" s="4">
        <v>232.625</v>
      </c>
    </row>
    <row r="109" spans="1:2" x14ac:dyDescent="0.25">
      <c r="A109" s="4" t="s">
        <v>156</v>
      </c>
      <c r="B109" s="4">
        <v>211.125</v>
      </c>
    </row>
    <row r="110" spans="1:2" x14ac:dyDescent="0.25">
      <c r="A110" s="4" t="s">
        <v>157</v>
      </c>
      <c r="B110" s="4">
        <v>82.833333333333329</v>
      </c>
    </row>
    <row r="111" spans="1:2" x14ac:dyDescent="0.25">
      <c r="A111" s="4" t="s">
        <v>158</v>
      </c>
      <c r="B111" s="4">
        <v>39.583333333333336</v>
      </c>
    </row>
    <row r="112" spans="1:2" x14ac:dyDescent="0.25">
      <c r="A112" s="4" t="s">
        <v>159</v>
      </c>
      <c r="B112" s="4">
        <v>39.416666666666664</v>
      </c>
    </row>
    <row r="113" spans="1:2" x14ac:dyDescent="0.25">
      <c r="A113" s="4" t="s">
        <v>160</v>
      </c>
      <c r="B113" s="4">
        <v>33.166666666666664</v>
      </c>
    </row>
    <row r="114" spans="1:2" x14ac:dyDescent="0.25">
      <c r="A114" s="4" t="s">
        <v>161</v>
      </c>
      <c r="B114" s="4">
        <v>86.541666666666671</v>
      </c>
    </row>
    <row r="115" spans="1:2" x14ac:dyDescent="0.25">
      <c r="A115" s="4" t="s">
        <v>162</v>
      </c>
      <c r="B115" s="4">
        <v>87.5</v>
      </c>
    </row>
    <row r="116" spans="1:2" x14ac:dyDescent="0.25">
      <c r="A116" s="4" t="s">
        <v>163</v>
      </c>
      <c r="B116" s="4">
        <v>13.375</v>
      </c>
    </row>
    <row r="117" spans="1:2" x14ac:dyDescent="0.25">
      <c r="A117" s="4" t="s">
        <v>164</v>
      </c>
      <c r="B117" s="4">
        <v>24.666666666666668</v>
      </c>
    </row>
    <row r="118" spans="1:2" x14ac:dyDescent="0.25">
      <c r="A118" s="4" t="s">
        <v>165</v>
      </c>
      <c r="B118" s="4">
        <v>16.375</v>
      </c>
    </row>
    <row r="119" spans="1:2" x14ac:dyDescent="0.25">
      <c r="A119" s="4" t="s">
        <v>166</v>
      </c>
      <c r="B119" s="4">
        <v>18.666666666666668</v>
      </c>
    </row>
    <row r="120" spans="1:2" x14ac:dyDescent="0.25">
      <c r="A120" s="4" t="s">
        <v>167</v>
      </c>
      <c r="B120" s="4">
        <v>27.583333333333332</v>
      </c>
    </row>
    <row r="121" spans="1:2" x14ac:dyDescent="0.25">
      <c r="A121" s="4" t="s">
        <v>168</v>
      </c>
      <c r="B121" s="4">
        <v>69.375</v>
      </c>
    </row>
    <row r="122" spans="1:2" x14ac:dyDescent="0.25">
      <c r="A122" s="4" t="s">
        <v>169</v>
      </c>
      <c r="B122" s="4">
        <v>78.041666666666671</v>
      </c>
    </row>
    <row r="123" spans="1:2" x14ac:dyDescent="0.25">
      <c r="A123" s="4" t="s">
        <v>170</v>
      </c>
      <c r="B123" s="4">
        <v>109.875</v>
      </c>
    </row>
    <row r="124" spans="1:2" x14ac:dyDescent="0.25">
      <c r="A124" s="4" t="s">
        <v>171</v>
      </c>
      <c r="B124" s="4">
        <v>137.29166666666666</v>
      </c>
    </row>
    <row r="125" spans="1:2" x14ac:dyDescent="0.25">
      <c r="A125" s="4" t="s">
        <v>172</v>
      </c>
      <c r="B125" s="4">
        <v>125.45833333333333</v>
      </c>
    </row>
    <row r="126" spans="1:2" x14ac:dyDescent="0.25">
      <c r="A126" s="4" t="s">
        <v>173</v>
      </c>
      <c r="B126" s="4">
        <v>18.958333333333332</v>
      </c>
    </row>
    <row r="127" spans="1:2" x14ac:dyDescent="0.25">
      <c r="A127" s="4" t="s">
        <v>174</v>
      </c>
      <c r="B127" s="4">
        <v>96.416666666666671</v>
      </c>
    </row>
    <row r="128" spans="1:2" x14ac:dyDescent="0.25">
      <c r="A128" s="4" t="s">
        <v>175</v>
      </c>
      <c r="B128" s="4">
        <v>128.29166666666666</v>
      </c>
    </row>
    <row r="129" spans="1:2" x14ac:dyDescent="0.25">
      <c r="A129" s="4" t="s">
        <v>176</v>
      </c>
      <c r="B129" s="4">
        <v>79.875</v>
      </c>
    </row>
    <row r="130" spans="1:2" x14ac:dyDescent="0.25">
      <c r="A130" s="4" t="s">
        <v>177</v>
      </c>
      <c r="B130" s="4">
        <v>47.458333333333336</v>
      </c>
    </row>
    <row r="131" spans="1:2" x14ac:dyDescent="0.25">
      <c r="A131" s="4" t="s">
        <v>178</v>
      </c>
      <c r="B131" s="4">
        <v>16.041666666666668</v>
      </c>
    </row>
    <row r="132" spans="1:2" x14ac:dyDescent="0.25">
      <c r="A132" s="4" t="s">
        <v>179</v>
      </c>
      <c r="B132" s="4">
        <v>43.666666666666664</v>
      </c>
    </row>
    <row r="133" spans="1:2" x14ac:dyDescent="0.25">
      <c r="A133" s="4" t="s">
        <v>180</v>
      </c>
      <c r="B133" s="4">
        <v>67.333333333333329</v>
      </c>
    </row>
    <row r="134" spans="1:2" x14ac:dyDescent="0.25">
      <c r="A134" s="4" t="s">
        <v>181</v>
      </c>
      <c r="B134" s="4">
        <v>136.125</v>
      </c>
    </row>
    <row r="135" spans="1:2" x14ac:dyDescent="0.25">
      <c r="A135" s="4" t="s">
        <v>182</v>
      </c>
      <c r="B135" s="4">
        <v>181.75</v>
      </c>
    </row>
    <row r="136" spans="1:2" x14ac:dyDescent="0.25">
      <c r="A136" s="4" t="s">
        <v>183</v>
      </c>
      <c r="B136" s="4">
        <v>109.95833333333333</v>
      </c>
    </row>
    <row r="137" spans="1:2" x14ac:dyDescent="0.25">
      <c r="A137" s="4" t="s">
        <v>184</v>
      </c>
      <c r="B137" s="4">
        <v>69.375</v>
      </c>
    </row>
    <row r="138" spans="1:2" x14ac:dyDescent="0.25">
      <c r="A138" s="4" t="s">
        <v>185</v>
      </c>
      <c r="B138" s="4">
        <v>51.625</v>
      </c>
    </row>
    <row r="139" spans="1:2" x14ac:dyDescent="0.25">
      <c r="A139" s="4" t="s">
        <v>186</v>
      </c>
      <c r="B139" s="4">
        <v>33.916666666666664</v>
      </c>
    </row>
    <row r="140" spans="1:2" x14ac:dyDescent="0.25">
      <c r="A140" s="4" t="s">
        <v>187</v>
      </c>
      <c r="B140" s="4">
        <v>64.083333333333329</v>
      </c>
    </row>
    <row r="141" spans="1:2" x14ac:dyDescent="0.25">
      <c r="A141" s="4" t="s">
        <v>188</v>
      </c>
      <c r="B141" s="4">
        <v>108.20833333333333</v>
      </c>
    </row>
    <row r="142" spans="1:2" x14ac:dyDescent="0.25">
      <c r="A142" s="4" t="s">
        <v>189</v>
      </c>
      <c r="B142" s="4">
        <v>151.33333333333334</v>
      </c>
    </row>
    <row r="143" spans="1:2" x14ac:dyDescent="0.25">
      <c r="A143" s="4" t="s">
        <v>190</v>
      </c>
      <c r="B143" s="4">
        <v>125.25</v>
      </c>
    </row>
    <row r="144" spans="1:2" x14ac:dyDescent="0.25">
      <c r="A144" s="4" t="s">
        <v>191</v>
      </c>
      <c r="B144" s="4">
        <v>45.791666666666664</v>
      </c>
    </row>
    <row r="145" spans="1:2" x14ac:dyDescent="0.25">
      <c r="A145" s="4" t="s">
        <v>192</v>
      </c>
      <c r="B145" s="4">
        <v>33.208333333333336</v>
      </c>
    </row>
    <row r="146" spans="1:2" x14ac:dyDescent="0.25">
      <c r="A146" s="4" t="s">
        <v>193</v>
      </c>
      <c r="B146" s="4">
        <v>81.916666666666671</v>
      </c>
    </row>
    <row r="147" spans="1:2" x14ac:dyDescent="0.25">
      <c r="A147" s="4" t="s">
        <v>194</v>
      </c>
      <c r="B147" s="4">
        <v>85.354166666666671</v>
      </c>
    </row>
    <row r="148" spans="1:2" x14ac:dyDescent="0.25">
      <c r="A148" s="4" t="s">
        <v>195</v>
      </c>
      <c r="B148" s="4">
        <v>130.875</v>
      </c>
    </row>
    <row r="149" spans="1:2" x14ac:dyDescent="0.25">
      <c r="A149" s="4" t="s">
        <v>196</v>
      </c>
      <c r="B149" s="4">
        <v>143.5</v>
      </c>
    </row>
    <row r="150" spans="1:2" x14ac:dyDescent="0.25">
      <c r="A150" s="4" t="s">
        <v>197</v>
      </c>
      <c r="B150" s="4">
        <v>39.458333333333336</v>
      </c>
    </row>
    <row r="151" spans="1:2" x14ac:dyDescent="0.25">
      <c r="A151" s="4" t="s">
        <v>198</v>
      </c>
      <c r="B151" s="4">
        <v>84.416666666666671</v>
      </c>
    </row>
    <row r="152" spans="1:2" x14ac:dyDescent="0.25">
      <c r="A152" s="4" t="s">
        <v>199</v>
      </c>
      <c r="B152" s="4">
        <v>109.88749999999999</v>
      </c>
    </row>
    <row r="153" spans="1:2" x14ac:dyDescent="0.25">
      <c r="A153" s="4" t="s">
        <v>200</v>
      </c>
      <c r="B153" s="4">
        <v>93.445833333333326</v>
      </c>
    </row>
    <row r="154" spans="1:2" x14ac:dyDescent="0.25">
      <c r="A154" s="4" t="s">
        <v>201</v>
      </c>
      <c r="B154" s="4">
        <v>115.45833333333333</v>
      </c>
    </row>
    <row r="155" spans="1:2" x14ac:dyDescent="0.25">
      <c r="A155" s="4" t="s">
        <v>202</v>
      </c>
      <c r="B155" s="4">
        <v>81.339041095890423</v>
      </c>
    </row>
    <row r="156" spans="1:2" x14ac:dyDescent="0.25">
      <c r="A156" s="4" t="s">
        <v>203</v>
      </c>
      <c r="B156" s="4">
        <v>101.17123287671234</v>
      </c>
    </row>
    <row r="157" spans="1:2" x14ac:dyDescent="0.25">
      <c r="A157" s="4" t="s">
        <v>204</v>
      </c>
      <c r="B157" s="4">
        <v>125.82876712328768</v>
      </c>
    </row>
    <row r="158" spans="1:2" x14ac:dyDescent="0.25">
      <c r="A158" s="4" t="s">
        <v>205</v>
      </c>
      <c r="B158" s="4">
        <v>137.95262557077626</v>
      </c>
    </row>
    <row r="159" spans="1:2" x14ac:dyDescent="0.25">
      <c r="A159" s="4" t="s">
        <v>206</v>
      </c>
      <c r="B159" s="4">
        <v>158.09649122807016</v>
      </c>
    </row>
    <row r="160" spans="1:2" x14ac:dyDescent="0.25">
      <c r="A160" s="4" t="s">
        <v>207</v>
      </c>
      <c r="B160" s="4">
        <v>83.882675438596493</v>
      </c>
    </row>
    <row r="161" spans="1:2" x14ac:dyDescent="0.25">
      <c r="A161" s="4" t="s">
        <v>208</v>
      </c>
      <c r="B161" s="4">
        <v>49.875</v>
      </c>
    </row>
    <row r="162" spans="1:2" x14ac:dyDescent="0.25">
      <c r="A162" s="4" t="s">
        <v>209</v>
      </c>
      <c r="B162" s="4">
        <v>86.833333333333329</v>
      </c>
    </row>
    <row r="163" spans="1:2" x14ac:dyDescent="0.25">
      <c r="A163" s="4" t="s">
        <v>210</v>
      </c>
      <c r="B163" s="4">
        <v>110.16666666666667</v>
      </c>
    </row>
    <row r="164" spans="1:2" x14ac:dyDescent="0.25">
      <c r="A164" s="4" t="s">
        <v>211</v>
      </c>
      <c r="B164" s="4">
        <v>115.95833333333333</v>
      </c>
    </row>
    <row r="165" spans="1:2" x14ac:dyDescent="0.25">
      <c r="A165" s="4" t="s">
        <v>212</v>
      </c>
      <c r="B165" s="4">
        <v>83.666666666666671</v>
      </c>
    </row>
    <row r="166" spans="1:2" x14ac:dyDescent="0.25">
      <c r="A166" s="4" t="s">
        <v>213</v>
      </c>
      <c r="B166" s="4">
        <v>146.375</v>
      </c>
    </row>
    <row r="167" spans="1:2" x14ac:dyDescent="0.25">
      <c r="A167" s="4" t="s">
        <v>214</v>
      </c>
      <c r="B167" s="4">
        <v>93.916666666666671</v>
      </c>
    </row>
    <row r="168" spans="1:2" x14ac:dyDescent="0.25">
      <c r="A168" s="4" t="s">
        <v>215</v>
      </c>
      <c r="B168" s="4">
        <v>36.666666666666664</v>
      </c>
    </row>
    <row r="169" spans="1:2" x14ac:dyDescent="0.25">
      <c r="A169" s="4" t="s">
        <v>216</v>
      </c>
      <c r="B169" s="4">
        <v>67.083333333333329</v>
      </c>
    </row>
    <row r="170" spans="1:2" x14ac:dyDescent="0.25">
      <c r="A170" s="4" t="s">
        <v>217</v>
      </c>
      <c r="B170" s="4">
        <v>94.5</v>
      </c>
    </row>
    <row r="171" spans="1:2" x14ac:dyDescent="0.25">
      <c r="A171" s="4" t="s">
        <v>218</v>
      </c>
      <c r="B171" s="4">
        <v>80.5</v>
      </c>
    </row>
    <row r="172" spans="1:2" x14ac:dyDescent="0.25">
      <c r="A172" s="4" t="s">
        <v>219</v>
      </c>
      <c r="B172" s="4">
        <v>74.208333333333329</v>
      </c>
    </row>
    <row r="173" spans="1:2" x14ac:dyDescent="0.25">
      <c r="A173" s="4" t="s">
        <v>220</v>
      </c>
      <c r="B173" s="4">
        <v>132.79166666666666</v>
      </c>
    </row>
    <row r="174" spans="1:2" x14ac:dyDescent="0.25">
      <c r="A174" s="4" t="s">
        <v>221</v>
      </c>
      <c r="B174" s="4">
        <v>90.708333333333329</v>
      </c>
    </row>
    <row r="175" spans="1:2" x14ac:dyDescent="0.25">
      <c r="A175" s="4" t="s">
        <v>222</v>
      </c>
      <c r="B175" s="4">
        <v>76.833333333333329</v>
      </c>
    </row>
    <row r="176" spans="1:2" x14ac:dyDescent="0.25">
      <c r="A176" s="4" t="s">
        <v>223</v>
      </c>
      <c r="B176" s="4">
        <v>163.41666666666666</v>
      </c>
    </row>
    <row r="177" spans="1:2" x14ac:dyDescent="0.25">
      <c r="A177" s="4" t="s">
        <v>224</v>
      </c>
      <c r="B177" s="4">
        <v>173.41666666666666</v>
      </c>
    </row>
    <row r="178" spans="1:2" x14ac:dyDescent="0.25">
      <c r="A178" s="4" t="s">
        <v>225</v>
      </c>
      <c r="B178" s="4">
        <v>117.95833333333333</v>
      </c>
    </row>
    <row r="179" spans="1:2" x14ac:dyDescent="0.25">
      <c r="A179" s="4" t="s">
        <v>226</v>
      </c>
      <c r="B179" s="4">
        <v>153.41666666666666</v>
      </c>
    </row>
    <row r="180" spans="1:2" x14ac:dyDescent="0.25">
      <c r="A180" s="4" t="s">
        <v>227</v>
      </c>
      <c r="B180" s="4">
        <v>188.54166666666666</v>
      </c>
    </row>
    <row r="181" spans="1:2" x14ac:dyDescent="0.25">
      <c r="A181" s="4" t="s">
        <v>228</v>
      </c>
      <c r="B181" s="4">
        <v>177.5</v>
      </c>
    </row>
    <row r="182" spans="1:2" x14ac:dyDescent="0.25">
      <c r="A182" s="4" t="s">
        <v>229</v>
      </c>
      <c r="B182" s="4">
        <v>126.16666666666667</v>
      </c>
    </row>
    <row r="183" spans="1:2" x14ac:dyDescent="0.25">
      <c r="A183" s="4" t="s">
        <v>230</v>
      </c>
      <c r="B183" s="4">
        <v>27.541666666666668</v>
      </c>
    </row>
    <row r="184" spans="1:2" x14ac:dyDescent="0.25">
      <c r="A184" s="4" t="s">
        <v>231</v>
      </c>
      <c r="B184" s="4">
        <v>68.958333333333329</v>
      </c>
    </row>
    <row r="185" spans="1:2" x14ac:dyDescent="0.25">
      <c r="A185" s="4" t="s">
        <v>232</v>
      </c>
      <c r="B185" s="4">
        <v>91.791666666666671</v>
      </c>
    </row>
    <row r="186" spans="1:2" x14ac:dyDescent="0.25">
      <c r="A186" s="4" t="s">
        <v>233</v>
      </c>
      <c r="B186" s="4">
        <v>48.083333333333336</v>
      </c>
    </row>
    <row r="187" spans="1:2" x14ac:dyDescent="0.25">
      <c r="A187" s="4" t="s">
        <v>234</v>
      </c>
      <c r="B187" s="4">
        <v>25.583333333333332</v>
      </c>
    </row>
    <row r="188" spans="1:2" x14ac:dyDescent="0.25">
      <c r="A188" s="4" t="s">
        <v>235</v>
      </c>
      <c r="B188" s="4">
        <v>56.916666666666664</v>
      </c>
    </row>
    <row r="189" spans="1:2" x14ac:dyDescent="0.25">
      <c r="A189" s="4" t="s">
        <v>236</v>
      </c>
      <c r="B189" s="4">
        <v>45.625</v>
      </c>
    </row>
    <row r="190" spans="1:2" x14ac:dyDescent="0.25">
      <c r="A190" s="4" t="s">
        <v>237</v>
      </c>
      <c r="B190" s="4">
        <v>86.166666666666671</v>
      </c>
    </row>
    <row r="191" spans="1:2" x14ac:dyDescent="0.25">
      <c r="A191" s="4" t="s">
        <v>238</v>
      </c>
      <c r="B191" s="4">
        <v>80.875</v>
      </c>
    </row>
    <row r="192" spans="1:2" x14ac:dyDescent="0.25">
      <c r="A192" s="4" t="s">
        <v>239</v>
      </c>
      <c r="B192" s="4">
        <v>163.91666666666666</v>
      </c>
    </row>
    <row r="193" spans="1:2" x14ac:dyDescent="0.25">
      <c r="A193" s="4" t="s">
        <v>240</v>
      </c>
      <c r="B193" s="4">
        <v>120.95833333333333</v>
      </c>
    </row>
    <row r="194" spans="1:2" x14ac:dyDescent="0.25">
      <c r="A194" s="4" t="s">
        <v>241</v>
      </c>
      <c r="B194" s="4">
        <v>106.25</v>
      </c>
    </row>
    <row r="195" spans="1:2" x14ac:dyDescent="0.25">
      <c r="A195" s="4" t="s">
        <v>242</v>
      </c>
      <c r="B195" s="4">
        <v>129.29166666666666</v>
      </c>
    </row>
    <row r="196" spans="1:2" x14ac:dyDescent="0.25">
      <c r="A196" s="4" t="s">
        <v>243</v>
      </c>
      <c r="B196" s="4">
        <v>195.91666666666666</v>
      </c>
    </row>
    <row r="197" spans="1:2" x14ac:dyDescent="0.25">
      <c r="A197" s="4" t="s">
        <v>244</v>
      </c>
      <c r="B197" s="4">
        <v>202.75</v>
      </c>
    </row>
    <row r="198" spans="1:2" x14ac:dyDescent="0.25">
      <c r="A198" s="4" t="s">
        <v>245</v>
      </c>
      <c r="B198" s="4">
        <v>113.66666666666667</v>
      </c>
    </row>
    <row r="199" spans="1:2" x14ac:dyDescent="0.25">
      <c r="A199" s="4" t="s">
        <v>246</v>
      </c>
      <c r="B199" s="4">
        <v>156.04166666666666</v>
      </c>
    </row>
    <row r="200" spans="1:2" x14ac:dyDescent="0.25">
      <c r="A200" s="4" t="s">
        <v>247</v>
      </c>
      <c r="B200" s="4">
        <v>167.83333333333334</v>
      </c>
    </row>
    <row r="201" spans="1:2" x14ac:dyDescent="0.25">
      <c r="A201" s="4" t="s">
        <v>248</v>
      </c>
      <c r="B201" s="4">
        <v>43.166666666666664</v>
      </c>
    </row>
    <row r="202" spans="1:2" x14ac:dyDescent="0.25">
      <c r="A202" s="4" t="s">
        <v>249</v>
      </c>
      <c r="B202" s="4">
        <v>70.833333333333329</v>
      </c>
    </row>
    <row r="203" spans="1:2" x14ac:dyDescent="0.25">
      <c r="A203" s="4" t="s">
        <v>250</v>
      </c>
      <c r="B203" s="4">
        <v>163.45833333333334</v>
      </c>
    </row>
    <row r="204" spans="1:2" x14ac:dyDescent="0.25">
      <c r="A204" s="4" t="s">
        <v>251</v>
      </c>
      <c r="B204" s="4">
        <v>173.54166666666666</v>
      </c>
    </row>
    <row r="205" spans="1:2" x14ac:dyDescent="0.25">
      <c r="A205" s="4" t="s">
        <v>252</v>
      </c>
      <c r="B205" s="4">
        <v>94.083333333333329</v>
      </c>
    </row>
    <row r="206" spans="1:2" x14ac:dyDescent="0.25">
      <c r="A206" s="4" t="s">
        <v>253</v>
      </c>
      <c r="B206" s="4">
        <v>164.20833333333334</v>
      </c>
    </row>
    <row r="207" spans="1:2" x14ac:dyDescent="0.25">
      <c r="A207" s="4" t="s">
        <v>254</v>
      </c>
      <c r="B207" s="4">
        <v>210.875</v>
      </c>
    </row>
    <row r="208" spans="1:2" x14ac:dyDescent="0.25">
      <c r="A208" s="4" t="s">
        <v>255</v>
      </c>
      <c r="B208" s="4">
        <v>183.75</v>
      </c>
    </row>
    <row r="209" spans="1:2" x14ac:dyDescent="0.25">
      <c r="A209" s="4" t="s">
        <v>256</v>
      </c>
      <c r="B209" s="4">
        <v>176.75</v>
      </c>
    </row>
    <row r="210" spans="1:2" x14ac:dyDescent="0.25">
      <c r="A210" s="4" t="s">
        <v>257</v>
      </c>
      <c r="B210" s="4">
        <v>197.58333333333334</v>
      </c>
    </row>
    <row r="211" spans="1:2" x14ac:dyDescent="0.25">
      <c r="A211" s="4" t="s">
        <v>258</v>
      </c>
      <c r="B211" s="4">
        <v>214.91666666666666</v>
      </c>
    </row>
    <row r="212" spans="1:2" x14ac:dyDescent="0.25">
      <c r="A212" s="4" t="s">
        <v>259</v>
      </c>
      <c r="B212" s="4">
        <v>125.58333333333333</v>
      </c>
    </row>
    <row r="213" spans="1:2" x14ac:dyDescent="0.25">
      <c r="A213" s="4" t="s">
        <v>260</v>
      </c>
      <c r="B213" s="4">
        <v>41.541666666666664</v>
      </c>
    </row>
    <row r="214" spans="1:2" x14ac:dyDescent="0.25">
      <c r="A214" s="4" t="s">
        <v>261</v>
      </c>
      <c r="B214" s="4">
        <v>68.791666666666671</v>
      </c>
    </row>
    <row r="215" spans="1:2" x14ac:dyDescent="0.25">
      <c r="A215" s="4" t="s">
        <v>262</v>
      </c>
      <c r="B215" s="4">
        <v>146.16666666666666</v>
      </c>
    </row>
    <row r="216" spans="1:2" x14ac:dyDescent="0.25">
      <c r="A216" s="4" t="s">
        <v>263</v>
      </c>
      <c r="B216" s="4">
        <v>120.08333333333333</v>
      </c>
    </row>
    <row r="217" spans="1:2" x14ac:dyDescent="0.25">
      <c r="A217" s="4" t="s">
        <v>264</v>
      </c>
      <c r="B217" s="4">
        <v>22.416666666666668</v>
      </c>
    </row>
    <row r="218" spans="1:2" x14ac:dyDescent="0.25">
      <c r="A218" s="4" t="s">
        <v>265</v>
      </c>
      <c r="B218" s="4">
        <v>19.875</v>
      </c>
    </row>
    <row r="219" spans="1:2" x14ac:dyDescent="0.25">
      <c r="A219" s="4" t="s">
        <v>266</v>
      </c>
      <c r="B219" s="4">
        <v>79.875</v>
      </c>
    </row>
    <row r="220" spans="1:2" x14ac:dyDescent="0.25">
      <c r="A220" s="4" t="s">
        <v>267</v>
      </c>
      <c r="B220" s="4">
        <v>92.833333333333329</v>
      </c>
    </row>
    <row r="221" spans="1:2" x14ac:dyDescent="0.25">
      <c r="A221" s="4" t="s">
        <v>268</v>
      </c>
      <c r="B221" s="4">
        <v>238.16666666666666</v>
      </c>
    </row>
    <row r="222" spans="1:2" x14ac:dyDescent="0.25">
      <c r="A222" s="4" t="s">
        <v>269</v>
      </c>
      <c r="B222" s="4">
        <v>148.16666666666666</v>
      </c>
    </row>
    <row r="223" spans="1:2" x14ac:dyDescent="0.25">
      <c r="A223" s="4" t="s">
        <v>270</v>
      </c>
      <c r="B223" s="4">
        <v>116.16666666666667</v>
      </c>
    </row>
    <row r="224" spans="1:2" x14ac:dyDescent="0.25">
      <c r="A224" s="4" t="s">
        <v>271</v>
      </c>
      <c r="B224" s="4">
        <v>92.333333333333329</v>
      </c>
    </row>
    <row r="225" spans="1:2" x14ac:dyDescent="0.25">
      <c r="A225" s="4" t="s">
        <v>272</v>
      </c>
      <c r="B225" s="4">
        <v>132.34842995169083</v>
      </c>
    </row>
    <row r="226" spans="1:2" x14ac:dyDescent="0.25">
      <c r="A226" s="4" t="s">
        <v>273</v>
      </c>
      <c r="B226" s="4">
        <v>136.34782608695653</v>
      </c>
    </row>
    <row r="227" spans="1:2" x14ac:dyDescent="0.25">
      <c r="A227" s="4" t="s">
        <v>274</v>
      </c>
      <c r="B227" s="4">
        <v>125.21739130434781</v>
      </c>
    </row>
    <row r="228" spans="1:2" x14ac:dyDescent="0.25">
      <c r="A228" s="4" t="s">
        <v>275</v>
      </c>
      <c r="B228" s="4">
        <v>102.33635265700484</v>
      </c>
    </row>
    <row r="229" spans="1:2" x14ac:dyDescent="0.25">
      <c r="A229" s="4" t="s">
        <v>276</v>
      </c>
      <c r="B229" s="4">
        <v>141.875</v>
      </c>
    </row>
    <row r="230" spans="1:2" x14ac:dyDescent="0.25">
      <c r="A230" s="4" t="s">
        <v>277</v>
      </c>
      <c r="B230" s="4">
        <v>233.83333333333334</v>
      </c>
    </row>
    <row r="231" spans="1:2" x14ac:dyDescent="0.25">
      <c r="A231" s="4" t="s">
        <v>278</v>
      </c>
      <c r="B231" s="4">
        <v>110.16666666666667</v>
      </c>
    </row>
    <row r="232" spans="1:2" x14ac:dyDescent="0.25">
      <c r="A232" s="4" t="s">
        <v>279</v>
      </c>
      <c r="B232" s="4">
        <v>119.25</v>
      </c>
    </row>
    <row r="233" spans="1:2" x14ac:dyDescent="0.25">
      <c r="A233" s="4" t="s">
        <v>280</v>
      </c>
      <c r="B233" s="4">
        <v>38.666666666666664</v>
      </c>
    </row>
    <row r="234" spans="1:2" x14ac:dyDescent="0.25">
      <c r="A234" s="4" t="s">
        <v>281</v>
      </c>
      <c r="B234" s="4">
        <v>21.958333333333332</v>
      </c>
    </row>
    <row r="235" spans="1:2" x14ac:dyDescent="0.25">
      <c r="A235" s="4" t="s">
        <v>282</v>
      </c>
      <c r="B235" s="4">
        <v>79.375</v>
      </c>
    </row>
    <row r="236" spans="1:2" x14ac:dyDescent="0.25">
      <c r="A236" s="4" t="s">
        <v>283</v>
      </c>
      <c r="B236" s="4">
        <v>132.375</v>
      </c>
    </row>
    <row r="237" spans="1:2" x14ac:dyDescent="0.25">
      <c r="A237" s="4" t="s">
        <v>284</v>
      </c>
      <c r="B237" s="4">
        <v>87.625</v>
      </c>
    </row>
    <row r="238" spans="1:2" x14ac:dyDescent="0.25">
      <c r="A238" s="4" t="s">
        <v>285</v>
      </c>
      <c r="B238" s="4">
        <v>63.875</v>
      </c>
    </row>
    <row r="239" spans="1:2" x14ac:dyDescent="0.25">
      <c r="A239" s="4" t="s">
        <v>286</v>
      </c>
      <c r="B239" s="4">
        <v>39.416666666666664</v>
      </c>
    </row>
    <row r="240" spans="1:2" x14ac:dyDescent="0.25">
      <c r="A240" s="4" t="s">
        <v>287</v>
      </c>
      <c r="B240" s="4">
        <v>47.666666666666664</v>
      </c>
    </row>
    <row r="241" spans="1:2" x14ac:dyDescent="0.25">
      <c r="A241" s="4" t="s">
        <v>288</v>
      </c>
      <c r="B241" s="4">
        <v>114.83333333333333</v>
      </c>
    </row>
    <row r="242" spans="1:2" x14ac:dyDescent="0.25">
      <c r="A242" s="4" t="s">
        <v>289</v>
      </c>
      <c r="B242" s="4">
        <v>109.41666666666667</v>
      </c>
    </row>
    <row r="243" spans="1:2" x14ac:dyDescent="0.25">
      <c r="A243" s="4" t="s">
        <v>290</v>
      </c>
      <c r="B243" s="4">
        <v>88.791666666666671</v>
      </c>
    </row>
    <row r="244" spans="1:2" x14ac:dyDescent="0.25">
      <c r="A244" s="4" t="s">
        <v>291</v>
      </c>
      <c r="B244" s="4">
        <v>70.375</v>
      </c>
    </row>
    <row r="245" spans="1:2" x14ac:dyDescent="0.25">
      <c r="A245" s="4" t="s">
        <v>292</v>
      </c>
      <c r="B245" s="4">
        <v>96.208333333333329</v>
      </c>
    </row>
    <row r="246" spans="1:2" x14ac:dyDescent="0.25">
      <c r="A246" s="4" t="s">
        <v>293</v>
      </c>
      <c r="B246" s="4">
        <v>110.91666666666667</v>
      </c>
    </row>
    <row r="247" spans="1:2" x14ac:dyDescent="0.25">
      <c r="A247" s="4" t="s">
        <v>294</v>
      </c>
      <c r="B247" s="4">
        <v>93.583333333333329</v>
      </c>
    </row>
    <row r="248" spans="1:2" x14ac:dyDescent="0.25">
      <c r="A248" s="4" t="s">
        <v>295</v>
      </c>
      <c r="B248" s="4">
        <v>118.79166666666667</v>
      </c>
    </row>
    <row r="249" spans="1:2" x14ac:dyDescent="0.25">
      <c r="A249" s="4" t="s">
        <v>296</v>
      </c>
      <c r="B249" s="4">
        <v>153.95833333333334</v>
      </c>
    </row>
    <row r="250" spans="1:2" x14ac:dyDescent="0.25">
      <c r="A250" s="4" t="s">
        <v>297</v>
      </c>
      <c r="B250" s="4">
        <v>134.58333333333334</v>
      </c>
    </row>
    <row r="251" spans="1:2" x14ac:dyDescent="0.25">
      <c r="A251" s="4" t="s">
        <v>298</v>
      </c>
      <c r="B251" s="4">
        <v>96.541666666666671</v>
      </c>
    </row>
    <row r="252" spans="1:2" x14ac:dyDescent="0.25">
      <c r="A252" s="4" t="s">
        <v>299</v>
      </c>
      <c r="B252" s="4">
        <v>159.75</v>
      </c>
    </row>
    <row r="253" spans="1:2" x14ac:dyDescent="0.25">
      <c r="A253" s="4" t="s">
        <v>300</v>
      </c>
      <c r="B253" s="4">
        <v>99.75</v>
      </c>
    </row>
    <row r="254" spans="1:2" x14ac:dyDescent="0.25">
      <c r="A254" s="4" t="s">
        <v>301</v>
      </c>
      <c r="B254" s="4">
        <v>61.375</v>
      </c>
    </row>
    <row r="255" spans="1:2" x14ac:dyDescent="0.25">
      <c r="A255" s="4" t="s">
        <v>302</v>
      </c>
      <c r="B255" s="4">
        <v>121.20833333333333</v>
      </c>
    </row>
    <row r="256" spans="1:2" x14ac:dyDescent="0.25">
      <c r="A256" s="4" t="s">
        <v>303</v>
      </c>
      <c r="B256" s="4">
        <v>156.58333333333334</v>
      </c>
    </row>
    <row r="257" spans="1:2" x14ac:dyDescent="0.25">
      <c r="A257" s="4" t="s">
        <v>304</v>
      </c>
      <c r="B257" s="4">
        <v>195.79166666666666</v>
      </c>
    </row>
    <row r="258" spans="1:2" x14ac:dyDescent="0.25">
      <c r="A258" s="4" t="s">
        <v>305</v>
      </c>
      <c r="B258" s="4">
        <v>306.66666666666669</v>
      </c>
    </row>
    <row r="259" spans="1:2" x14ac:dyDescent="0.25">
      <c r="A259" s="4" t="s">
        <v>306</v>
      </c>
      <c r="B259" s="4">
        <v>195.5</v>
      </c>
    </row>
    <row r="260" spans="1:2" x14ac:dyDescent="0.25">
      <c r="A260" s="4" t="s">
        <v>307</v>
      </c>
      <c r="B260" s="4">
        <v>45.041666666666664</v>
      </c>
    </row>
    <row r="261" spans="1:2" x14ac:dyDescent="0.25">
      <c r="A261" s="4" t="s">
        <v>308</v>
      </c>
      <c r="B261" s="4">
        <v>23.291666666666668</v>
      </c>
    </row>
    <row r="262" spans="1:2" x14ac:dyDescent="0.25">
      <c r="A262" s="4" t="s">
        <v>309</v>
      </c>
      <c r="B262" s="4">
        <v>70.270833333333329</v>
      </c>
    </row>
    <row r="263" spans="1:2" x14ac:dyDescent="0.25">
      <c r="A263" s="4" t="s">
        <v>310</v>
      </c>
      <c r="B263" s="4">
        <v>92.75</v>
      </c>
    </row>
    <row r="264" spans="1:2" x14ac:dyDescent="0.25">
      <c r="A264" s="4" t="s">
        <v>311</v>
      </c>
      <c r="B264" s="4">
        <v>7.9139957264957248</v>
      </c>
    </row>
    <row r="265" spans="1:2" x14ac:dyDescent="0.25">
      <c r="A265" s="4" t="s">
        <v>312</v>
      </c>
      <c r="B265" s="4">
        <v>12.278846153846155</v>
      </c>
    </row>
    <row r="266" spans="1:2" x14ac:dyDescent="0.25">
      <c r="A266" s="4" t="s">
        <v>313</v>
      </c>
      <c r="B266" s="4">
        <v>18.586538461538463</v>
      </c>
    </row>
    <row r="267" spans="1:2" x14ac:dyDescent="0.25">
      <c r="A267" s="4" t="s">
        <v>314</v>
      </c>
      <c r="B267" s="4">
        <v>24.89423076923077</v>
      </c>
    </row>
    <row r="268" spans="1:2" x14ac:dyDescent="0.25">
      <c r="A268" s="4" t="s">
        <v>315</v>
      </c>
      <c r="B268" s="4">
        <v>31.20192307692308</v>
      </c>
    </row>
    <row r="269" spans="1:2" x14ac:dyDescent="0.25">
      <c r="A269" s="4" t="s">
        <v>316</v>
      </c>
      <c r="B269" s="4">
        <v>37.509615384615387</v>
      </c>
    </row>
    <row r="270" spans="1:2" x14ac:dyDescent="0.25">
      <c r="A270" s="4" t="s">
        <v>317</v>
      </c>
      <c r="B270" s="4">
        <v>45.995532245532253</v>
      </c>
    </row>
    <row r="271" spans="1:2" x14ac:dyDescent="0.25">
      <c r="A271" s="4" t="s">
        <v>318</v>
      </c>
      <c r="B271" s="4">
        <v>86.532467532467535</v>
      </c>
    </row>
    <row r="272" spans="1:2" x14ac:dyDescent="0.25">
      <c r="A272" s="4" t="s">
        <v>319</v>
      </c>
      <c r="B272" s="4">
        <v>137.64935064935071</v>
      </c>
    </row>
    <row r="273" spans="1:2" x14ac:dyDescent="0.25">
      <c r="A273" s="4" t="s">
        <v>320</v>
      </c>
      <c r="B273" s="4">
        <v>188.83333333333334</v>
      </c>
    </row>
    <row r="274" spans="1:2" x14ac:dyDescent="0.25">
      <c r="A274" s="4" t="s">
        <v>321</v>
      </c>
      <c r="B274" s="4">
        <v>223.5</v>
      </c>
    </row>
    <row r="275" spans="1:2" x14ac:dyDescent="0.25">
      <c r="A275" s="4" t="s">
        <v>322</v>
      </c>
      <c r="B275" s="4">
        <v>35.041666666666664</v>
      </c>
    </row>
    <row r="276" spans="1:2" x14ac:dyDescent="0.25">
      <c r="A276" s="4" t="s">
        <v>323</v>
      </c>
      <c r="B276" s="4">
        <v>10</v>
      </c>
    </row>
    <row r="277" spans="1:2" x14ac:dyDescent="0.25">
      <c r="A277" s="4" t="s">
        <v>324</v>
      </c>
      <c r="B277" s="4">
        <v>24.541666666666668</v>
      </c>
    </row>
    <row r="278" spans="1:2" x14ac:dyDescent="0.25">
      <c r="A278" s="4" t="s">
        <v>325</v>
      </c>
      <c r="B278" s="4">
        <v>77.083333333333329</v>
      </c>
    </row>
    <row r="279" spans="1:2" x14ac:dyDescent="0.25">
      <c r="A279" s="4" t="s">
        <v>326</v>
      </c>
      <c r="B279" s="4">
        <v>268.83333333333331</v>
      </c>
    </row>
    <row r="280" spans="1:2" x14ac:dyDescent="0.25">
      <c r="A280" s="4" t="s">
        <v>327</v>
      </c>
      <c r="B280" s="4">
        <v>377.08333333333331</v>
      </c>
    </row>
    <row r="281" spans="1:2" x14ac:dyDescent="0.25">
      <c r="A281" s="4" t="s">
        <v>328</v>
      </c>
      <c r="B281" s="4">
        <v>368.29166666666669</v>
      </c>
    </row>
    <row r="282" spans="1:2" x14ac:dyDescent="0.25">
      <c r="A282" s="4" t="s">
        <v>329</v>
      </c>
      <c r="B282" s="4">
        <v>357.25</v>
      </c>
    </row>
    <row r="283" spans="1:2" x14ac:dyDescent="0.25">
      <c r="A283" s="4" t="s">
        <v>330</v>
      </c>
      <c r="B283" s="4">
        <v>387.95833333333331</v>
      </c>
    </row>
    <row r="284" spans="1:2" x14ac:dyDescent="0.25">
      <c r="A284" s="4" t="s">
        <v>331</v>
      </c>
      <c r="B284" s="4">
        <v>10.375</v>
      </c>
    </row>
    <row r="285" spans="1:2" x14ac:dyDescent="0.25">
      <c r="A285" s="4" t="s">
        <v>332</v>
      </c>
      <c r="B285" s="4">
        <v>50.791666666666664</v>
      </c>
    </row>
    <row r="286" spans="1:2" x14ac:dyDescent="0.25">
      <c r="A286" s="4" t="s">
        <v>333</v>
      </c>
      <c r="B286" s="4">
        <v>116.25</v>
      </c>
    </row>
    <row r="287" spans="1:2" x14ac:dyDescent="0.25">
      <c r="A287" s="4" t="s">
        <v>334</v>
      </c>
      <c r="B287" s="4">
        <v>16.041666666666668</v>
      </c>
    </row>
    <row r="288" spans="1:2" x14ac:dyDescent="0.25">
      <c r="A288" s="4" t="s">
        <v>335</v>
      </c>
      <c r="B288" s="4">
        <v>39.333333333333336</v>
      </c>
    </row>
    <row r="289" spans="1:2" x14ac:dyDescent="0.25">
      <c r="A289" s="4" t="s">
        <v>336</v>
      </c>
      <c r="B289" s="4">
        <v>76.25</v>
      </c>
    </row>
    <row r="290" spans="1:2" x14ac:dyDescent="0.25">
      <c r="A290" s="4" t="s">
        <v>337</v>
      </c>
      <c r="B290" s="4">
        <v>45.708333333333336</v>
      </c>
    </row>
    <row r="291" spans="1:2" x14ac:dyDescent="0.25">
      <c r="A291" s="4" t="s">
        <v>338</v>
      </c>
      <c r="B291" s="4">
        <v>67.75</v>
      </c>
    </row>
    <row r="292" spans="1:2" x14ac:dyDescent="0.25">
      <c r="A292" s="4" t="s">
        <v>339</v>
      </c>
      <c r="B292" s="4">
        <v>71.666666666666671</v>
      </c>
    </row>
    <row r="293" spans="1:2" x14ac:dyDescent="0.25">
      <c r="A293" s="4" t="s">
        <v>340</v>
      </c>
      <c r="B293" s="4">
        <v>82.208333333333329</v>
      </c>
    </row>
    <row r="294" spans="1:2" x14ac:dyDescent="0.25">
      <c r="A294" s="4" t="s">
        <v>341</v>
      </c>
      <c r="B294" s="4">
        <v>124.375</v>
      </c>
    </row>
    <row r="295" spans="1:2" x14ac:dyDescent="0.25">
      <c r="A295" s="4" t="s">
        <v>342</v>
      </c>
      <c r="B295" s="4">
        <v>168.91666666666666</v>
      </c>
    </row>
    <row r="296" spans="1:2" x14ac:dyDescent="0.25">
      <c r="A296" s="4" t="s">
        <v>343</v>
      </c>
      <c r="B296" s="4">
        <v>216.625</v>
      </c>
    </row>
    <row r="297" spans="1:2" x14ac:dyDescent="0.25">
      <c r="A297" s="4" t="s">
        <v>344</v>
      </c>
      <c r="B297" s="4">
        <v>101.45833333333333</v>
      </c>
    </row>
    <row r="298" spans="1:2" x14ac:dyDescent="0.25">
      <c r="A298" s="4" t="s">
        <v>345</v>
      </c>
      <c r="B298" s="4">
        <v>11.125</v>
      </c>
    </row>
    <row r="299" spans="1:2" x14ac:dyDescent="0.25">
      <c r="A299" s="4" t="s">
        <v>346</v>
      </c>
      <c r="B299" s="4">
        <v>13.041666666666666</v>
      </c>
    </row>
    <row r="300" spans="1:2" x14ac:dyDescent="0.25">
      <c r="A300" s="4" t="s">
        <v>347</v>
      </c>
      <c r="B300" s="4">
        <v>86.875</v>
      </c>
    </row>
    <row r="301" spans="1:2" x14ac:dyDescent="0.25">
      <c r="A301" s="4" t="s">
        <v>348</v>
      </c>
      <c r="B301" s="4">
        <v>77.291666666666671</v>
      </c>
    </row>
    <row r="302" spans="1:2" x14ac:dyDescent="0.25">
      <c r="A302" s="4" t="s">
        <v>349</v>
      </c>
      <c r="B302" s="4">
        <v>52.125</v>
      </c>
    </row>
    <row r="303" spans="1:2" x14ac:dyDescent="0.25">
      <c r="A303" s="4" t="s">
        <v>350</v>
      </c>
      <c r="B303" s="4">
        <v>50.708333333333336</v>
      </c>
    </row>
    <row r="304" spans="1:2" x14ac:dyDescent="0.25">
      <c r="A304" s="4" t="s">
        <v>351</v>
      </c>
      <c r="B304" s="4">
        <v>72.708333333333329</v>
      </c>
    </row>
    <row r="305" spans="1:2" x14ac:dyDescent="0.25">
      <c r="A305" s="4" t="s">
        <v>352</v>
      </c>
      <c r="B305" s="4">
        <v>51.776515151515156</v>
      </c>
    </row>
    <row r="306" spans="1:2" x14ac:dyDescent="0.25">
      <c r="A306" s="4" t="s">
        <v>353</v>
      </c>
      <c r="B306" s="4">
        <v>45.5</v>
      </c>
    </row>
    <row r="307" spans="1:2" x14ac:dyDescent="0.25">
      <c r="A307" s="4" t="s">
        <v>354</v>
      </c>
      <c r="B307" s="4">
        <v>71.431818181818187</v>
      </c>
    </row>
    <row r="308" spans="1:2" x14ac:dyDescent="0.25">
      <c r="A308" s="4" t="s">
        <v>355</v>
      </c>
      <c r="B308" s="4">
        <v>65.791666666666671</v>
      </c>
    </row>
    <row r="309" spans="1:2" x14ac:dyDescent="0.25">
      <c r="A309" s="4" t="s">
        <v>356</v>
      </c>
      <c r="B309" s="4">
        <v>101.5</v>
      </c>
    </row>
    <row r="310" spans="1:2" x14ac:dyDescent="0.25">
      <c r="A310" s="4" t="s">
        <v>357</v>
      </c>
      <c r="B310" s="4">
        <v>271.08333333333331</v>
      </c>
    </row>
    <row r="311" spans="1:2" x14ac:dyDescent="0.25">
      <c r="A311" s="4" t="s">
        <v>358</v>
      </c>
      <c r="B311" s="4">
        <v>69.375</v>
      </c>
    </row>
    <row r="312" spans="1:2" x14ac:dyDescent="0.25">
      <c r="A312" s="4" t="s">
        <v>359</v>
      </c>
      <c r="B312" s="4">
        <v>12.875</v>
      </c>
    </row>
    <row r="313" spans="1:2" x14ac:dyDescent="0.25">
      <c r="A313" s="4" t="s">
        <v>360</v>
      </c>
      <c r="B313" s="4">
        <v>59.333333333333336</v>
      </c>
    </row>
    <row r="314" spans="1:2" x14ac:dyDescent="0.25">
      <c r="A314" s="4" t="s">
        <v>361</v>
      </c>
      <c r="B314" s="4">
        <v>130.45833333333334</v>
      </c>
    </row>
    <row r="315" spans="1:2" x14ac:dyDescent="0.25">
      <c r="A315" s="4" t="s">
        <v>362</v>
      </c>
      <c r="B315" s="4">
        <v>75.75</v>
      </c>
    </row>
    <row r="316" spans="1:2" x14ac:dyDescent="0.25">
      <c r="A316" s="4" t="s">
        <v>363</v>
      </c>
      <c r="B316" s="4">
        <v>66.041666666666671</v>
      </c>
    </row>
    <row r="317" spans="1:2" x14ac:dyDescent="0.25">
      <c r="A317" s="4" t="s">
        <v>364</v>
      </c>
      <c r="B317" s="4">
        <v>17.041666666666668</v>
      </c>
    </row>
    <row r="318" spans="1:2" x14ac:dyDescent="0.25">
      <c r="A318" s="4" t="s">
        <v>365</v>
      </c>
      <c r="B318" s="4">
        <v>22</v>
      </c>
    </row>
    <row r="319" spans="1:2" x14ac:dyDescent="0.25">
      <c r="A319" s="4" t="s">
        <v>366</v>
      </c>
      <c r="B319" s="4">
        <v>52.916666666666664</v>
      </c>
    </row>
    <row r="320" spans="1:2" x14ac:dyDescent="0.25">
      <c r="A320" s="4" t="s">
        <v>367</v>
      </c>
      <c r="B320" s="4">
        <v>138.95833333333334</v>
      </c>
    </row>
    <row r="321" spans="1:2" x14ac:dyDescent="0.25">
      <c r="A321" s="4" t="s">
        <v>368</v>
      </c>
      <c r="B321" s="4">
        <v>320.16666666666669</v>
      </c>
    </row>
    <row r="322" spans="1:2" x14ac:dyDescent="0.25">
      <c r="A322" s="4" t="s">
        <v>369</v>
      </c>
      <c r="B322" s="4">
        <v>384.5</v>
      </c>
    </row>
    <row r="323" spans="1:2" x14ac:dyDescent="0.25">
      <c r="A323" s="4" t="s">
        <v>370</v>
      </c>
      <c r="B323" s="4">
        <v>370.33333333333331</v>
      </c>
    </row>
    <row r="324" spans="1:2" x14ac:dyDescent="0.25">
      <c r="A324" s="4" t="s">
        <v>371</v>
      </c>
      <c r="B324" s="4">
        <v>296.58333333333331</v>
      </c>
    </row>
    <row r="325" spans="1:2" x14ac:dyDescent="0.25">
      <c r="A325" s="4" t="s">
        <v>372</v>
      </c>
      <c r="B325" s="4">
        <v>136.70833333333334</v>
      </c>
    </row>
    <row r="326" spans="1:2" x14ac:dyDescent="0.25">
      <c r="A326" s="4" t="s">
        <v>373</v>
      </c>
      <c r="B326" s="4">
        <v>67.25</v>
      </c>
    </row>
    <row r="327" spans="1:2" x14ac:dyDescent="0.25">
      <c r="A327" s="4" t="s">
        <v>374</v>
      </c>
      <c r="B327" s="4">
        <v>230.875</v>
      </c>
    </row>
    <row r="328" spans="1:2" x14ac:dyDescent="0.25">
      <c r="A328" s="4" t="s">
        <v>375</v>
      </c>
      <c r="B328" s="4">
        <v>71.75</v>
      </c>
    </row>
    <row r="329" spans="1:2" x14ac:dyDescent="0.25">
      <c r="A329" s="4" t="s">
        <v>376</v>
      </c>
      <c r="B329" s="4">
        <v>66.625</v>
      </c>
    </row>
    <row r="330" spans="1:2" x14ac:dyDescent="0.25">
      <c r="A330" s="4" t="s">
        <v>377</v>
      </c>
      <c r="B330" s="4">
        <v>116.66666666666667</v>
      </c>
    </row>
    <row r="331" spans="1:2" x14ac:dyDescent="0.25">
      <c r="A331" s="4" t="s">
        <v>378</v>
      </c>
      <c r="B331" s="4">
        <v>27.666666666666668</v>
      </c>
    </row>
    <row r="332" spans="1:2" x14ac:dyDescent="0.25">
      <c r="A332" s="4" t="s">
        <v>379</v>
      </c>
      <c r="B332" s="4">
        <v>171.41666666666666</v>
      </c>
    </row>
    <row r="333" spans="1:2" x14ac:dyDescent="0.25">
      <c r="A333" s="4" t="s">
        <v>380</v>
      </c>
      <c r="B333" s="4">
        <v>190.41666666666666</v>
      </c>
    </row>
    <row r="334" spans="1:2" x14ac:dyDescent="0.25">
      <c r="A334" s="4" t="s">
        <v>381</v>
      </c>
      <c r="B334" s="4">
        <v>224.20833333333334</v>
      </c>
    </row>
    <row r="335" spans="1:2" x14ac:dyDescent="0.25">
      <c r="A335" s="4" t="s">
        <v>382</v>
      </c>
      <c r="B335" s="4">
        <v>257.625</v>
      </c>
    </row>
    <row r="336" spans="1:2" x14ac:dyDescent="0.25">
      <c r="A336" s="4" t="s">
        <v>383</v>
      </c>
      <c r="B336" s="4">
        <v>83.5</v>
      </c>
    </row>
    <row r="337" spans="1:2" x14ac:dyDescent="0.25">
      <c r="A337" s="4" t="s">
        <v>384</v>
      </c>
      <c r="B337" s="4">
        <v>74.75</v>
      </c>
    </row>
    <row r="338" spans="1:2" x14ac:dyDescent="0.25">
      <c r="A338" s="4" t="s">
        <v>385</v>
      </c>
      <c r="B338" s="4">
        <v>167.33333333333334</v>
      </c>
    </row>
    <row r="339" spans="1:2" x14ac:dyDescent="0.25">
      <c r="A339" s="4" t="s">
        <v>386</v>
      </c>
      <c r="B339" s="4">
        <v>78.458333333333329</v>
      </c>
    </row>
    <row r="340" spans="1:2" x14ac:dyDescent="0.25">
      <c r="A340" s="4" t="s">
        <v>387</v>
      </c>
      <c r="B340" s="4">
        <v>17.875</v>
      </c>
    </row>
    <row r="341" spans="1:2" x14ac:dyDescent="0.25">
      <c r="A341" s="4" t="s">
        <v>388</v>
      </c>
      <c r="B341" s="4">
        <v>57</v>
      </c>
    </row>
    <row r="342" spans="1:2" x14ac:dyDescent="0.25">
      <c r="A342" s="4" t="s">
        <v>389</v>
      </c>
      <c r="B342" s="4">
        <v>39.416666666666664</v>
      </c>
    </row>
    <row r="343" spans="1:2" x14ac:dyDescent="0.25">
      <c r="A343" s="4" t="s">
        <v>390</v>
      </c>
      <c r="B343" s="4">
        <v>193.95833333333334</v>
      </c>
    </row>
    <row r="344" spans="1:2" x14ac:dyDescent="0.25">
      <c r="A344" s="4" t="s">
        <v>391</v>
      </c>
      <c r="B344" s="4">
        <v>104.375</v>
      </c>
    </row>
    <row r="345" spans="1:2" x14ac:dyDescent="0.25">
      <c r="A345" s="4" t="s">
        <v>392</v>
      </c>
      <c r="B345" s="4">
        <v>45.75</v>
      </c>
    </row>
    <row r="346" spans="1:2" x14ac:dyDescent="0.25">
      <c r="A346" s="4" t="s">
        <v>393</v>
      </c>
      <c r="B346" s="4">
        <v>115.45833333333333</v>
      </c>
    </row>
    <row r="347" spans="1:2" x14ac:dyDescent="0.25">
      <c r="A347" s="4" t="s">
        <v>394</v>
      </c>
      <c r="B347" s="4">
        <v>20.833333333333332</v>
      </c>
    </row>
    <row r="348" spans="1:2" x14ac:dyDescent="0.25">
      <c r="A348" s="4" t="s">
        <v>395</v>
      </c>
      <c r="B348" s="4">
        <v>17.333333333333332</v>
      </c>
    </row>
    <row r="349" spans="1:2" x14ac:dyDescent="0.25">
      <c r="A349" s="4" t="s">
        <v>396</v>
      </c>
      <c r="B349" s="4">
        <v>22.416666666666668</v>
      </c>
    </row>
    <row r="350" spans="1:2" x14ac:dyDescent="0.25">
      <c r="A350" s="4" t="s">
        <v>397</v>
      </c>
      <c r="B350" s="4">
        <v>54.208333333333336</v>
      </c>
    </row>
    <row r="351" spans="1:2" x14ac:dyDescent="0.25">
      <c r="A351" s="4" t="s">
        <v>398</v>
      </c>
      <c r="B351" s="4">
        <v>108.33333333333333</v>
      </c>
    </row>
    <row r="352" spans="1:2" x14ac:dyDescent="0.25">
      <c r="A352" s="4" t="s">
        <v>399</v>
      </c>
      <c r="B352" s="4">
        <v>271.75</v>
      </c>
    </row>
    <row r="353" spans="1:2" x14ac:dyDescent="0.25">
      <c r="A353" s="4" t="s">
        <v>400</v>
      </c>
      <c r="B353" s="4">
        <v>153.125</v>
      </c>
    </row>
    <row r="354" spans="1:2" x14ac:dyDescent="0.25">
      <c r="A354" s="4" t="s">
        <v>401</v>
      </c>
      <c r="B354" s="4">
        <v>200.29166666666666</v>
      </c>
    </row>
    <row r="355" spans="1:2" x14ac:dyDescent="0.25">
      <c r="A355" s="4" t="s">
        <v>402</v>
      </c>
      <c r="B355" s="4">
        <v>434.83333333333331</v>
      </c>
    </row>
    <row r="356" spans="1:2" x14ac:dyDescent="0.25">
      <c r="A356" s="4" t="s">
        <v>403</v>
      </c>
      <c r="B356" s="4">
        <v>145.125</v>
      </c>
    </row>
    <row r="357" spans="1:2" x14ac:dyDescent="0.25">
      <c r="A357" s="4" t="s">
        <v>404</v>
      </c>
      <c r="B357" s="4">
        <v>23.166666666666668</v>
      </c>
    </row>
    <row r="358" spans="1:2" x14ac:dyDescent="0.25">
      <c r="A358" s="4" t="s">
        <v>405</v>
      </c>
      <c r="B358" s="4">
        <v>43.458333333333336</v>
      </c>
    </row>
    <row r="359" spans="1:2" x14ac:dyDescent="0.25">
      <c r="A359" s="4" t="s">
        <v>406</v>
      </c>
      <c r="B359" s="4">
        <v>55.583333333333336</v>
      </c>
    </row>
    <row r="360" spans="1:2" x14ac:dyDescent="0.25">
      <c r="A360" s="4" t="s">
        <v>407</v>
      </c>
      <c r="B360" s="4">
        <v>50.625</v>
      </c>
    </row>
    <row r="361" spans="1:2" x14ac:dyDescent="0.25">
      <c r="A361" s="4" t="s">
        <v>408</v>
      </c>
      <c r="B361" s="4">
        <v>79.708333333333329</v>
      </c>
    </row>
    <row r="362" spans="1:2" x14ac:dyDescent="0.25">
      <c r="A362" s="4" t="s">
        <v>409</v>
      </c>
      <c r="B362" s="4">
        <v>28.166666666666668</v>
      </c>
    </row>
    <row r="363" spans="1:2" x14ac:dyDescent="0.25">
      <c r="A363" s="4" t="s">
        <v>410</v>
      </c>
      <c r="B363" s="4">
        <v>36.625</v>
      </c>
    </row>
    <row r="364" spans="1:2" x14ac:dyDescent="0.25">
      <c r="A364" s="4" t="s">
        <v>411</v>
      </c>
      <c r="B364" s="4">
        <v>17.583333333333332</v>
      </c>
    </row>
    <row r="365" spans="1:2" x14ac:dyDescent="0.25">
      <c r="A365" s="4" t="s">
        <v>412</v>
      </c>
      <c r="B365" s="4">
        <v>18.666666666666668</v>
      </c>
    </row>
    <row r="366" spans="1:2" x14ac:dyDescent="0.25">
      <c r="A366" s="4" t="s">
        <v>413</v>
      </c>
      <c r="B366" s="4">
        <v>29</v>
      </c>
    </row>
    <row r="367" spans="1:2" x14ac:dyDescent="0.25">
      <c r="A367" s="4" t="s">
        <v>414</v>
      </c>
      <c r="B367" s="4">
        <v>36.666666666666664</v>
      </c>
    </row>
    <row r="368" spans="1:2" x14ac:dyDescent="0.25">
      <c r="A368" s="4" t="s">
        <v>415</v>
      </c>
      <c r="B368" s="4">
        <v>162.29166666666666</v>
      </c>
    </row>
    <row r="369" spans="1:2" x14ac:dyDescent="0.25">
      <c r="A369" s="4" t="s">
        <v>416</v>
      </c>
      <c r="B369" s="4">
        <v>91.333333333333329</v>
      </c>
    </row>
    <row r="370" spans="1:2" x14ac:dyDescent="0.25">
      <c r="A370" s="4" t="s">
        <v>417</v>
      </c>
      <c r="B370" s="4">
        <v>20.25</v>
      </c>
    </row>
    <row r="371" spans="1:2" x14ac:dyDescent="0.25">
      <c r="A371" s="4" t="s">
        <v>418</v>
      </c>
      <c r="B371" s="4">
        <v>15.875</v>
      </c>
    </row>
    <row r="372" spans="1:2" x14ac:dyDescent="0.25">
      <c r="A372" s="4" t="s">
        <v>419</v>
      </c>
      <c r="B372" s="4">
        <v>46.666666666666664</v>
      </c>
    </row>
    <row r="373" spans="1:2" x14ac:dyDescent="0.25">
      <c r="A373" s="4" t="s">
        <v>420</v>
      </c>
      <c r="B373" s="4">
        <v>59.629251700680278</v>
      </c>
    </row>
    <row r="374" spans="1:2" x14ac:dyDescent="0.25">
      <c r="A374" s="4" t="s">
        <v>421</v>
      </c>
      <c r="B374" s="4">
        <v>27.877551020408166</v>
      </c>
    </row>
    <row r="375" spans="1:2" x14ac:dyDescent="0.25">
      <c r="A375" s="4" t="s">
        <v>422</v>
      </c>
      <c r="B375" s="4">
        <v>52.368197278911566</v>
      </c>
    </row>
    <row r="376" spans="1:2" x14ac:dyDescent="0.25">
      <c r="A376" s="4" t="s">
        <v>423</v>
      </c>
      <c r="B376" s="4">
        <v>27</v>
      </c>
    </row>
    <row r="377" spans="1:2" x14ac:dyDescent="0.25">
      <c r="A377" s="4" t="s">
        <v>424</v>
      </c>
      <c r="B377" s="4">
        <v>62.791666666666664</v>
      </c>
    </row>
    <row r="378" spans="1:2" x14ac:dyDescent="0.25">
      <c r="A378" s="4" t="s">
        <v>425</v>
      </c>
      <c r="B378" s="4">
        <v>126.375</v>
      </c>
    </row>
    <row r="379" spans="1:2" x14ac:dyDescent="0.25">
      <c r="A379" s="4" t="s">
        <v>426</v>
      </c>
      <c r="B379" s="4">
        <v>17.583333333333332</v>
      </c>
    </row>
    <row r="380" spans="1:2" x14ac:dyDescent="0.25">
      <c r="A380" s="4" t="s">
        <v>427</v>
      </c>
      <c r="B380" s="4">
        <v>16.125</v>
      </c>
    </row>
    <row r="381" spans="1:2" x14ac:dyDescent="0.25">
      <c r="A381" s="4" t="s">
        <v>428</v>
      </c>
      <c r="B381" s="4">
        <v>36.083333333333336</v>
      </c>
    </row>
    <row r="382" spans="1:2" x14ac:dyDescent="0.25">
      <c r="A382" s="4" t="s">
        <v>429</v>
      </c>
      <c r="B382" s="4">
        <v>37.875</v>
      </c>
    </row>
    <row r="383" spans="1:2" x14ac:dyDescent="0.25">
      <c r="A383" s="4" t="s">
        <v>430</v>
      </c>
      <c r="B383" s="4">
        <v>20.208333333333332</v>
      </c>
    </row>
    <row r="384" spans="1:2" x14ac:dyDescent="0.25">
      <c r="A384" s="4" t="s">
        <v>431</v>
      </c>
      <c r="B384" s="4">
        <v>20.75</v>
      </c>
    </row>
    <row r="385" spans="1:2" x14ac:dyDescent="0.25">
      <c r="A385" s="4" t="s">
        <v>432</v>
      </c>
      <c r="B385" s="4">
        <v>38.75</v>
      </c>
    </row>
    <row r="386" spans="1:2" x14ac:dyDescent="0.25">
      <c r="A386" s="4" t="s">
        <v>433</v>
      </c>
      <c r="B386" s="4">
        <v>71.666666666666671</v>
      </c>
    </row>
    <row r="387" spans="1:2" x14ac:dyDescent="0.25">
      <c r="A387" s="4" t="s">
        <v>434</v>
      </c>
      <c r="B387" s="4">
        <v>56.291666666666664</v>
      </c>
    </row>
    <row r="388" spans="1:2" x14ac:dyDescent="0.25">
      <c r="A388" s="4" t="s">
        <v>435</v>
      </c>
      <c r="B388" s="4">
        <v>14.5</v>
      </c>
    </row>
    <row r="389" spans="1:2" x14ac:dyDescent="0.25">
      <c r="A389" s="4" t="s">
        <v>436</v>
      </c>
      <c r="B389" s="4">
        <v>44.291666666666664</v>
      </c>
    </row>
    <row r="390" spans="1:2" x14ac:dyDescent="0.25">
      <c r="A390" s="4" t="s">
        <v>437</v>
      </c>
      <c r="B390" s="4">
        <v>34.291666666666664</v>
      </c>
    </row>
    <row r="391" spans="1:2" x14ac:dyDescent="0.25">
      <c r="A391" s="4" t="s">
        <v>438</v>
      </c>
      <c r="B391" s="4">
        <v>67.541666666666671</v>
      </c>
    </row>
    <row r="392" spans="1:2" x14ac:dyDescent="0.25">
      <c r="A392" s="4" t="s">
        <v>439</v>
      </c>
      <c r="B392" s="4">
        <v>31.875</v>
      </c>
    </row>
    <row r="393" spans="1:2" x14ac:dyDescent="0.25">
      <c r="A393" s="4" t="s">
        <v>440</v>
      </c>
      <c r="B393" s="4">
        <v>18.208333333333332</v>
      </c>
    </row>
    <row r="394" spans="1:2" x14ac:dyDescent="0.25">
      <c r="A394" s="4" t="s">
        <v>441</v>
      </c>
      <c r="B394" s="4">
        <v>11.916666666666666</v>
      </c>
    </row>
    <row r="395" spans="1:2" x14ac:dyDescent="0.25">
      <c r="A395" s="4" t="s">
        <v>442</v>
      </c>
      <c r="B395" s="4">
        <v>21.208333333333332</v>
      </c>
    </row>
    <row r="396" spans="1:2" x14ac:dyDescent="0.25">
      <c r="A396" s="4" t="s">
        <v>443</v>
      </c>
      <c r="B396" s="4">
        <v>28.666666666666668</v>
      </c>
    </row>
    <row r="397" spans="1:2" x14ac:dyDescent="0.25">
      <c r="A397" s="4" t="s">
        <v>444</v>
      </c>
      <c r="B397" s="4">
        <v>35.083333333333336</v>
      </c>
    </row>
    <row r="398" spans="1:2" x14ac:dyDescent="0.25">
      <c r="A398" s="4" t="s">
        <v>445</v>
      </c>
      <c r="B398" s="4">
        <v>53.291666666666664</v>
      </c>
    </row>
    <row r="399" spans="1:2" x14ac:dyDescent="0.25">
      <c r="A399" s="4" t="s">
        <v>446</v>
      </c>
      <c r="B399" s="4">
        <v>100.875</v>
      </c>
    </row>
    <row r="400" spans="1:2" x14ac:dyDescent="0.25">
      <c r="A400" s="4" t="s">
        <v>447</v>
      </c>
      <c r="B400" s="4">
        <v>131.125</v>
      </c>
    </row>
    <row r="401" spans="1:2" x14ac:dyDescent="0.25">
      <c r="A401" s="4" t="s">
        <v>448</v>
      </c>
      <c r="B401" s="4">
        <v>113.25</v>
      </c>
    </row>
    <row r="402" spans="1:2" x14ac:dyDescent="0.25">
      <c r="A402" s="4" t="s">
        <v>449</v>
      </c>
      <c r="B402" s="4">
        <v>54.041666666666664</v>
      </c>
    </row>
    <row r="403" spans="1:2" x14ac:dyDescent="0.25">
      <c r="A403" s="4" t="s">
        <v>450</v>
      </c>
      <c r="B403" s="4">
        <v>141.625</v>
      </c>
    </row>
    <row r="404" spans="1:2" x14ac:dyDescent="0.25">
      <c r="A404" s="4" t="s">
        <v>451</v>
      </c>
      <c r="B404" s="4">
        <v>98.458333333333329</v>
      </c>
    </row>
    <row r="405" spans="1:2" x14ac:dyDescent="0.25">
      <c r="A405" s="4" t="s">
        <v>452</v>
      </c>
      <c r="B405" s="4">
        <v>126.875</v>
      </c>
    </row>
    <row r="406" spans="1:2" x14ac:dyDescent="0.25">
      <c r="A406" s="4" t="s">
        <v>453</v>
      </c>
      <c r="B406" s="4">
        <v>65</v>
      </c>
    </row>
    <row r="407" spans="1:2" x14ac:dyDescent="0.25">
      <c r="A407" s="4" t="s">
        <v>454</v>
      </c>
      <c r="B407" s="4">
        <v>62.208333333333336</v>
      </c>
    </row>
    <row r="408" spans="1:2" x14ac:dyDescent="0.25">
      <c r="A408" s="4" t="s">
        <v>455</v>
      </c>
      <c r="B408" s="4">
        <v>27.583333333333332</v>
      </c>
    </row>
    <row r="409" spans="1:2" x14ac:dyDescent="0.25">
      <c r="A409" s="4" t="s">
        <v>456</v>
      </c>
      <c r="B409" s="4">
        <v>73.625</v>
      </c>
    </row>
    <row r="410" spans="1:2" x14ac:dyDescent="0.25">
      <c r="A410" s="4" t="s">
        <v>457</v>
      </c>
      <c r="B410" s="4">
        <v>33.125</v>
      </c>
    </row>
    <row r="411" spans="1:2" x14ac:dyDescent="0.25">
      <c r="A411" s="4" t="s">
        <v>458</v>
      </c>
      <c r="B411" s="4">
        <v>202.20833333333334</v>
      </c>
    </row>
    <row r="412" spans="1:2" x14ac:dyDescent="0.25">
      <c r="A412" s="4" t="s">
        <v>459</v>
      </c>
      <c r="B412" s="4">
        <v>268.875</v>
      </c>
    </row>
    <row r="413" spans="1:2" x14ac:dyDescent="0.25">
      <c r="A413" s="4" t="s">
        <v>460</v>
      </c>
      <c r="B413" s="4">
        <v>209.625</v>
      </c>
    </row>
    <row r="414" spans="1:2" x14ac:dyDescent="0.25">
      <c r="A414" s="4" t="s">
        <v>461</v>
      </c>
      <c r="B414" s="4">
        <v>192.58333333333334</v>
      </c>
    </row>
    <row r="415" spans="1:2" x14ac:dyDescent="0.25">
      <c r="A415" s="4" t="s">
        <v>462</v>
      </c>
      <c r="B415" s="4">
        <v>189.25</v>
      </c>
    </row>
    <row r="416" spans="1:2" x14ac:dyDescent="0.25">
      <c r="A416" s="4" t="s">
        <v>463</v>
      </c>
      <c r="B416" s="4">
        <v>349.45833333333331</v>
      </c>
    </row>
    <row r="417" spans="1:2" x14ac:dyDescent="0.25">
      <c r="A417" s="4" t="s">
        <v>464</v>
      </c>
      <c r="B417" s="4">
        <v>493.91666666666669</v>
      </c>
    </row>
    <row r="418" spans="1:2" x14ac:dyDescent="0.25">
      <c r="A418" s="4" t="s">
        <v>465</v>
      </c>
      <c r="B418" s="4">
        <v>401.45833333333331</v>
      </c>
    </row>
    <row r="419" spans="1:2" x14ac:dyDescent="0.25">
      <c r="A419" s="4" t="s">
        <v>466</v>
      </c>
      <c r="B419" s="4">
        <v>416.66666666666669</v>
      </c>
    </row>
    <row r="420" spans="1:2" x14ac:dyDescent="0.25">
      <c r="A420" s="4" t="s">
        <v>467</v>
      </c>
      <c r="B420" s="4">
        <v>143.45833333333334</v>
      </c>
    </row>
    <row r="421" spans="1:2" x14ac:dyDescent="0.25">
      <c r="A421" s="4" t="s">
        <v>468</v>
      </c>
      <c r="B421" s="4">
        <v>70.916666666666671</v>
      </c>
    </row>
    <row r="422" spans="1:2" x14ac:dyDescent="0.25">
      <c r="A422" s="4" t="s">
        <v>469</v>
      </c>
      <c r="B422" s="4">
        <v>76.25</v>
      </c>
    </row>
    <row r="423" spans="1:2" x14ac:dyDescent="0.25">
      <c r="A423" s="4" t="s">
        <v>470</v>
      </c>
      <c r="B423" s="4">
        <v>58.541666666666664</v>
      </c>
    </row>
    <row r="424" spans="1:2" x14ac:dyDescent="0.25">
      <c r="A424" s="4" t="s">
        <v>471</v>
      </c>
      <c r="B424" s="4">
        <v>19.625</v>
      </c>
    </row>
    <row r="425" spans="1:2" x14ac:dyDescent="0.25">
      <c r="A425" s="4" t="s">
        <v>472</v>
      </c>
      <c r="B425" s="4">
        <v>23.5</v>
      </c>
    </row>
    <row r="426" spans="1:2" x14ac:dyDescent="0.25">
      <c r="A426" s="4" t="s">
        <v>473</v>
      </c>
      <c r="B426" s="4">
        <v>25.5</v>
      </c>
    </row>
    <row r="427" spans="1:2" x14ac:dyDescent="0.25">
      <c r="A427" s="4" t="s">
        <v>474</v>
      </c>
      <c r="B427" s="4">
        <v>15.708333333333334</v>
      </c>
    </row>
    <row r="428" spans="1:2" x14ac:dyDescent="0.25">
      <c r="A428" s="4" t="s">
        <v>475</v>
      </c>
      <c r="B428" s="4">
        <v>59.375</v>
      </c>
    </row>
    <row r="429" spans="1:2" x14ac:dyDescent="0.25">
      <c r="A429" s="4" t="s">
        <v>476</v>
      </c>
      <c r="B429" s="4">
        <v>96.958333333333329</v>
      </c>
    </row>
    <row r="430" spans="1:2" x14ac:dyDescent="0.25">
      <c r="A430" s="4" t="s">
        <v>477</v>
      </c>
      <c r="B430" s="4">
        <v>14.770833333333334</v>
      </c>
    </row>
    <row r="431" spans="1:2" x14ac:dyDescent="0.25">
      <c r="A431" s="4" t="s">
        <v>478</v>
      </c>
      <c r="B431" s="4">
        <v>17.979166666666668</v>
      </c>
    </row>
    <row r="432" spans="1:2" x14ac:dyDescent="0.25">
      <c r="A432" s="4" t="s">
        <v>479</v>
      </c>
      <c r="B432" s="4">
        <v>17.208333333333332</v>
      </c>
    </row>
    <row r="433" spans="1:2" x14ac:dyDescent="0.25">
      <c r="A433" s="4" t="s">
        <v>480</v>
      </c>
      <c r="B433" s="4">
        <v>20.270833333333332</v>
      </c>
    </row>
    <row r="434" spans="1:2" x14ac:dyDescent="0.25">
      <c r="A434" s="4" t="s">
        <v>481</v>
      </c>
      <c r="B434" s="4">
        <v>48.708333333333336</v>
      </c>
    </row>
    <row r="435" spans="1:2" x14ac:dyDescent="0.25">
      <c r="A435" s="4" t="s">
        <v>482</v>
      </c>
      <c r="B435" s="4">
        <v>92.958333333333329</v>
      </c>
    </row>
    <row r="436" spans="1:2" x14ac:dyDescent="0.25">
      <c r="A436" s="4" t="s">
        <v>483</v>
      </c>
      <c r="B436" s="4">
        <v>275.54166666666669</v>
      </c>
    </row>
    <row r="437" spans="1:2" x14ac:dyDescent="0.25">
      <c r="A437" s="4" t="s">
        <v>484</v>
      </c>
      <c r="B437" s="4">
        <v>175.20833333333334</v>
      </c>
    </row>
    <row r="438" spans="1:2" x14ac:dyDescent="0.25">
      <c r="A438" s="4" t="s">
        <v>485</v>
      </c>
      <c r="B438" s="4">
        <v>14.708333333333334</v>
      </c>
    </row>
    <row r="439" spans="1:2" x14ac:dyDescent="0.25">
      <c r="A439" s="4" t="s">
        <v>486</v>
      </c>
      <c r="B439" s="4">
        <v>15.958333333333334</v>
      </c>
    </row>
    <row r="440" spans="1:2" x14ac:dyDescent="0.25">
      <c r="A440" s="4" t="s">
        <v>487</v>
      </c>
      <c r="B440" s="4">
        <v>38.416666666666664</v>
      </c>
    </row>
    <row r="441" spans="1:2" x14ac:dyDescent="0.25">
      <c r="A441" s="4" t="s">
        <v>488</v>
      </c>
      <c r="B441" s="4">
        <v>114.27626811594205</v>
      </c>
    </row>
    <row r="442" spans="1:2" x14ac:dyDescent="0.25">
      <c r="A442" s="4" t="s">
        <v>489</v>
      </c>
      <c r="B442" s="4">
        <v>106.96195652173914</v>
      </c>
    </row>
    <row r="443" spans="1:2" x14ac:dyDescent="0.25">
      <c r="A443" s="4" t="s">
        <v>490</v>
      </c>
      <c r="B443" s="4">
        <v>77.483695652173921</v>
      </c>
    </row>
    <row r="444" spans="1:2" x14ac:dyDescent="0.25">
      <c r="A444" s="4" t="s">
        <v>491</v>
      </c>
      <c r="B444" s="4">
        <v>48.00543478260871</v>
      </c>
    </row>
    <row r="445" spans="1:2" x14ac:dyDescent="0.25">
      <c r="A445" s="4" t="s">
        <v>492</v>
      </c>
      <c r="B445" s="4">
        <v>22.626811594202906</v>
      </c>
    </row>
    <row r="446" spans="1:2" x14ac:dyDescent="0.25">
      <c r="A446" s="4" t="s">
        <v>493</v>
      </c>
      <c r="B446" s="4">
        <v>17.416666666666668</v>
      </c>
    </row>
    <row r="447" spans="1:2" x14ac:dyDescent="0.25">
      <c r="A447" s="4" t="s">
        <v>494</v>
      </c>
      <c r="B447" s="4">
        <v>21.625</v>
      </c>
    </row>
    <row r="448" spans="1:2" x14ac:dyDescent="0.25">
      <c r="A448" s="4" t="s">
        <v>495</v>
      </c>
      <c r="B448" s="4">
        <v>10.625</v>
      </c>
    </row>
    <row r="449" spans="1:2" x14ac:dyDescent="0.25">
      <c r="A449" s="4" t="s">
        <v>496</v>
      </c>
      <c r="B449" s="4">
        <v>21.041666666666668</v>
      </c>
    </row>
    <row r="450" spans="1:2" x14ac:dyDescent="0.25">
      <c r="A450" s="4" t="s">
        <v>497</v>
      </c>
      <c r="B450" s="4">
        <v>61.666666666666664</v>
      </c>
    </row>
    <row r="451" spans="1:2" x14ac:dyDescent="0.25">
      <c r="A451" s="4" t="s">
        <v>498</v>
      </c>
      <c r="B451" s="4">
        <v>22.708333333333332</v>
      </c>
    </row>
    <row r="452" spans="1:2" x14ac:dyDescent="0.25">
      <c r="A452" s="4" t="s">
        <v>499</v>
      </c>
      <c r="B452" s="4">
        <v>45.666666666666664</v>
      </c>
    </row>
    <row r="453" spans="1:2" x14ac:dyDescent="0.25">
      <c r="A453" s="4" t="s">
        <v>500</v>
      </c>
      <c r="B453" s="4">
        <v>79.833333333333329</v>
      </c>
    </row>
    <row r="454" spans="1:2" x14ac:dyDescent="0.25">
      <c r="A454" s="4" t="s">
        <v>501</v>
      </c>
      <c r="B454" s="4">
        <v>101.625</v>
      </c>
    </row>
    <row r="455" spans="1:2" x14ac:dyDescent="0.25">
      <c r="A455" s="4" t="s">
        <v>502</v>
      </c>
      <c r="B455" s="4">
        <v>201.91666666666666</v>
      </c>
    </row>
    <row r="456" spans="1:2" x14ac:dyDescent="0.25">
      <c r="A456" s="4" t="s">
        <v>503</v>
      </c>
      <c r="B456" s="4">
        <v>46.729166666666664</v>
      </c>
    </row>
    <row r="457" spans="1:2" x14ac:dyDescent="0.25">
      <c r="A457" s="4" t="s">
        <v>504</v>
      </c>
      <c r="B457" s="4">
        <v>60.354166666666664</v>
      </c>
    </row>
    <row r="458" spans="1:2" x14ac:dyDescent="0.25">
      <c r="A458" s="4" t="s">
        <v>505</v>
      </c>
      <c r="B458" s="4">
        <v>126.41666666666667</v>
      </c>
    </row>
    <row r="459" spans="1:2" x14ac:dyDescent="0.25">
      <c r="A459" s="4" t="s">
        <v>506</v>
      </c>
      <c r="B459" s="4">
        <v>126</v>
      </c>
    </row>
    <row r="460" spans="1:2" x14ac:dyDescent="0.25">
      <c r="A460" s="4" t="s">
        <v>507</v>
      </c>
      <c r="B460" s="4">
        <v>207.66666666666666</v>
      </c>
    </row>
    <row r="461" spans="1:2" x14ac:dyDescent="0.25">
      <c r="A461" s="4" t="s">
        <v>508</v>
      </c>
      <c r="B461" s="4">
        <v>145.90566037735849</v>
      </c>
    </row>
    <row r="462" spans="1:2" x14ac:dyDescent="0.25">
      <c r="A462" s="4" t="s">
        <v>509</v>
      </c>
      <c r="B462" s="4">
        <v>96.5</v>
      </c>
    </row>
    <row r="463" spans="1:2" x14ac:dyDescent="0.25">
      <c r="A463" s="4" t="s">
        <v>510</v>
      </c>
      <c r="B463" s="4">
        <v>45.469339622641506</v>
      </c>
    </row>
    <row r="464" spans="1:2" x14ac:dyDescent="0.25">
      <c r="A464" s="4" t="s">
        <v>511</v>
      </c>
      <c r="B464" s="4">
        <v>92.625</v>
      </c>
    </row>
    <row r="465" spans="1:2" x14ac:dyDescent="0.25">
      <c r="A465" s="4" t="s">
        <v>512</v>
      </c>
      <c r="B465" s="4">
        <v>22.25</v>
      </c>
    </row>
    <row r="466" spans="1:2" x14ac:dyDescent="0.25">
      <c r="A466" s="4" t="s">
        <v>513</v>
      </c>
      <c r="B466" s="4">
        <v>19.916666666666668</v>
      </c>
    </row>
    <row r="467" spans="1:2" x14ac:dyDescent="0.25">
      <c r="A467" s="4" t="s">
        <v>514</v>
      </c>
      <c r="B467" s="4">
        <v>101.79166666666667</v>
      </c>
    </row>
    <row r="468" spans="1:2" x14ac:dyDescent="0.25">
      <c r="A468" s="4" t="s">
        <v>515</v>
      </c>
      <c r="B468" s="4">
        <v>168.16666666666666</v>
      </c>
    </row>
    <row r="469" spans="1:2" x14ac:dyDescent="0.25">
      <c r="A469" s="4" t="s">
        <v>516</v>
      </c>
      <c r="B469" s="4">
        <v>93.291666666666671</v>
      </c>
    </row>
    <row r="470" spans="1:2" x14ac:dyDescent="0.25">
      <c r="A470" s="4" t="s">
        <v>517</v>
      </c>
      <c r="B470" s="4">
        <v>35.770833333333336</v>
      </c>
    </row>
    <row r="471" spans="1:2" x14ac:dyDescent="0.25">
      <c r="A471" s="4" t="s">
        <v>518</v>
      </c>
      <c r="B471" s="4">
        <v>68.541666666666671</v>
      </c>
    </row>
    <row r="472" spans="1:2" x14ac:dyDescent="0.25">
      <c r="A472" s="4" t="s">
        <v>519</v>
      </c>
      <c r="B472" s="4">
        <v>60.208333333333336</v>
      </c>
    </row>
    <row r="473" spans="1:2" x14ac:dyDescent="0.25">
      <c r="A473" s="4" t="s">
        <v>520</v>
      </c>
      <c r="B473" s="4">
        <v>16.604166666666668</v>
      </c>
    </row>
    <row r="474" spans="1:2" x14ac:dyDescent="0.25">
      <c r="A474" s="4" t="s">
        <v>521</v>
      </c>
      <c r="B474" s="4">
        <v>76.5</v>
      </c>
    </row>
    <row r="475" spans="1:2" x14ac:dyDescent="0.25">
      <c r="A475" s="4" t="s">
        <v>522</v>
      </c>
      <c r="B475" s="4">
        <v>142.33333333333334</v>
      </c>
    </row>
    <row r="476" spans="1:2" x14ac:dyDescent="0.25">
      <c r="A476" s="4" t="s">
        <v>523</v>
      </c>
      <c r="B476" s="4">
        <v>94.895833333333329</v>
      </c>
    </row>
    <row r="477" spans="1:2" x14ac:dyDescent="0.25">
      <c r="A477" s="4" t="s">
        <v>524</v>
      </c>
      <c r="B477" s="4">
        <v>48</v>
      </c>
    </row>
    <row r="478" spans="1:2" x14ac:dyDescent="0.25">
      <c r="A478" s="4" t="s">
        <v>525</v>
      </c>
      <c r="B478" s="4">
        <v>25.916666666666668</v>
      </c>
    </row>
    <row r="479" spans="1:2" x14ac:dyDescent="0.25">
      <c r="A479" s="4" t="s">
        <v>526</v>
      </c>
      <c r="B479" s="4">
        <v>17.9375</v>
      </c>
    </row>
    <row r="480" spans="1:2" x14ac:dyDescent="0.25">
      <c r="A480" s="4" t="s">
        <v>527</v>
      </c>
      <c r="B480" s="4">
        <v>110.45833333333333</v>
      </c>
    </row>
    <row r="481" spans="1:2" x14ac:dyDescent="0.25">
      <c r="A481" s="4" t="s">
        <v>528</v>
      </c>
      <c r="B481" s="4">
        <v>76.291666666666671</v>
      </c>
    </row>
    <row r="482" spans="1:2" x14ac:dyDescent="0.25">
      <c r="A482" s="4" t="s">
        <v>529</v>
      </c>
      <c r="B482" s="4">
        <v>44.458333333333336</v>
      </c>
    </row>
    <row r="483" spans="1:2" x14ac:dyDescent="0.25">
      <c r="A483" s="4" t="s">
        <v>530</v>
      </c>
      <c r="B483" s="4">
        <v>101.66666666666667</v>
      </c>
    </row>
    <row r="484" spans="1:2" x14ac:dyDescent="0.25">
      <c r="A484" s="4" t="s">
        <v>531</v>
      </c>
      <c r="B484" s="4">
        <v>166.3125</v>
      </c>
    </row>
    <row r="485" spans="1:2" x14ac:dyDescent="0.25">
      <c r="A485" s="4" t="s">
        <v>532</v>
      </c>
      <c r="B485" s="4">
        <v>163.875</v>
      </c>
    </row>
    <row r="486" spans="1:2" x14ac:dyDescent="0.25">
      <c r="A486" s="4" t="s">
        <v>533</v>
      </c>
      <c r="B486" s="4">
        <v>68</v>
      </c>
    </row>
    <row r="487" spans="1:2" x14ac:dyDescent="0.25">
      <c r="A487" s="4" t="s">
        <v>534</v>
      </c>
      <c r="B487" s="4">
        <v>24.208333333333332</v>
      </c>
    </row>
    <row r="488" spans="1:2" x14ac:dyDescent="0.25">
      <c r="A488" s="4" t="s">
        <v>535</v>
      </c>
      <c r="B488" s="4">
        <v>20.333333333333332</v>
      </c>
    </row>
    <row r="489" spans="1:2" x14ac:dyDescent="0.25">
      <c r="A489" s="4" t="s">
        <v>536</v>
      </c>
      <c r="B489" s="4">
        <v>66.25</v>
      </c>
    </row>
    <row r="490" spans="1:2" x14ac:dyDescent="0.25">
      <c r="A490" s="4" t="s">
        <v>537</v>
      </c>
      <c r="B490" s="4">
        <v>109.33333333333333</v>
      </c>
    </row>
    <row r="491" spans="1:2" x14ac:dyDescent="0.25">
      <c r="A491" s="4" t="s">
        <v>538</v>
      </c>
      <c r="B491" s="4">
        <v>52.791666666666664</v>
      </c>
    </row>
    <row r="492" spans="1:2" x14ac:dyDescent="0.25">
      <c r="A492" s="4" t="s">
        <v>539</v>
      </c>
      <c r="B492" s="4">
        <v>32.104166666666664</v>
      </c>
    </row>
    <row r="493" spans="1:2" x14ac:dyDescent="0.25">
      <c r="A493" s="4" t="s">
        <v>540</v>
      </c>
      <c r="B493" s="4">
        <v>60.5</v>
      </c>
    </row>
    <row r="494" spans="1:2" x14ac:dyDescent="0.25">
      <c r="A494" s="4" t="s">
        <v>541</v>
      </c>
      <c r="B494" s="4">
        <v>51.666666666666664</v>
      </c>
    </row>
    <row r="495" spans="1:2" x14ac:dyDescent="0.25">
      <c r="A495" s="4" t="s">
        <v>542</v>
      </c>
      <c r="B495" s="4">
        <v>33.625</v>
      </c>
    </row>
    <row r="496" spans="1:2" x14ac:dyDescent="0.25">
      <c r="A496" s="4" t="s">
        <v>543</v>
      </c>
      <c r="B496" s="4">
        <v>104.54166666666667</v>
      </c>
    </row>
    <row r="497" spans="1:2" x14ac:dyDescent="0.25">
      <c r="A497" s="4" t="s">
        <v>544</v>
      </c>
      <c r="B497" s="4">
        <v>42.541666666666664</v>
      </c>
    </row>
    <row r="498" spans="1:2" x14ac:dyDescent="0.25">
      <c r="A498" s="4" t="s">
        <v>545</v>
      </c>
      <c r="B498" s="4">
        <v>31.75</v>
      </c>
    </row>
    <row r="499" spans="1:2" x14ac:dyDescent="0.25">
      <c r="A499" s="4" t="s">
        <v>546</v>
      </c>
      <c r="B499" s="4">
        <v>30.416666666666668</v>
      </c>
    </row>
    <row r="500" spans="1:2" x14ac:dyDescent="0.25">
      <c r="A500" s="4" t="s">
        <v>547</v>
      </c>
      <c r="B500" s="4">
        <v>39.416666666666664</v>
      </c>
    </row>
    <row r="501" spans="1:2" x14ac:dyDescent="0.25">
      <c r="A501" s="4" t="s">
        <v>548</v>
      </c>
      <c r="B501" s="4">
        <v>52.833333333333336</v>
      </c>
    </row>
    <row r="502" spans="1:2" x14ac:dyDescent="0.25">
      <c r="A502" s="4" t="s">
        <v>549</v>
      </c>
      <c r="B502" s="4">
        <v>146.04166666666666</v>
      </c>
    </row>
    <row r="503" spans="1:2" x14ac:dyDescent="0.25">
      <c r="A503" s="4" t="s">
        <v>550</v>
      </c>
      <c r="B503" s="4">
        <v>184.16666666666666</v>
      </c>
    </row>
    <row r="504" spans="1:2" x14ac:dyDescent="0.25">
      <c r="A504" s="4" t="s">
        <v>551</v>
      </c>
      <c r="B504" s="4">
        <v>12.708333333333334</v>
      </c>
    </row>
    <row r="505" spans="1:2" x14ac:dyDescent="0.25">
      <c r="A505" s="4" t="s">
        <v>552</v>
      </c>
      <c r="B505" s="4">
        <v>33.083333333333336</v>
      </c>
    </row>
    <row r="506" spans="1:2" x14ac:dyDescent="0.25">
      <c r="A506" s="4" t="s">
        <v>553</v>
      </c>
      <c r="B506" s="4">
        <v>41.958333333333336</v>
      </c>
    </row>
    <row r="507" spans="1:2" x14ac:dyDescent="0.25">
      <c r="A507" s="4" t="s">
        <v>554</v>
      </c>
      <c r="B507" s="4">
        <v>65.041666666666671</v>
      </c>
    </row>
    <row r="508" spans="1:2" x14ac:dyDescent="0.25">
      <c r="A508" s="4" t="s">
        <v>555</v>
      </c>
      <c r="B508" s="4">
        <v>103.66666666666667</v>
      </c>
    </row>
    <row r="509" spans="1:2" x14ac:dyDescent="0.25">
      <c r="A509" s="4" t="s">
        <v>556</v>
      </c>
      <c r="B509" s="4">
        <v>69.208333333333329</v>
      </c>
    </row>
    <row r="510" spans="1:2" x14ac:dyDescent="0.25">
      <c r="A510" s="4" t="s">
        <v>557</v>
      </c>
      <c r="B510" s="4">
        <v>60.875</v>
      </c>
    </row>
    <row r="511" spans="1:2" x14ac:dyDescent="0.25">
      <c r="A511" s="4" t="s">
        <v>558</v>
      </c>
      <c r="B511" s="4">
        <v>105.64861111111111</v>
      </c>
    </row>
    <row r="512" spans="1:2" x14ac:dyDescent="0.25">
      <c r="A512" s="4" t="s">
        <v>559</v>
      </c>
      <c r="B512" s="4">
        <v>102.37222222222222</v>
      </c>
    </row>
    <row r="513" spans="1:2" x14ac:dyDescent="0.25">
      <c r="A513" s="4" t="s">
        <v>560</v>
      </c>
      <c r="B513" s="4">
        <v>143.33333333333334</v>
      </c>
    </row>
    <row r="514" spans="1:2" x14ac:dyDescent="0.25">
      <c r="A514" s="4" t="s">
        <v>561</v>
      </c>
      <c r="B514" s="4">
        <v>107.79166666666667</v>
      </c>
    </row>
    <row r="515" spans="1:2" x14ac:dyDescent="0.25">
      <c r="A515" s="4" t="s">
        <v>562</v>
      </c>
      <c r="B515" s="4">
        <v>57.041666666666664</v>
      </c>
    </row>
    <row r="516" spans="1:2" x14ac:dyDescent="0.25">
      <c r="A516" s="4" t="s">
        <v>563</v>
      </c>
      <c r="B516" s="4">
        <v>13.458333333333334</v>
      </c>
    </row>
    <row r="517" spans="1:2" x14ac:dyDescent="0.25">
      <c r="A517" s="4" t="s">
        <v>564</v>
      </c>
      <c r="B517" s="4">
        <v>17.5</v>
      </c>
    </row>
    <row r="518" spans="1:2" x14ac:dyDescent="0.25">
      <c r="A518" s="4" t="s">
        <v>565</v>
      </c>
      <c r="B518" s="4">
        <v>77.958333333333329</v>
      </c>
    </row>
    <row r="519" spans="1:2" x14ac:dyDescent="0.25">
      <c r="A519" s="4" t="s">
        <v>566</v>
      </c>
      <c r="B519" s="4">
        <v>30.125</v>
      </c>
    </row>
    <row r="520" spans="1:2" x14ac:dyDescent="0.25">
      <c r="A520" s="4" t="s">
        <v>567</v>
      </c>
      <c r="B520" s="4">
        <v>40.375</v>
      </c>
    </row>
    <row r="521" spans="1:2" x14ac:dyDescent="0.25">
      <c r="A521" s="4" t="s">
        <v>568</v>
      </c>
      <c r="B521" s="4">
        <v>84.833333333333329</v>
      </c>
    </row>
    <row r="522" spans="1:2" x14ac:dyDescent="0.25">
      <c r="A522" s="4" t="s">
        <v>569</v>
      </c>
      <c r="B522" s="4">
        <v>95.208333333333329</v>
      </c>
    </row>
    <row r="523" spans="1:2" x14ac:dyDescent="0.25">
      <c r="A523" s="4" t="s">
        <v>570</v>
      </c>
      <c r="B523" s="4">
        <v>140.29166666666666</v>
      </c>
    </row>
    <row r="524" spans="1:2" x14ac:dyDescent="0.25">
      <c r="A524" s="4" t="s">
        <v>571</v>
      </c>
      <c r="B524" s="4">
        <v>27.166666666666668</v>
      </c>
    </row>
    <row r="525" spans="1:2" x14ac:dyDescent="0.25">
      <c r="A525" s="4" t="s">
        <v>572</v>
      </c>
      <c r="B525" s="4">
        <v>129.375</v>
      </c>
    </row>
    <row r="526" spans="1:2" x14ac:dyDescent="0.25">
      <c r="A526" s="4" t="s">
        <v>573</v>
      </c>
      <c r="B526" s="4">
        <v>115.83333333333333</v>
      </c>
    </row>
    <row r="527" spans="1:2" x14ac:dyDescent="0.25">
      <c r="A527" s="4" t="s">
        <v>574</v>
      </c>
      <c r="B527" s="4">
        <v>67.458333333333329</v>
      </c>
    </row>
    <row r="528" spans="1:2" x14ac:dyDescent="0.25">
      <c r="A528" s="4" t="s">
        <v>575</v>
      </c>
      <c r="B528" s="4">
        <v>22</v>
      </c>
    </row>
    <row r="529" spans="1:2" x14ac:dyDescent="0.25">
      <c r="A529" s="4" t="s">
        <v>576</v>
      </c>
      <c r="B529" s="4">
        <v>86.791666666666671</v>
      </c>
    </row>
    <row r="530" spans="1:2" x14ac:dyDescent="0.25">
      <c r="A530" s="4" t="s">
        <v>577</v>
      </c>
      <c r="B530" s="4">
        <v>153.79166666666666</v>
      </c>
    </row>
    <row r="531" spans="1:2" x14ac:dyDescent="0.25">
      <c r="A531" s="4" t="s">
        <v>578</v>
      </c>
      <c r="B531" s="4">
        <v>147.20833333333334</v>
      </c>
    </row>
    <row r="532" spans="1:2" x14ac:dyDescent="0.25">
      <c r="A532" s="4" t="s">
        <v>579</v>
      </c>
      <c r="B532" s="4">
        <v>115.70833333333333</v>
      </c>
    </row>
    <row r="533" spans="1:2" x14ac:dyDescent="0.25">
      <c r="A533" s="4" t="s">
        <v>580</v>
      </c>
      <c r="B533" s="4">
        <v>100.54166666666667</v>
      </c>
    </row>
    <row r="534" spans="1:2" x14ac:dyDescent="0.25">
      <c r="A534" s="4" t="s">
        <v>581</v>
      </c>
      <c r="B534" s="4">
        <v>182.58333333333334</v>
      </c>
    </row>
    <row r="535" spans="1:2" x14ac:dyDescent="0.25">
      <c r="A535" s="4" t="s">
        <v>582</v>
      </c>
      <c r="B535" s="4">
        <v>196.375</v>
      </c>
    </row>
    <row r="536" spans="1:2" x14ac:dyDescent="0.25">
      <c r="A536" s="4" t="s">
        <v>583</v>
      </c>
      <c r="B536" s="4">
        <v>180.125</v>
      </c>
    </row>
    <row r="537" spans="1:2" x14ac:dyDescent="0.25">
      <c r="A537" s="4" t="s">
        <v>584</v>
      </c>
      <c r="B537" s="4">
        <v>146.375</v>
      </c>
    </row>
    <row r="538" spans="1:2" x14ac:dyDescent="0.25">
      <c r="A538" s="4" t="s">
        <v>585</v>
      </c>
      <c r="B538" s="4">
        <v>250.79166666666666</v>
      </c>
    </row>
    <row r="539" spans="1:2" x14ac:dyDescent="0.25">
      <c r="A539" s="4" t="s">
        <v>586</v>
      </c>
      <c r="B539" s="4">
        <v>139.54166666666666</v>
      </c>
    </row>
    <row r="540" spans="1:2" x14ac:dyDescent="0.25">
      <c r="A540" s="4" t="s">
        <v>587</v>
      </c>
      <c r="B540" s="4">
        <v>26.958333333333332</v>
      </c>
    </row>
    <row r="541" spans="1:2" x14ac:dyDescent="0.25">
      <c r="A541" s="4" t="s">
        <v>588</v>
      </c>
      <c r="B541" s="4">
        <v>33.291666666666664</v>
      </c>
    </row>
    <row r="542" spans="1:2" x14ac:dyDescent="0.25">
      <c r="A542" s="4" t="s">
        <v>589</v>
      </c>
      <c r="B542" s="4">
        <v>52.166666666666664</v>
      </c>
    </row>
    <row r="543" spans="1:2" x14ac:dyDescent="0.25">
      <c r="A543" s="4" t="s">
        <v>590</v>
      </c>
      <c r="B543" s="4">
        <v>58.458333333333336</v>
      </c>
    </row>
    <row r="544" spans="1:2" x14ac:dyDescent="0.25">
      <c r="A544" s="4" t="s">
        <v>591</v>
      </c>
      <c r="B544" s="4">
        <v>140.125</v>
      </c>
    </row>
    <row r="545" spans="1:2" x14ac:dyDescent="0.25">
      <c r="A545" s="4" t="s">
        <v>592</v>
      </c>
      <c r="B545" s="4">
        <v>231.95833333333334</v>
      </c>
    </row>
    <row r="546" spans="1:2" x14ac:dyDescent="0.25">
      <c r="A546" s="4" t="s">
        <v>593</v>
      </c>
      <c r="B546" s="4">
        <v>143.16666666666666</v>
      </c>
    </row>
    <row r="547" spans="1:2" x14ac:dyDescent="0.25">
      <c r="A547" s="4" t="s">
        <v>594</v>
      </c>
      <c r="B547" s="4">
        <v>141.16666666666666</v>
      </c>
    </row>
    <row r="548" spans="1:2" x14ac:dyDescent="0.25">
      <c r="A548" s="4" t="s">
        <v>595</v>
      </c>
      <c r="B548" s="4">
        <v>158.83333333333334</v>
      </c>
    </row>
    <row r="549" spans="1:2" x14ac:dyDescent="0.25">
      <c r="A549" s="4" t="s">
        <v>596</v>
      </c>
      <c r="B549" s="4">
        <v>110.5</v>
      </c>
    </row>
    <row r="550" spans="1:2" x14ac:dyDescent="0.25">
      <c r="A550" s="4" t="s">
        <v>597</v>
      </c>
      <c r="B550" s="4">
        <v>64.583333333333329</v>
      </c>
    </row>
    <row r="551" spans="1:2" x14ac:dyDescent="0.25">
      <c r="A551" s="4" t="s">
        <v>598</v>
      </c>
      <c r="B551" s="4">
        <v>121.875</v>
      </c>
    </row>
    <row r="552" spans="1:2" x14ac:dyDescent="0.25">
      <c r="A552" s="4" t="s">
        <v>599</v>
      </c>
      <c r="B552" s="4">
        <v>171.375</v>
      </c>
    </row>
    <row r="553" spans="1:2" x14ac:dyDescent="0.25">
      <c r="A553" s="4" t="s">
        <v>600</v>
      </c>
      <c r="B553" s="4">
        <v>28.791666666666668</v>
      </c>
    </row>
    <row r="554" spans="1:2" x14ac:dyDescent="0.25">
      <c r="A554" s="4" t="s">
        <v>601</v>
      </c>
      <c r="B554" s="4">
        <v>23.208333333333332</v>
      </c>
    </row>
    <row r="555" spans="1:2" x14ac:dyDescent="0.25">
      <c r="A555" s="4" t="s">
        <v>602</v>
      </c>
      <c r="B555" s="4">
        <v>22</v>
      </c>
    </row>
    <row r="556" spans="1:2" x14ac:dyDescent="0.25">
      <c r="A556" s="4" t="s">
        <v>603</v>
      </c>
      <c r="B556" s="4">
        <v>82.666666666666671</v>
      </c>
    </row>
    <row r="557" spans="1:2" x14ac:dyDescent="0.25">
      <c r="A557" s="4" t="s">
        <v>604</v>
      </c>
      <c r="B557" s="4">
        <v>193.20833333333334</v>
      </c>
    </row>
    <row r="558" spans="1:2" x14ac:dyDescent="0.25">
      <c r="A558" s="4" t="s">
        <v>605</v>
      </c>
      <c r="B558" s="4">
        <v>110.95833333333333</v>
      </c>
    </row>
    <row r="559" spans="1:2" x14ac:dyDescent="0.25">
      <c r="A559" s="4" t="s">
        <v>606</v>
      </c>
      <c r="B559" s="4">
        <v>95.375</v>
      </c>
    </row>
    <row r="560" spans="1:2" x14ac:dyDescent="0.25">
      <c r="A560" s="4" t="s">
        <v>607</v>
      </c>
      <c r="B560" s="4">
        <v>104.66666666666667</v>
      </c>
    </row>
    <row r="561" spans="1:2" x14ac:dyDescent="0.25">
      <c r="A561" s="4" t="s">
        <v>608</v>
      </c>
      <c r="B561" s="4">
        <v>74.25</v>
      </c>
    </row>
    <row r="562" spans="1:2" x14ac:dyDescent="0.25">
      <c r="A562" s="4" t="s">
        <v>609</v>
      </c>
      <c r="B562" s="4">
        <v>75.75</v>
      </c>
    </row>
    <row r="563" spans="1:2" x14ac:dyDescent="0.25">
      <c r="A563" s="4" t="s">
        <v>610</v>
      </c>
      <c r="B563" s="4">
        <v>102.125</v>
      </c>
    </row>
    <row r="564" spans="1:2" x14ac:dyDescent="0.25">
      <c r="A564" s="4" t="s">
        <v>611</v>
      </c>
      <c r="B564" s="4">
        <v>103.95833333333333</v>
      </c>
    </row>
    <row r="565" spans="1:2" x14ac:dyDescent="0.25">
      <c r="A565" s="4" t="s">
        <v>612</v>
      </c>
      <c r="B565" s="4">
        <v>102.58333333333333</v>
      </c>
    </row>
    <row r="566" spans="1:2" x14ac:dyDescent="0.25">
      <c r="A566" s="4" t="s">
        <v>613</v>
      </c>
      <c r="B566" s="4">
        <v>42.333333333333336</v>
      </c>
    </row>
    <row r="567" spans="1:2" x14ac:dyDescent="0.25">
      <c r="A567" s="4" t="s">
        <v>614</v>
      </c>
      <c r="B567" s="4">
        <v>90.416666666666671</v>
      </c>
    </row>
    <row r="568" spans="1:2" x14ac:dyDescent="0.25">
      <c r="A568" s="4" t="s">
        <v>615</v>
      </c>
      <c r="B568" s="4">
        <v>167.75</v>
      </c>
    </row>
    <row r="569" spans="1:2" x14ac:dyDescent="0.25">
      <c r="A569" s="4" t="s">
        <v>616</v>
      </c>
      <c r="B569" s="4">
        <v>288.25</v>
      </c>
    </row>
    <row r="570" spans="1:2" x14ac:dyDescent="0.25">
      <c r="A570" s="4" t="s">
        <v>617</v>
      </c>
      <c r="B570" s="4">
        <v>240.95833333333334</v>
      </c>
    </row>
    <row r="571" spans="1:2" x14ac:dyDescent="0.25">
      <c r="A571" s="4" t="s">
        <v>618</v>
      </c>
      <c r="B571" s="4">
        <v>48.958333333333336</v>
      </c>
    </row>
    <row r="572" spans="1:2" x14ac:dyDescent="0.25">
      <c r="A572" s="4" t="s">
        <v>619</v>
      </c>
      <c r="B572" s="4">
        <v>50.166666666666664</v>
      </c>
    </row>
    <row r="573" spans="1:2" x14ac:dyDescent="0.25">
      <c r="A573" s="4" t="s">
        <v>620</v>
      </c>
      <c r="B573" s="4">
        <v>63.958333333333336</v>
      </c>
    </row>
    <row r="574" spans="1:2" x14ac:dyDescent="0.25">
      <c r="A574" s="4" t="s">
        <v>621</v>
      </c>
      <c r="B574" s="4">
        <v>202.91666666666666</v>
      </c>
    </row>
    <row r="575" spans="1:2" x14ac:dyDescent="0.25">
      <c r="A575" s="4" t="s">
        <v>622</v>
      </c>
      <c r="B575" s="4">
        <v>140.91666666666666</v>
      </c>
    </row>
    <row r="576" spans="1:2" x14ac:dyDescent="0.25">
      <c r="A576" s="4" t="s">
        <v>623</v>
      </c>
      <c r="B576" s="4">
        <v>40.875</v>
      </c>
    </row>
    <row r="577" spans="1:2" x14ac:dyDescent="0.25">
      <c r="A577" s="4" t="s">
        <v>624</v>
      </c>
      <c r="B577" s="4">
        <v>68.740885416666671</v>
      </c>
    </row>
    <row r="578" spans="1:2" x14ac:dyDescent="0.25">
      <c r="A578" s="4" t="s">
        <v>625</v>
      </c>
      <c r="B578" s="4">
        <v>93.1015625</v>
      </c>
    </row>
    <row r="579" spans="1:2" x14ac:dyDescent="0.25">
      <c r="A579" s="4" t="s">
        <v>626</v>
      </c>
      <c r="B579" s="4">
        <v>76.2265625</v>
      </c>
    </row>
    <row r="580" spans="1:2" x14ac:dyDescent="0.25">
      <c r="A580" s="4" t="s">
        <v>627</v>
      </c>
      <c r="B580" s="4">
        <v>62.326822916666664</v>
      </c>
    </row>
    <row r="581" spans="1:2" x14ac:dyDescent="0.25">
      <c r="A581" s="4" t="s">
        <v>628</v>
      </c>
      <c r="B581" s="4">
        <v>104.58333333333333</v>
      </c>
    </row>
    <row r="582" spans="1:2" x14ac:dyDescent="0.25">
      <c r="A582" s="4" t="s">
        <v>629</v>
      </c>
      <c r="B582" s="4">
        <v>150.5</v>
      </c>
    </row>
    <row r="583" spans="1:2" x14ac:dyDescent="0.25">
      <c r="A583" s="4" t="s">
        <v>630</v>
      </c>
      <c r="B583" s="4">
        <v>108.87500000000001</v>
      </c>
    </row>
    <row r="584" spans="1:2" x14ac:dyDescent="0.25">
      <c r="A584" s="4" t="s">
        <v>631</v>
      </c>
      <c r="B584" s="4">
        <v>108.83333333333333</v>
      </c>
    </row>
    <row r="585" spans="1:2" x14ac:dyDescent="0.25">
      <c r="A585" s="4" t="s">
        <v>632</v>
      </c>
      <c r="B585" s="4">
        <v>103.83333333333333</v>
      </c>
    </row>
    <row r="586" spans="1:2" x14ac:dyDescent="0.25">
      <c r="A586" s="4" t="s">
        <v>633</v>
      </c>
      <c r="B586" s="4">
        <v>168.13315217391303</v>
      </c>
    </row>
    <row r="587" spans="1:2" x14ac:dyDescent="0.25">
      <c r="A587" s="4" t="s">
        <v>634</v>
      </c>
      <c r="B587" s="4">
        <v>51.637681159420289</v>
      </c>
    </row>
    <row r="588" spans="1:2" x14ac:dyDescent="0.25">
      <c r="A588" s="4" t="s">
        <v>635</v>
      </c>
      <c r="B588" s="4">
        <v>98.875</v>
      </c>
    </row>
    <row r="589" spans="1:2" x14ac:dyDescent="0.25">
      <c r="A589" s="4" t="s">
        <v>636</v>
      </c>
      <c r="B589" s="4">
        <v>133.75</v>
      </c>
    </row>
    <row r="590" spans="1:2" x14ac:dyDescent="0.25">
      <c r="A590" s="4" t="s">
        <v>637</v>
      </c>
      <c r="B590" s="4">
        <v>120.625</v>
      </c>
    </row>
    <row r="591" spans="1:2" x14ac:dyDescent="0.25">
      <c r="A591" s="4" t="s">
        <v>638</v>
      </c>
      <c r="B591" s="4">
        <v>104.20833333333333</v>
      </c>
    </row>
    <row r="592" spans="1:2" x14ac:dyDescent="0.25">
      <c r="A592" s="4" t="s">
        <v>639</v>
      </c>
      <c r="B592" s="4">
        <v>119.08333333333333</v>
      </c>
    </row>
    <row r="593" spans="1:2" x14ac:dyDescent="0.25">
      <c r="A593" s="4" t="s">
        <v>640</v>
      </c>
      <c r="B593" s="4">
        <v>15.416666666666666</v>
      </c>
    </row>
    <row r="594" spans="1:2" x14ac:dyDescent="0.25">
      <c r="A594" s="4" t="s">
        <v>641</v>
      </c>
      <c r="B594" s="4">
        <v>51.208333333333336</v>
      </c>
    </row>
    <row r="595" spans="1:2" x14ac:dyDescent="0.25">
      <c r="A595" s="4" t="s">
        <v>642</v>
      </c>
      <c r="B595" s="4">
        <v>20.125</v>
      </c>
    </row>
    <row r="596" spans="1:2" x14ac:dyDescent="0.25">
      <c r="A596" s="4" t="s">
        <v>643</v>
      </c>
      <c r="B596" s="4">
        <v>58.333333333333336</v>
      </c>
    </row>
    <row r="597" spans="1:2" x14ac:dyDescent="0.25">
      <c r="A597" s="4" t="s">
        <v>644</v>
      </c>
      <c r="B597" s="4">
        <v>77.75</v>
      </c>
    </row>
    <row r="598" spans="1:2" x14ac:dyDescent="0.25">
      <c r="A598" s="4" t="s">
        <v>645</v>
      </c>
      <c r="B598" s="4">
        <v>85.083333333333329</v>
      </c>
    </row>
    <row r="599" spans="1:2" x14ac:dyDescent="0.25">
      <c r="A599" s="4" t="s">
        <v>646</v>
      </c>
      <c r="B599" s="4">
        <v>106.5</v>
      </c>
    </row>
    <row r="600" spans="1:2" x14ac:dyDescent="0.25">
      <c r="A600" s="4" t="s">
        <v>647</v>
      </c>
      <c r="B600" s="4">
        <v>111.79166666666667</v>
      </c>
    </row>
    <row r="601" spans="1:2" x14ac:dyDescent="0.25">
      <c r="A601" s="4" t="s">
        <v>648</v>
      </c>
      <c r="B601" s="4">
        <v>108.64583333333333</v>
      </c>
    </row>
    <row r="602" spans="1:2" x14ac:dyDescent="0.25">
      <c r="A602" s="4" t="s">
        <v>649</v>
      </c>
      <c r="B602" s="4">
        <v>99.291666666666671</v>
      </c>
    </row>
    <row r="603" spans="1:2" x14ac:dyDescent="0.25">
      <c r="A603" s="4" t="s">
        <v>650</v>
      </c>
      <c r="B603" s="4">
        <v>91</v>
      </c>
    </row>
    <row r="604" spans="1:2" x14ac:dyDescent="0.25">
      <c r="A604" s="4" t="s">
        <v>651</v>
      </c>
      <c r="B604" s="4">
        <v>90.125</v>
      </c>
    </row>
    <row r="605" spans="1:2" x14ac:dyDescent="0.25">
      <c r="A605" s="4" t="s">
        <v>652</v>
      </c>
      <c r="B605" s="4">
        <v>86.25</v>
      </c>
    </row>
    <row r="606" spans="1:2" x14ac:dyDescent="0.25">
      <c r="A606" s="4" t="s">
        <v>653</v>
      </c>
      <c r="B606" s="4">
        <v>120.0625</v>
      </c>
    </row>
    <row r="607" spans="1:2" x14ac:dyDescent="0.25">
      <c r="A607" s="4" t="s">
        <v>654</v>
      </c>
      <c r="B607" s="4">
        <v>164.91666666666666</v>
      </c>
    </row>
    <row r="608" spans="1:2" x14ac:dyDescent="0.25">
      <c r="A608" s="4" t="s">
        <v>655</v>
      </c>
      <c r="B608" s="4">
        <v>235.16666666666666</v>
      </c>
    </row>
    <row r="609" spans="1:2" x14ac:dyDescent="0.25">
      <c r="A609" s="4" t="s">
        <v>656</v>
      </c>
      <c r="B609" s="4">
        <v>38.916666666666664</v>
      </c>
    </row>
    <row r="610" spans="1:2" x14ac:dyDescent="0.25">
      <c r="A610" s="4" t="s">
        <v>657</v>
      </c>
      <c r="B610" s="4">
        <v>55.208333333333336</v>
      </c>
    </row>
    <row r="611" spans="1:2" x14ac:dyDescent="0.25">
      <c r="A611" s="4" t="s">
        <v>658</v>
      </c>
      <c r="B611" s="4">
        <v>84.541666666666671</v>
      </c>
    </row>
    <row r="612" spans="1:2" x14ac:dyDescent="0.25">
      <c r="A612" s="4" t="s">
        <v>659</v>
      </c>
      <c r="B612" s="4">
        <v>91.458333333333329</v>
      </c>
    </row>
    <row r="613" spans="1:2" x14ac:dyDescent="0.25">
      <c r="A613" s="4" t="s">
        <v>660</v>
      </c>
      <c r="B613" s="4">
        <v>90.375</v>
      </c>
    </row>
    <row r="614" spans="1:2" x14ac:dyDescent="0.25">
      <c r="A614" s="4" t="s">
        <v>661</v>
      </c>
      <c r="B614" s="4">
        <v>112.25</v>
      </c>
    </row>
    <row r="615" spans="1:2" x14ac:dyDescent="0.25">
      <c r="A615" s="4" t="s">
        <v>662</v>
      </c>
      <c r="B615" s="4">
        <v>163.20833333333334</v>
      </c>
    </row>
    <row r="616" spans="1:2" x14ac:dyDescent="0.25">
      <c r="A616" s="4" t="s">
        <v>663</v>
      </c>
      <c r="B616" s="4">
        <v>38.208333333333336</v>
      </c>
    </row>
    <row r="617" spans="1:2" x14ac:dyDescent="0.25">
      <c r="A617" s="4" t="s">
        <v>664</v>
      </c>
      <c r="B617" s="4">
        <v>21.291666666666668</v>
      </c>
    </row>
    <row r="618" spans="1:2" x14ac:dyDescent="0.25">
      <c r="A618" s="4" t="s">
        <v>665</v>
      </c>
      <c r="B618" s="4">
        <v>21.625</v>
      </c>
    </row>
    <row r="619" spans="1:2" x14ac:dyDescent="0.25">
      <c r="A619" s="4" t="s">
        <v>666</v>
      </c>
      <c r="B619" s="4">
        <v>43.458333333333336</v>
      </c>
    </row>
    <row r="620" spans="1:2" x14ac:dyDescent="0.25">
      <c r="A620" s="4" t="s">
        <v>667</v>
      </c>
      <c r="B620" s="4">
        <v>120.58333333333333</v>
      </c>
    </row>
    <row r="621" spans="1:2" x14ac:dyDescent="0.25">
      <c r="A621" s="4" t="s">
        <v>668</v>
      </c>
      <c r="B621" s="4">
        <v>120.04166666666667</v>
      </c>
    </row>
    <row r="622" spans="1:2" x14ac:dyDescent="0.25">
      <c r="A622" s="4" t="s">
        <v>669</v>
      </c>
      <c r="B622" s="4">
        <v>155.91666666666666</v>
      </c>
    </row>
    <row r="623" spans="1:2" x14ac:dyDescent="0.25">
      <c r="A623" s="4" t="s">
        <v>670</v>
      </c>
      <c r="B623" s="4">
        <v>156.16666666666666</v>
      </c>
    </row>
    <row r="624" spans="1:2" x14ac:dyDescent="0.25">
      <c r="A624" s="4" t="s">
        <v>671</v>
      </c>
      <c r="B624" s="4">
        <v>23.166666666666668</v>
      </c>
    </row>
    <row r="625" spans="1:2" x14ac:dyDescent="0.25">
      <c r="A625" s="4" t="s">
        <v>672</v>
      </c>
      <c r="B625" s="4">
        <v>17.916666666666668</v>
      </c>
    </row>
    <row r="626" spans="1:2" x14ac:dyDescent="0.25">
      <c r="A626" s="4" t="s">
        <v>673</v>
      </c>
      <c r="B626" s="4">
        <v>21.5</v>
      </c>
    </row>
    <row r="627" spans="1:2" x14ac:dyDescent="0.25">
      <c r="A627" s="4" t="s">
        <v>674</v>
      </c>
      <c r="B627" s="4">
        <v>28.708333333333332</v>
      </c>
    </row>
    <row r="628" spans="1:2" x14ac:dyDescent="0.25">
      <c r="A628" s="4" t="s">
        <v>675</v>
      </c>
      <c r="B628" s="4">
        <v>37</v>
      </c>
    </row>
    <row r="629" spans="1:2" x14ac:dyDescent="0.25">
      <c r="A629" s="4" t="s">
        <v>676</v>
      </c>
      <c r="B629" s="4">
        <v>39.5</v>
      </c>
    </row>
    <row r="630" spans="1:2" x14ac:dyDescent="0.25">
      <c r="A630" s="4" t="s">
        <v>677</v>
      </c>
      <c r="B630" s="4">
        <v>50.166666666666664</v>
      </c>
    </row>
    <row r="631" spans="1:2" x14ac:dyDescent="0.25">
      <c r="A631" s="4" t="s">
        <v>678</v>
      </c>
      <c r="B631" s="4">
        <v>116.41666666666667</v>
      </c>
    </row>
    <row r="632" spans="1:2" x14ac:dyDescent="0.25">
      <c r="A632" s="4" t="s">
        <v>679</v>
      </c>
      <c r="B632" s="4">
        <v>148.33333333333334</v>
      </c>
    </row>
    <row r="633" spans="1:2" x14ac:dyDescent="0.25">
      <c r="A633" s="4" t="s">
        <v>680</v>
      </c>
      <c r="B633" s="4">
        <v>260.33333333333331</v>
      </c>
    </row>
    <row r="634" spans="1:2" x14ac:dyDescent="0.25">
      <c r="A634" s="4" t="s">
        <v>681</v>
      </c>
      <c r="B634" s="4">
        <v>220.41666666666666</v>
      </c>
    </row>
    <row r="635" spans="1:2" x14ac:dyDescent="0.25">
      <c r="A635" s="4" t="s">
        <v>682</v>
      </c>
      <c r="B635" s="4">
        <v>216.54166666666666</v>
      </c>
    </row>
    <row r="636" spans="1:2" x14ac:dyDescent="0.25">
      <c r="A636" s="4" t="s">
        <v>683</v>
      </c>
      <c r="B636" s="4">
        <v>289.125</v>
      </c>
    </row>
    <row r="637" spans="1:2" x14ac:dyDescent="0.25">
      <c r="A637" s="4" t="s">
        <v>684</v>
      </c>
      <c r="B637" s="4">
        <v>58.75</v>
      </c>
    </row>
    <row r="638" spans="1:2" x14ac:dyDescent="0.25">
      <c r="A638" s="4" t="s">
        <v>685</v>
      </c>
      <c r="B638" s="4">
        <v>25</v>
      </c>
    </row>
    <row r="639" spans="1:2" x14ac:dyDescent="0.25">
      <c r="A639" s="4" t="s">
        <v>686</v>
      </c>
      <c r="B639" s="4">
        <v>41.5</v>
      </c>
    </row>
    <row r="640" spans="1:2" x14ac:dyDescent="0.25">
      <c r="A640" s="4" t="s">
        <v>687</v>
      </c>
      <c r="B640" s="4">
        <v>23.666666666666668</v>
      </c>
    </row>
    <row r="641" spans="1:2" x14ac:dyDescent="0.25">
      <c r="A641" s="4" t="s">
        <v>688</v>
      </c>
      <c r="B641" s="4">
        <v>31.903333333333336</v>
      </c>
    </row>
    <row r="642" spans="1:2" x14ac:dyDescent="0.25">
      <c r="A642" s="4" t="s">
        <v>689</v>
      </c>
      <c r="B642" s="4">
        <v>48.779999999999994</v>
      </c>
    </row>
    <row r="643" spans="1:2" x14ac:dyDescent="0.25">
      <c r="A643" s="4" t="s">
        <v>690</v>
      </c>
      <c r="B643" s="4">
        <v>84.3</v>
      </c>
    </row>
    <row r="644" spans="1:2" x14ac:dyDescent="0.25">
      <c r="A644" s="4" t="s">
        <v>691</v>
      </c>
      <c r="B644" s="4">
        <v>119.82000000000001</v>
      </c>
    </row>
    <row r="645" spans="1:2" x14ac:dyDescent="0.25">
      <c r="A645" s="4" t="s">
        <v>692</v>
      </c>
      <c r="B645" s="4">
        <v>148.36333333333332</v>
      </c>
    </row>
    <row r="646" spans="1:2" x14ac:dyDescent="0.25">
      <c r="A646" s="4" t="s">
        <v>693</v>
      </c>
      <c r="B646" s="4">
        <v>189.5</v>
      </c>
    </row>
    <row r="647" spans="1:2" x14ac:dyDescent="0.25">
      <c r="A647" s="4" t="s">
        <v>694</v>
      </c>
      <c r="B647" s="4">
        <v>359.45833333333331</v>
      </c>
    </row>
    <row r="648" spans="1:2" x14ac:dyDescent="0.25">
      <c r="A648" s="4" t="s">
        <v>695</v>
      </c>
      <c r="B648" s="4">
        <v>80.166666666666671</v>
      </c>
    </row>
    <row r="649" spans="1:2" x14ac:dyDescent="0.25">
      <c r="A649" s="4" t="s">
        <v>696</v>
      </c>
      <c r="B649" s="4">
        <v>111.375</v>
      </c>
    </row>
    <row r="650" spans="1:2" x14ac:dyDescent="0.25">
      <c r="A650" s="4" t="s">
        <v>697</v>
      </c>
      <c r="B650" s="4">
        <v>229.58333333333334</v>
      </c>
    </row>
    <row r="651" spans="1:2" x14ac:dyDescent="0.25">
      <c r="A651" s="4" t="s">
        <v>698</v>
      </c>
      <c r="B651" s="4">
        <v>100.04166666666667</v>
      </c>
    </row>
    <row r="652" spans="1:2" x14ac:dyDescent="0.25">
      <c r="A652" s="4" t="s">
        <v>699</v>
      </c>
      <c r="B652" s="4">
        <v>13.208333333333334</v>
      </c>
    </row>
    <row r="653" spans="1:2" x14ac:dyDescent="0.25">
      <c r="A653" s="4" t="s">
        <v>700</v>
      </c>
      <c r="B653" s="4">
        <v>14.333333333333334</v>
      </c>
    </row>
    <row r="654" spans="1:2" x14ac:dyDescent="0.25">
      <c r="A654" s="4" t="s">
        <v>701</v>
      </c>
      <c r="B654" s="4">
        <v>15.916666666666666</v>
      </c>
    </row>
    <row r="655" spans="1:2" x14ac:dyDescent="0.25">
      <c r="A655" s="4" t="s">
        <v>702</v>
      </c>
      <c r="B655" s="4">
        <v>30.375</v>
      </c>
    </row>
    <row r="656" spans="1:2" x14ac:dyDescent="0.25">
      <c r="A656" s="4" t="s">
        <v>703</v>
      </c>
      <c r="B656" s="4">
        <v>91.083333333333329</v>
      </c>
    </row>
    <row r="657" spans="1:2" x14ac:dyDescent="0.25">
      <c r="A657" s="4" t="s">
        <v>704</v>
      </c>
      <c r="B657" s="4">
        <v>171.75</v>
      </c>
    </row>
    <row r="658" spans="1:2" x14ac:dyDescent="0.25">
      <c r="A658" s="4" t="s">
        <v>705</v>
      </c>
      <c r="B658" s="4">
        <v>287.20833333333331</v>
      </c>
    </row>
    <row r="659" spans="1:2" x14ac:dyDescent="0.25">
      <c r="A659" s="4" t="s">
        <v>706</v>
      </c>
      <c r="B659" s="4">
        <v>252.5</v>
      </c>
    </row>
    <row r="660" spans="1:2" x14ac:dyDescent="0.25">
      <c r="A660" s="4" t="s">
        <v>707</v>
      </c>
      <c r="B660" s="4">
        <v>314.20833333333331</v>
      </c>
    </row>
    <row r="661" spans="1:2" x14ac:dyDescent="0.25">
      <c r="A661" s="4" t="s">
        <v>708</v>
      </c>
      <c r="B661" s="4">
        <v>192.04166666666666</v>
      </c>
    </row>
    <row r="662" spans="1:2" x14ac:dyDescent="0.25">
      <c r="A662" s="4" t="s">
        <v>709</v>
      </c>
      <c r="B662" s="4">
        <v>18.1875</v>
      </c>
    </row>
    <row r="663" spans="1:2" x14ac:dyDescent="0.25">
      <c r="A663" s="4" t="s">
        <v>710</v>
      </c>
      <c r="B663" s="4">
        <v>40.75</v>
      </c>
    </row>
    <row r="664" spans="1:2" x14ac:dyDescent="0.25">
      <c r="A664" s="4" t="s">
        <v>711</v>
      </c>
      <c r="B664" s="4">
        <v>164.10833333333332</v>
      </c>
    </row>
    <row r="665" spans="1:2" x14ac:dyDescent="0.25">
      <c r="A665" s="4" t="s">
        <v>712</v>
      </c>
      <c r="B665" s="4">
        <v>215.45416666666665</v>
      </c>
    </row>
    <row r="666" spans="1:2" x14ac:dyDescent="0.25">
      <c r="A666" s="4" t="s">
        <v>713</v>
      </c>
      <c r="B666" s="4">
        <v>174.58333333333334</v>
      </c>
    </row>
    <row r="667" spans="1:2" x14ac:dyDescent="0.25">
      <c r="A667" s="4" t="s">
        <v>714</v>
      </c>
      <c r="B667" s="4">
        <v>231.41666666666666</v>
      </c>
    </row>
    <row r="668" spans="1:2" x14ac:dyDescent="0.25">
      <c r="A668" s="4" t="s">
        <v>715</v>
      </c>
      <c r="B668" s="4">
        <v>285.79166666666669</v>
      </c>
    </row>
    <row r="669" spans="1:2" x14ac:dyDescent="0.25">
      <c r="A669" s="4" t="s">
        <v>716</v>
      </c>
      <c r="B669" s="4">
        <v>246.25</v>
      </c>
    </row>
    <row r="670" spans="1:2" x14ac:dyDescent="0.25">
      <c r="A670" s="4" t="s">
        <v>717</v>
      </c>
      <c r="B670" s="4">
        <v>214.58333333333334</v>
      </c>
    </row>
    <row r="671" spans="1:2" x14ac:dyDescent="0.25">
      <c r="A671" s="4" t="s">
        <v>718</v>
      </c>
      <c r="B671" s="4">
        <v>41.375</v>
      </c>
    </row>
    <row r="672" spans="1:2" x14ac:dyDescent="0.25">
      <c r="A672" s="4" t="s">
        <v>719</v>
      </c>
      <c r="B672" s="4">
        <v>67.166666666666671</v>
      </c>
    </row>
    <row r="673" spans="1:2" x14ac:dyDescent="0.25">
      <c r="A673" s="4" t="s">
        <v>720</v>
      </c>
      <c r="B673" s="4">
        <v>99.25</v>
      </c>
    </row>
    <row r="674" spans="1:2" x14ac:dyDescent="0.25">
      <c r="A674" s="4" t="s">
        <v>721</v>
      </c>
      <c r="B674" s="4">
        <v>29.875</v>
      </c>
    </row>
    <row r="675" spans="1:2" x14ac:dyDescent="0.25">
      <c r="A675" s="4" t="s">
        <v>722</v>
      </c>
      <c r="B675" s="4">
        <v>65.166666666666671</v>
      </c>
    </row>
    <row r="676" spans="1:2" x14ac:dyDescent="0.25">
      <c r="A676" s="4" t="s">
        <v>723</v>
      </c>
      <c r="B676" s="4">
        <v>57.458333333333336</v>
      </c>
    </row>
    <row r="677" spans="1:2" x14ac:dyDescent="0.25">
      <c r="A677" s="4" t="s">
        <v>724</v>
      </c>
      <c r="B677" s="4">
        <v>55.375</v>
      </c>
    </row>
    <row r="678" spans="1:2" x14ac:dyDescent="0.25">
      <c r="A678" s="4" t="s">
        <v>725</v>
      </c>
      <c r="B678" s="4">
        <v>37.208333333333336</v>
      </c>
    </row>
    <row r="679" spans="1:2" x14ac:dyDescent="0.25">
      <c r="A679" s="4" t="s">
        <v>726</v>
      </c>
      <c r="B679" s="4">
        <v>65.916666666666671</v>
      </c>
    </row>
    <row r="680" spans="1:2" x14ac:dyDescent="0.25">
      <c r="A680" s="4" t="s">
        <v>727</v>
      </c>
      <c r="B680" s="4">
        <v>150.04166666666666</v>
      </c>
    </row>
    <row r="681" spans="1:2" x14ac:dyDescent="0.25">
      <c r="A681" s="4" t="s">
        <v>728</v>
      </c>
      <c r="B681" s="4">
        <v>57.333333333333336</v>
      </c>
    </row>
    <row r="682" spans="1:2" x14ac:dyDescent="0.25">
      <c r="A682" s="4" t="s">
        <v>729</v>
      </c>
      <c r="B682" s="4">
        <v>26.791666666666668</v>
      </c>
    </row>
    <row r="683" spans="1:2" x14ac:dyDescent="0.25">
      <c r="A683" s="4" t="s">
        <v>730</v>
      </c>
      <c r="B683" s="4">
        <v>143.04166666666666</v>
      </c>
    </row>
    <row r="684" spans="1:2" x14ac:dyDescent="0.25">
      <c r="A684" s="4" t="s">
        <v>731</v>
      </c>
      <c r="B684" s="4">
        <v>208.25</v>
      </c>
    </row>
    <row r="685" spans="1:2" x14ac:dyDescent="0.25">
      <c r="A685" s="4" t="s">
        <v>732</v>
      </c>
      <c r="B685" s="4">
        <v>218.45833333333334</v>
      </c>
    </row>
    <row r="686" spans="1:2" x14ac:dyDescent="0.25">
      <c r="A686" s="4" t="s">
        <v>733</v>
      </c>
      <c r="B686" s="4">
        <v>121.29166666666667</v>
      </c>
    </row>
    <row r="687" spans="1:2" x14ac:dyDescent="0.25">
      <c r="A687" s="4" t="s">
        <v>734</v>
      </c>
      <c r="B687" s="4">
        <v>86.166666666666671</v>
      </c>
    </row>
    <row r="688" spans="1:2" x14ac:dyDescent="0.25">
      <c r="A688" s="4" t="s">
        <v>735</v>
      </c>
      <c r="B688" s="4">
        <v>23.5</v>
      </c>
    </row>
    <row r="689" spans="1:2" x14ac:dyDescent="0.25">
      <c r="A689" s="4" t="s">
        <v>736</v>
      </c>
      <c r="B689" s="4">
        <v>53.083333333333336</v>
      </c>
    </row>
    <row r="690" spans="1:2" x14ac:dyDescent="0.25">
      <c r="A690" s="4" t="s">
        <v>737</v>
      </c>
      <c r="B690" s="4">
        <v>137.58333333333334</v>
      </c>
    </row>
    <row r="691" spans="1:2" x14ac:dyDescent="0.25">
      <c r="A691" s="4" t="s">
        <v>738</v>
      </c>
      <c r="B691" s="4">
        <v>167.20833333333334</v>
      </c>
    </row>
    <row r="692" spans="1:2" x14ac:dyDescent="0.25">
      <c r="A692" s="4" t="s">
        <v>739</v>
      </c>
      <c r="B692" s="4">
        <v>19.458333333333332</v>
      </c>
    </row>
    <row r="693" spans="1:2" x14ac:dyDescent="0.25">
      <c r="A693" s="4" t="s">
        <v>740</v>
      </c>
      <c r="B693" s="4">
        <v>177.70833333333334</v>
      </c>
    </row>
    <row r="694" spans="1:2" x14ac:dyDescent="0.25">
      <c r="A694" s="4" t="s">
        <v>741</v>
      </c>
      <c r="B694" s="4">
        <v>213.33333333333334</v>
      </c>
    </row>
    <row r="695" spans="1:2" x14ac:dyDescent="0.25">
      <c r="A695" s="4" t="s">
        <v>742</v>
      </c>
      <c r="B695" s="4">
        <v>247.08333333333334</v>
      </c>
    </row>
    <row r="696" spans="1:2" x14ac:dyDescent="0.25">
      <c r="A696" s="4" t="s">
        <v>743</v>
      </c>
      <c r="B696" s="4">
        <v>225.79166666666666</v>
      </c>
    </row>
    <row r="697" spans="1:2" x14ac:dyDescent="0.25">
      <c r="A697" s="4" t="s">
        <v>744</v>
      </c>
      <c r="B697" s="4">
        <v>138.625</v>
      </c>
    </row>
    <row r="698" spans="1:2" x14ac:dyDescent="0.25">
      <c r="A698" s="4" t="s">
        <v>745</v>
      </c>
      <c r="B698" s="4">
        <v>63.625</v>
      </c>
    </row>
    <row r="699" spans="1:2" x14ac:dyDescent="0.25">
      <c r="A699" s="4" t="s">
        <v>746</v>
      </c>
      <c r="B699" s="4">
        <v>95.770833333333329</v>
      </c>
    </row>
    <row r="700" spans="1:2" x14ac:dyDescent="0.25">
      <c r="A700" s="4" t="s">
        <v>747</v>
      </c>
      <c r="B700" s="4">
        <v>158.04166666666666</v>
      </c>
    </row>
    <row r="701" spans="1:2" x14ac:dyDescent="0.25">
      <c r="A701" s="4" t="s">
        <v>748</v>
      </c>
      <c r="B701" s="4">
        <v>320.625</v>
      </c>
    </row>
    <row r="702" spans="1:2" x14ac:dyDescent="0.25">
      <c r="A702" s="4" t="s">
        <v>749</v>
      </c>
      <c r="B702" s="4">
        <v>125.5</v>
      </c>
    </row>
    <row r="703" spans="1:2" x14ac:dyDescent="0.25">
      <c r="A703" s="4" t="s">
        <v>750</v>
      </c>
      <c r="B703" s="4">
        <v>259.29166666666669</v>
      </c>
    </row>
    <row r="704" spans="1:2" x14ac:dyDescent="0.25">
      <c r="A704" s="4" t="s">
        <v>751</v>
      </c>
      <c r="B704" s="4">
        <v>320.45833333333331</v>
      </c>
    </row>
    <row r="705" spans="1:2" x14ac:dyDescent="0.25">
      <c r="A705" s="4" t="s">
        <v>752</v>
      </c>
      <c r="B705" s="4">
        <v>239.29166666666666</v>
      </c>
    </row>
    <row r="706" spans="1:2" x14ac:dyDescent="0.25">
      <c r="A706" s="4" t="s">
        <v>753</v>
      </c>
      <c r="B706" s="4">
        <v>127.58333333333333</v>
      </c>
    </row>
    <row r="707" spans="1:2" x14ac:dyDescent="0.25">
      <c r="A707" s="4" t="s">
        <v>754</v>
      </c>
      <c r="B707" s="4">
        <v>11.041666666666666</v>
      </c>
    </row>
    <row r="708" spans="1:2" x14ac:dyDescent="0.25">
      <c r="A708" s="4" t="s">
        <v>755</v>
      </c>
      <c r="B708" s="4">
        <v>18.208333333333332</v>
      </c>
    </row>
    <row r="709" spans="1:2" x14ac:dyDescent="0.25">
      <c r="A709" s="4" t="s">
        <v>756</v>
      </c>
      <c r="B709" s="4">
        <v>34.291666666666664</v>
      </c>
    </row>
    <row r="710" spans="1:2" x14ac:dyDescent="0.25">
      <c r="A710" s="4" t="s">
        <v>757</v>
      </c>
      <c r="B710" s="4">
        <v>84.666666666666671</v>
      </c>
    </row>
    <row r="711" spans="1:2" x14ac:dyDescent="0.25">
      <c r="A711" s="4" t="s">
        <v>758</v>
      </c>
      <c r="B711" s="4">
        <v>48.083333333333336</v>
      </c>
    </row>
    <row r="712" spans="1:2" x14ac:dyDescent="0.25">
      <c r="A712" s="4" t="s">
        <v>759</v>
      </c>
      <c r="B712" s="4">
        <v>159.66666666666666</v>
      </c>
    </row>
    <row r="713" spans="1:2" x14ac:dyDescent="0.25">
      <c r="A713" s="4" t="s">
        <v>760</v>
      </c>
      <c r="B713" s="4">
        <v>14.458333333333334</v>
      </c>
    </row>
    <row r="714" spans="1:2" x14ac:dyDescent="0.25">
      <c r="A714" s="4" t="s">
        <v>761</v>
      </c>
      <c r="B714" s="4">
        <v>14.541666666666666</v>
      </c>
    </row>
    <row r="715" spans="1:2" x14ac:dyDescent="0.25">
      <c r="A715" s="4" t="s">
        <v>762</v>
      </c>
      <c r="B715" s="4">
        <v>23.041666666666668</v>
      </c>
    </row>
    <row r="716" spans="1:2" x14ac:dyDescent="0.25">
      <c r="A716" s="4" t="s">
        <v>763</v>
      </c>
      <c r="B716" s="4">
        <v>106.95833333333333</v>
      </c>
    </row>
    <row r="717" spans="1:2" x14ac:dyDescent="0.25">
      <c r="A717" s="4" t="s">
        <v>764</v>
      </c>
      <c r="B717" s="4">
        <v>54.083333333333336</v>
      </c>
    </row>
    <row r="718" spans="1:2" x14ac:dyDescent="0.25">
      <c r="A718" s="4" t="s">
        <v>765</v>
      </c>
      <c r="B718" s="4">
        <v>57.75</v>
      </c>
    </row>
    <row r="719" spans="1:2" x14ac:dyDescent="0.25">
      <c r="A719" s="4" t="s">
        <v>766</v>
      </c>
      <c r="B719" s="4">
        <v>87.916666666666671</v>
      </c>
    </row>
    <row r="720" spans="1:2" x14ac:dyDescent="0.25">
      <c r="A720" s="4" t="s">
        <v>767</v>
      </c>
      <c r="B720" s="4">
        <v>24.229166666666668</v>
      </c>
    </row>
    <row r="721" spans="1:2" x14ac:dyDescent="0.25">
      <c r="A721" s="4" t="s">
        <v>768</v>
      </c>
      <c r="B721" s="4">
        <v>27.25</v>
      </c>
    </row>
    <row r="722" spans="1:2" x14ac:dyDescent="0.25">
      <c r="A722" s="4" t="s">
        <v>769</v>
      </c>
      <c r="B722" s="4">
        <v>58.125</v>
      </c>
    </row>
    <row r="723" spans="1:2" x14ac:dyDescent="0.25">
      <c r="A723" s="4" t="s">
        <v>770</v>
      </c>
      <c r="B723" s="4">
        <v>39.416666666666664</v>
      </c>
    </row>
    <row r="724" spans="1:2" x14ac:dyDescent="0.25">
      <c r="A724" s="4" t="s">
        <v>771</v>
      </c>
      <c r="B724" s="4">
        <v>86.791666666666671</v>
      </c>
    </row>
    <row r="725" spans="1:2" x14ac:dyDescent="0.25">
      <c r="A725" s="4" t="s">
        <v>772</v>
      </c>
      <c r="B725" s="4">
        <v>135.41666666666666</v>
      </c>
    </row>
    <row r="726" spans="1:2" x14ac:dyDescent="0.25">
      <c r="A726" s="4" t="s">
        <v>773</v>
      </c>
      <c r="B726" s="4">
        <v>198.625</v>
      </c>
    </row>
    <row r="727" spans="1:2" x14ac:dyDescent="0.25">
      <c r="A727" s="4" t="s">
        <v>774</v>
      </c>
      <c r="B727" s="4">
        <v>171.79166666666666</v>
      </c>
    </row>
    <row r="728" spans="1:2" x14ac:dyDescent="0.25">
      <c r="A728" s="4" t="s">
        <v>775</v>
      </c>
      <c r="B728" s="4">
        <v>61.375</v>
      </c>
    </row>
    <row r="729" spans="1:2" x14ac:dyDescent="0.25">
      <c r="A729" s="4" t="s">
        <v>776</v>
      </c>
      <c r="B729" s="4">
        <v>132.79166666666666</v>
      </c>
    </row>
    <row r="730" spans="1:2" x14ac:dyDescent="0.25">
      <c r="A730" s="4" t="s">
        <v>777</v>
      </c>
      <c r="B730" s="4">
        <v>159</v>
      </c>
    </row>
    <row r="731" spans="1:2" x14ac:dyDescent="0.25">
      <c r="A731" s="4" t="s">
        <v>778</v>
      </c>
      <c r="B731" s="4">
        <v>78.958333333333329</v>
      </c>
    </row>
    <row r="732" spans="1:2" x14ac:dyDescent="0.25">
      <c r="A732" s="4" t="s">
        <v>779</v>
      </c>
      <c r="B732" s="4">
        <v>67.583333333333329</v>
      </c>
    </row>
    <row r="733" spans="1:2" x14ac:dyDescent="0.25">
      <c r="A733" s="4" t="s">
        <v>780</v>
      </c>
      <c r="B733" s="4">
        <v>14.791666666666666</v>
      </c>
    </row>
    <row r="734" spans="1:2" x14ac:dyDescent="0.25">
      <c r="A734" s="4" t="s">
        <v>781</v>
      </c>
      <c r="B734" s="4">
        <v>30.666666666666668</v>
      </c>
    </row>
    <row r="735" spans="1:2" x14ac:dyDescent="0.25">
      <c r="A735" s="4" t="s">
        <v>782</v>
      </c>
      <c r="B735" s="4">
        <v>113.08333333333333</v>
      </c>
    </row>
    <row r="736" spans="1:2" x14ac:dyDescent="0.25">
      <c r="A736" s="4" t="s">
        <v>783</v>
      </c>
      <c r="B736" s="4">
        <v>119.5</v>
      </c>
    </row>
    <row r="737" spans="1:2" x14ac:dyDescent="0.25">
      <c r="A737" s="4" t="s">
        <v>784</v>
      </c>
      <c r="B737" s="4">
        <v>112.75</v>
      </c>
    </row>
    <row r="738" spans="1:2" x14ac:dyDescent="0.25">
      <c r="A738" s="4" t="s">
        <v>785</v>
      </c>
      <c r="B738" s="4">
        <v>165.54166666666666</v>
      </c>
    </row>
    <row r="739" spans="1:2" x14ac:dyDescent="0.25">
      <c r="A739" s="4" t="s">
        <v>786</v>
      </c>
      <c r="B739" s="4">
        <v>173.54166666666666</v>
      </c>
    </row>
    <row r="740" spans="1:2" x14ac:dyDescent="0.25">
      <c r="A740" s="4" t="s">
        <v>787</v>
      </c>
      <c r="B740" s="4">
        <v>246.33333333333334</v>
      </c>
    </row>
    <row r="741" spans="1:2" x14ac:dyDescent="0.25">
      <c r="A741" s="4" t="s">
        <v>788</v>
      </c>
      <c r="B741" s="4">
        <v>50.916666666666664</v>
      </c>
    </row>
    <row r="742" spans="1:2" x14ac:dyDescent="0.25">
      <c r="A742" s="4" t="s">
        <v>789</v>
      </c>
      <c r="B742" s="4">
        <v>155.25</v>
      </c>
    </row>
    <row r="743" spans="1:2" x14ac:dyDescent="0.25">
      <c r="A743" s="4" t="s">
        <v>790</v>
      </c>
      <c r="B743" s="4">
        <v>59.208333333333336</v>
      </c>
    </row>
    <row r="744" spans="1:2" x14ac:dyDescent="0.25">
      <c r="A744" s="4" t="s">
        <v>791</v>
      </c>
      <c r="B744" s="4">
        <v>70.474999999999994</v>
      </c>
    </row>
    <row r="745" spans="1:2" x14ac:dyDescent="0.25">
      <c r="A745" s="4" t="s">
        <v>792</v>
      </c>
      <c r="B745" s="4">
        <v>111.08666666666664</v>
      </c>
    </row>
    <row r="746" spans="1:2" x14ac:dyDescent="0.25">
      <c r="A746" s="4" t="s">
        <v>793</v>
      </c>
      <c r="B746" s="4">
        <v>181.8066666666667</v>
      </c>
    </row>
    <row r="747" spans="1:2" x14ac:dyDescent="0.25">
      <c r="A747" s="4" t="s">
        <v>794</v>
      </c>
      <c r="B747" s="4">
        <v>281.04833333333335</v>
      </c>
    </row>
    <row r="748" spans="1:2" x14ac:dyDescent="0.25">
      <c r="A748" s="4" t="s">
        <v>795</v>
      </c>
      <c r="B748" s="4">
        <v>397.95833333333331</v>
      </c>
    </row>
    <row r="749" spans="1:2" x14ac:dyDescent="0.25">
      <c r="A749" s="4" t="s">
        <v>796</v>
      </c>
      <c r="B749" s="4">
        <v>426.79166666666669</v>
      </c>
    </row>
    <row r="750" spans="1:2" x14ac:dyDescent="0.25">
      <c r="A750" s="4" t="s">
        <v>797</v>
      </c>
      <c r="B750" s="4">
        <v>58.666666666666664</v>
      </c>
    </row>
    <row r="751" spans="1:2" x14ac:dyDescent="0.25">
      <c r="A751" s="4" t="s">
        <v>798</v>
      </c>
      <c r="B751" s="4">
        <v>15.458333333333334</v>
      </c>
    </row>
    <row r="752" spans="1:2" x14ac:dyDescent="0.25">
      <c r="A752" s="4" t="s">
        <v>799</v>
      </c>
      <c r="B752" s="4">
        <v>48.041666666666664</v>
      </c>
    </row>
    <row r="753" spans="1:2" x14ac:dyDescent="0.25">
      <c r="A753" s="4" t="s">
        <v>800</v>
      </c>
      <c r="B753" s="4">
        <v>199.875</v>
      </c>
    </row>
    <row r="754" spans="1:2" x14ac:dyDescent="0.25">
      <c r="A754" s="4" t="s">
        <v>801</v>
      </c>
      <c r="B754" s="4">
        <v>21.375</v>
      </c>
    </row>
    <row r="755" spans="1:2" x14ac:dyDescent="0.25">
      <c r="A755" s="4" t="s">
        <v>802</v>
      </c>
      <c r="B755" s="4">
        <v>61.5</v>
      </c>
    </row>
    <row r="756" spans="1:2" x14ac:dyDescent="0.25">
      <c r="A756" s="4" t="s">
        <v>803</v>
      </c>
      <c r="B756" s="4">
        <v>109.75</v>
      </c>
    </row>
    <row r="757" spans="1:2" x14ac:dyDescent="0.25">
      <c r="A757" s="4" t="s">
        <v>804</v>
      </c>
      <c r="B757" s="4">
        <v>73.625</v>
      </c>
    </row>
    <row r="758" spans="1:2" x14ac:dyDescent="0.25">
      <c r="A758" s="4" t="s">
        <v>805</v>
      </c>
      <c r="B758" s="4">
        <v>86.75</v>
      </c>
    </row>
    <row r="759" spans="1:2" x14ac:dyDescent="0.25">
      <c r="A759" s="4" t="s">
        <v>806</v>
      </c>
      <c r="B759" s="4">
        <v>46.583333333333336</v>
      </c>
    </row>
    <row r="760" spans="1:2" x14ac:dyDescent="0.25">
      <c r="A760" s="4" t="s">
        <v>807</v>
      </c>
      <c r="B760" s="4">
        <v>117.91666666666667</v>
      </c>
    </row>
    <row r="761" spans="1:2" x14ac:dyDescent="0.25">
      <c r="A761" s="4" t="s">
        <v>808</v>
      </c>
      <c r="B761" s="4">
        <v>76.375</v>
      </c>
    </row>
    <row r="762" spans="1:2" x14ac:dyDescent="0.25">
      <c r="A762" s="4" t="s">
        <v>809</v>
      </c>
      <c r="B762" s="4">
        <v>18.541666666666668</v>
      </c>
    </row>
    <row r="763" spans="1:2" x14ac:dyDescent="0.25">
      <c r="A763" s="4" t="s">
        <v>810</v>
      </c>
      <c r="B763" s="4">
        <v>28.208333333333332</v>
      </c>
    </row>
    <row r="764" spans="1:2" x14ac:dyDescent="0.25">
      <c r="A764" s="4" t="s">
        <v>811</v>
      </c>
      <c r="B764" s="4">
        <v>71.041666666666671</v>
      </c>
    </row>
    <row r="765" spans="1:2" x14ac:dyDescent="0.25">
      <c r="A765" s="4" t="s">
        <v>812</v>
      </c>
      <c r="B765" s="4">
        <v>35.25</v>
      </c>
    </row>
    <row r="766" spans="1:2" x14ac:dyDescent="0.25">
      <c r="A766" s="4" t="s">
        <v>813</v>
      </c>
      <c r="B766" s="4">
        <v>127.875</v>
      </c>
    </row>
    <row r="767" spans="1:2" x14ac:dyDescent="0.25">
      <c r="A767" s="4" t="s">
        <v>814</v>
      </c>
      <c r="B767" s="4">
        <v>79.791666666666671</v>
      </c>
    </row>
    <row r="768" spans="1:2" x14ac:dyDescent="0.25">
      <c r="A768" s="4" t="s">
        <v>815</v>
      </c>
      <c r="B768" s="4">
        <v>18.041666666666668</v>
      </c>
    </row>
    <row r="769" spans="1:2" x14ac:dyDescent="0.25">
      <c r="A769" s="4" t="s">
        <v>816</v>
      </c>
      <c r="B769" s="4">
        <v>14.833333333333334</v>
      </c>
    </row>
    <row r="770" spans="1:2" x14ac:dyDescent="0.25">
      <c r="A770" s="4" t="s">
        <v>817</v>
      </c>
      <c r="B770" s="4">
        <v>47.541666666666664</v>
      </c>
    </row>
    <row r="771" spans="1:2" x14ac:dyDescent="0.25">
      <c r="A771" s="4" t="s">
        <v>818</v>
      </c>
      <c r="B771" s="4">
        <v>25.708333333333332</v>
      </c>
    </row>
    <row r="772" spans="1:2" x14ac:dyDescent="0.25">
      <c r="A772" s="4" t="s">
        <v>819</v>
      </c>
      <c r="B772" s="4">
        <v>87.791666666666671</v>
      </c>
    </row>
    <row r="773" spans="1:2" x14ac:dyDescent="0.25">
      <c r="A773" s="4" t="s">
        <v>820</v>
      </c>
      <c r="B773" s="4">
        <v>106.54166666666667</v>
      </c>
    </row>
    <row r="774" spans="1:2" x14ac:dyDescent="0.25">
      <c r="A774" s="4" t="s">
        <v>821</v>
      </c>
      <c r="B774" s="4">
        <v>203.54166666666666</v>
      </c>
    </row>
    <row r="775" spans="1:2" x14ac:dyDescent="0.25">
      <c r="A775" s="4" t="s">
        <v>822</v>
      </c>
      <c r="B775" s="4">
        <v>112.79166666666667</v>
      </c>
    </row>
    <row r="776" spans="1:2" x14ac:dyDescent="0.25">
      <c r="A776" s="4" t="s">
        <v>823</v>
      </c>
      <c r="B776" s="4">
        <v>112.04166666666667</v>
      </c>
    </row>
    <row r="777" spans="1:2" x14ac:dyDescent="0.25">
      <c r="A777" s="4" t="s">
        <v>824</v>
      </c>
      <c r="B777" s="4">
        <v>13.583333333333334</v>
      </c>
    </row>
    <row r="778" spans="1:2" x14ac:dyDescent="0.25">
      <c r="A778" s="4" t="s">
        <v>825</v>
      </c>
      <c r="B778" s="4">
        <v>13.75</v>
      </c>
    </row>
    <row r="779" spans="1:2" x14ac:dyDescent="0.25">
      <c r="A779" s="4" t="s">
        <v>826</v>
      </c>
      <c r="B779" s="4">
        <v>32.416666666666664</v>
      </c>
    </row>
    <row r="780" spans="1:2" x14ac:dyDescent="0.25">
      <c r="A780" s="4" t="s">
        <v>827</v>
      </c>
      <c r="B780" s="4">
        <v>70.041666666666671</v>
      </c>
    </row>
    <row r="781" spans="1:2" x14ac:dyDescent="0.25">
      <c r="A781" s="4" t="s">
        <v>828</v>
      </c>
      <c r="B781" s="4">
        <v>145.08333333333334</v>
      </c>
    </row>
    <row r="782" spans="1:2" x14ac:dyDescent="0.25">
      <c r="A782" s="4" t="s">
        <v>829</v>
      </c>
      <c r="B782" s="4">
        <v>117.33333333333333</v>
      </c>
    </row>
    <row r="783" spans="1:2" x14ac:dyDescent="0.25">
      <c r="A783" s="4" t="s">
        <v>830</v>
      </c>
      <c r="B783" s="4">
        <v>167.79166666666666</v>
      </c>
    </row>
    <row r="784" spans="1:2" x14ac:dyDescent="0.25">
      <c r="A784" s="4" t="s">
        <v>831</v>
      </c>
      <c r="B784" s="4">
        <v>23.458333333333332</v>
      </c>
    </row>
    <row r="785" spans="1:2" x14ac:dyDescent="0.25">
      <c r="A785" s="4" t="s">
        <v>832</v>
      </c>
      <c r="B785" s="4">
        <v>96.041666666666671</v>
      </c>
    </row>
    <row r="786" spans="1:2" x14ac:dyDescent="0.25">
      <c r="A786" s="4" t="s">
        <v>833</v>
      </c>
      <c r="B786" s="4">
        <v>22.583333333333332</v>
      </c>
    </row>
    <row r="787" spans="1:2" x14ac:dyDescent="0.25">
      <c r="A787" s="4" t="s">
        <v>834</v>
      </c>
      <c r="B787" s="4">
        <v>58.916666666666664</v>
      </c>
    </row>
    <row r="788" spans="1:2" x14ac:dyDescent="0.25">
      <c r="A788" s="4" t="s">
        <v>835</v>
      </c>
      <c r="B788" s="4">
        <v>189.95833333333334</v>
      </c>
    </row>
    <row r="789" spans="1:2" x14ac:dyDescent="0.25">
      <c r="A789" s="4" t="s">
        <v>836</v>
      </c>
      <c r="B789" s="4">
        <v>208.58333333333334</v>
      </c>
    </row>
    <row r="790" spans="1:2" x14ac:dyDescent="0.25">
      <c r="A790" s="4" t="s">
        <v>837</v>
      </c>
      <c r="B790" s="4">
        <v>216.45833333333334</v>
      </c>
    </row>
    <row r="791" spans="1:2" x14ac:dyDescent="0.25">
      <c r="A791" s="4" t="s">
        <v>838</v>
      </c>
      <c r="B791" s="4">
        <v>253.16666666666666</v>
      </c>
    </row>
    <row r="792" spans="1:2" x14ac:dyDescent="0.25">
      <c r="A792" s="4" t="s">
        <v>839</v>
      </c>
      <c r="B792" s="4">
        <v>127.16666666666667</v>
      </c>
    </row>
    <row r="793" spans="1:2" x14ac:dyDescent="0.25">
      <c r="A793" s="4" t="s">
        <v>840</v>
      </c>
      <c r="B793" s="4">
        <v>94.041666666666671</v>
      </c>
    </row>
    <row r="794" spans="1:2" x14ac:dyDescent="0.25">
      <c r="A794" s="4" t="s">
        <v>841</v>
      </c>
      <c r="B794" s="4">
        <v>127.875</v>
      </c>
    </row>
    <row r="795" spans="1:2" x14ac:dyDescent="0.25">
      <c r="A795" s="4" t="s">
        <v>842</v>
      </c>
      <c r="B795" s="4">
        <v>172.625</v>
      </c>
    </row>
    <row r="796" spans="1:2" x14ac:dyDescent="0.25">
      <c r="A796" s="4" t="s">
        <v>843</v>
      </c>
      <c r="B796" s="4">
        <v>21.25</v>
      </c>
    </row>
    <row r="797" spans="1:2" x14ac:dyDescent="0.25">
      <c r="A797" s="4" t="s">
        <v>844</v>
      </c>
      <c r="B797" s="4">
        <v>20.0625</v>
      </c>
    </row>
    <row r="798" spans="1:2" x14ac:dyDescent="0.25">
      <c r="A798" s="4" t="s">
        <v>845</v>
      </c>
      <c r="B798" s="4">
        <v>17.333333333333332</v>
      </c>
    </row>
    <row r="799" spans="1:2" x14ac:dyDescent="0.25">
      <c r="A799" s="4" t="s">
        <v>846</v>
      </c>
      <c r="B799" s="4">
        <v>90.125</v>
      </c>
    </row>
    <row r="800" spans="1:2" x14ac:dyDescent="0.25">
      <c r="A800" s="4" t="s">
        <v>847</v>
      </c>
      <c r="B800" s="4">
        <v>39.25</v>
      </c>
    </row>
    <row r="801" spans="1:2" x14ac:dyDescent="0.25">
      <c r="A801" s="4" t="s">
        <v>848</v>
      </c>
      <c r="B801" s="4">
        <v>20.916666666666668</v>
      </c>
    </row>
    <row r="802" spans="1:2" x14ac:dyDescent="0.25">
      <c r="A802" s="4" t="s">
        <v>849</v>
      </c>
      <c r="B802" s="4">
        <v>71.958333333333329</v>
      </c>
    </row>
    <row r="803" spans="1:2" x14ac:dyDescent="0.25">
      <c r="A803" s="4" t="s">
        <v>850</v>
      </c>
      <c r="B803" s="4">
        <v>116.45833333333333</v>
      </c>
    </row>
    <row r="804" spans="1:2" x14ac:dyDescent="0.25">
      <c r="A804" s="4" t="s">
        <v>851</v>
      </c>
      <c r="B804" s="4">
        <v>30.791666666666668</v>
      </c>
    </row>
    <row r="805" spans="1:2" x14ac:dyDescent="0.25">
      <c r="A805" s="4" t="s">
        <v>852</v>
      </c>
      <c r="B805" s="4">
        <v>96.583333333333329</v>
      </c>
    </row>
    <row r="806" spans="1:2" x14ac:dyDescent="0.25">
      <c r="A806" s="4" t="s">
        <v>853</v>
      </c>
      <c r="B806" s="4">
        <v>269.75</v>
      </c>
    </row>
    <row r="807" spans="1:2" x14ac:dyDescent="0.25">
      <c r="A807" s="4" t="s">
        <v>854</v>
      </c>
      <c r="B807" s="4">
        <v>202.625</v>
      </c>
    </row>
    <row r="808" spans="1:2" x14ac:dyDescent="0.25">
      <c r="A808" s="4" t="s">
        <v>855</v>
      </c>
      <c r="B808" s="4">
        <v>44.083333333333336</v>
      </c>
    </row>
    <row r="809" spans="1:2" x14ac:dyDescent="0.25">
      <c r="A809" s="4" t="s">
        <v>856</v>
      </c>
      <c r="B809" s="4">
        <v>99.458333333333329</v>
      </c>
    </row>
    <row r="810" spans="1:2" x14ac:dyDescent="0.25">
      <c r="A810" s="4" t="s">
        <v>857</v>
      </c>
      <c r="B810" s="4">
        <v>132.95833333333334</v>
      </c>
    </row>
    <row r="811" spans="1:2" x14ac:dyDescent="0.25">
      <c r="A811" s="4" t="s">
        <v>858</v>
      </c>
      <c r="B811" s="4">
        <v>275.125</v>
      </c>
    </row>
    <row r="812" spans="1:2" x14ac:dyDescent="0.25">
      <c r="A812" s="4" t="s">
        <v>859</v>
      </c>
      <c r="B812" s="4">
        <v>172.75</v>
      </c>
    </row>
    <row r="813" spans="1:2" x14ac:dyDescent="0.25">
      <c r="A813" s="4" t="s">
        <v>860</v>
      </c>
      <c r="B813" s="4">
        <v>31.916666666666668</v>
      </c>
    </row>
    <row r="814" spans="1:2" x14ac:dyDescent="0.25">
      <c r="A814" s="4" t="s">
        <v>861</v>
      </c>
      <c r="B814" s="4">
        <v>18.708333333333332</v>
      </c>
    </row>
    <row r="815" spans="1:2" x14ac:dyDescent="0.25">
      <c r="A815" s="4" t="s">
        <v>862</v>
      </c>
      <c r="B815" s="4">
        <v>40.416666666666664</v>
      </c>
    </row>
    <row r="816" spans="1:2" x14ac:dyDescent="0.25">
      <c r="A816" s="4" t="s">
        <v>863</v>
      </c>
      <c r="B816" s="4">
        <v>153.625</v>
      </c>
    </row>
    <row r="817" spans="1:2" x14ac:dyDescent="0.25">
      <c r="A817" s="4" t="s">
        <v>864</v>
      </c>
      <c r="B817" s="4">
        <v>116.91666666666667</v>
      </c>
    </row>
    <row r="818" spans="1:2" x14ac:dyDescent="0.25">
      <c r="A818" s="4" t="s">
        <v>865</v>
      </c>
      <c r="B818" s="4">
        <v>49.166666666666664</v>
      </c>
    </row>
    <row r="819" spans="1:2" x14ac:dyDescent="0.25">
      <c r="A819" s="4" t="s">
        <v>866</v>
      </c>
      <c r="B819" s="4">
        <v>47.75</v>
      </c>
    </row>
    <row r="820" spans="1:2" x14ac:dyDescent="0.25">
      <c r="A820" s="4" t="s">
        <v>867</v>
      </c>
      <c r="B820" s="4">
        <v>15.791666666666666</v>
      </c>
    </row>
    <row r="821" spans="1:2" x14ac:dyDescent="0.25">
      <c r="A821" s="4" t="s">
        <v>868</v>
      </c>
      <c r="B821" s="4">
        <v>26.541666666666668</v>
      </c>
    </row>
    <row r="822" spans="1:2" x14ac:dyDescent="0.25">
      <c r="A822" s="4" t="s">
        <v>869</v>
      </c>
      <c r="B822" s="4">
        <v>57.041666666666664</v>
      </c>
    </row>
    <row r="823" spans="1:2" x14ac:dyDescent="0.25">
      <c r="A823" s="4" t="s">
        <v>870</v>
      </c>
      <c r="B823" s="4">
        <v>42.25</v>
      </c>
    </row>
    <row r="824" spans="1:2" x14ac:dyDescent="0.25">
      <c r="A824" s="4" t="s">
        <v>871</v>
      </c>
      <c r="B824" s="4">
        <v>21.291666666666668</v>
      </c>
    </row>
    <row r="825" spans="1:2" x14ac:dyDescent="0.25">
      <c r="A825" s="4" t="s">
        <v>872</v>
      </c>
      <c r="B825" s="4">
        <v>16.625</v>
      </c>
    </row>
    <row r="826" spans="1:2" x14ac:dyDescent="0.25">
      <c r="A826" s="4" t="s">
        <v>873</v>
      </c>
      <c r="B826" s="4">
        <v>16.375</v>
      </c>
    </row>
    <row r="827" spans="1:2" x14ac:dyDescent="0.25">
      <c r="A827" s="4" t="s">
        <v>874</v>
      </c>
      <c r="B827" s="4">
        <v>29.625</v>
      </c>
    </row>
    <row r="828" spans="1:2" x14ac:dyDescent="0.25">
      <c r="A828" s="4" t="s">
        <v>875</v>
      </c>
      <c r="B828" s="4">
        <v>74</v>
      </c>
    </row>
    <row r="829" spans="1:2" x14ac:dyDescent="0.25">
      <c r="A829" s="4" t="s">
        <v>876</v>
      </c>
      <c r="B829" s="4">
        <v>54.041666666666664</v>
      </c>
    </row>
    <row r="830" spans="1:2" x14ac:dyDescent="0.25">
      <c r="A830" s="4" t="s">
        <v>877</v>
      </c>
      <c r="B830" s="4">
        <v>123.08333333333333</v>
      </c>
    </row>
    <row r="831" spans="1:2" x14ac:dyDescent="0.25">
      <c r="A831" s="4" t="s">
        <v>878</v>
      </c>
      <c r="B831" s="4">
        <v>63.708333333333336</v>
      </c>
    </row>
    <row r="832" spans="1:2" x14ac:dyDescent="0.25">
      <c r="A832" s="4" t="s">
        <v>879</v>
      </c>
      <c r="B832" s="4">
        <v>19.25</v>
      </c>
    </row>
    <row r="833" spans="1:2" x14ac:dyDescent="0.25">
      <c r="A833" s="4" t="s">
        <v>880</v>
      </c>
      <c r="B833" s="4">
        <v>32.25</v>
      </c>
    </row>
    <row r="834" spans="1:2" x14ac:dyDescent="0.25">
      <c r="A834" s="4" t="s">
        <v>881</v>
      </c>
      <c r="B834" s="4">
        <v>54.291666666666664</v>
      </c>
    </row>
    <row r="835" spans="1:2" x14ac:dyDescent="0.25">
      <c r="A835" s="4" t="s">
        <v>882</v>
      </c>
      <c r="B835" s="4">
        <v>58.875</v>
      </c>
    </row>
    <row r="836" spans="1:2" x14ac:dyDescent="0.25">
      <c r="A836" s="4" t="s">
        <v>883</v>
      </c>
      <c r="B836" s="4">
        <v>74.458333333333329</v>
      </c>
    </row>
    <row r="837" spans="1:2" x14ac:dyDescent="0.25">
      <c r="A837" s="4" t="s">
        <v>884</v>
      </c>
      <c r="B837" s="4">
        <v>32.458333333333336</v>
      </c>
    </row>
    <row r="838" spans="1:2" x14ac:dyDescent="0.25">
      <c r="A838" s="4" t="s">
        <v>885</v>
      </c>
      <c r="B838" s="4">
        <v>120.91666666666667</v>
      </c>
    </row>
    <row r="839" spans="1:2" x14ac:dyDescent="0.25">
      <c r="A839" s="4" t="s">
        <v>886</v>
      </c>
      <c r="B839" s="4">
        <v>157.79166666666666</v>
      </c>
    </row>
    <row r="840" spans="1:2" x14ac:dyDescent="0.25">
      <c r="A840" s="4" t="s">
        <v>887</v>
      </c>
      <c r="B840" s="4">
        <v>110.875</v>
      </c>
    </row>
    <row r="841" spans="1:2" x14ac:dyDescent="0.25">
      <c r="A841" s="4" t="s">
        <v>888</v>
      </c>
      <c r="B841" s="4">
        <v>145.91666666666666</v>
      </c>
    </row>
    <row r="842" spans="1:2" x14ac:dyDescent="0.25">
      <c r="A842" s="4" t="s">
        <v>889</v>
      </c>
      <c r="B842" s="4">
        <v>167</v>
      </c>
    </row>
    <row r="843" spans="1:2" x14ac:dyDescent="0.25">
      <c r="A843" s="4" t="s">
        <v>890</v>
      </c>
      <c r="B843" s="4">
        <v>167.33333333333334</v>
      </c>
    </row>
    <row r="844" spans="1:2" x14ac:dyDescent="0.25">
      <c r="A844" s="4" t="s">
        <v>891</v>
      </c>
      <c r="B844" s="4">
        <v>251.91666666666666</v>
      </c>
    </row>
    <row r="845" spans="1:2" x14ac:dyDescent="0.25">
      <c r="A845" s="4" t="s">
        <v>892</v>
      </c>
      <c r="B845" s="4">
        <v>97.875</v>
      </c>
    </row>
    <row r="846" spans="1:2" x14ac:dyDescent="0.25">
      <c r="A846" s="4" t="s">
        <v>893</v>
      </c>
      <c r="B846" s="4">
        <v>19.541666666666668</v>
      </c>
    </row>
    <row r="847" spans="1:2" x14ac:dyDescent="0.25">
      <c r="A847" s="4" t="s">
        <v>894</v>
      </c>
      <c r="B847" s="4">
        <v>73.458333333333329</v>
      </c>
    </row>
    <row r="848" spans="1:2" x14ac:dyDescent="0.25">
      <c r="A848" s="4" t="s">
        <v>895</v>
      </c>
      <c r="B848" s="4">
        <v>76.666666666666671</v>
      </c>
    </row>
    <row r="849" spans="1:2" x14ac:dyDescent="0.25">
      <c r="A849" s="4" t="s">
        <v>896</v>
      </c>
      <c r="B849" s="4">
        <v>110.20833333333333</v>
      </c>
    </row>
    <row r="850" spans="1:2" x14ac:dyDescent="0.25">
      <c r="A850" s="4" t="s">
        <v>897</v>
      </c>
      <c r="B850" s="4">
        <v>179.54166666666666</v>
      </c>
    </row>
    <row r="851" spans="1:2" x14ac:dyDescent="0.25">
      <c r="A851" s="4" t="s">
        <v>898</v>
      </c>
      <c r="B851" s="4">
        <v>174.29166666666666</v>
      </c>
    </row>
    <row r="852" spans="1:2" x14ac:dyDescent="0.25">
      <c r="A852" s="4" t="s">
        <v>899</v>
      </c>
      <c r="B852" s="4">
        <v>184.125</v>
      </c>
    </row>
    <row r="853" spans="1:2" x14ac:dyDescent="0.25">
      <c r="A853" s="4" t="s">
        <v>900</v>
      </c>
      <c r="B853" s="4">
        <v>98.458333333333329</v>
      </c>
    </row>
    <row r="854" spans="1:2" x14ac:dyDescent="0.25">
      <c r="A854" s="4" t="s">
        <v>901</v>
      </c>
      <c r="B854" s="4">
        <v>71.166666666666671</v>
      </c>
    </row>
    <row r="855" spans="1:2" x14ac:dyDescent="0.25">
      <c r="A855" s="4" t="s">
        <v>902</v>
      </c>
      <c r="B855" s="4">
        <v>117.91666666666667</v>
      </c>
    </row>
    <row r="856" spans="1:2" x14ac:dyDescent="0.25">
      <c r="A856" s="4" t="s">
        <v>903</v>
      </c>
      <c r="B856" s="4">
        <v>96.208333333333329</v>
      </c>
    </row>
    <row r="857" spans="1:2" x14ac:dyDescent="0.25">
      <c r="A857" s="4" t="s">
        <v>904</v>
      </c>
      <c r="B857" s="4">
        <v>106.16666666666667</v>
      </c>
    </row>
    <row r="858" spans="1:2" x14ac:dyDescent="0.25">
      <c r="A858" s="4" t="s">
        <v>905</v>
      </c>
      <c r="B858" s="4">
        <v>87.208333333333329</v>
      </c>
    </row>
    <row r="859" spans="1:2" x14ac:dyDescent="0.25">
      <c r="A859" s="4" t="s">
        <v>906</v>
      </c>
      <c r="B859" s="4">
        <v>83.791666666666671</v>
      </c>
    </row>
    <row r="860" spans="1:2" x14ac:dyDescent="0.25">
      <c r="A860" s="4" t="s">
        <v>907</v>
      </c>
      <c r="B860" s="4">
        <v>110.375</v>
      </c>
    </row>
    <row r="861" spans="1:2" x14ac:dyDescent="0.25">
      <c r="A861" s="4" t="s">
        <v>908</v>
      </c>
      <c r="B861" s="4">
        <v>177.25</v>
      </c>
    </row>
    <row r="862" spans="1:2" x14ac:dyDescent="0.25">
      <c r="A862" s="4" t="s">
        <v>909</v>
      </c>
      <c r="B862" s="4">
        <v>157.625</v>
      </c>
    </row>
    <row r="863" spans="1:2" x14ac:dyDescent="0.25">
      <c r="A863" s="4" t="s">
        <v>910</v>
      </c>
      <c r="B863" s="4">
        <v>104.875</v>
      </c>
    </row>
    <row r="864" spans="1:2" x14ac:dyDescent="0.25">
      <c r="A864" s="4" t="s">
        <v>911</v>
      </c>
      <c r="B864" s="4">
        <v>136.70833333333334</v>
      </c>
    </row>
    <row r="865" spans="1:2" x14ac:dyDescent="0.25">
      <c r="A865" s="4" t="s">
        <v>912</v>
      </c>
      <c r="B865" s="4">
        <v>46.375</v>
      </c>
    </row>
    <row r="866" spans="1:2" x14ac:dyDescent="0.25">
      <c r="A866" s="4" t="s">
        <v>913</v>
      </c>
      <c r="B866" s="4">
        <v>33.875</v>
      </c>
    </row>
    <row r="867" spans="1:2" x14ac:dyDescent="0.25">
      <c r="A867" s="4" t="s">
        <v>914</v>
      </c>
      <c r="B867" s="4">
        <v>28.375</v>
      </c>
    </row>
    <row r="868" spans="1:2" x14ac:dyDescent="0.25">
      <c r="A868" s="4" t="s">
        <v>915</v>
      </c>
      <c r="B868" s="4">
        <v>56.125</v>
      </c>
    </row>
    <row r="869" spans="1:2" x14ac:dyDescent="0.25">
      <c r="A869" s="4" t="s">
        <v>916</v>
      </c>
      <c r="B869" s="4">
        <v>92.166666666666671</v>
      </c>
    </row>
    <row r="870" spans="1:2" x14ac:dyDescent="0.25">
      <c r="A870" s="4" t="s">
        <v>917</v>
      </c>
      <c r="B870" s="4">
        <v>151.13313008130081</v>
      </c>
    </row>
    <row r="871" spans="1:2" x14ac:dyDescent="0.25">
      <c r="A871" s="4" t="s">
        <v>918</v>
      </c>
      <c r="B871" s="4">
        <v>131.62195121951217</v>
      </c>
    </row>
    <row r="872" spans="1:2" x14ac:dyDescent="0.25">
      <c r="A872" s="4" t="s">
        <v>919</v>
      </c>
      <c r="B872" s="4">
        <v>140.369918699187</v>
      </c>
    </row>
    <row r="873" spans="1:2" x14ac:dyDescent="0.25">
      <c r="A873" s="4" t="s">
        <v>920</v>
      </c>
      <c r="B873" s="4">
        <v>87.916666666666671</v>
      </c>
    </row>
    <row r="874" spans="1:2" x14ac:dyDescent="0.25">
      <c r="A874" s="4" t="s">
        <v>921</v>
      </c>
      <c r="B874" s="4">
        <v>32.958333333333336</v>
      </c>
    </row>
    <row r="875" spans="1:2" x14ac:dyDescent="0.25">
      <c r="A875" s="4" t="s">
        <v>922</v>
      </c>
      <c r="B875" s="4">
        <v>34.041666666666664</v>
      </c>
    </row>
    <row r="876" spans="1:2" x14ac:dyDescent="0.25">
      <c r="A876" s="4" t="s">
        <v>923</v>
      </c>
      <c r="B876" s="4">
        <v>53.833333333333336</v>
      </c>
    </row>
    <row r="877" spans="1:2" x14ac:dyDescent="0.25">
      <c r="A877" s="4" t="s">
        <v>924</v>
      </c>
      <c r="B877" s="4">
        <v>80.541666666666671</v>
      </c>
    </row>
    <row r="878" spans="1:2" x14ac:dyDescent="0.25">
      <c r="A878" s="4" t="s">
        <v>925</v>
      </c>
      <c r="B878" s="4">
        <v>114.20833333333333</v>
      </c>
    </row>
    <row r="879" spans="1:2" x14ac:dyDescent="0.25">
      <c r="A879" s="4" t="s">
        <v>926</v>
      </c>
      <c r="B879" s="4">
        <v>128.8125</v>
      </c>
    </row>
    <row r="880" spans="1:2" x14ac:dyDescent="0.25">
      <c r="A880" s="4" t="s">
        <v>927</v>
      </c>
      <c r="B880" s="4">
        <v>70.625</v>
      </c>
    </row>
    <row r="881" spans="1:2" x14ac:dyDescent="0.25">
      <c r="A881" s="4" t="s">
        <v>928</v>
      </c>
      <c r="B881" s="4">
        <v>13.5</v>
      </c>
    </row>
    <row r="882" spans="1:2" x14ac:dyDescent="0.25">
      <c r="A882" s="4" t="s">
        <v>929</v>
      </c>
      <c r="B882" s="4">
        <v>65.708333333333329</v>
      </c>
    </row>
    <row r="883" spans="1:2" x14ac:dyDescent="0.25">
      <c r="A883" s="4" t="s">
        <v>930</v>
      </c>
      <c r="B883" s="4">
        <v>76.583333333333329</v>
      </c>
    </row>
    <row r="884" spans="1:2" x14ac:dyDescent="0.25">
      <c r="A884" s="4" t="s">
        <v>931</v>
      </c>
      <c r="B884" s="4">
        <v>126.41666666666667</v>
      </c>
    </row>
    <row r="885" spans="1:2" x14ac:dyDescent="0.25">
      <c r="A885" s="4" t="s">
        <v>932</v>
      </c>
      <c r="B885" s="4">
        <v>167.16666666666666</v>
      </c>
    </row>
    <row r="886" spans="1:2" x14ac:dyDescent="0.25">
      <c r="A886" s="4" t="s">
        <v>933</v>
      </c>
      <c r="B886" s="4">
        <v>114.16666666666667</v>
      </c>
    </row>
    <row r="887" spans="1:2" x14ac:dyDescent="0.25">
      <c r="A887" s="4" t="s">
        <v>934</v>
      </c>
      <c r="B887" s="4">
        <v>59.5</v>
      </c>
    </row>
    <row r="888" spans="1:2" x14ac:dyDescent="0.25">
      <c r="A888" s="4" t="s">
        <v>935</v>
      </c>
      <c r="B888" s="4">
        <v>148.95833333333334</v>
      </c>
    </row>
    <row r="889" spans="1:2" x14ac:dyDescent="0.25">
      <c r="A889" s="4" t="s">
        <v>936</v>
      </c>
      <c r="B889" s="4">
        <v>64.541666666666671</v>
      </c>
    </row>
    <row r="890" spans="1:2" x14ac:dyDescent="0.25">
      <c r="A890" s="4" t="s">
        <v>937</v>
      </c>
      <c r="B890" s="4">
        <v>73.5</v>
      </c>
    </row>
    <row r="891" spans="1:2" x14ac:dyDescent="0.25">
      <c r="A891" s="4" t="s">
        <v>938</v>
      </c>
      <c r="B891" s="4">
        <v>111.875</v>
      </c>
    </row>
    <row r="892" spans="1:2" x14ac:dyDescent="0.25">
      <c r="A892" s="4" t="s">
        <v>939</v>
      </c>
      <c r="B892" s="4">
        <v>13.125</v>
      </c>
    </row>
    <row r="893" spans="1:2" x14ac:dyDescent="0.25">
      <c r="A893" s="4" t="s">
        <v>940</v>
      </c>
      <c r="B893" s="4">
        <v>28.416666666666668</v>
      </c>
    </row>
    <row r="894" spans="1:2" x14ac:dyDescent="0.25">
      <c r="A894" s="4" t="s">
        <v>941</v>
      </c>
      <c r="B894" s="4">
        <v>22.333333333333332</v>
      </c>
    </row>
    <row r="895" spans="1:2" x14ac:dyDescent="0.25">
      <c r="A895" s="4" t="s">
        <v>942</v>
      </c>
      <c r="B895" s="4">
        <v>69.875</v>
      </c>
    </row>
    <row r="896" spans="1:2" x14ac:dyDescent="0.25">
      <c r="A896" s="4" t="s">
        <v>943</v>
      </c>
      <c r="B896" s="4">
        <v>10.041666666666666</v>
      </c>
    </row>
    <row r="897" spans="1:2" x14ac:dyDescent="0.25">
      <c r="A897" s="4" t="s">
        <v>944</v>
      </c>
      <c r="B897" s="4">
        <v>11.208333333333334</v>
      </c>
    </row>
    <row r="898" spans="1:2" x14ac:dyDescent="0.25">
      <c r="A898" s="4" t="s">
        <v>945</v>
      </c>
      <c r="B898" s="4">
        <v>24.291666666666668</v>
      </c>
    </row>
    <row r="899" spans="1:2" x14ac:dyDescent="0.25">
      <c r="A899" s="4" t="s">
        <v>946</v>
      </c>
      <c r="B899" s="4">
        <v>75.916666666666671</v>
      </c>
    </row>
    <row r="900" spans="1:2" x14ac:dyDescent="0.25">
      <c r="A900" s="4" t="s">
        <v>947</v>
      </c>
      <c r="B900" s="4">
        <v>174.375</v>
      </c>
    </row>
    <row r="901" spans="1:2" x14ac:dyDescent="0.25">
      <c r="A901" s="4" t="s">
        <v>948</v>
      </c>
      <c r="B901" s="4">
        <v>181.83333333333334</v>
      </c>
    </row>
    <row r="902" spans="1:2" x14ac:dyDescent="0.25">
      <c r="A902" s="4" t="s">
        <v>949</v>
      </c>
      <c r="B902" s="4">
        <v>180.91666666666666</v>
      </c>
    </row>
    <row r="903" spans="1:2" x14ac:dyDescent="0.25">
      <c r="A903" s="4" t="s">
        <v>950</v>
      </c>
      <c r="B903" s="4">
        <v>181.95833333333334</v>
      </c>
    </row>
    <row r="904" spans="1:2" x14ac:dyDescent="0.25">
      <c r="A904" s="4" t="s">
        <v>951</v>
      </c>
      <c r="B904" s="4">
        <v>103.1875</v>
      </c>
    </row>
    <row r="905" spans="1:2" x14ac:dyDescent="0.25">
      <c r="A905" s="4" t="s">
        <v>952</v>
      </c>
      <c r="B905" s="4">
        <v>165.625</v>
      </c>
    </row>
    <row r="906" spans="1:2" x14ac:dyDescent="0.25">
      <c r="A906" s="4" t="s">
        <v>953</v>
      </c>
      <c r="B906" s="4">
        <v>166.85416666666666</v>
      </c>
    </row>
    <row r="907" spans="1:2" x14ac:dyDescent="0.25">
      <c r="A907" s="4" t="s">
        <v>954</v>
      </c>
      <c r="B907" s="4">
        <v>90.75</v>
      </c>
    </row>
    <row r="908" spans="1:2" x14ac:dyDescent="0.25">
      <c r="A908" s="4" t="s">
        <v>955</v>
      </c>
      <c r="B908" s="4">
        <v>109.83333333333333</v>
      </c>
    </row>
    <row r="909" spans="1:2" x14ac:dyDescent="0.25">
      <c r="A909" s="4" t="s">
        <v>956</v>
      </c>
      <c r="B909" s="4">
        <v>68.875</v>
      </c>
    </row>
    <row r="910" spans="1:2" x14ac:dyDescent="0.25">
      <c r="A910" s="4" t="s">
        <v>957</v>
      </c>
      <c r="B910" s="4">
        <v>113.125</v>
      </c>
    </row>
    <row r="911" spans="1:2" x14ac:dyDescent="0.25">
      <c r="A911" s="4" t="s">
        <v>958</v>
      </c>
      <c r="B911" s="4">
        <v>85.5</v>
      </c>
    </row>
    <row r="912" spans="1:2" x14ac:dyDescent="0.25">
      <c r="A912" s="4" t="s">
        <v>959</v>
      </c>
      <c r="B912" s="4">
        <v>70.458333333333329</v>
      </c>
    </row>
    <row r="913" spans="1:2" x14ac:dyDescent="0.25">
      <c r="A913" s="4" t="s">
        <v>960</v>
      </c>
      <c r="B913" s="4">
        <v>131.625</v>
      </c>
    </row>
    <row r="914" spans="1:2" x14ac:dyDescent="0.25">
      <c r="A914" s="4" t="s">
        <v>961</v>
      </c>
      <c r="B914" s="4">
        <v>41.479166666666664</v>
      </c>
    </row>
    <row r="915" spans="1:2" x14ac:dyDescent="0.25">
      <c r="A915" s="4" t="s">
        <v>962</v>
      </c>
      <c r="B915" s="4">
        <v>32.916666666666664</v>
      </c>
    </row>
    <row r="916" spans="1:2" x14ac:dyDescent="0.25">
      <c r="A916" s="4" t="s">
        <v>963</v>
      </c>
      <c r="B916" s="4">
        <v>88.333333333333329</v>
      </c>
    </row>
    <row r="917" spans="1:2" x14ac:dyDescent="0.25">
      <c r="A917" s="4" t="s">
        <v>964</v>
      </c>
      <c r="B917" s="4">
        <v>97.083333333333329</v>
      </c>
    </row>
    <row r="918" spans="1:2" x14ac:dyDescent="0.25">
      <c r="A918" s="4" t="s">
        <v>965</v>
      </c>
      <c r="B918" s="4">
        <v>119.125</v>
      </c>
    </row>
    <row r="919" spans="1:2" x14ac:dyDescent="0.25">
      <c r="A919" s="4" t="s">
        <v>966</v>
      </c>
      <c r="B919" s="4">
        <v>162.16666666666666</v>
      </c>
    </row>
    <row r="920" spans="1:2" x14ac:dyDescent="0.25">
      <c r="A920" s="4" t="s">
        <v>967</v>
      </c>
      <c r="B920" s="4">
        <v>145.125</v>
      </c>
    </row>
    <row r="921" spans="1:2" x14ac:dyDescent="0.25">
      <c r="A921" s="4" t="s">
        <v>968</v>
      </c>
      <c r="B921" s="4">
        <v>96.875</v>
      </c>
    </row>
    <row r="922" spans="1:2" x14ac:dyDescent="0.25">
      <c r="A922" s="4" t="s">
        <v>969</v>
      </c>
      <c r="B922" s="4">
        <v>47.125</v>
      </c>
    </row>
    <row r="923" spans="1:2" x14ac:dyDescent="0.25">
      <c r="A923" s="4" t="s">
        <v>970</v>
      </c>
      <c r="B923" s="4">
        <v>64.041666666666671</v>
      </c>
    </row>
    <row r="924" spans="1:2" x14ac:dyDescent="0.25">
      <c r="A924" s="4" t="s">
        <v>971</v>
      </c>
      <c r="B924" s="4">
        <v>22.833333333333332</v>
      </c>
    </row>
    <row r="925" spans="1:2" x14ac:dyDescent="0.25">
      <c r="A925" s="4" t="s">
        <v>972</v>
      </c>
      <c r="B925" s="4">
        <v>24.916666666666668</v>
      </c>
    </row>
    <row r="926" spans="1:2" x14ac:dyDescent="0.25">
      <c r="A926" s="4" t="s">
        <v>973</v>
      </c>
      <c r="B926" s="4">
        <v>31.625</v>
      </c>
    </row>
    <row r="927" spans="1:2" x14ac:dyDescent="0.25">
      <c r="A927" s="4" t="s">
        <v>974</v>
      </c>
      <c r="B927" s="4">
        <v>40.875</v>
      </c>
    </row>
    <row r="928" spans="1:2" x14ac:dyDescent="0.25">
      <c r="A928" s="4" t="s">
        <v>975</v>
      </c>
      <c r="B928" s="4">
        <v>76.458333333333329</v>
      </c>
    </row>
    <row r="929" spans="1:2" x14ac:dyDescent="0.25">
      <c r="A929" s="4" t="s">
        <v>976</v>
      </c>
      <c r="B929" s="4">
        <v>81.895833333333329</v>
      </c>
    </row>
    <row r="930" spans="1:2" x14ac:dyDescent="0.25">
      <c r="A930" s="4" t="s">
        <v>977</v>
      </c>
      <c r="B930" s="4">
        <v>87.708333333333329</v>
      </c>
    </row>
    <row r="931" spans="1:2" x14ac:dyDescent="0.25">
      <c r="A931" s="4" t="s">
        <v>978</v>
      </c>
      <c r="B931" s="4">
        <v>121.95833333333333</v>
      </c>
    </row>
    <row r="932" spans="1:2" x14ac:dyDescent="0.25">
      <c r="A932" s="4" t="s">
        <v>979</v>
      </c>
      <c r="B932" s="4">
        <v>198.54166666666666</v>
      </c>
    </row>
    <row r="933" spans="1:2" x14ac:dyDescent="0.25">
      <c r="A933" s="4" t="s">
        <v>980</v>
      </c>
      <c r="B933" s="4">
        <v>171.625</v>
      </c>
    </row>
    <row r="934" spans="1:2" x14ac:dyDescent="0.25">
      <c r="A934" s="4" t="s">
        <v>981</v>
      </c>
      <c r="B934" s="4">
        <v>16</v>
      </c>
    </row>
    <row r="935" spans="1:2" x14ac:dyDescent="0.25">
      <c r="A935" s="4" t="s">
        <v>982</v>
      </c>
      <c r="B935" s="4">
        <v>31.958333333333332</v>
      </c>
    </row>
    <row r="936" spans="1:2" x14ac:dyDescent="0.25">
      <c r="A936" s="4" t="s">
        <v>983</v>
      </c>
      <c r="B936" s="4">
        <v>66.416666666666671</v>
      </c>
    </row>
    <row r="937" spans="1:2" x14ac:dyDescent="0.25">
      <c r="A937" s="4" t="s">
        <v>984</v>
      </c>
      <c r="B937" s="4">
        <v>84.291666666666671</v>
      </c>
    </row>
    <row r="938" spans="1:2" x14ac:dyDescent="0.25">
      <c r="A938" s="4" t="s">
        <v>985</v>
      </c>
      <c r="B938" s="4">
        <v>57.166666666666664</v>
      </c>
    </row>
    <row r="939" spans="1:2" x14ac:dyDescent="0.25">
      <c r="A939" s="4" t="s">
        <v>986</v>
      </c>
      <c r="B939" s="4">
        <v>82.8125</v>
      </c>
    </row>
    <row r="940" spans="1:2" x14ac:dyDescent="0.25">
      <c r="A940" s="4" t="s">
        <v>987</v>
      </c>
      <c r="B940" s="4">
        <v>106.38009259259259</v>
      </c>
    </row>
    <row r="941" spans="1:2" x14ac:dyDescent="0.25">
      <c r="A941" s="4" t="s">
        <v>988</v>
      </c>
      <c r="B941" s="4">
        <v>85.433333333333337</v>
      </c>
    </row>
    <row r="942" spans="1:2" x14ac:dyDescent="0.25">
      <c r="A942" s="4" t="s">
        <v>989</v>
      </c>
      <c r="B942" s="4">
        <v>52.290740740740738</v>
      </c>
    </row>
    <row r="943" spans="1:2" x14ac:dyDescent="0.25">
      <c r="A943" s="4" t="s">
        <v>990</v>
      </c>
      <c r="B943" s="4">
        <v>26.270833333333332</v>
      </c>
    </row>
    <row r="944" spans="1:2" x14ac:dyDescent="0.25">
      <c r="A944" s="4" t="s">
        <v>991</v>
      </c>
      <c r="B944" s="4">
        <v>12.583333333333334</v>
      </c>
    </row>
    <row r="945" spans="1:2" x14ac:dyDescent="0.25">
      <c r="A945" s="4" t="s">
        <v>992</v>
      </c>
      <c r="B945" s="4">
        <v>18.958333333333332</v>
      </c>
    </row>
    <row r="946" spans="1:2" x14ac:dyDescent="0.25">
      <c r="A946" s="4" t="s">
        <v>993</v>
      </c>
      <c r="B946" s="4">
        <v>56.666666666666664</v>
      </c>
    </row>
    <row r="947" spans="1:2" x14ac:dyDescent="0.25">
      <c r="A947" s="4" t="s">
        <v>994</v>
      </c>
      <c r="B947" s="4">
        <v>25.291666666666668</v>
      </c>
    </row>
    <row r="948" spans="1:2" x14ac:dyDescent="0.25">
      <c r="A948" s="4" t="s">
        <v>995</v>
      </c>
      <c r="B948" s="4">
        <v>47</v>
      </c>
    </row>
    <row r="949" spans="1:2" x14ac:dyDescent="0.25">
      <c r="A949" s="4" t="s">
        <v>996</v>
      </c>
      <c r="B949" s="4">
        <v>64.333333333333329</v>
      </c>
    </row>
    <row r="950" spans="1:2" x14ac:dyDescent="0.25">
      <c r="A950" s="4" t="s">
        <v>997</v>
      </c>
      <c r="B950" s="4">
        <v>67.083333333333329</v>
      </c>
    </row>
    <row r="951" spans="1:2" x14ac:dyDescent="0.25">
      <c r="A951" s="4" t="s">
        <v>998</v>
      </c>
      <c r="B951" s="4">
        <v>77.333333333333329</v>
      </c>
    </row>
    <row r="952" spans="1:2" x14ac:dyDescent="0.25">
      <c r="A952" s="4" t="s">
        <v>999</v>
      </c>
      <c r="B952" s="4">
        <v>38.083333333333336</v>
      </c>
    </row>
    <row r="953" spans="1:2" x14ac:dyDescent="0.25">
      <c r="A953" s="4" t="s">
        <v>1000</v>
      </c>
      <c r="B953" s="4">
        <v>77.041666666666671</v>
      </c>
    </row>
    <row r="954" spans="1:2" x14ac:dyDescent="0.25">
      <c r="A954" s="4" t="s">
        <v>1001</v>
      </c>
      <c r="B954" s="4">
        <v>94.576550387596896</v>
      </c>
    </row>
    <row r="955" spans="1:2" x14ac:dyDescent="0.25">
      <c r="A955" s="4" t="s">
        <v>1002</v>
      </c>
      <c r="B955" s="4">
        <v>42.511627906976749</v>
      </c>
    </row>
    <row r="956" spans="1:2" x14ac:dyDescent="0.25">
      <c r="A956" s="4" t="s">
        <v>1003</v>
      </c>
      <c r="B956" s="4">
        <v>22.953488372093023</v>
      </c>
    </row>
    <row r="957" spans="1:2" x14ac:dyDescent="0.25">
      <c r="A957" s="4" t="s">
        <v>1004</v>
      </c>
      <c r="B957" s="4">
        <v>55.020833333333336</v>
      </c>
    </row>
    <row r="958" spans="1:2" x14ac:dyDescent="0.25">
      <c r="A958" s="4" t="s">
        <v>1005</v>
      </c>
      <c r="B958" s="4">
        <v>52.375</v>
      </c>
    </row>
    <row r="959" spans="1:2" x14ac:dyDescent="0.25">
      <c r="A959" s="4" t="s">
        <v>1006</v>
      </c>
      <c r="B959" s="4">
        <v>74.083333333333329</v>
      </c>
    </row>
    <row r="960" spans="1:2" x14ac:dyDescent="0.25">
      <c r="A960" s="4" t="s">
        <v>1007</v>
      </c>
      <c r="B960" s="4">
        <v>124.04166666666667</v>
      </c>
    </row>
    <row r="961" spans="1:2" x14ac:dyDescent="0.25">
      <c r="A961" s="4" t="s">
        <v>1008</v>
      </c>
      <c r="B961" s="4">
        <v>176.12944444444443</v>
      </c>
    </row>
    <row r="962" spans="1:2" x14ac:dyDescent="0.25">
      <c r="A962" s="4" t="s">
        <v>1009</v>
      </c>
      <c r="B962" s="4">
        <v>126.41999999999996</v>
      </c>
    </row>
    <row r="963" spans="1:2" x14ac:dyDescent="0.25">
      <c r="A963" s="4" t="s">
        <v>1010</v>
      </c>
      <c r="B963" s="4">
        <v>66.580000000000041</v>
      </c>
    </row>
    <row r="964" spans="1:2" x14ac:dyDescent="0.25">
      <c r="A964" s="4" t="s">
        <v>1011</v>
      </c>
      <c r="B964" s="4">
        <v>17.995555555555562</v>
      </c>
    </row>
    <row r="965" spans="1:2" x14ac:dyDescent="0.25">
      <c r="A965" s="4" t="s">
        <v>1012</v>
      </c>
      <c r="B965" s="4">
        <v>19.833333333333332</v>
      </c>
    </row>
    <row r="966" spans="1:2" x14ac:dyDescent="0.25">
      <c r="A966" s="4" t="s">
        <v>1013</v>
      </c>
      <c r="B966" s="4">
        <v>77.208333333333329</v>
      </c>
    </row>
    <row r="967" spans="1:2" x14ac:dyDescent="0.25">
      <c r="A967" s="4" t="s">
        <v>1014</v>
      </c>
      <c r="B967" s="4">
        <v>85.625</v>
      </c>
    </row>
    <row r="968" spans="1:2" x14ac:dyDescent="0.25">
      <c r="A968" s="4" t="s">
        <v>1015</v>
      </c>
      <c r="B968" s="4">
        <v>124.91666666666667</v>
      </c>
    </row>
    <row r="969" spans="1:2" x14ac:dyDescent="0.25">
      <c r="A969" s="4" t="s">
        <v>1016</v>
      </c>
      <c r="B969" s="4">
        <v>155.70833333333334</v>
      </c>
    </row>
    <row r="970" spans="1:2" x14ac:dyDescent="0.25">
      <c r="A970" s="4" t="s">
        <v>1017</v>
      </c>
      <c r="B970" s="4">
        <v>67</v>
      </c>
    </row>
    <row r="971" spans="1:2" x14ac:dyDescent="0.25">
      <c r="A971" s="4" t="s">
        <v>1018</v>
      </c>
      <c r="B971" s="4">
        <v>84</v>
      </c>
    </row>
    <row r="972" spans="1:2" x14ac:dyDescent="0.25">
      <c r="A972" s="4" t="s">
        <v>1019</v>
      </c>
      <c r="B972" s="4">
        <v>103.79166666666667</v>
      </c>
    </row>
    <row r="973" spans="1:2" x14ac:dyDescent="0.25">
      <c r="A973" s="4" t="s">
        <v>1020</v>
      </c>
      <c r="B973" s="4">
        <v>239.08333333333334</v>
      </c>
    </row>
    <row r="974" spans="1:2" x14ac:dyDescent="0.25">
      <c r="A974" s="4" t="s">
        <v>1021</v>
      </c>
      <c r="B974" s="4">
        <v>185.45833333333334</v>
      </c>
    </row>
    <row r="975" spans="1:2" x14ac:dyDescent="0.25">
      <c r="A975" s="4" t="s">
        <v>1022</v>
      </c>
      <c r="B975" s="4">
        <v>160.70833333333334</v>
      </c>
    </row>
    <row r="976" spans="1:2" x14ac:dyDescent="0.25">
      <c r="A976" s="4" t="s">
        <v>1023</v>
      </c>
      <c r="B976" s="4">
        <v>33.958333333333336</v>
      </c>
    </row>
    <row r="977" spans="1:2" x14ac:dyDescent="0.25">
      <c r="A977" s="4" t="s">
        <v>1024</v>
      </c>
      <c r="B977" s="4">
        <v>9.4583333333333339</v>
      </c>
    </row>
    <row r="978" spans="1:2" x14ac:dyDescent="0.25">
      <c r="A978" s="4" t="s">
        <v>1025</v>
      </c>
      <c r="B978" s="4">
        <v>13.25</v>
      </c>
    </row>
    <row r="979" spans="1:2" x14ac:dyDescent="0.25">
      <c r="A979" s="4" t="s">
        <v>1026</v>
      </c>
      <c r="B979" s="4">
        <v>32.291666666666664</v>
      </c>
    </row>
    <row r="980" spans="1:2" x14ac:dyDescent="0.25">
      <c r="A980" s="4" t="s">
        <v>1027</v>
      </c>
      <c r="B980" s="4">
        <v>90.375</v>
      </c>
    </row>
    <row r="981" spans="1:2" x14ac:dyDescent="0.25">
      <c r="A981" s="4" t="s">
        <v>1028</v>
      </c>
      <c r="B981" s="4">
        <v>85.666666666666671</v>
      </c>
    </row>
    <row r="982" spans="1:2" x14ac:dyDescent="0.25">
      <c r="A982" s="4" t="s">
        <v>1029</v>
      </c>
      <c r="B982" s="4">
        <v>49.291666666666664</v>
      </c>
    </row>
    <row r="983" spans="1:2" x14ac:dyDescent="0.25">
      <c r="A983" s="4" t="s">
        <v>1030</v>
      </c>
      <c r="B983" s="4">
        <v>110.45833333333333</v>
      </c>
    </row>
    <row r="984" spans="1:2" x14ac:dyDescent="0.25">
      <c r="A984" s="4" t="s">
        <v>1031</v>
      </c>
      <c r="B984" s="4">
        <v>131.20833333333334</v>
      </c>
    </row>
    <row r="985" spans="1:2" x14ac:dyDescent="0.25">
      <c r="A985" s="4" t="s">
        <v>1032</v>
      </c>
      <c r="B985" s="4">
        <v>107.20833333333333</v>
      </c>
    </row>
    <row r="986" spans="1:2" x14ac:dyDescent="0.25">
      <c r="A986" s="4" t="s">
        <v>1033</v>
      </c>
      <c r="B986" s="4">
        <v>20.458333333333332</v>
      </c>
    </row>
    <row r="987" spans="1:2" x14ac:dyDescent="0.25">
      <c r="A987" s="4" t="s">
        <v>1034</v>
      </c>
      <c r="B987" s="4">
        <v>14.625</v>
      </c>
    </row>
    <row r="988" spans="1:2" x14ac:dyDescent="0.25">
      <c r="A988" s="4" t="s">
        <v>1035</v>
      </c>
      <c r="B988" s="4">
        <v>17</v>
      </c>
    </row>
    <row r="989" spans="1:2" x14ac:dyDescent="0.25">
      <c r="A989" s="4" t="s">
        <v>1036</v>
      </c>
      <c r="B989" s="4">
        <v>33.083333333333336</v>
      </c>
    </row>
    <row r="990" spans="1:2" x14ac:dyDescent="0.25">
      <c r="A990" s="4" t="s">
        <v>1037</v>
      </c>
      <c r="B990" s="4">
        <v>55.625</v>
      </c>
    </row>
    <row r="991" spans="1:2" x14ac:dyDescent="0.25">
      <c r="A991" s="4" t="s">
        <v>1038</v>
      </c>
      <c r="B991" s="4">
        <v>42.416666666666664</v>
      </c>
    </row>
    <row r="992" spans="1:2" x14ac:dyDescent="0.25">
      <c r="A992" s="4" t="s">
        <v>1039</v>
      </c>
      <c r="B992" s="4">
        <v>32.791666666666664</v>
      </c>
    </row>
    <row r="993" spans="1:2" x14ac:dyDescent="0.25">
      <c r="A993" s="4" t="s">
        <v>1040</v>
      </c>
      <c r="B993" s="4">
        <v>51.791666666666664</v>
      </c>
    </row>
    <row r="994" spans="1:2" x14ac:dyDescent="0.25">
      <c r="A994" s="4" t="s">
        <v>1041</v>
      </c>
      <c r="B994" s="4">
        <v>112.41666666666667</v>
      </c>
    </row>
    <row r="995" spans="1:2" x14ac:dyDescent="0.25">
      <c r="A995" s="4" t="s">
        <v>1042</v>
      </c>
      <c r="B995" s="4">
        <v>152.625</v>
      </c>
    </row>
    <row r="996" spans="1:2" x14ac:dyDescent="0.25">
      <c r="A996" s="4" t="s">
        <v>1043</v>
      </c>
      <c r="B996" s="4">
        <v>106.41666666666667</v>
      </c>
    </row>
    <row r="997" spans="1:2" x14ac:dyDescent="0.25">
      <c r="A997" s="4" t="s">
        <v>1044</v>
      </c>
      <c r="B997" s="4">
        <v>108.25</v>
      </c>
    </row>
    <row r="998" spans="1:2" x14ac:dyDescent="0.25">
      <c r="A998" s="4" t="s">
        <v>1045</v>
      </c>
      <c r="B998" s="4">
        <v>63.625</v>
      </c>
    </row>
    <row r="999" spans="1:2" x14ac:dyDescent="0.25">
      <c r="A999" s="4" t="s">
        <v>1046</v>
      </c>
      <c r="B999" s="4">
        <v>63</v>
      </c>
    </row>
    <row r="1000" spans="1:2" x14ac:dyDescent="0.25">
      <c r="A1000" s="4" t="s">
        <v>1047</v>
      </c>
      <c r="B1000" s="4">
        <v>25.958333333333332</v>
      </c>
    </row>
    <row r="1001" spans="1:2" x14ac:dyDescent="0.25">
      <c r="A1001" s="4" t="s">
        <v>1048</v>
      </c>
      <c r="B1001" s="4">
        <v>44.8125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5"/>
  <sheetViews>
    <sheetView showGridLines="0" zoomScale="90" zoomScaleNormal="90" workbookViewId="0">
      <selection activeCell="D7" sqref="D7"/>
    </sheetView>
  </sheetViews>
  <sheetFormatPr defaultRowHeight="15" x14ac:dyDescent="0.25"/>
  <cols>
    <col min="2" max="2" width="11.7109375" style="5" bestFit="1" customWidth="1"/>
    <col min="3" max="3" width="23.7109375" style="5" bestFit="1" customWidth="1"/>
    <col min="4" max="4" width="15.42578125" style="5" bestFit="1" customWidth="1"/>
    <col min="5" max="5" width="27.5703125" style="5" bestFit="1" customWidth="1"/>
    <col min="6" max="6" width="15.42578125" style="5" bestFit="1" customWidth="1"/>
    <col min="7" max="7" width="13.140625" bestFit="1" customWidth="1"/>
    <col min="8" max="8" width="5.140625" customWidth="1"/>
  </cols>
  <sheetData>
    <row r="1" spans="1:7" x14ac:dyDescent="0.25">
      <c r="B1" s="8" t="s">
        <v>0</v>
      </c>
      <c r="C1" s="8" t="s">
        <v>1</v>
      </c>
      <c r="D1" s="9" t="s">
        <v>2</v>
      </c>
      <c r="E1" s="9" t="s">
        <v>3</v>
      </c>
      <c r="F1" s="9" t="s">
        <v>4</v>
      </c>
    </row>
    <row r="2" spans="1:7" x14ac:dyDescent="0.25">
      <c r="B2" s="10">
        <f>COUNT(B6:B1005)</f>
        <v>1000</v>
      </c>
      <c r="C2" s="10">
        <v>0.9</v>
      </c>
      <c r="D2" s="11">
        <f>SUM(G6:G481)</f>
        <v>2175106.0853153784</v>
      </c>
      <c r="E2" s="11">
        <f>D2/(B2-1)</f>
        <v>2177.2833686840622</v>
      </c>
      <c r="F2" s="24">
        <f>SQRT(E2)</f>
        <v>46.661369125691785</v>
      </c>
      <c r="G2" s="16"/>
    </row>
    <row r="4" spans="1:7" x14ac:dyDescent="0.25">
      <c r="A4" s="3" t="s">
        <v>1051</v>
      </c>
      <c r="B4" s="3" t="s">
        <v>10</v>
      </c>
      <c r="C4" s="3" t="s">
        <v>1050</v>
      </c>
      <c r="D4" s="3" t="s">
        <v>8</v>
      </c>
      <c r="E4" s="3" t="s">
        <v>5</v>
      </c>
      <c r="F4" s="3" t="s">
        <v>6</v>
      </c>
      <c r="G4" s="3" t="s">
        <v>7</v>
      </c>
    </row>
    <row r="5" spans="1:7" x14ac:dyDescent="0.25">
      <c r="A5" s="2">
        <v>0</v>
      </c>
      <c r="B5" s="4">
        <v>0</v>
      </c>
      <c r="C5" s="4"/>
      <c r="D5" s="21">
        <f>AVERAGE(C6:C505)</f>
        <v>96.585000000000008</v>
      </c>
      <c r="E5" s="4"/>
      <c r="F5" s="4"/>
      <c r="G5" s="2"/>
    </row>
    <row r="6" spans="1:7" x14ac:dyDescent="0.25">
      <c r="A6" s="4" t="s">
        <v>49</v>
      </c>
      <c r="B6" s="4">
        <f>B5+1</f>
        <v>1</v>
      </c>
      <c r="C6" s="4">
        <v>145.95833333333334</v>
      </c>
      <c r="D6" s="21">
        <f>$C$2*C6+(1-$C$2)*D5</f>
        <v>141.02100000000002</v>
      </c>
      <c r="E6" s="21">
        <f>D5</f>
        <v>96.585000000000008</v>
      </c>
      <c r="F6" s="21">
        <f>C6-E6</f>
        <v>49.373333333333335</v>
      </c>
      <c r="G6" s="22">
        <f>F6*F6</f>
        <v>2437.7260444444446</v>
      </c>
    </row>
    <row r="7" spans="1:7" x14ac:dyDescent="0.25">
      <c r="A7" s="4" t="s">
        <v>50</v>
      </c>
      <c r="B7" s="4">
        <f t="shared" ref="B7:B70" si="0">B6+1</f>
        <v>2</v>
      </c>
      <c r="C7" s="4">
        <v>78.833333333333329</v>
      </c>
      <c r="D7" s="21">
        <f t="shared" ref="D7:D70" si="1">$C$2*C7+(1-$C$2)*D6</f>
        <v>85.052099999999996</v>
      </c>
      <c r="E7" s="21">
        <f t="shared" ref="E7:E70" si="2">D6</f>
        <v>141.02100000000002</v>
      </c>
      <c r="F7" s="21">
        <f t="shared" ref="F7:F70" si="3">C7-E7</f>
        <v>-62.187666666666686</v>
      </c>
      <c r="G7" s="22">
        <f t="shared" ref="G7:G70" si="4">F7*F7</f>
        <v>3867.3058854444471</v>
      </c>
    </row>
    <row r="8" spans="1:7" x14ac:dyDescent="0.25">
      <c r="A8" s="4" t="s">
        <v>51</v>
      </c>
      <c r="B8" s="4">
        <f t="shared" si="0"/>
        <v>3</v>
      </c>
      <c r="C8" s="4">
        <v>31.333333333333332</v>
      </c>
      <c r="D8" s="21">
        <f t="shared" si="1"/>
        <v>36.705209999999994</v>
      </c>
      <c r="E8" s="21">
        <f t="shared" si="2"/>
        <v>85.052099999999996</v>
      </c>
      <c r="F8" s="21">
        <f t="shared" si="3"/>
        <v>-53.718766666666667</v>
      </c>
      <c r="G8" s="22">
        <f t="shared" si="4"/>
        <v>2885.7058921877779</v>
      </c>
    </row>
    <row r="9" spans="1:7" x14ac:dyDescent="0.25">
      <c r="A9" s="4" t="s">
        <v>52</v>
      </c>
      <c r="B9" s="4">
        <f t="shared" si="0"/>
        <v>4</v>
      </c>
      <c r="C9" s="4">
        <v>42.458333333333336</v>
      </c>
      <c r="D9" s="21">
        <f t="shared" si="1"/>
        <v>41.883021000000006</v>
      </c>
      <c r="E9" s="21">
        <f t="shared" si="2"/>
        <v>36.705209999999994</v>
      </c>
      <c r="F9" s="21">
        <f t="shared" si="3"/>
        <v>5.7531233333333418</v>
      </c>
      <c r="G9" s="22">
        <f t="shared" si="4"/>
        <v>33.098428088544544</v>
      </c>
    </row>
    <row r="10" spans="1:7" x14ac:dyDescent="0.25">
      <c r="A10" s="4" t="s">
        <v>53</v>
      </c>
      <c r="B10" s="4">
        <f t="shared" si="0"/>
        <v>5</v>
      </c>
      <c r="C10" s="4">
        <v>56.416666666666664</v>
      </c>
      <c r="D10" s="21">
        <f t="shared" si="1"/>
        <v>54.9633021</v>
      </c>
      <c r="E10" s="21">
        <f t="shared" si="2"/>
        <v>41.883021000000006</v>
      </c>
      <c r="F10" s="21">
        <f t="shared" si="3"/>
        <v>14.533645666666658</v>
      </c>
      <c r="G10" s="22">
        <f t="shared" si="4"/>
        <v>211.22685636421852</v>
      </c>
    </row>
    <row r="11" spans="1:7" x14ac:dyDescent="0.25">
      <c r="A11" s="4" t="s">
        <v>54</v>
      </c>
      <c r="B11" s="4">
        <f t="shared" si="0"/>
        <v>6</v>
      </c>
      <c r="C11" s="4">
        <v>69</v>
      </c>
      <c r="D11" s="21">
        <f t="shared" si="1"/>
        <v>67.596330210000005</v>
      </c>
      <c r="E11" s="21">
        <f t="shared" si="2"/>
        <v>54.9633021</v>
      </c>
      <c r="F11" s="21">
        <f t="shared" si="3"/>
        <v>14.0366979</v>
      </c>
      <c r="G11" s="22">
        <f t="shared" si="4"/>
        <v>197.02888793586442</v>
      </c>
    </row>
    <row r="12" spans="1:7" x14ac:dyDescent="0.25">
      <c r="A12" s="4" t="s">
        <v>55</v>
      </c>
      <c r="B12" s="4">
        <f t="shared" si="0"/>
        <v>7</v>
      </c>
      <c r="C12" s="4">
        <v>176.20833333333334</v>
      </c>
      <c r="D12" s="21">
        <f t="shared" si="1"/>
        <v>165.34713302099999</v>
      </c>
      <c r="E12" s="21">
        <f t="shared" si="2"/>
        <v>67.596330210000005</v>
      </c>
      <c r="F12" s="21">
        <f t="shared" si="3"/>
        <v>108.61200312333334</v>
      </c>
      <c r="G12" s="22">
        <f t="shared" si="4"/>
        <v>11796.567222462971</v>
      </c>
    </row>
    <row r="13" spans="1:7" x14ac:dyDescent="0.25">
      <c r="A13" s="4" t="s">
        <v>56</v>
      </c>
      <c r="B13" s="4">
        <f t="shared" si="0"/>
        <v>8</v>
      </c>
      <c r="C13" s="4">
        <v>88.5</v>
      </c>
      <c r="D13" s="21">
        <f t="shared" si="1"/>
        <v>96.184713302099993</v>
      </c>
      <c r="E13" s="21">
        <f t="shared" si="2"/>
        <v>165.34713302099999</v>
      </c>
      <c r="F13" s="21">
        <f t="shared" si="3"/>
        <v>-76.847133020999991</v>
      </c>
      <c r="G13" s="22">
        <f t="shared" si="4"/>
        <v>5905.4818535472668</v>
      </c>
    </row>
    <row r="14" spans="1:7" x14ac:dyDescent="0.25">
      <c r="A14" s="4" t="s">
        <v>57</v>
      </c>
      <c r="B14" s="4">
        <f t="shared" si="0"/>
        <v>9</v>
      </c>
      <c r="C14" s="4">
        <v>57.25</v>
      </c>
      <c r="D14" s="21">
        <f t="shared" si="1"/>
        <v>61.143471330209998</v>
      </c>
      <c r="E14" s="21">
        <f t="shared" si="2"/>
        <v>96.184713302099993</v>
      </c>
      <c r="F14" s="21">
        <f t="shared" si="3"/>
        <v>-38.934713302099993</v>
      </c>
      <c r="G14" s="22">
        <f t="shared" si="4"/>
        <v>1515.9118999167222</v>
      </c>
    </row>
    <row r="15" spans="1:7" x14ac:dyDescent="0.25">
      <c r="A15" s="4" t="s">
        <v>58</v>
      </c>
      <c r="B15" s="4">
        <f t="shared" si="0"/>
        <v>10</v>
      </c>
      <c r="C15" s="4">
        <v>20</v>
      </c>
      <c r="D15" s="21">
        <f t="shared" si="1"/>
        <v>24.114347133020999</v>
      </c>
      <c r="E15" s="21">
        <f t="shared" si="2"/>
        <v>61.143471330209998</v>
      </c>
      <c r="F15" s="21">
        <f t="shared" si="3"/>
        <v>-41.143471330209998</v>
      </c>
      <c r="G15" s="22">
        <f t="shared" si="4"/>
        <v>1692.7852330998121</v>
      </c>
    </row>
    <row r="16" spans="1:7" x14ac:dyDescent="0.25">
      <c r="A16" s="4" t="s">
        <v>59</v>
      </c>
      <c r="B16" s="4">
        <f t="shared" si="0"/>
        <v>11</v>
      </c>
      <c r="C16" s="4">
        <v>20.75</v>
      </c>
      <c r="D16" s="21">
        <f t="shared" si="1"/>
        <v>21.086434713302101</v>
      </c>
      <c r="E16" s="21">
        <f t="shared" si="2"/>
        <v>24.114347133020999</v>
      </c>
      <c r="F16" s="21">
        <f t="shared" si="3"/>
        <v>-3.3643471330209991</v>
      </c>
      <c r="G16" s="22">
        <f t="shared" si="4"/>
        <v>11.318831631466615</v>
      </c>
    </row>
    <row r="17" spans="1:9" x14ac:dyDescent="0.25">
      <c r="A17" s="4" t="s">
        <v>60</v>
      </c>
      <c r="B17" s="4">
        <f t="shared" si="0"/>
        <v>12</v>
      </c>
      <c r="C17" s="4">
        <v>40.208333333333336</v>
      </c>
      <c r="D17" s="21">
        <f t="shared" si="1"/>
        <v>38.296143471330211</v>
      </c>
      <c r="E17" s="21">
        <f t="shared" si="2"/>
        <v>21.086434713302101</v>
      </c>
      <c r="F17" s="21">
        <f t="shared" si="3"/>
        <v>19.121898620031235</v>
      </c>
      <c r="G17" s="22">
        <f t="shared" si="4"/>
        <v>365.64700683475246</v>
      </c>
    </row>
    <row r="18" spans="1:9" x14ac:dyDescent="0.25">
      <c r="A18" s="4" t="s">
        <v>61</v>
      </c>
      <c r="B18" s="4">
        <f t="shared" si="0"/>
        <v>13</v>
      </c>
      <c r="C18" s="4">
        <v>93.708333333333329</v>
      </c>
      <c r="D18" s="21">
        <f t="shared" si="1"/>
        <v>88.167114347133008</v>
      </c>
      <c r="E18" s="21">
        <f t="shared" si="2"/>
        <v>38.296143471330211</v>
      </c>
      <c r="F18" s="21">
        <f t="shared" si="3"/>
        <v>55.412189862003117</v>
      </c>
      <c r="G18" s="22">
        <f t="shared" si="4"/>
        <v>3070.5107853026811</v>
      </c>
    </row>
    <row r="19" spans="1:9" x14ac:dyDescent="0.25">
      <c r="A19" s="4" t="s">
        <v>62</v>
      </c>
      <c r="B19" s="4">
        <f t="shared" si="0"/>
        <v>14</v>
      </c>
      <c r="C19" s="4">
        <v>45.458333333333336</v>
      </c>
      <c r="D19" s="21">
        <f t="shared" si="1"/>
        <v>49.729211434713299</v>
      </c>
      <c r="E19" s="21">
        <f t="shared" si="2"/>
        <v>88.167114347133008</v>
      </c>
      <c r="F19" s="21">
        <f t="shared" si="3"/>
        <v>-42.708781013799673</v>
      </c>
      <c r="G19" s="22">
        <f t="shared" si="4"/>
        <v>1824.0399756846955</v>
      </c>
    </row>
    <row r="20" spans="1:9" x14ac:dyDescent="0.25">
      <c r="A20" s="4" t="s">
        <v>63</v>
      </c>
      <c r="B20" s="4">
        <f t="shared" si="0"/>
        <v>15</v>
      </c>
      <c r="C20" s="4">
        <v>177.625</v>
      </c>
      <c r="D20" s="21">
        <f t="shared" si="1"/>
        <v>164.83542114347134</v>
      </c>
      <c r="E20" s="21">
        <f t="shared" si="2"/>
        <v>49.729211434713299</v>
      </c>
      <c r="F20" s="21">
        <f t="shared" si="3"/>
        <v>127.89578856528669</v>
      </c>
      <c r="G20" s="22">
        <f t="shared" si="4"/>
        <v>16357.332732736519</v>
      </c>
      <c r="I20" s="23"/>
    </row>
    <row r="21" spans="1:9" x14ac:dyDescent="0.25">
      <c r="A21" s="4" t="s">
        <v>64</v>
      </c>
      <c r="B21" s="4">
        <f t="shared" si="0"/>
        <v>16</v>
      </c>
      <c r="C21" s="4">
        <v>209.20833333333334</v>
      </c>
      <c r="D21" s="21">
        <f t="shared" si="1"/>
        <v>204.77104211434715</v>
      </c>
      <c r="E21" s="21">
        <f t="shared" si="2"/>
        <v>164.83542114347134</v>
      </c>
      <c r="F21" s="21">
        <f t="shared" si="3"/>
        <v>44.372912189862006</v>
      </c>
      <c r="G21" s="22">
        <f t="shared" si="4"/>
        <v>1968.9553362092042</v>
      </c>
    </row>
    <row r="22" spans="1:9" x14ac:dyDescent="0.25">
      <c r="A22" s="4" t="s">
        <v>65</v>
      </c>
      <c r="B22" s="4">
        <f t="shared" si="0"/>
        <v>17</v>
      </c>
      <c r="C22" s="4">
        <v>260.20833333333331</v>
      </c>
      <c r="D22" s="21">
        <f t="shared" si="1"/>
        <v>254.66460421143472</v>
      </c>
      <c r="E22" s="21">
        <f t="shared" si="2"/>
        <v>204.77104211434715</v>
      </c>
      <c r="F22" s="21">
        <f t="shared" si="3"/>
        <v>55.437291218986161</v>
      </c>
      <c r="G22" s="22">
        <f t="shared" si="4"/>
        <v>3073.29325769868</v>
      </c>
    </row>
    <row r="23" spans="1:9" x14ac:dyDescent="0.25">
      <c r="A23" s="4" t="s">
        <v>66</v>
      </c>
      <c r="B23" s="4">
        <f t="shared" si="0"/>
        <v>18</v>
      </c>
      <c r="C23" s="4">
        <v>340.75</v>
      </c>
      <c r="D23" s="21">
        <f t="shared" si="1"/>
        <v>332.14146042114351</v>
      </c>
      <c r="E23" s="21">
        <f t="shared" si="2"/>
        <v>254.66460421143472</v>
      </c>
      <c r="F23" s="21">
        <f t="shared" si="3"/>
        <v>86.085395788565279</v>
      </c>
      <c r="G23" s="22">
        <f t="shared" si="4"/>
        <v>7410.6953680739325</v>
      </c>
    </row>
    <row r="24" spans="1:9" x14ac:dyDescent="0.25">
      <c r="A24" s="4" t="s">
        <v>67</v>
      </c>
      <c r="B24" s="4">
        <f t="shared" si="0"/>
        <v>19</v>
      </c>
      <c r="C24" s="4">
        <v>85.333333333333329</v>
      </c>
      <c r="D24" s="21">
        <f t="shared" si="1"/>
        <v>110.01414604211433</v>
      </c>
      <c r="E24" s="21">
        <f t="shared" si="2"/>
        <v>332.14146042114351</v>
      </c>
      <c r="F24" s="21">
        <f t="shared" si="3"/>
        <v>-246.80812708781019</v>
      </c>
      <c r="G24" s="22">
        <f t="shared" si="4"/>
        <v>60914.251596592665</v>
      </c>
    </row>
    <row r="25" spans="1:9" x14ac:dyDescent="0.25">
      <c r="A25" s="4" t="s">
        <v>68</v>
      </c>
      <c r="B25" s="4">
        <f t="shared" si="0"/>
        <v>20</v>
      </c>
      <c r="C25" s="4">
        <v>27.041666666666668</v>
      </c>
      <c r="D25" s="21">
        <f t="shared" si="1"/>
        <v>35.338914604211432</v>
      </c>
      <c r="E25" s="21">
        <f t="shared" si="2"/>
        <v>110.01414604211433</v>
      </c>
      <c r="F25" s="21">
        <f t="shared" si="3"/>
        <v>-82.972479375447662</v>
      </c>
      <c r="G25" s="22">
        <f t="shared" si="4"/>
        <v>6884.4323337090873</v>
      </c>
    </row>
    <row r="26" spans="1:9" x14ac:dyDescent="0.25">
      <c r="A26" s="4" t="s">
        <v>69</v>
      </c>
      <c r="B26" s="4">
        <f t="shared" si="0"/>
        <v>21</v>
      </c>
      <c r="C26" s="4">
        <v>29.416666666666668</v>
      </c>
      <c r="D26" s="21">
        <f t="shared" si="1"/>
        <v>30.008891460421143</v>
      </c>
      <c r="E26" s="21">
        <f t="shared" si="2"/>
        <v>35.338914604211432</v>
      </c>
      <c r="F26" s="21">
        <f t="shared" si="3"/>
        <v>-5.9222479375447641</v>
      </c>
      <c r="G26" s="22">
        <f t="shared" si="4"/>
        <v>35.07302063375321</v>
      </c>
    </row>
    <row r="27" spans="1:9" x14ac:dyDescent="0.25">
      <c r="A27" s="4" t="s">
        <v>70</v>
      </c>
      <c r="B27" s="4">
        <f t="shared" si="0"/>
        <v>22</v>
      </c>
      <c r="C27" s="4">
        <v>23.965686274509807</v>
      </c>
      <c r="D27" s="21">
        <f t="shared" si="1"/>
        <v>24.570006793100941</v>
      </c>
      <c r="E27" s="21">
        <f t="shared" si="2"/>
        <v>30.008891460421143</v>
      </c>
      <c r="F27" s="21">
        <f t="shared" si="3"/>
        <v>-6.0432051859113365</v>
      </c>
      <c r="G27" s="22">
        <f t="shared" si="4"/>
        <v>36.520328919025673</v>
      </c>
    </row>
    <row r="28" spans="1:9" x14ac:dyDescent="0.25">
      <c r="A28" s="4" t="s">
        <v>71</v>
      </c>
      <c r="B28" s="4">
        <f t="shared" si="0"/>
        <v>23</v>
      </c>
      <c r="C28" s="4">
        <v>40.926470588235297</v>
      </c>
      <c r="D28" s="21">
        <f t="shared" si="1"/>
        <v>39.290824208721858</v>
      </c>
      <c r="E28" s="21">
        <f t="shared" si="2"/>
        <v>24.570006793100941</v>
      </c>
      <c r="F28" s="21">
        <f t="shared" si="3"/>
        <v>16.356463795134356</v>
      </c>
      <c r="G28" s="22">
        <f t="shared" si="4"/>
        <v>267.53390788154098</v>
      </c>
    </row>
    <row r="29" spans="1:9" x14ac:dyDescent="0.25">
      <c r="A29" s="4" t="s">
        <v>72</v>
      </c>
      <c r="B29" s="4">
        <f t="shared" si="0"/>
        <v>24</v>
      </c>
      <c r="C29" s="4">
        <v>64.22058823529413</v>
      </c>
      <c r="D29" s="21">
        <f t="shared" si="1"/>
        <v>61.727611832636903</v>
      </c>
      <c r="E29" s="21">
        <f t="shared" si="2"/>
        <v>39.290824208721858</v>
      </c>
      <c r="F29" s="21">
        <f t="shared" si="3"/>
        <v>24.929764026572272</v>
      </c>
      <c r="G29" s="22">
        <f t="shared" si="4"/>
        <v>621.49313442057689</v>
      </c>
    </row>
    <row r="30" spans="1:9" x14ac:dyDescent="0.25">
      <c r="A30" s="4" t="s">
        <v>73</v>
      </c>
      <c r="B30" s="4">
        <f t="shared" si="0"/>
        <v>25</v>
      </c>
      <c r="C30" s="4">
        <v>138.63725490196077</v>
      </c>
      <c r="D30" s="21">
        <f t="shared" si="1"/>
        <v>130.94629059502839</v>
      </c>
      <c r="E30" s="21">
        <f t="shared" si="2"/>
        <v>61.727611832636903</v>
      </c>
      <c r="F30" s="21">
        <f t="shared" si="3"/>
        <v>76.909643069323863</v>
      </c>
      <c r="G30" s="22">
        <f t="shared" si="4"/>
        <v>5915.0931970507963</v>
      </c>
    </row>
    <row r="31" spans="1:9" x14ac:dyDescent="0.25">
      <c r="A31" s="4" t="s">
        <v>74</v>
      </c>
      <c r="B31" s="4">
        <f t="shared" si="0"/>
        <v>26</v>
      </c>
      <c r="C31" s="4">
        <v>122.33333333333333</v>
      </c>
      <c r="D31" s="21">
        <f t="shared" si="1"/>
        <v>123.19462905950283</v>
      </c>
      <c r="E31" s="21">
        <f t="shared" si="2"/>
        <v>130.94629059502839</v>
      </c>
      <c r="F31" s="21">
        <f t="shared" si="3"/>
        <v>-8.6129572616950583</v>
      </c>
      <c r="G31" s="22">
        <f t="shared" si="4"/>
        <v>74.183032791785635</v>
      </c>
    </row>
    <row r="32" spans="1:9" x14ac:dyDescent="0.25">
      <c r="A32" s="4" t="s">
        <v>75</v>
      </c>
      <c r="B32" s="4">
        <f t="shared" si="0"/>
        <v>27</v>
      </c>
      <c r="C32" s="4">
        <v>21.166666666666668</v>
      </c>
      <c r="D32" s="21">
        <f t="shared" si="1"/>
        <v>31.369462905950279</v>
      </c>
      <c r="E32" s="21">
        <f t="shared" si="2"/>
        <v>123.19462905950283</v>
      </c>
      <c r="F32" s="21">
        <f t="shared" si="3"/>
        <v>-102.02796239283616</v>
      </c>
      <c r="G32" s="22">
        <f t="shared" si="4"/>
        <v>10409.705110033989</v>
      </c>
    </row>
    <row r="33" spans="1:7" x14ac:dyDescent="0.25">
      <c r="A33" s="4" t="s">
        <v>76</v>
      </c>
      <c r="B33" s="4">
        <f t="shared" si="0"/>
        <v>28</v>
      </c>
      <c r="C33" s="4">
        <v>23.875</v>
      </c>
      <c r="D33" s="21">
        <f t="shared" si="1"/>
        <v>24.624446290595028</v>
      </c>
      <c r="E33" s="21">
        <f t="shared" si="2"/>
        <v>31.369462905950279</v>
      </c>
      <c r="F33" s="21">
        <f t="shared" si="3"/>
        <v>-7.4944629059502788</v>
      </c>
      <c r="G33" s="22">
        <f t="shared" si="4"/>
        <v>56.166974248664694</v>
      </c>
    </row>
    <row r="34" spans="1:7" x14ac:dyDescent="0.25">
      <c r="A34" s="4" t="s">
        <v>77</v>
      </c>
      <c r="B34" s="4">
        <f t="shared" si="0"/>
        <v>29</v>
      </c>
      <c r="C34" s="4">
        <v>44.291666666666664</v>
      </c>
      <c r="D34" s="21">
        <f t="shared" si="1"/>
        <v>42.324944629059502</v>
      </c>
      <c r="E34" s="21">
        <f t="shared" si="2"/>
        <v>24.624446290595028</v>
      </c>
      <c r="F34" s="21">
        <f t="shared" si="3"/>
        <v>19.667220376071636</v>
      </c>
      <c r="G34" s="22">
        <f t="shared" si="4"/>
        <v>386.79955732096738</v>
      </c>
    </row>
    <row r="35" spans="1:7" x14ac:dyDescent="0.25">
      <c r="A35" s="4" t="s">
        <v>78</v>
      </c>
      <c r="B35" s="4">
        <f t="shared" si="0"/>
        <v>30</v>
      </c>
      <c r="C35" s="4">
        <v>39.25</v>
      </c>
      <c r="D35" s="21">
        <f t="shared" si="1"/>
        <v>39.55749446290595</v>
      </c>
      <c r="E35" s="21">
        <f t="shared" si="2"/>
        <v>42.324944629059502</v>
      </c>
      <c r="F35" s="21">
        <f t="shared" si="3"/>
        <v>-3.0749446290595017</v>
      </c>
      <c r="G35" s="22">
        <f t="shared" si="4"/>
        <v>9.4552844717818765</v>
      </c>
    </row>
    <row r="36" spans="1:7" x14ac:dyDescent="0.25">
      <c r="A36" s="4" t="s">
        <v>79</v>
      </c>
      <c r="B36" s="4">
        <f t="shared" si="0"/>
        <v>31</v>
      </c>
      <c r="C36" s="4">
        <v>64.791666666666671</v>
      </c>
      <c r="D36" s="21">
        <f t="shared" si="1"/>
        <v>62.268249446290604</v>
      </c>
      <c r="E36" s="21">
        <f t="shared" si="2"/>
        <v>39.55749446290595</v>
      </c>
      <c r="F36" s="21">
        <f t="shared" si="3"/>
        <v>25.234172203760721</v>
      </c>
      <c r="G36" s="22">
        <f t="shared" si="4"/>
        <v>636.76344680905027</v>
      </c>
    </row>
    <row r="37" spans="1:7" x14ac:dyDescent="0.25">
      <c r="A37" s="4" t="s">
        <v>80</v>
      </c>
      <c r="B37" s="4">
        <f t="shared" si="0"/>
        <v>32</v>
      </c>
      <c r="C37" s="4">
        <v>65.625</v>
      </c>
      <c r="D37" s="21">
        <f t="shared" si="1"/>
        <v>65.289324944629058</v>
      </c>
      <c r="E37" s="21">
        <f t="shared" si="2"/>
        <v>62.268249446290604</v>
      </c>
      <c r="F37" s="21">
        <f t="shared" si="3"/>
        <v>3.3567505537093965</v>
      </c>
      <c r="G37" s="22">
        <f t="shared" si="4"/>
        <v>11.267774279828339</v>
      </c>
    </row>
    <row r="38" spans="1:7" x14ac:dyDescent="0.25">
      <c r="A38" s="4" t="s">
        <v>81</v>
      </c>
      <c r="B38" s="4">
        <f t="shared" si="0"/>
        <v>33</v>
      </c>
      <c r="C38" s="4">
        <v>77.541666666666671</v>
      </c>
      <c r="D38" s="21">
        <f t="shared" si="1"/>
        <v>76.316432494462916</v>
      </c>
      <c r="E38" s="21">
        <f t="shared" si="2"/>
        <v>65.289324944629058</v>
      </c>
      <c r="F38" s="21">
        <f t="shared" si="3"/>
        <v>12.252341722037613</v>
      </c>
      <c r="G38" s="22">
        <f t="shared" si="4"/>
        <v>150.11987767358363</v>
      </c>
    </row>
    <row r="39" spans="1:7" x14ac:dyDescent="0.25">
      <c r="A39" s="4" t="s">
        <v>82</v>
      </c>
      <c r="B39" s="4">
        <f t="shared" si="0"/>
        <v>34</v>
      </c>
      <c r="C39" s="4">
        <v>58.5</v>
      </c>
      <c r="D39" s="21">
        <f t="shared" si="1"/>
        <v>60.28164324944629</v>
      </c>
      <c r="E39" s="21">
        <f t="shared" si="2"/>
        <v>76.316432494462916</v>
      </c>
      <c r="F39" s="21">
        <f t="shared" si="3"/>
        <v>-17.816432494462916</v>
      </c>
      <c r="G39" s="22">
        <f t="shared" si="4"/>
        <v>317.42526682975409</v>
      </c>
    </row>
    <row r="40" spans="1:7" x14ac:dyDescent="0.25">
      <c r="A40" s="4" t="s">
        <v>83</v>
      </c>
      <c r="B40" s="4">
        <f t="shared" si="0"/>
        <v>35</v>
      </c>
      <c r="C40" s="4">
        <v>78.458333333333329</v>
      </c>
      <c r="D40" s="21">
        <f t="shared" si="1"/>
        <v>76.640664324944623</v>
      </c>
      <c r="E40" s="21">
        <f t="shared" si="2"/>
        <v>60.28164324944629</v>
      </c>
      <c r="F40" s="21">
        <f t="shared" si="3"/>
        <v>18.176690083887038</v>
      </c>
      <c r="G40" s="22">
        <f t="shared" si="4"/>
        <v>330.39206240567739</v>
      </c>
    </row>
    <row r="41" spans="1:7" x14ac:dyDescent="0.25">
      <c r="A41" s="4" t="s">
        <v>84</v>
      </c>
      <c r="B41" s="4">
        <f t="shared" si="0"/>
        <v>36</v>
      </c>
      <c r="C41" s="4">
        <v>76.125</v>
      </c>
      <c r="D41" s="21">
        <f t="shared" si="1"/>
        <v>76.176566432494468</v>
      </c>
      <c r="E41" s="21">
        <f t="shared" si="2"/>
        <v>76.640664324944623</v>
      </c>
      <c r="F41" s="21">
        <f t="shared" si="3"/>
        <v>-0.51566432494462333</v>
      </c>
      <c r="G41" s="22">
        <f t="shared" si="4"/>
        <v>0.26590969602059406</v>
      </c>
    </row>
    <row r="42" spans="1:7" x14ac:dyDescent="0.25">
      <c r="A42" s="4" t="s">
        <v>85</v>
      </c>
      <c r="B42" s="4">
        <f t="shared" si="0"/>
        <v>37</v>
      </c>
      <c r="C42" s="4">
        <v>109.16666666666667</v>
      </c>
      <c r="D42" s="21">
        <f t="shared" si="1"/>
        <v>105.86765664324945</v>
      </c>
      <c r="E42" s="21">
        <f t="shared" si="2"/>
        <v>76.176566432494468</v>
      </c>
      <c r="F42" s="21">
        <f t="shared" si="3"/>
        <v>32.990100234172203</v>
      </c>
      <c r="G42" s="22">
        <f t="shared" si="4"/>
        <v>1088.3467134607288</v>
      </c>
    </row>
    <row r="43" spans="1:7" x14ac:dyDescent="0.25">
      <c r="A43" s="4" t="s">
        <v>86</v>
      </c>
      <c r="B43" s="4">
        <f t="shared" si="0"/>
        <v>38</v>
      </c>
      <c r="C43" s="4">
        <v>178.08333333333334</v>
      </c>
      <c r="D43" s="21">
        <f t="shared" si="1"/>
        <v>170.86176566432493</v>
      </c>
      <c r="E43" s="21">
        <f t="shared" si="2"/>
        <v>105.86765664324945</v>
      </c>
      <c r="F43" s="21">
        <f t="shared" si="3"/>
        <v>72.215676690083896</v>
      </c>
      <c r="G43" s="22">
        <f t="shared" si="4"/>
        <v>5215.1039598067264</v>
      </c>
    </row>
    <row r="44" spans="1:7" x14ac:dyDescent="0.25">
      <c r="A44" s="4" t="s">
        <v>87</v>
      </c>
      <c r="B44" s="4">
        <f t="shared" si="0"/>
        <v>39</v>
      </c>
      <c r="C44" s="4">
        <v>157.25</v>
      </c>
      <c r="D44" s="21">
        <f t="shared" si="1"/>
        <v>158.6111765664325</v>
      </c>
      <c r="E44" s="21">
        <f t="shared" si="2"/>
        <v>170.86176566432493</v>
      </c>
      <c r="F44" s="21">
        <f t="shared" si="3"/>
        <v>-13.611765664324935</v>
      </c>
      <c r="G44" s="22">
        <f t="shared" si="4"/>
        <v>185.28016450049523</v>
      </c>
    </row>
    <row r="45" spans="1:7" x14ac:dyDescent="0.25">
      <c r="A45" s="4" t="s">
        <v>88</v>
      </c>
      <c r="B45" s="4">
        <f t="shared" si="0"/>
        <v>40</v>
      </c>
      <c r="C45" s="4">
        <v>12.416666666666666</v>
      </c>
      <c r="D45" s="21">
        <f t="shared" si="1"/>
        <v>27.036117656643246</v>
      </c>
      <c r="E45" s="21">
        <f t="shared" si="2"/>
        <v>158.6111765664325</v>
      </c>
      <c r="F45" s="21">
        <f t="shared" si="3"/>
        <v>-146.19450989976585</v>
      </c>
      <c r="G45" s="22">
        <f t="shared" si="4"/>
        <v>21372.834724832734</v>
      </c>
    </row>
    <row r="46" spans="1:7" x14ac:dyDescent="0.25">
      <c r="A46" s="4" t="s">
        <v>89</v>
      </c>
      <c r="B46" s="4">
        <f t="shared" si="0"/>
        <v>41</v>
      </c>
      <c r="C46" s="4">
        <v>14.333333333333334</v>
      </c>
      <c r="D46" s="21">
        <f t="shared" si="1"/>
        <v>15.603611765664324</v>
      </c>
      <c r="E46" s="21">
        <f t="shared" si="2"/>
        <v>27.036117656643246</v>
      </c>
      <c r="F46" s="21">
        <f t="shared" si="3"/>
        <v>-12.702784323309912</v>
      </c>
      <c r="G46" s="22">
        <f t="shared" si="4"/>
        <v>161.36072956452804</v>
      </c>
    </row>
    <row r="47" spans="1:7" x14ac:dyDescent="0.25">
      <c r="A47" s="4" t="s">
        <v>90</v>
      </c>
      <c r="B47" s="4">
        <f t="shared" si="0"/>
        <v>42</v>
      </c>
      <c r="C47" s="4">
        <v>23.083333333333332</v>
      </c>
      <c r="D47" s="21">
        <f t="shared" si="1"/>
        <v>22.33536117656643</v>
      </c>
      <c r="E47" s="21">
        <f t="shared" si="2"/>
        <v>15.603611765664324</v>
      </c>
      <c r="F47" s="21">
        <f t="shared" si="3"/>
        <v>7.4797215676690083</v>
      </c>
      <c r="G47" s="22">
        <f t="shared" si="4"/>
        <v>55.946234729852925</v>
      </c>
    </row>
    <row r="48" spans="1:7" x14ac:dyDescent="0.25">
      <c r="A48" s="4" t="s">
        <v>91</v>
      </c>
      <c r="B48" s="4">
        <f t="shared" si="0"/>
        <v>43</v>
      </c>
      <c r="C48" s="4">
        <v>78.083333333333329</v>
      </c>
      <c r="D48" s="21">
        <f t="shared" si="1"/>
        <v>72.508536117656632</v>
      </c>
      <c r="E48" s="21">
        <f t="shared" si="2"/>
        <v>22.33536117656643</v>
      </c>
      <c r="F48" s="21">
        <f t="shared" si="3"/>
        <v>55.747972156766899</v>
      </c>
      <c r="G48" s="22">
        <f t="shared" si="4"/>
        <v>3107.8363995916575</v>
      </c>
    </row>
    <row r="49" spans="1:7" x14ac:dyDescent="0.25">
      <c r="A49" s="4" t="s">
        <v>92</v>
      </c>
      <c r="B49" s="4">
        <f t="shared" si="0"/>
        <v>44</v>
      </c>
      <c r="C49" s="4">
        <v>131.97916666666666</v>
      </c>
      <c r="D49" s="21">
        <f t="shared" si="1"/>
        <v>126.03210361176566</v>
      </c>
      <c r="E49" s="21">
        <f t="shared" si="2"/>
        <v>72.508536117656632</v>
      </c>
      <c r="F49" s="21">
        <f t="shared" si="3"/>
        <v>59.470630549010025</v>
      </c>
      <c r="G49" s="22">
        <f t="shared" si="4"/>
        <v>3536.7558978968445</v>
      </c>
    </row>
    <row r="50" spans="1:7" x14ac:dyDescent="0.25">
      <c r="A50" s="4" t="s">
        <v>93</v>
      </c>
      <c r="B50" s="4">
        <f t="shared" si="0"/>
        <v>45</v>
      </c>
      <c r="C50" s="4">
        <v>30</v>
      </c>
      <c r="D50" s="21">
        <f t="shared" si="1"/>
        <v>39.603210361176565</v>
      </c>
      <c r="E50" s="21">
        <f t="shared" si="2"/>
        <v>126.03210361176566</v>
      </c>
      <c r="F50" s="21">
        <f t="shared" si="3"/>
        <v>-96.032103611765663</v>
      </c>
      <c r="G50" s="22">
        <f t="shared" si="4"/>
        <v>9222.1649241008963</v>
      </c>
    </row>
    <row r="51" spans="1:7" x14ac:dyDescent="0.25">
      <c r="A51" s="4" t="s">
        <v>94</v>
      </c>
      <c r="B51" s="4">
        <f t="shared" si="0"/>
        <v>46</v>
      </c>
      <c r="C51" s="4">
        <v>93.583333333333329</v>
      </c>
      <c r="D51" s="21">
        <f t="shared" si="1"/>
        <v>88.185321036117656</v>
      </c>
      <c r="E51" s="21">
        <f t="shared" si="2"/>
        <v>39.603210361176565</v>
      </c>
      <c r="F51" s="21">
        <f t="shared" si="3"/>
        <v>53.980122972156764</v>
      </c>
      <c r="G51" s="22">
        <f t="shared" si="4"/>
        <v>2913.8536760891666</v>
      </c>
    </row>
    <row r="52" spans="1:7" x14ac:dyDescent="0.25">
      <c r="A52" s="4" t="s">
        <v>95</v>
      </c>
      <c r="B52" s="4">
        <f t="shared" si="0"/>
        <v>47</v>
      </c>
      <c r="C52" s="4">
        <v>67.291666666666671</v>
      </c>
      <c r="D52" s="21">
        <f t="shared" si="1"/>
        <v>69.381032103611773</v>
      </c>
      <c r="E52" s="21">
        <f t="shared" si="2"/>
        <v>88.185321036117656</v>
      </c>
      <c r="F52" s="21">
        <f t="shared" si="3"/>
        <v>-20.893654369450985</v>
      </c>
      <c r="G52" s="22">
        <f t="shared" si="4"/>
        <v>436.54479291007823</v>
      </c>
    </row>
    <row r="53" spans="1:7" x14ac:dyDescent="0.25">
      <c r="A53" s="4" t="s">
        <v>96</v>
      </c>
      <c r="B53" s="4">
        <f t="shared" si="0"/>
        <v>48</v>
      </c>
      <c r="C53" s="4">
        <v>79.666666666666671</v>
      </c>
      <c r="D53" s="21">
        <f t="shared" si="1"/>
        <v>78.63810321036118</v>
      </c>
      <c r="E53" s="21">
        <f t="shared" si="2"/>
        <v>69.381032103611773</v>
      </c>
      <c r="F53" s="21">
        <f t="shared" si="3"/>
        <v>10.285634563054899</v>
      </c>
      <c r="G53" s="22">
        <f t="shared" si="4"/>
        <v>105.79427836470954</v>
      </c>
    </row>
    <row r="54" spans="1:7" x14ac:dyDescent="0.25">
      <c r="A54" s="4" t="s">
        <v>97</v>
      </c>
      <c r="B54" s="4">
        <f t="shared" si="0"/>
        <v>49</v>
      </c>
      <c r="C54" s="4">
        <v>112.95833333333333</v>
      </c>
      <c r="D54" s="21">
        <f t="shared" si="1"/>
        <v>109.52631032103611</v>
      </c>
      <c r="E54" s="21">
        <f t="shared" si="2"/>
        <v>78.63810321036118</v>
      </c>
      <c r="F54" s="21">
        <f t="shared" si="3"/>
        <v>34.320230122972148</v>
      </c>
      <c r="G54" s="22">
        <f t="shared" si="4"/>
        <v>1177.8781956937648</v>
      </c>
    </row>
    <row r="55" spans="1:7" x14ac:dyDescent="0.25">
      <c r="A55" s="4" t="s">
        <v>98</v>
      </c>
      <c r="B55" s="4">
        <f t="shared" si="0"/>
        <v>50</v>
      </c>
      <c r="C55" s="4">
        <v>178.5</v>
      </c>
      <c r="D55" s="21">
        <f t="shared" si="1"/>
        <v>171.6026310321036</v>
      </c>
      <c r="E55" s="21">
        <f t="shared" si="2"/>
        <v>109.52631032103611</v>
      </c>
      <c r="F55" s="21">
        <f t="shared" si="3"/>
        <v>68.973689678963893</v>
      </c>
      <c r="G55" s="22">
        <f t="shared" si="4"/>
        <v>4757.3698679300105</v>
      </c>
    </row>
    <row r="56" spans="1:7" x14ac:dyDescent="0.25">
      <c r="A56" s="4" t="s">
        <v>99</v>
      </c>
      <c r="B56" s="4">
        <f t="shared" si="0"/>
        <v>51</v>
      </c>
      <c r="C56" s="4">
        <v>125.75</v>
      </c>
      <c r="D56" s="21">
        <f t="shared" si="1"/>
        <v>130.33526310321037</v>
      </c>
      <c r="E56" s="21">
        <f t="shared" si="2"/>
        <v>171.6026310321036</v>
      </c>
      <c r="F56" s="21">
        <f t="shared" si="3"/>
        <v>-45.852631032103602</v>
      </c>
      <c r="G56" s="22">
        <f t="shared" si="4"/>
        <v>2102.4637725662301</v>
      </c>
    </row>
    <row r="57" spans="1:7" x14ac:dyDescent="0.25">
      <c r="A57" s="4" t="s">
        <v>100</v>
      </c>
      <c r="B57" s="4">
        <f t="shared" si="0"/>
        <v>52</v>
      </c>
      <c r="C57" s="4">
        <v>94.5</v>
      </c>
      <c r="D57" s="21">
        <f t="shared" si="1"/>
        <v>98.083526310321034</v>
      </c>
      <c r="E57" s="21">
        <f t="shared" si="2"/>
        <v>130.33526310321037</v>
      </c>
      <c r="F57" s="21">
        <f t="shared" si="3"/>
        <v>-35.835263103210366</v>
      </c>
      <c r="G57" s="22">
        <f t="shared" si="4"/>
        <v>1284.1660816763101</v>
      </c>
    </row>
    <row r="58" spans="1:7" x14ac:dyDescent="0.25">
      <c r="A58" s="4" t="s">
        <v>101</v>
      </c>
      <c r="B58" s="4">
        <f t="shared" si="0"/>
        <v>53</v>
      </c>
      <c r="C58" s="4">
        <v>166.5</v>
      </c>
      <c r="D58" s="21">
        <f t="shared" si="1"/>
        <v>159.6583526310321</v>
      </c>
      <c r="E58" s="21">
        <f t="shared" si="2"/>
        <v>98.083526310321034</v>
      </c>
      <c r="F58" s="21">
        <f t="shared" si="3"/>
        <v>68.416473689678966</v>
      </c>
      <c r="G58" s="22">
        <f t="shared" si="4"/>
        <v>4680.813872130534</v>
      </c>
    </row>
    <row r="59" spans="1:7" x14ac:dyDescent="0.25">
      <c r="A59" s="4" t="s">
        <v>102</v>
      </c>
      <c r="B59" s="4">
        <f t="shared" si="0"/>
        <v>54</v>
      </c>
      <c r="C59" s="4">
        <v>277.70833333333331</v>
      </c>
      <c r="D59" s="21">
        <f t="shared" si="1"/>
        <v>265.9033352631032</v>
      </c>
      <c r="E59" s="21">
        <f t="shared" si="2"/>
        <v>159.6583526310321</v>
      </c>
      <c r="F59" s="21">
        <f t="shared" si="3"/>
        <v>118.04998070230121</v>
      </c>
      <c r="G59" s="22">
        <f t="shared" si="4"/>
        <v>13935.797943813688</v>
      </c>
    </row>
    <row r="60" spans="1:7" x14ac:dyDescent="0.25">
      <c r="A60" s="4" t="s">
        <v>103</v>
      </c>
      <c r="B60" s="4">
        <f t="shared" si="0"/>
        <v>55</v>
      </c>
      <c r="C60" s="4">
        <v>169.625</v>
      </c>
      <c r="D60" s="21">
        <f t="shared" si="1"/>
        <v>179.2528335263103</v>
      </c>
      <c r="E60" s="21">
        <f t="shared" si="2"/>
        <v>265.9033352631032</v>
      </c>
      <c r="F60" s="21">
        <f t="shared" si="3"/>
        <v>-96.278335263103202</v>
      </c>
      <c r="G60" s="22">
        <f t="shared" si="4"/>
        <v>9269.5178410345015</v>
      </c>
    </row>
    <row r="61" spans="1:7" x14ac:dyDescent="0.25">
      <c r="A61" s="4" t="s">
        <v>104</v>
      </c>
      <c r="B61" s="4">
        <f t="shared" si="0"/>
        <v>56</v>
      </c>
      <c r="C61" s="4">
        <v>69.875</v>
      </c>
      <c r="D61" s="21">
        <f t="shared" si="1"/>
        <v>80.81278335263103</v>
      </c>
      <c r="E61" s="21">
        <f t="shared" si="2"/>
        <v>179.2528335263103</v>
      </c>
      <c r="F61" s="21">
        <f t="shared" si="3"/>
        <v>-109.3778335263103</v>
      </c>
      <c r="G61" s="22">
        <f t="shared" si="4"/>
        <v>11963.510466909249</v>
      </c>
    </row>
    <row r="62" spans="1:7" x14ac:dyDescent="0.25">
      <c r="A62" s="4" t="s">
        <v>105</v>
      </c>
      <c r="B62" s="4">
        <f t="shared" si="0"/>
        <v>57</v>
      </c>
      <c r="C62" s="4">
        <v>76.416666666666671</v>
      </c>
      <c r="D62" s="21">
        <f t="shared" si="1"/>
        <v>76.856278335263113</v>
      </c>
      <c r="E62" s="21">
        <f t="shared" si="2"/>
        <v>80.81278335263103</v>
      </c>
      <c r="F62" s="21">
        <f t="shared" si="3"/>
        <v>-4.3961166859643583</v>
      </c>
      <c r="G62" s="22">
        <f t="shared" si="4"/>
        <v>19.325841916614252</v>
      </c>
    </row>
    <row r="63" spans="1:7" x14ac:dyDescent="0.25">
      <c r="A63" s="4" t="s">
        <v>106</v>
      </c>
      <c r="B63" s="4">
        <f t="shared" si="0"/>
        <v>58</v>
      </c>
      <c r="C63" s="4">
        <v>83.583333333333329</v>
      </c>
      <c r="D63" s="21">
        <f t="shared" si="1"/>
        <v>82.910627833526306</v>
      </c>
      <c r="E63" s="21">
        <f t="shared" si="2"/>
        <v>76.856278335263113</v>
      </c>
      <c r="F63" s="21">
        <f t="shared" si="3"/>
        <v>6.7270549980702157</v>
      </c>
      <c r="G63" s="22">
        <f t="shared" si="4"/>
        <v>45.253268947061471</v>
      </c>
    </row>
    <row r="64" spans="1:7" x14ac:dyDescent="0.25">
      <c r="A64" s="4" t="s">
        <v>107</v>
      </c>
      <c r="B64" s="4">
        <f t="shared" si="0"/>
        <v>59</v>
      </c>
      <c r="C64" s="4">
        <v>57.916666666666664</v>
      </c>
      <c r="D64" s="21">
        <f t="shared" si="1"/>
        <v>60.416062783352629</v>
      </c>
      <c r="E64" s="21">
        <f t="shared" si="2"/>
        <v>82.910627833526306</v>
      </c>
      <c r="F64" s="21">
        <f t="shared" si="3"/>
        <v>-24.993961166859641</v>
      </c>
      <c r="G64" s="22">
        <f t="shared" si="4"/>
        <v>624.69809481048776</v>
      </c>
    </row>
    <row r="65" spans="1:7" x14ac:dyDescent="0.25">
      <c r="A65" s="4" t="s">
        <v>108</v>
      </c>
      <c r="B65" s="4">
        <f t="shared" si="0"/>
        <v>60</v>
      </c>
      <c r="C65" s="4">
        <v>90.083333333333329</v>
      </c>
      <c r="D65" s="21">
        <f t="shared" si="1"/>
        <v>87.116606278335269</v>
      </c>
      <c r="E65" s="21">
        <f t="shared" si="2"/>
        <v>60.416062783352629</v>
      </c>
      <c r="F65" s="21">
        <f t="shared" si="3"/>
        <v>29.667270549980699</v>
      </c>
      <c r="G65" s="22">
        <f t="shared" si="4"/>
        <v>880.14694188575208</v>
      </c>
    </row>
    <row r="66" spans="1:7" x14ac:dyDescent="0.25">
      <c r="A66" s="4" t="s">
        <v>109</v>
      </c>
      <c r="B66" s="4">
        <f t="shared" si="0"/>
        <v>61</v>
      </c>
      <c r="C66" s="4">
        <v>157.875</v>
      </c>
      <c r="D66" s="21">
        <f t="shared" si="1"/>
        <v>150.79916062783354</v>
      </c>
      <c r="E66" s="21">
        <f t="shared" si="2"/>
        <v>87.116606278335269</v>
      </c>
      <c r="F66" s="21">
        <f t="shared" si="3"/>
        <v>70.758393721664731</v>
      </c>
      <c r="G66" s="22">
        <f t="shared" si="4"/>
        <v>5006.7502820701229</v>
      </c>
    </row>
    <row r="67" spans="1:7" x14ac:dyDescent="0.25">
      <c r="A67" s="4" t="s">
        <v>110</v>
      </c>
      <c r="B67" s="4">
        <f t="shared" si="0"/>
        <v>62</v>
      </c>
      <c r="C67" s="4">
        <v>186.08333333333334</v>
      </c>
      <c r="D67" s="21">
        <f t="shared" si="1"/>
        <v>182.55491606278338</v>
      </c>
      <c r="E67" s="21">
        <f t="shared" si="2"/>
        <v>150.79916062783354</v>
      </c>
      <c r="F67" s="21">
        <f t="shared" si="3"/>
        <v>35.284172705499799</v>
      </c>
      <c r="G67" s="22">
        <f t="shared" si="4"/>
        <v>1244.9728435115369</v>
      </c>
    </row>
    <row r="68" spans="1:7" x14ac:dyDescent="0.25">
      <c r="A68" s="4" t="s">
        <v>111</v>
      </c>
      <c r="B68" s="4">
        <f t="shared" si="0"/>
        <v>63</v>
      </c>
      <c r="C68" s="4">
        <v>31.333333333333332</v>
      </c>
      <c r="D68" s="21">
        <f t="shared" si="1"/>
        <v>46.455491606278329</v>
      </c>
      <c r="E68" s="21">
        <f t="shared" si="2"/>
        <v>182.55491606278338</v>
      </c>
      <c r="F68" s="21">
        <f t="shared" si="3"/>
        <v>-151.22158272945003</v>
      </c>
      <c r="G68" s="22">
        <f t="shared" si="4"/>
        <v>22867.967083199899</v>
      </c>
    </row>
    <row r="69" spans="1:7" x14ac:dyDescent="0.25">
      <c r="A69" s="4" t="s">
        <v>112</v>
      </c>
      <c r="B69" s="4">
        <f t="shared" si="0"/>
        <v>64</v>
      </c>
      <c r="C69" s="4">
        <v>50.041666666666664</v>
      </c>
      <c r="D69" s="21">
        <f t="shared" si="1"/>
        <v>49.683049160627831</v>
      </c>
      <c r="E69" s="21">
        <f t="shared" si="2"/>
        <v>46.455491606278329</v>
      </c>
      <c r="F69" s="21">
        <f t="shared" si="3"/>
        <v>3.5861750603883351</v>
      </c>
      <c r="G69" s="22">
        <f t="shared" si="4"/>
        <v>12.860651563751279</v>
      </c>
    </row>
    <row r="70" spans="1:7" x14ac:dyDescent="0.25">
      <c r="A70" s="4" t="s">
        <v>113</v>
      </c>
      <c r="B70" s="4">
        <f t="shared" si="0"/>
        <v>65</v>
      </c>
      <c r="C70" s="4">
        <v>87.25</v>
      </c>
      <c r="D70" s="21">
        <f t="shared" si="1"/>
        <v>83.493304916062783</v>
      </c>
      <c r="E70" s="21">
        <f t="shared" si="2"/>
        <v>49.683049160627831</v>
      </c>
      <c r="F70" s="21">
        <f t="shared" si="3"/>
        <v>37.566950839372169</v>
      </c>
      <c r="G70" s="22">
        <f t="shared" si="4"/>
        <v>1411.2757953678054</v>
      </c>
    </row>
    <row r="71" spans="1:7" x14ac:dyDescent="0.25">
      <c r="A71" s="4" t="s">
        <v>114</v>
      </c>
      <c r="B71" s="4">
        <f t="shared" ref="B71:B134" si="5">B70+1</f>
        <v>66</v>
      </c>
      <c r="C71" s="4">
        <v>48.333333333333336</v>
      </c>
      <c r="D71" s="21">
        <f t="shared" ref="D71:D134" si="6">$C$2*C71+(1-$C$2)*D70</f>
        <v>51.849330491606274</v>
      </c>
      <c r="E71" s="21">
        <f t="shared" ref="E71:E134" si="7">D70</f>
        <v>83.493304916062783</v>
      </c>
      <c r="F71" s="21">
        <f t="shared" ref="F71:F134" si="8">C71-E71</f>
        <v>-35.159971582729447</v>
      </c>
      <c r="G71" s="22">
        <f t="shared" ref="G71:G134" si="9">F71*F71</f>
        <v>1236.2236016983422</v>
      </c>
    </row>
    <row r="72" spans="1:7" x14ac:dyDescent="0.25">
      <c r="A72" s="4" t="s">
        <v>115</v>
      </c>
      <c r="B72" s="4">
        <f t="shared" si="5"/>
        <v>67</v>
      </c>
      <c r="C72" s="4">
        <v>18</v>
      </c>
      <c r="D72" s="21">
        <f t="shared" si="6"/>
        <v>21.384933049160626</v>
      </c>
      <c r="E72" s="21">
        <f t="shared" si="7"/>
        <v>51.849330491606274</v>
      </c>
      <c r="F72" s="21">
        <f t="shared" si="8"/>
        <v>-33.849330491606274</v>
      </c>
      <c r="G72" s="22">
        <f t="shared" si="9"/>
        <v>1145.7771747299862</v>
      </c>
    </row>
    <row r="73" spans="1:7" x14ac:dyDescent="0.25">
      <c r="A73" s="4" t="s">
        <v>116</v>
      </c>
      <c r="B73" s="4">
        <f t="shared" si="5"/>
        <v>68</v>
      </c>
      <c r="C73" s="4">
        <v>59.583333333333336</v>
      </c>
      <c r="D73" s="21">
        <f t="shared" si="6"/>
        <v>55.763493304916061</v>
      </c>
      <c r="E73" s="21">
        <f t="shared" si="7"/>
        <v>21.384933049160626</v>
      </c>
      <c r="F73" s="21">
        <f t="shared" si="8"/>
        <v>38.198400284172706</v>
      </c>
      <c r="G73" s="22">
        <f t="shared" si="9"/>
        <v>1459.1177842698855</v>
      </c>
    </row>
    <row r="74" spans="1:7" x14ac:dyDescent="0.25">
      <c r="A74" s="4" t="s">
        <v>117</v>
      </c>
      <c r="B74" s="4">
        <f t="shared" si="5"/>
        <v>69</v>
      </c>
      <c r="C74" s="4">
        <v>171.625</v>
      </c>
      <c r="D74" s="21">
        <f t="shared" si="6"/>
        <v>160.03884933049162</v>
      </c>
      <c r="E74" s="21">
        <f t="shared" si="7"/>
        <v>55.763493304916061</v>
      </c>
      <c r="F74" s="21">
        <f t="shared" si="8"/>
        <v>115.86150669508393</v>
      </c>
      <c r="G74" s="22">
        <f t="shared" si="9"/>
        <v>13423.88873365498</v>
      </c>
    </row>
    <row r="75" spans="1:7" x14ac:dyDescent="0.25">
      <c r="A75" s="4" t="s">
        <v>118</v>
      </c>
      <c r="B75" s="4">
        <f t="shared" si="5"/>
        <v>70</v>
      </c>
      <c r="C75" s="4">
        <v>49.208333333333336</v>
      </c>
      <c r="D75" s="21">
        <f t="shared" si="6"/>
        <v>60.291384933049159</v>
      </c>
      <c r="E75" s="21">
        <f t="shared" si="7"/>
        <v>160.03884933049162</v>
      </c>
      <c r="F75" s="21">
        <f t="shared" si="8"/>
        <v>-110.83051599715827</v>
      </c>
      <c r="G75" s="22">
        <f t="shared" si="9"/>
        <v>12283.403276196355</v>
      </c>
    </row>
    <row r="76" spans="1:7" x14ac:dyDescent="0.25">
      <c r="A76" s="4" t="s">
        <v>119</v>
      </c>
      <c r="B76" s="4">
        <f t="shared" si="5"/>
        <v>71</v>
      </c>
      <c r="C76" s="4">
        <v>62.125</v>
      </c>
      <c r="D76" s="21">
        <f t="shared" si="6"/>
        <v>61.941638493304914</v>
      </c>
      <c r="E76" s="21">
        <f t="shared" si="7"/>
        <v>60.291384933049159</v>
      </c>
      <c r="F76" s="21">
        <f t="shared" si="8"/>
        <v>1.8336150669508413</v>
      </c>
      <c r="G76" s="22">
        <f t="shared" si="9"/>
        <v>3.3621442137491382</v>
      </c>
    </row>
    <row r="77" spans="1:7" x14ac:dyDescent="0.25">
      <c r="A77" s="4" t="s">
        <v>120</v>
      </c>
      <c r="B77" s="4">
        <f t="shared" si="5"/>
        <v>72</v>
      </c>
      <c r="C77" s="4">
        <v>83.875</v>
      </c>
      <c r="D77" s="21">
        <f t="shared" si="6"/>
        <v>81.681663849330491</v>
      </c>
      <c r="E77" s="21">
        <f t="shared" si="7"/>
        <v>61.941638493304914</v>
      </c>
      <c r="F77" s="21">
        <f t="shared" si="8"/>
        <v>21.933361506695086</v>
      </c>
      <c r="G77" s="22">
        <f t="shared" si="9"/>
        <v>481.07234698337373</v>
      </c>
    </row>
    <row r="78" spans="1:7" x14ac:dyDescent="0.25">
      <c r="A78" s="4" t="s">
        <v>121</v>
      </c>
      <c r="B78" s="4">
        <f t="shared" si="5"/>
        <v>73</v>
      </c>
      <c r="C78" s="4">
        <v>64.5</v>
      </c>
      <c r="D78" s="21">
        <f t="shared" si="6"/>
        <v>66.218166384933056</v>
      </c>
      <c r="E78" s="21">
        <f t="shared" si="7"/>
        <v>81.681663849330491</v>
      </c>
      <c r="F78" s="21">
        <f t="shared" si="8"/>
        <v>-17.181663849330491</v>
      </c>
      <c r="G78" s="22">
        <f t="shared" si="9"/>
        <v>295.20957263139024</v>
      </c>
    </row>
    <row r="79" spans="1:7" x14ac:dyDescent="0.25">
      <c r="A79" s="4" t="s">
        <v>122</v>
      </c>
      <c r="B79" s="4">
        <f t="shared" si="5"/>
        <v>74</v>
      </c>
      <c r="C79" s="4">
        <v>64.25</v>
      </c>
      <c r="D79" s="21">
        <f t="shared" si="6"/>
        <v>64.446816638493303</v>
      </c>
      <c r="E79" s="21">
        <f t="shared" si="7"/>
        <v>66.218166384933056</v>
      </c>
      <c r="F79" s="21">
        <f t="shared" si="8"/>
        <v>-1.9681663849330562</v>
      </c>
      <c r="G79" s="22">
        <f t="shared" si="9"/>
        <v>3.8736789187804552</v>
      </c>
    </row>
    <row r="80" spans="1:7" x14ac:dyDescent="0.25">
      <c r="A80" s="4" t="s">
        <v>123</v>
      </c>
      <c r="B80" s="4">
        <f t="shared" si="5"/>
        <v>75</v>
      </c>
      <c r="C80" s="4">
        <v>40.791666666666664</v>
      </c>
      <c r="D80" s="21">
        <f t="shared" si="6"/>
        <v>43.157181663849329</v>
      </c>
      <c r="E80" s="21">
        <f t="shared" si="7"/>
        <v>64.446816638493303</v>
      </c>
      <c r="F80" s="21">
        <f t="shared" si="8"/>
        <v>-23.655149971826638</v>
      </c>
      <c r="G80" s="22">
        <f t="shared" si="9"/>
        <v>559.56612018960982</v>
      </c>
    </row>
    <row r="81" spans="1:7" x14ac:dyDescent="0.25">
      <c r="A81" s="4" t="s">
        <v>124</v>
      </c>
      <c r="B81" s="4">
        <f t="shared" si="5"/>
        <v>76</v>
      </c>
      <c r="C81" s="4">
        <v>157.66666666666666</v>
      </c>
      <c r="D81" s="21">
        <f t="shared" si="6"/>
        <v>146.21571816638493</v>
      </c>
      <c r="E81" s="21">
        <f t="shared" si="7"/>
        <v>43.157181663849329</v>
      </c>
      <c r="F81" s="21">
        <f t="shared" si="8"/>
        <v>114.50948500281733</v>
      </c>
      <c r="G81" s="22">
        <f t="shared" si="9"/>
        <v>13112.422155610446</v>
      </c>
    </row>
    <row r="82" spans="1:7" x14ac:dyDescent="0.25">
      <c r="A82" s="4" t="s">
        <v>125</v>
      </c>
      <c r="B82" s="4">
        <f t="shared" si="5"/>
        <v>77</v>
      </c>
      <c r="C82" s="4">
        <v>228.41666666666666</v>
      </c>
      <c r="D82" s="21">
        <f t="shared" si="6"/>
        <v>220.19657181663848</v>
      </c>
      <c r="E82" s="21">
        <f t="shared" si="7"/>
        <v>146.21571816638493</v>
      </c>
      <c r="F82" s="21">
        <f t="shared" si="8"/>
        <v>82.200948500281726</v>
      </c>
      <c r="G82" s="22">
        <f t="shared" si="9"/>
        <v>6756.9959343459686</v>
      </c>
    </row>
    <row r="83" spans="1:7" x14ac:dyDescent="0.25">
      <c r="A83" s="4" t="s">
        <v>126</v>
      </c>
      <c r="B83" s="4">
        <f t="shared" si="5"/>
        <v>78</v>
      </c>
      <c r="C83" s="4">
        <v>203.04166666666666</v>
      </c>
      <c r="D83" s="21">
        <f t="shared" si="6"/>
        <v>204.75715718166381</v>
      </c>
      <c r="E83" s="21">
        <f t="shared" si="7"/>
        <v>220.19657181663848</v>
      </c>
      <c r="F83" s="21">
        <f t="shared" si="8"/>
        <v>-17.154905149971825</v>
      </c>
      <c r="G83" s="22">
        <f t="shared" si="9"/>
        <v>294.29077070452985</v>
      </c>
    </row>
    <row r="84" spans="1:7" x14ac:dyDescent="0.25">
      <c r="A84" s="4" t="s">
        <v>127</v>
      </c>
      <c r="B84" s="4">
        <f t="shared" si="5"/>
        <v>79</v>
      </c>
      <c r="C84" s="4">
        <v>68.916666666666671</v>
      </c>
      <c r="D84" s="21">
        <f t="shared" si="6"/>
        <v>82.50071571816639</v>
      </c>
      <c r="E84" s="21">
        <f t="shared" si="7"/>
        <v>204.75715718166381</v>
      </c>
      <c r="F84" s="21">
        <f t="shared" si="8"/>
        <v>-135.84049051499716</v>
      </c>
      <c r="G84" s="22">
        <f t="shared" si="9"/>
        <v>18452.638863355034</v>
      </c>
    </row>
    <row r="85" spans="1:7" x14ac:dyDescent="0.25">
      <c r="A85" s="4" t="s">
        <v>128</v>
      </c>
      <c r="B85" s="4">
        <f t="shared" si="5"/>
        <v>80</v>
      </c>
      <c r="C85" s="4">
        <v>157.125</v>
      </c>
      <c r="D85" s="21">
        <f t="shared" si="6"/>
        <v>149.66257157181664</v>
      </c>
      <c r="E85" s="21">
        <f t="shared" si="7"/>
        <v>82.50071571816639</v>
      </c>
      <c r="F85" s="21">
        <f t="shared" si="8"/>
        <v>74.62428428183361</v>
      </c>
      <c r="G85" s="22">
        <f t="shared" si="9"/>
        <v>5568.783804575919</v>
      </c>
    </row>
    <row r="86" spans="1:7" x14ac:dyDescent="0.25">
      <c r="A86" s="4" t="s">
        <v>129</v>
      </c>
      <c r="B86" s="4">
        <f t="shared" si="5"/>
        <v>81</v>
      </c>
      <c r="C86" s="4">
        <v>52.125</v>
      </c>
      <c r="D86" s="21">
        <f t="shared" si="6"/>
        <v>61.87875715718166</v>
      </c>
      <c r="E86" s="21">
        <f t="shared" si="7"/>
        <v>149.66257157181664</v>
      </c>
      <c r="F86" s="21">
        <f t="shared" si="8"/>
        <v>-97.537571571816642</v>
      </c>
      <c r="G86" s="22">
        <f t="shared" si="9"/>
        <v>9513.5778681272532</v>
      </c>
    </row>
    <row r="87" spans="1:7" x14ac:dyDescent="0.25">
      <c r="A87" s="4" t="s">
        <v>130</v>
      </c>
      <c r="B87" s="4">
        <f t="shared" si="5"/>
        <v>82</v>
      </c>
      <c r="C87" s="4">
        <v>62.833333333333336</v>
      </c>
      <c r="D87" s="21">
        <f t="shared" si="6"/>
        <v>62.737875715718168</v>
      </c>
      <c r="E87" s="21">
        <f t="shared" si="7"/>
        <v>61.87875715718166</v>
      </c>
      <c r="F87" s="21">
        <f t="shared" si="8"/>
        <v>0.95457617615167578</v>
      </c>
      <c r="G87" s="22">
        <f t="shared" si="9"/>
        <v>0.91121567607635512</v>
      </c>
    </row>
    <row r="88" spans="1:7" x14ac:dyDescent="0.25">
      <c r="A88" s="4" t="s">
        <v>131</v>
      </c>
      <c r="B88" s="4">
        <f t="shared" si="5"/>
        <v>83</v>
      </c>
      <c r="C88" s="4">
        <v>30.416666666666668</v>
      </c>
      <c r="D88" s="21">
        <f t="shared" si="6"/>
        <v>33.648787571571816</v>
      </c>
      <c r="E88" s="21">
        <f t="shared" si="7"/>
        <v>62.737875715718168</v>
      </c>
      <c r="F88" s="21">
        <f t="shared" si="8"/>
        <v>-32.321209049051504</v>
      </c>
      <c r="G88" s="22">
        <f t="shared" si="9"/>
        <v>1044.6605543924888</v>
      </c>
    </row>
    <row r="89" spans="1:7" x14ac:dyDescent="0.25">
      <c r="A89" s="4" t="s">
        <v>132</v>
      </c>
      <c r="B89" s="4">
        <f t="shared" si="5"/>
        <v>84</v>
      </c>
      <c r="C89" s="4">
        <v>67.708333333333329</v>
      </c>
      <c r="D89" s="21">
        <f t="shared" si="6"/>
        <v>64.302378757157186</v>
      </c>
      <c r="E89" s="21">
        <f t="shared" si="7"/>
        <v>33.648787571571816</v>
      </c>
      <c r="F89" s="21">
        <f t="shared" si="8"/>
        <v>34.059545761761512</v>
      </c>
      <c r="G89" s="22">
        <f t="shared" si="9"/>
        <v>1160.0526574975265</v>
      </c>
    </row>
    <row r="90" spans="1:7" x14ac:dyDescent="0.25">
      <c r="A90" s="4" t="s">
        <v>133</v>
      </c>
      <c r="B90" s="4">
        <f t="shared" si="5"/>
        <v>85</v>
      </c>
      <c r="C90" s="4">
        <v>72.333333333333329</v>
      </c>
      <c r="D90" s="21">
        <f t="shared" si="6"/>
        <v>71.530237875715713</v>
      </c>
      <c r="E90" s="21">
        <f t="shared" si="7"/>
        <v>64.302378757157186</v>
      </c>
      <c r="F90" s="21">
        <f t="shared" si="8"/>
        <v>8.0309545761761427</v>
      </c>
      <c r="G90" s="22">
        <f t="shared" si="9"/>
        <v>64.496231404604529</v>
      </c>
    </row>
    <row r="91" spans="1:7" x14ac:dyDescent="0.25">
      <c r="A91" s="4" t="s">
        <v>134</v>
      </c>
      <c r="B91" s="4">
        <f t="shared" si="5"/>
        <v>86</v>
      </c>
      <c r="C91" s="4">
        <v>71.791666666666671</v>
      </c>
      <c r="D91" s="21">
        <f t="shared" si="6"/>
        <v>71.765523787571581</v>
      </c>
      <c r="E91" s="21">
        <f t="shared" si="7"/>
        <v>71.530237875715713</v>
      </c>
      <c r="F91" s="21">
        <f t="shared" si="8"/>
        <v>0.2614287909509585</v>
      </c>
      <c r="G91" s="22">
        <f t="shared" si="9"/>
        <v>6.8345012738079955E-2</v>
      </c>
    </row>
    <row r="92" spans="1:7" x14ac:dyDescent="0.25">
      <c r="A92" s="4" t="s">
        <v>135</v>
      </c>
      <c r="B92" s="4">
        <f t="shared" si="5"/>
        <v>87</v>
      </c>
      <c r="C92" s="4">
        <v>213.70833333333334</v>
      </c>
      <c r="D92" s="21">
        <f t="shared" si="6"/>
        <v>199.51405237875716</v>
      </c>
      <c r="E92" s="21">
        <f t="shared" si="7"/>
        <v>71.765523787571581</v>
      </c>
      <c r="F92" s="21">
        <f t="shared" si="8"/>
        <v>141.94280954576175</v>
      </c>
      <c r="G92" s="22">
        <f t="shared" si="9"/>
        <v>20147.761181744394</v>
      </c>
    </row>
    <row r="93" spans="1:7" x14ac:dyDescent="0.25">
      <c r="A93" s="4" t="s">
        <v>136</v>
      </c>
      <c r="B93" s="4">
        <f t="shared" si="5"/>
        <v>88</v>
      </c>
      <c r="C93" s="4">
        <v>215.08564814814812</v>
      </c>
      <c r="D93" s="21">
        <f t="shared" si="6"/>
        <v>213.52848857120904</v>
      </c>
      <c r="E93" s="21">
        <f t="shared" si="7"/>
        <v>199.51405237875716</v>
      </c>
      <c r="F93" s="21">
        <f t="shared" si="8"/>
        <v>15.571595769390967</v>
      </c>
      <c r="G93" s="22">
        <f t="shared" si="9"/>
        <v>242.47459480531467</v>
      </c>
    </row>
    <row r="94" spans="1:7" x14ac:dyDescent="0.25">
      <c r="A94" s="4" t="s">
        <v>137</v>
      </c>
      <c r="B94" s="4">
        <f t="shared" si="5"/>
        <v>89</v>
      </c>
      <c r="C94" s="4">
        <v>141.43518518518519</v>
      </c>
      <c r="D94" s="21">
        <f t="shared" si="6"/>
        <v>148.64451552378756</v>
      </c>
      <c r="E94" s="21">
        <f t="shared" si="7"/>
        <v>213.52848857120904</v>
      </c>
      <c r="F94" s="21">
        <f t="shared" si="8"/>
        <v>-72.093303386023848</v>
      </c>
      <c r="G94" s="22">
        <f t="shared" si="9"/>
        <v>5197.4443931092774</v>
      </c>
    </row>
    <row r="95" spans="1:7" x14ac:dyDescent="0.25">
      <c r="A95" s="4" t="s">
        <v>138</v>
      </c>
      <c r="B95" s="4">
        <f t="shared" si="5"/>
        <v>90</v>
      </c>
      <c r="C95" s="4">
        <v>28.041666666666668</v>
      </c>
      <c r="D95" s="21">
        <f t="shared" si="6"/>
        <v>40.10195155237875</v>
      </c>
      <c r="E95" s="21">
        <f t="shared" si="7"/>
        <v>148.64451552378756</v>
      </c>
      <c r="F95" s="21">
        <f t="shared" si="8"/>
        <v>-120.60284885712089</v>
      </c>
      <c r="G95" s="22">
        <f t="shared" si="9"/>
        <v>14545.047152453546</v>
      </c>
    </row>
    <row r="96" spans="1:7" x14ac:dyDescent="0.25">
      <c r="A96" s="4" t="s">
        <v>139</v>
      </c>
      <c r="B96" s="4">
        <f t="shared" si="5"/>
        <v>91</v>
      </c>
      <c r="C96" s="4">
        <v>30.75</v>
      </c>
      <c r="D96" s="21">
        <f t="shared" si="6"/>
        <v>31.685195155237874</v>
      </c>
      <c r="E96" s="21">
        <f t="shared" si="7"/>
        <v>40.10195155237875</v>
      </c>
      <c r="F96" s="21">
        <f t="shared" si="8"/>
        <v>-9.3519515523787504</v>
      </c>
      <c r="G96" s="22">
        <f t="shared" si="9"/>
        <v>87.458997838039323</v>
      </c>
    </row>
    <row r="97" spans="1:7" x14ac:dyDescent="0.25">
      <c r="A97" s="4" t="s">
        <v>140</v>
      </c>
      <c r="B97" s="4">
        <f t="shared" si="5"/>
        <v>92</v>
      </c>
      <c r="C97" s="4">
        <v>101.20833333333333</v>
      </c>
      <c r="D97" s="21">
        <f t="shared" si="6"/>
        <v>94.256019515523775</v>
      </c>
      <c r="E97" s="21">
        <f t="shared" si="7"/>
        <v>31.685195155237874</v>
      </c>
      <c r="F97" s="21">
        <f t="shared" si="8"/>
        <v>69.523138178095451</v>
      </c>
      <c r="G97" s="22">
        <f t="shared" si="9"/>
        <v>4833.466742130553</v>
      </c>
    </row>
    <row r="98" spans="1:7" x14ac:dyDescent="0.25">
      <c r="A98" s="4" t="s">
        <v>141</v>
      </c>
      <c r="B98" s="4">
        <f t="shared" si="5"/>
        <v>93</v>
      </c>
      <c r="C98" s="4">
        <v>123.5</v>
      </c>
      <c r="D98" s="21">
        <f t="shared" si="6"/>
        <v>120.57560195155239</v>
      </c>
      <c r="E98" s="21">
        <f t="shared" si="7"/>
        <v>94.256019515523775</v>
      </c>
      <c r="F98" s="21">
        <f t="shared" si="8"/>
        <v>29.243980484476225</v>
      </c>
      <c r="G98" s="22">
        <f t="shared" si="9"/>
        <v>855.21039457642632</v>
      </c>
    </row>
    <row r="99" spans="1:7" x14ac:dyDescent="0.25">
      <c r="A99" s="4" t="s">
        <v>142</v>
      </c>
      <c r="B99" s="4">
        <f t="shared" si="5"/>
        <v>94</v>
      </c>
      <c r="C99" s="4">
        <v>135.08333333333334</v>
      </c>
      <c r="D99" s="21">
        <f t="shared" si="6"/>
        <v>133.63256019515526</v>
      </c>
      <c r="E99" s="21">
        <f t="shared" si="7"/>
        <v>120.57560195155239</v>
      </c>
      <c r="F99" s="21">
        <f t="shared" si="8"/>
        <v>14.507731381780957</v>
      </c>
      <c r="G99" s="22">
        <f t="shared" si="9"/>
        <v>210.47426984591198</v>
      </c>
    </row>
    <row r="100" spans="1:7" x14ac:dyDescent="0.25">
      <c r="A100" s="4" t="s">
        <v>143</v>
      </c>
      <c r="B100" s="4">
        <f t="shared" si="5"/>
        <v>95</v>
      </c>
      <c r="C100" s="4">
        <v>20.375</v>
      </c>
      <c r="D100" s="21">
        <f t="shared" si="6"/>
        <v>31.700756019515524</v>
      </c>
      <c r="E100" s="21">
        <f t="shared" si="7"/>
        <v>133.63256019515526</v>
      </c>
      <c r="F100" s="21">
        <f t="shared" si="8"/>
        <v>-113.25756019515526</v>
      </c>
      <c r="G100" s="22">
        <f t="shared" si="9"/>
        <v>12827.274941359217</v>
      </c>
    </row>
    <row r="101" spans="1:7" x14ac:dyDescent="0.25">
      <c r="A101" s="4" t="s">
        <v>144</v>
      </c>
      <c r="B101" s="4">
        <f t="shared" si="5"/>
        <v>96</v>
      </c>
      <c r="C101" s="4">
        <v>92.875</v>
      </c>
      <c r="D101" s="21">
        <f t="shared" si="6"/>
        <v>86.757575601951558</v>
      </c>
      <c r="E101" s="21">
        <f t="shared" si="7"/>
        <v>31.700756019515524</v>
      </c>
      <c r="F101" s="21">
        <f t="shared" si="8"/>
        <v>61.174243980484476</v>
      </c>
      <c r="G101" s="22">
        <f t="shared" si="9"/>
        <v>3742.2881265838414</v>
      </c>
    </row>
    <row r="102" spans="1:7" x14ac:dyDescent="0.25">
      <c r="A102" s="4" t="s">
        <v>145</v>
      </c>
      <c r="B102" s="4">
        <f t="shared" si="5"/>
        <v>97</v>
      </c>
      <c r="C102" s="4">
        <v>106</v>
      </c>
      <c r="D102" s="21">
        <f t="shared" si="6"/>
        <v>104.07575756019516</v>
      </c>
      <c r="E102" s="21">
        <f t="shared" si="7"/>
        <v>86.757575601951558</v>
      </c>
      <c r="F102" s="21">
        <f t="shared" si="8"/>
        <v>19.242424398048442</v>
      </c>
      <c r="G102" s="22">
        <f t="shared" si="9"/>
        <v>370.27089671460993</v>
      </c>
    </row>
    <row r="103" spans="1:7" x14ac:dyDescent="0.25">
      <c r="A103" s="4" t="s">
        <v>146</v>
      </c>
      <c r="B103" s="4">
        <f t="shared" si="5"/>
        <v>98</v>
      </c>
      <c r="C103" s="4">
        <v>85.916666666666671</v>
      </c>
      <c r="D103" s="21">
        <f t="shared" si="6"/>
        <v>87.732575756019514</v>
      </c>
      <c r="E103" s="21">
        <f t="shared" si="7"/>
        <v>104.07575756019516</v>
      </c>
      <c r="F103" s="21">
        <f t="shared" si="8"/>
        <v>-18.159090893528486</v>
      </c>
      <c r="G103" s="22">
        <f t="shared" si="9"/>
        <v>329.7525820794292</v>
      </c>
    </row>
    <row r="104" spans="1:7" x14ac:dyDescent="0.25">
      <c r="A104" s="4" t="s">
        <v>147</v>
      </c>
      <c r="B104" s="4">
        <f t="shared" si="5"/>
        <v>99</v>
      </c>
      <c r="C104" s="4">
        <v>36.208333333333336</v>
      </c>
      <c r="D104" s="21">
        <f t="shared" si="6"/>
        <v>41.360757575601951</v>
      </c>
      <c r="E104" s="21">
        <f t="shared" si="7"/>
        <v>87.732575756019514</v>
      </c>
      <c r="F104" s="21">
        <f t="shared" si="8"/>
        <v>-51.524242422686179</v>
      </c>
      <c r="G104" s="22">
        <f t="shared" si="9"/>
        <v>2654.7475572317339</v>
      </c>
    </row>
    <row r="105" spans="1:7" x14ac:dyDescent="0.25">
      <c r="A105" s="4" t="s">
        <v>148</v>
      </c>
      <c r="B105" s="4">
        <f t="shared" si="5"/>
        <v>100</v>
      </c>
      <c r="C105" s="4">
        <v>68.75</v>
      </c>
      <c r="D105" s="21">
        <f t="shared" si="6"/>
        <v>66.011075757560192</v>
      </c>
      <c r="E105" s="21">
        <f t="shared" si="7"/>
        <v>41.360757575601951</v>
      </c>
      <c r="F105" s="21">
        <f t="shared" si="8"/>
        <v>27.389242424398049</v>
      </c>
      <c r="G105" s="22">
        <f t="shared" si="9"/>
        <v>750.1706005824459</v>
      </c>
    </row>
    <row r="106" spans="1:7" x14ac:dyDescent="0.25">
      <c r="A106" s="4" t="s">
        <v>149</v>
      </c>
      <c r="B106" s="4">
        <f t="shared" si="5"/>
        <v>101</v>
      </c>
      <c r="C106" s="4">
        <v>47.791666666666664</v>
      </c>
      <c r="D106" s="21">
        <f t="shared" si="6"/>
        <v>49.613607575756014</v>
      </c>
      <c r="E106" s="21">
        <f t="shared" si="7"/>
        <v>66.011075757560192</v>
      </c>
      <c r="F106" s="21">
        <f t="shared" si="8"/>
        <v>-18.219409090893528</v>
      </c>
      <c r="G106" s="22">
        <f t="shared" si="9"/>
        <v>331.94686762133375</v>
      </c>
    </row>
    <row r="107" spans="1:7" x14ac:dyDescent="0.25">
      <c r="A107" s="4" t="s">
        <v>150</v>
      </c>
      <c r="B107" s="4">
        <f t="shared" si="5"/>
        <v>102</v>
      </c>
      <c r="C107" s="4">
        <v>20.125</v>
      </c>
      <c r="D107" s="21">
        <f t="shared" si="6"/>
        <v>23.073860757575602</v>
      </c>
      <c r="E107" s="21">
        <f t="shared" si="7"/>
        <v>49.613607575756014</v>
      </c>
      <c r="F107" s="21">
        <f t="shared" si="8"/>
        <v>-29.488607575756014</v>
      </c>
      <c r="G107" s="22">
        <f t="shared" si="9"/>
        <v>869.57797675693496</v>
      </c>
    </row>
    <row r="108" spans="1:7" x14ac:dyDescent="0.25">
      <c r="A108" s="4" t="s">
        <v>151</v>
      </c>
      <c r="B108" s="4">
        <f t="shared" si="5"/>
        <v>103</v>
      </c>
      <c r="C108" s="4">
        <v>56.791666666666664</v>
      </c>
      <c r="D108" s="21">
        <f t="shared" si="6"/>
        <v>53.41988607575756</v>
      </c>
      <c r="E108" s="21">
        <f t="shared" si="7"/>
        <v>23.073860757575602</v>
      </c>
      <c r="F108" s="21">
        <f t="shared" si="8"/>
        <v>33.717805909091062</v>
      </c>
      <c r="G108" s="22">
        <f t="shared" si="9"/>
        <v>1136.8904353231362</v>
      </c>
    </row>
    <row r="109" spans="1:7" x14ac:dyDescent="0.25">
      <c r="A109" s="4" t="s">
        <v>152</v>
      </c>
      <c r="B109" s="4">
        <f t="shared" si="5"/>
        <v>104</v>
      </c>
      <c r="C109" s="4">
        <v>171.08333333333334</v>
      </c>
      <c r="D109" s="21">
        <f t="shared" si="6"/>
        <v>159.31698860757578</v>
      </c>
      <c r="E109" s="21">
        <f t="shared" si="7"/>
        <v>53.41988607575756</v>
      </c>
      <c r="F109" s="21">
        <f t="shared" si="8"/>
        <v>117.66344725757578</v>
      </c>
      <c r="G109" s="22">
        <f t="shared" si="9"/>
        <v>13844.686820536317</v>
      </c>
    </row>
    <row r="110" spans="1:7" x14ac:dyDescent="0.25">
      <c r="A110" s="4" t="s">
        <v>153</v>
      </c>
      <c r="B110" s="4">
        <f t="shared" si="5"/>
        <v>105</v>
      </c>
      <c r="C110" s="4">
        <v>211</v>
      </c>
      <c r="D110" s="21">
        <f t="shared" si="6"/>
        <v>205.83169886075757</v>
      </c>
      <c r="E110" s="21">
        <f t="shared" si="7"/>
        <v>159.31698860757578</v>
      </c>
      <c r="F110" s="21">
        <f t="shared" si="8"/>
        <v>51.68301139242422</v>
      </c>
      <c r="G110" s="22">
        <f t="shared" si="9"/>
        <v>2671.1336665894519</v>
      </c>
    </row>
    <row r="111" spans="1:7" x14ac:dyDescent="0.25">
      <c r="A111" s="4" t="s">
        <v>154</v>
      </c>
      <c r="B111" s="4">
        <f t="shared" si="5"/>
        <v>106</v>
      </c>
      <c r="C111" s="4">
        <v>147.58333333333334</v>
      </c>
      <c r="D111" s="21">
        <f t="shared" si="6"/>
        <v>153.40816988607577</v>
      </c>
      <c r="E111" s="21">
        <f t="shared" si="7"/>
        <v>205.83169886075757</v>
      </c>
      <c r="F111" s="21">
        <f t="shared" si="8"/>
        <v>-58.248365527424227</v>
      </c>
      <c r="G111" s="22">
        <f t="shared" si="9"/>
        <v>3392.8720866164231</v>
      </c>
    </row>
    <row r="112" spans="1:7" x14ac:dyDescent="0.25">
      <c r="A112" s="4" t="s">
        <v>155</v>
      </c>
      <c r="B112" s="4">
        <f t="shared" si="5"/>
        <v>107</v>
      </c>
      <c r="C112" s="4">
        <v>232.625</v>
      </c>
      <c r="D112" s="21">
        <f t="shared" si="6"/>
        <v>224.70331698860758</v>
      </c>
      <c r="E112" s="21">
        <f t="shared" si="7"/>
        <v>153.40816988607577</v>
      </c>
      <c r="F112" s="21">
        <f t="shared" si="8"/>
        <v>79.216830113924232</v>
      </c>
      <c r="G112" s="22">
        <f t="shared" si="9"/>
        <v>6275.3061732983333</v>
      </c>
    </row>
    <row r="113" spans="1:7" x14ac:dyDescent="0.25">
      <c r="A113" s="4" t="s">
        <v>156</v>
      </c>
      <c r="B113" s="4">
        <f t="shared" si="5"/>
        <v>108</v>
      </c>
      <c r="C113" s="4">
        <v>211.125</v>
      </c>
      <c r="D113" s="21">
        <f t="shared" si="6"/>
        <v>212.48283169886076</v>
      </c>
      <c r="E113" s="21">
        <f t="shared" si="7"/>
        <v>224.70331698860758</v>
      </c>
      <c r="F113" s="21">
        <f t="shared" si="8"/>
        <v>-13.578316988607583</v>
      </c>
      <c r="G113" s="22">
        <f t="shared" si="9"/>
        <v>184.37069224310929</v>
      </c>
    </row>
    <row r="114" spans="1:7" x14ac:dyDescent="0.25">
      <c r="A114" s="4" t="s">
        <v>157</v>
      </c>
      <c r="B114" s="4">
        <f t="shared" si="5"/>
        <v>109</v>
      </c>
      <c r="C114" s="4">
        <v>82.833333333333329</v>
      </c>
      <c r="D114" s="21">
        <f t="shared" si="6"/>
        <v>95.798283169886076</v>
      </c>
      <c r="E114" s="21">
        <f t="shared" si="7"/>
        <v>212.48283169886076</v>
      </c>
      <c r="F114" s="21">
        <f t="shared" si="8"/>
        <v>-129.64949836552745</v>
      </c>
      <c r="G114" s="22">
        <f t="shared" si="9"/>
        <v>16808.992426432906</v>
      </c>
    </row>
    <row r="115" spans="1:7" x14ac:dyDescent="0.25">
      <c r="A115" s="4" t="s">
        <v>158</v>
      </c>
      <c r="B115" s="4">
        <f t="shared" si="5"/>
        <v>110</v>
      </c>
      <c r="C115" s="4">
        <v>39.583333333333336</v>
      </c>
      <c r="D115" s="21">
        <f t="shared" si="6"/>
        <v>45.204828316988603</v>
      </c>
      <c r="E115" s="21">
        <f t="shared" si="7"/>
        <v>95.798283169886076</v>
      </c>
      <c r="F115" s="21">
        <f t="shared" si="8"/>
        <v>-56.214949836552741</v>
      </c>
      <c r="G115" s="22">
        <f t="shared" si="9"/>
        <v>3160.1205851261411</v>
      </c>
    </row>
    <row r="116" spans="1:7" x14ac:dyDescent="0.25">
      <c r="A116" s="4" t="s">
        <v>159</v>
      </c>
      <c r="B116" s="4">
        <f t="shared" si="5"/>
        <v>111</v>
      </c>
      <c r="C116" s="4">
        <v>39.416666666666664</v>
      </c>
      <c r="D116" s="21">
        <f t="shared" si="6"/>
        <v>39.995482831698858</v>
      </c>
      <c r="E116" s="21">
        <f t="shared" si="7"/>
        <v>45.204828316988603</v>
      </c>
      <c r="F116" s="21">
        <f t="shared" si="8"/>
        <v>-5.7881616503219391</v>
      </c>
      <c r="G116" s="22">
        <f t="shared" si="9"/>
        <v>33.502815290257594</v>
      </c>
    </row>
    <row r="117" spans="1:7" x14ac:dyDescent="0.25">
      <c r="A117" s="4" t="s">
        <v>160</v>
      </c>
      <c r="B117" s="4">
        <f t="shared" si="5"/>
        <v>112</v>
      </c>
      <c r="C117" s="4">
        <v>33.166666666666664</v>
      </c>
      <c r="D117" s="21">
        <f t="shared" si="6"/>
        <v>33.849548283169881</v>
      </c>
      <c r="E117" s="21">
        <f t="shared" si="7"/>
        <v>39.995482831698858</v>
      </c>
      <c r="F117" s="21">
        <f t="shared" si="8"/>
        <v>-6.8288161650321939</v>
      </c>
      <c r="G117" s="22">
        <f t="shared" si="9"/>
        <v>46.632730215804997</v>
      </c>
    </row>
    <row r="118" spans="1:7" x14ac:dyDescent="0.25">
      <c r="A118" s="4" t="s">
        <v>161</v>
      </c>
      <c r="B118" s="4">
        <f t="shared" si="5"/>
        <v>113</v>
      </c>
      <c r="C118" s="4">
        <v>86.541666666666671</v>
      </c>
      <c r="D118" s="21">
        <f t="shared" si="6"/>
        <v>81.272454828316995</v>
      </c>
      <c r="E118" s="21">
        <f t="shared" si="7"/>
        <v>33.849548283169881</v>
      </c>
      <c r="F118" s="21">
        <f t="shared" si="8"/>
        <v>52.692118383496791</v>
      </c>
      <c r="G118" s="22">
        <f t="shared" si="9"/>
        <v>2776.4593397404406</v>
      </c>
    </row>
    <row r="119" spans="1:7" x14ac:dyDescent="0.25">
      <c r="A119" s="4" t="s">
        <v>162</v>
      </c>
      <c r="B119" s="4">
        <f t="shared" si="5"/>
        <v>114</v>
      </c>
      <c r="C119" s="4">
        <v>87.5</v>
      </c>
      <c r="D119" s="21">
        <f t="shared" si="6"/>
        <v>86.877245482831697</v>
      </c>
      <c r="E119" s="21">
        <f t="shared" si="7"/>
        <v>81.272454828316995</v>
      </c>
      <c r="F119" s="21">
        <f t="shared" si="8"/>
        <v>6.2275451716830048</v>
      </c>
      <c r="G119" s="22">
        <f t="shared" si="9"/>
        <v>38.782318865352309</v>
      </c>
    </row>
    <row r="120" spans="1:7" x14ac:dyDescent="0.25">
      <c r="A120" s="4" t="s">
        <v>163</v>
      </c>
      <c r="B120" s="4">
        <f t="shared" si="5"/>
        <v>115</v>
      </c>
      <c r="C120" s="4">
        <v>13.375</v>
      </c>
      <c r="D120" s="21">
        <f t="shared" si="6"/>
        <v>20.725224548283165</v>
      </c>
      <c r="E120" s="21">
        <f t="shared" si="7"/>
        <v>86.877245482831697</v>
      </c>
      <c r="F120" s="21">
        <f t="shared" si="8"/>
        <v>-73.502245482831697</v>
      </c>
      <c r="G120" s="22">
        <f t="shared" si="9"/>
        <v>5402.5800910184525</v>
      </c>
    </row>
    <row r="121" spans="1:7" x14ac:dyDescent="0.25">
      <c r="A121" s="4" t="s">
        <v>164</v>
      </c>
      <c r="B121" s="4">
        <f t="shared" si="5"/>
        <v>116</v>
      </c>
      <c r="C121" s="4">
        <v>24.666666666666668</v>
      </c>
      <c r="D121" s="21">
        <f t="shared" si="6"/>
        <v>24.272522454828319</v>
      </c>
      <c r="E121" s="21">
        <f t="shared" si="7"/>
        <v>20.725224548283165</v>
      </c>
      <c r="F121" s="21">
        <f t="shared" si="8"/>
        <v>3.9414421183835024</v>
      </c>
      <c r="G121" s="22">
        <f t="shared" si="9"/>
        <v>15.534965972567431</v>
      </c>
    </row>
    <row r="122" spans="1:7" x14ac:dyDescent="0.25">
      <c r="A122" s="4" t="s">
        <v>165</v>
      </c>
      <c r="B122" s="4">
        <f t="shared" si="5"/>
        <v>117</v>
      </c>
      <c r="C122" s="4">
        <v>16.375</v>
      </c>
      <c r="D122" s="21">
        <f t="shared" si="6"/>
        <v>17.164752245482831</v>
      </c>
      <c r="E122" s="21">
        <f t="shared" si="7"/>
        <v>24.272522454828319</v>
      </c>
      <c r="F122" s="21">
        <f t="shared" si="8"/>
        <v>-7.8975224548283194</v>
      </c>
      <c r="G122" s="22">
        <f t="shared" si="9"/>
        <v>62.370860924517523</v>
      </c>
    </row>
    <row r="123" spans="1:7" x14ac:dyDescent="0.25">
      <c r="A123" s="4" t="s">
        <v>166</v>
      </c>
      <c r="B123" s="4">
        <f t="shared" si="5"/>
        <v>118</v>
      </c>
      <c r="C123" s="4">
        <v>18.666666666666668</v>
      </c>
      <c r="D123" s="21">
        <f t="shared" si="6"/>
        <v>18.516475224548284</v>
      </c>
      <c r="E123" s="21">
        <f t="shared" si="7"/>
        <v>17.164752245482831</v>
      </c>
      <c r="F123" s="21">
        <f t="shared" si="8"/>
        <v>1.5019144211838373</v>
      </c>
      <c r="G123" s="22">
        <f t="shared" si="9"/>
        <v>2.2557469285599812</v>
      </c>
    </row>
    <row r="124" spans="1:7" x14ac:dyDescent="0.25">
      <c r="A124" s="4" t="s">
        <v>167</v>
      </c>
      <c r="B124" s="4">
        <f t="shared" si="5"/>
        <v>119</v>
      </c>
      <c r="C124" s="4">
        <v>27.583333333333332</v>
      </c>
      <c r="D124" s="21">
        <f t="shared" si="6"/>
        <v>26.676647522454829</v>
      </c>
      <c r="E124" s="21">
        <f t="shared" si="7"/>
        <v>18.516475224548284</v>
      </c>
      <c r="F124" s="21">
        <f t="shared" si="8"/>
        <v>9.0668581087850484</v>
      </c>
      <c r="G124" s="22">
        <f t="shared" si="9"/>
        <v>82.207915964841177</v>
      </c>
    </row>
    <row r="125" spans="1:7" x14ac:dyDescent="0.25">
      <c r="A125" s="4" t="s">
        <v>168</v>
      </c>
      <c r="B125" s="4">
        <f t="shared" si="5"/>
        <v>120</v>
      </c>
      <c r="C125" s="4">
        <v>69.375</v>
      </c>
      <c r="D125" s="21">
        <f t="shared" si="6"/>
        <v>65.105164752245486</v>
      </c>
      <c r="E125" s="21">
        <f t="shared" si="7"/>
        <v>26.676647522454829</v>
      </c>
      <c r="F125" s="21">
        <f t="shared" si="8"/>
        <v>42.698352477545171</v>
      </c>
      <c r="G125" s="22">
        <f t="shared" si="9"/>
        <v>1823.1493042966879</v>
      </c>
    </row>
    <row r="126" spans="1:7" x14ac:dyDescent="0.25">
      <c r="A126" s="4" t="s">
        <v>169</v>
      </c>
      <c r="B126" s="4">
        <f t="shared" si="5"/>
        <v>121</v>
      </c>
      <c r="C126" s="4">
        <v>78.041666666666671</v>
      </c>
      <c r="D126" s="21">
        <f t="shared" si="6"/>
        <v>76.74801647522456</v>
      </c>
      <c r="E126" s="21">
        <f t="shared" si="7"/>
        <v>65.105164752245486</v>
      </c>
      <c r="F126" s="21">
        <f t="shared" si="8"/>
        <v>12.936501914421186</v>
      </c>
      <c r="G126" s="22">
        <f t="shared" si="9"/>
        <v>167.35308178182299</v>
      </c>
    </row>
    <row r="127" spans="1:7" x14ac:dyDescent="0.25">
      <c r="A127" s="4" t="s">
        <v>170</v>
      </c>
      <c r="B127" s="4">
        <f t="shared" si="5"/>
        <v>122</v>
      </c>
      <c r="C127" s="4">
        <v>109.875</v>
      </c>
      <c r="D127" s="21">
        <f t="shared" si="6"/>
        <v>106.56230164752246</v>
      </c>
      <c r="E127" s="21">
        <f t="shared" si="7"/>
        <v>76.74801647522456</v>
      </c>
      <c r="F127" s="21">
        <f t="shared" si="8"/>
        <v>33.12698352477544</v>
      </c>
      <c r="G127" s="22">
        <f t="shared" si="9"/>
        <v>1097.3970374507435</v>
      </c>
    </row>
    <row r="128" spans="1:7" x14ac:dyDescent="0.25">
      <c r="A128" s="4" t="s">
        <v>171</v>
      </c>
      <c r="B128" s="4">
        <f t="shared" si="5"/>
        <v>123</v>
      </c>
      <c r="C128" s="4">
        <v>137.29166666666666</v>
      </c>
      <c r="D128" s="21">
        <f t="shared" si="6"/>
        <v>134.21873016475223</v>
      </c>
      <c r="E128" s="21">
        <f t="shared" si="7"/>
        <v>106.56230164752246</v>
      </c>
      <c r="F128" s="21">
        <f t="shared" si="8"/>
        <v>30.729365019144197</v>
      </c>
      <c r="G128" s="22">
        <f t="shared" si="9"/>
        <v>944.29387447980298</v>
      </c>
    </row>
    <row r="129" spans="1:7" x14ac:dyDescent="0.25">
      <c r="A129" s="4" t="s">
        <v>172</v>
      </c>
      <c r="B129" s="4">
        <f t="shared" si="5"/>
        <v>124</v>
      </c>
      <c r="C129" s="4">
        <v>125.45833333333333</v>
      </c>
      <c r="D129" s="21">
        <f t="shared" si="6"/>
        <v>126.33437301647521</v>
      </c>
      <c r="E129" s="21">
        <f t="shared" si="7"/>
        <v>134.21873016475223</v>
      </c>
      <c r="F129" s="21">
        <f t="shared" si="8"/>
        <v>-8.7603968314189018</v>
      </c>
      <c r="G129" s="22">
        <f t="shared" si="9"/>
        <v>76.744552643934341</v>
      </c>
    </row>
    <row r="130" spans="1:7" x14ac:dyDescent="0.25">
      <c r="A130" s="4" t="s">
        <v>173</v>
      </c>
      <c r="B130" s="4">
        <f t="shared" si="5"/>
        <v>125</v>
      </c>
      <c r="C130" s="4">
        <v>18.958333333333332</v>
      </c>
      <c r="D130" s="21">
        <f t="shared" si="6"/>
        <v>29.695937301647518</v>
      </c>
      <c r="E130" s="21">
        <f t="shared" si="7"/>
        <v>126.33437301647521</v>
      </c>
      <c r="F130" s="21">
        <f t="shared" si="8"/>
        <v>-107.37603968314188</v>
      </c>
      <c r="G130" s="22">
        <f t="shared" si="9"/>
        <v>11529.613898035661</v>
      </c>
    </row>
    <row r="131" spans="1:7" x14ac:dyDescent="0.25">
      <c r="A131" s="4" t="s">
        <v>174</v>
      </c>
      <c r="B131" s="4">
        <f t="shared" si="5"/>
        <v>126</v>
      </c>
      <c r="C131" s="4">
        <v>96.416666666666671</v>
      </c>
      <c r="D131" s="21">
        <f t="shared" si="6"/>
        <v>89.744593730164752</v>
      </c>
      <c r="E131" s="21">
        <f t="shared" si="7"/>
        <v>29.695937301647518</v>
      </c>
      <c r="F131" s="21">
        <f t="shared" si="8"/>
        <v>66.720729365019153</v>
      </c>
      <c r="G131" s="22">
        <f t="shared" si="9"/>
        <v>4451.6557270001294</v>
      </c>
    </row>
    <row r="132" spans="1:7" x14ac:dyDescent="0.25">
      <c r="A132" s="4" t="s">
        <v>175</v>
      </c>
      <c r="B132" s="4">
        <f t="shared" si="5"/>
        <v>127</v>
      </c>
      <c r="C132" s="4">
        <v>128.29166666666666</v>
      </c>
      <c r="D132" s="21">
        <f t="shared" si="6"/>
        <v>124.43695937301646</v>
      </c>
      <c r="E132" s="21">
        <f t="shared" si="7"/>
        <v>89.744593730164752</v>
      </c>
      <c r="F132" s="21">
        <f t="shared" si="8"/>
        <v>38.547072936501905</v>
      </c>
      <c r="G132" s="22">
        <f t="shared" si="9"/>
        <v>1485.8768319719977</v>
      </c>
    </row>
    <row r="133" spans="1:7" x14ac:dyDescent="0.25">
      <c r="A133" s="4" t="s">
        <v>176</v>
      </c>
      <c r="B133" s="4">
        <f t="shared" si="5"/>
        <v>128</v>
      </c>
      <c r="C133" s="4">
        <v>79.875</v>
      </c>
      <c r="D133" s="21">
        <f t="shared" si="6"/>
        <v>84.331195937301644</v>
      </c>
      <c r="E133" s="21">
        <f t="shared" si="7"/>
        <v>124.43695937301646</v>
      </c>
      <c r="F133" s="21">
        <f t="shared" si="8"/>
        <v>-44.561959373016464</v>
      </c>
      <c r="G133" s="22">
        <f t="shared" si="9"/>
        <v>1985.7682231623698</v>
      </c>
    </row>
    <row r="134" spans="1:7" x14ac:dyDescent="0.25">
      <c r="A134" s="4" t="s">
        <v>177</v>
      </c>
      <c r="B134" s="4">
        <f t="shared" si="5"/>
        <v>129</v>
      </c>
      <c r="C134" s="4">
        <v>47.458333333333336</v>
      </c>
      <c r="D134" s="21">
        <f t="shared" si="6"/>
        <v>51.145619593730167</v>
      </c>
      <c r="E134" s="21">
        <f t="shared" si="7"/>
        <v>84.331195937301644</v>
      </c>
      <c r="F134" s="21">
        <f t="shared" si="8"/>
        <v>-36.872862603968308</v>
      </c>
      <c r="G134" s="22">
        <f t="shared" si="9"/>
        <v>1359.6079966111245</v>
      </c>
    </row>
    <row r="135" spans="1:7" x14ac:dyDescent="0.25">
      <c r="A135" s="4" t="s">
        <v>178</v>
      </c>
      <c r="B135" s="4">
        <f t="shared" ref="B135:B198" si="10">B134+1</f>
        <v>130</v>
      </c>
      <c r="C135" s="4">
        <v>16.041666666666668</v>
      </c>
      <c r="D135" s="21">
        <f t="shared" ref="D135:D198" si="11">$C$2*C135+(1-$C$2)*D134</f>
        <v>19.552061959373017</v>
      </c>
      <c r="E135" s="21">
        <f t="shared" ref="E135:E198" si="12">D134</f>
        <v>51.145619593730167</v>
      </c>
      <c r="F135" s="21">
        <f t="shared" ref="F135:F198" si="13">C135-E135</f>
        <v>-35.103952927063503</v>
      </c>
      <c r="G135" s="22">
        <f t="shared" ref="G135:G198" si="14">F135*F135</f>
        <v>1232.2875111054902</v>
      </c>
    </row>
    <row r="136" spans="1:7" x14ac:dyDescent="0.25">
      <c r="A136" s="4" t="s">
        <v>179</v>
      </c>
      <c r="B136" s="4">
        <f t="shared" si="10"/>
        <v>131</v>
      </c>
      <c r="C136" s="4">
        <v>43.666666666666664</v>
      </c>
      <c r="D136" s="21">
        <f t="shared" si="11"/>
        <v>41.255206195937298</v>
      </c>
      <c r="E136" s="21">
        <f t="shared" si="12"/>
        <v>19.552061959373017</v>
      </c>
      <c r="F136" s="21">
        <f t="shared" si="13"/>
        <v>24.114604707293648</v>
      </c>
      <c r="G136" s="22">
        <f t="shared" si="14"/>
        <v>581.51416018902898</v>
      </c>
    </row>
    <row r="137" spans="1:7" x14ac:dyDescent="0.25">
      <c r="A137" s="4" t="s">
        <v>180</v>
      </c>
      <c r="B137" s="4">
        <f t="shared" si="10"/>
        <v>132</v>
      </c>
      <c r="C137" s="4">
        <v>67.333333333333329</v>
      </c>
      <c r="D137" s="21">
        <f t="shared" si="11"/>
        <v>64.725520619593723</v>
      </c>
      <c r="E137" s="21">
        <f t="shared" si="12"/>
        <v>41.255206195937298</v>
      </c>
      <c r="F137" s="21">
        <f t="shared" si="13"/>
        <v>26.078127137396031</v>
      </c>
      <c r="G137" s="22">
        <f t="shared" si="14"/>
        <v>680.06871499419128</v>
      </c>
    </row>
    <row r="138" spans="1:7" x14ac:dyDescent="0.25">
      <c r="A138" s="4" t="s">
        <v>181</v>
      </c>
      <c r="B138" s="4">
        <f t="shared" si="10"/>
        <v>133</v>
      </c>
      <c r="C138" s="4">
        <v>136.125</v>
      </c>
      <c r="D138" s="21">
        <f t="shared" si="11"/>
        <v>128.98505206195938</v>
      </c>
      <c r="E138" s="21">
        <f t="shared" si="12"/>
        <v>64.725520619593723</v>
      </c>
      <c r="F138" s="21">
        <f t="shared" si="13"/>
        <v>71.399479380406277</v>
      </c>
      <c r="G138" s="22">
        <f t="shared" si="14"/>
        <v>5097.8856557930612</v>
      </c>
    </row>
    <row r="139" spans="1:7" x14ac:dyDescent="0.25">
      <c r="A139" s="4" t="s">
        <v>182</v>
      </c>
      <c r="B139" s="4">
        <f t="shared" si="10"/>
        <v>134</v>
      </c>
      <c r="C139" s="4">
        <v>181.75</v>
      </c>
      <c r="D139" s="21">
        <f t="shared" si="11"/>
        <v>176.47350520619597</v>
      </c>
      <c r="E139" s="21">
        <f t="shared" si="12"/>
        <v>128.98505206195938</v>
      </c>
      <c r="F139" s="21">
        <f t="shared" si="13"/>
        <v>52.764947938040621</v>
      </c>
      <c r="G139" s="22">
        <f t="shared" si="14"/>
        <v>2784.1397309041372</v>
      </c>
    </row>
    <row r="140" spans="1:7" x14ac:dyDescent="0.25">
      <c r="A140" s="4" t="s">
        <v>183</v>
      </c>
      <c r="B140" s="4">
        <f t="shared" si="10"/>
        <v>135</v>
      </c>
      <c r="C140" s="4">
        <v>109.95833333333333</v>
      </c>
      <c r="D140" s="21">
        <f t="shared" si="11"/>
        <v>116.60985052061959</v>
      </c>
      <c r="E140" s="21">
        <f t="shared" si="12"/>
        <v>176.47350520619597</v>
      </c>
      <c r="F140" s="21">
        <f t="shared" si="13"/>
        <v>-66.515171872862638</v>
      </c>
      <c r="G140" s="22">
        <f t="shared" si="14"/>
        <v>4424.2680892764574</v>
      </c>
    </row>
    <row r="141" spans="1:7" x14ac:dyDescent="0.25">
      <c r="A141" s="4" t="s">
        <v>184</v>
      </c>
      <c r="B141" s="4">
        <f t="shared" si="10"/>
        <v>136</v>
      </c>
      <c r="C141" s="4">
        <v>69.375</v>
      </c>
      <c r="D141" s="21">
        <f t="shared" si="11"/>
        <v>74.09848505206196</v>
      </c>
      <c r="E141" s="21">
        <f t="shared" si="12"/>
        <v>116.60985052061959</v>
      </c>
      <c r="F141" s="21">
        <f t="shared" si="13"/>
        <v>-47.234850520619588</v>
      </c>
      <c r="G141" s="22">
        <f t="shared" si="14"/>
        <v>2231.1311037052765</v>
      </c>
    </row>
    <row r="142" spans="1:7" x14ac:dyDescent="0.25">
      <c r="A142" s="4" t="s">
        <v>185</v>
      </c>
      <c r="B142" s="4">
        <f t="shared" si="10"/>
        <v>137</v>
      </c>
      <c r="C142" s="4">
        <v>51.625</v>
      </c>
      <c r="D142" s="21">
        <f t="shared" si="11"/>
        <v>53.87234850520619</v>
      </c>
      <c r="E142" s="21">
        <f t="shared" si="12"/>
        <v>74.09848505206196</v>
      </c>
      <c r="F142" s="21">
        <f t="shared" si="13"/>
        <v>-22.47348505206196</v>
      </c>
      <c r="G142" s="22">
        <f t="shared" si="14"/>
        <v>505.05753038525239</v>
      </c>
    </row>
    <row r="143" spans="1:7" x14ac:dyDescent="0.25">
      <c r="A143" s="4" t="s">
        <v>186</v>
      </c>
      <c r="B143" s="4">
        <f t="shared" si="10"/>
        <v>138</v>
      </c>
      <c r="C143" s="4">
        <v>33.916666666666664</v>
      </c>
      <c r="D143" s="21">
        <f t="shared" si="11"/>
        <v>35.912234850520619</v>
      </c>
      <c r="E143" s="21">
        <f t="shared" si="12"/>
        <v>53.87234850520619</v>
      </c>
      <c r="F143" s="21">
        <f t="shared" si="13"/>
        <v>-19.955681838539526</v>
      </c>
      <c r="G143" s="22">
        <f t="shared" si="14"/>
        <v>398.22923764101625</v>
      </c>
    </row>
    <row r="144" spans="1:7" x14ac:dyDescent="0.25">
      <c r="A144" s="4" t="s">
        <v>187</v>
      </c>
      <c r="B144" s="4">
        <f t="shared" si="10"/>
        <v>139</v>
      </c>
      <c r="C144" s="4">
        <v>64.083333333333329</v>
      </c>
      <c r="D144" s="21">
        <f t="shared" si="11"/>
        <v>61.266223485052059</v>
      </c>
      <c r="E144" s="21">
        <f t="shared" si="12"/>
        <v>35.912234850520619</v>
      </c>
      <c r="F144" s="21">
        <f t="shared" si="13"/>
        <v>28.17109848281271</v>
      </c>
      <c r="G144" s="22">
        <f t="shared" si="14"/>
        <v>793.61078972833252</v>
      </c>
    </row>
    <row r="145" spans="1:7" x14ac:dyDescent="0.25">
      <c r="A145" s="4" t="s">
        <v>188</v>
      </c>
      <c r="B145" s="4">
        <f t="shared" si="10"/>
        <v>140</v>
      </c>
      <c r="C145" s="4">
        <v>108.20833333333333</v>
      </c>
      <c r="D145" s="21">
        <f t="shared" si="11"/>
        <v>103.51412234850521</v>
      </c>
      <c r="E145" s="21">
        <f t="shared" si="12"/>
        <v>61.266223485052059</v>
      </c>
      <c r="F145" s="21">
        <f t="shared" si="13"/>
        <v>46.94210984828127</v>
      </c>
      <c r="G145" s="22">
        <f t="shared" si="14"/>
        <v>2203.5616770081056</v>
      </c>
    </row>
    <row r="146" spans="1:7" x14ac:dyDescent="0.25">
      <c r="A146" s="4" t="s">
        <v>189</v>
      </c>
      <c r="B146" s="4">
        <f t="shared" si="10"/>
        <v>141</v>
      </c>
      <c r="C146" s="4">
        <v>151.33333333333334</v>
      </c>
      <c r="D146" s="21">
        <f t="shared" si="11"/>
        <v>146.55141223485055</v>
      </c>
      <c r="E146" s="21">
        <f t="shared" si="12"/>
        <v>103.51412234850521</v>
      </c>
      <c r="F146" s="21">
        <f t="shared" si="13"/>
        <v>47.819210984828132</v>
      </c>
      <c r="G146" s="22">
        <f t="shared" si="14"/>
        <v>2286.6769392115075</v>
      </c>
    </row>
    <row r="147" spans="1:7" x14ac:dyDescent="0.25">
      <c r="A147" s="4" t="s">
        <v>190</v>
      </c>
      <c r="B147" s="4">
        <f t="shared" si="10"/>
        <v>142</v>
      </c>
      <c r="C147" s="4">
        <v>125.25</v>
      </c>
      <c r="D147" s="21">
        <f t="shared" si="11"/>
        <v>127.38014122348505</v>
      </c>
      <c r="E147" s="21">
        <f t="shared" si="12"/>
        <v>146.55141223485055</v>
      </c>
      <c r="F147" s="21">
        <f t="shared" si="13"/>
        <v>-21.301412234850545</v>
      </c>
      <c r="G147" s="22">
        <f t="shared" si="14"/>
        <v>453.75016319904051</v>
      </c>
    </row>
    <row r="148" spans="1:7" x14ac:dyDescent="0.25">
      <c r="A148" s="4" t="s">
        <v>191</v>
      </c>
      <c r="B148" s="4">
        <f t="shared" si="10"/>
        <v>143</v>
      </c>
      <c r="C148" s="4">
        <v>45.791666666666664</v>
      </c>
      <c r="D148" s="21">
        <f t="shared" si="11"/>
        <v>53.950514122348501</v>
      </c>
      <c r="E148" s="21">
        <f t="shared" si="12"/>
        <v>127.38014122348505</v>
      </c>
      <c r="F148" s="21">
        <f t="shared" si="13"/>
        <v>-81.588474556818397</v>
      </c>
      <c r="G148" s="22">
        <f t="shared" si="14"/>
        <v>6656.6791805086032</v>
      </c>
    </row>
    <row r="149" spans="1:7" x14ac:dyDescent="0.25">
      <c r="A149" s="4" t="s">
        <v>192</v>
      </c>
      <c r="B149" s="4">
        <f t="shared" si="10"/>
        <v>144</v>
      </c>
      <c r="C149" s="4">
        <v>33.208333333333336</v>
      </c>
      <c r="D149" s="21">
        <f t="shared" si="11"/>
        <v>35.282551412234852</v>
      </c>
      <c r="E149" s="21">
        <f t="shared" si="12"/>
        <v>53.950514122348501</v>
      </c>
      <c r="F149" s="21">
        <f t="shared" si="13"/>
        <v>-20.742180789015165</v>
      </c>
      <c r="G149" s="22">
        <f t="shared" si="14"/>
        <v>430.23806388418978</v>
      </c>
    </row>
    <row r="150" spans="1:7" x14ac:dyDescent="0.25">
      <c r="A150" s="4" t="s">
        <v>193</v>
      </c>
      <c r="B150" s="4">
        <f t="shared" si="10"/>
        <v>145</v>
      </c>
      <c r="C150" s="4">
        <v>81.916666666666671</v>
      </c>
      <c r="D150" s="21">
        <f t="shared" si="11"/>
        <v>77.253255141223491</v>
      </c>
      <c r="E150" s="21">
        <f t="shared" si="12"/>
        <v>35.282551412234852</v>
      </c>
      <c r="F150" s="21">
        <f t="shared" si="13"/>
        <v>46.634115254431819</v>
      </c>
      <c r="G150" s="22">
        <f t="shared" si="14"/>
        <v>2174.7407055636304</v>
      </c>
    </row>
    <row r="151" spans="1:7" x14ac:dyDescent="0.25">
      <c r="A151" s="4" t="s">
        <v>194</v>
      </c>
      <c r="B151" s="4">
        <f t="shared" si="10"/>
        <v>146</v>
      </c>
      <c r="C151" s="4">
        <v>85.354166666666671</v>
      </c>
      <c r="D151" s="21">
        <f t="shared" si="11"/>
        <v>84.544075514122355</v>
      </c>
      <c r="E151" s="21">
        <f t="shared" si="12"/>
        <v>77.253255141223491</v>
      </c>
      <c r="F151" s="21">
        <f t="shared" si="13"/>
        <v>8.1009115254431805</v>
      </c>
      <c r="G151" s="22">
        <f t="shared" si="14"/>
        <v>65.624767543058155</v>
      </c>
    </row>
    <row r="152" spans="1:7" x14ac:dyDescent="0.25">
      <c r="A152" s="4" t="s">
        <v>195</v>
      </c>
      <c r="B152" s="4">
        <f t="shared" si="10"/>
        <v>147</v>
      </c>
      <c r="C152" s="4">
        <v>130.875</v>
      </c>
      <c r="D152" s="21">
        <f t="shared" si="11"/>
        <v>126.24190755141224</v>
      </c>
      <c r="E152" s="21">
        <f t="shared" si="12"/>
        <v>84.544075514122355</v>
      </c>
      <c r="F152" s="21">
        <f t="shared" si="13"/>
        <v>46.330924485877645</v>
      </c>
      <c r="G152" s="22">
        <f t="shared" si="14"/>
        <v>2146.5545637160967</v>
      </c>
    </row>
    <row r="153" spans="1:7" x14ac:dyDescent="0.25">
      <c r="A153" s="4" t="s">
        <v>196</v>
      </c>
      <c r="B153" s="4">
        <f t="shared" si="10"/>
        <v>148</v>
      </c>
      <c r="C153" s="4">
        <v>143.5</v>
      </c>
      <c r="D153" s="21">
        <f t="shared" si="11"/>
        <v>141.77419075514123</v>
      </c>
      <c r="E153" s="21">
        <f t="shared" si="12"/>
        <v>126.24190755141224</v>
      </c>
      <c r="F153" s="21">
        <f t="shared" si="13"/>
        <v>17.25809244858776</v>
      </c>
      <c r="G153" s="22">
        <f t="shared" si="14"/>
        <v>297.84175496400189</v>
      </c>
    </row>
    <row r="154" spans="1:7" x14ac:dyDescent="0.25">
      <c r="A154" s="4" t="s">
        <v>197</v>
      </c>
      <c r="B154" s="4">
        <f t="shared" si="10"/>
        <v>149</v>
      </c>
      <c r="C154" s="4">
        <v>39.458333333333336</v>
      </c>
      <c r="D154" s="21">
        <f t="shared" si="11"/>
        <v>49.689919075514126</v>
      </c>
      <c r="E154" s="21">
        <f t="shared" si="12"/>
        <v>141.77419075514123</v>
      </c>
      <c r="F154" s="21">
        <f t="shared" si="13"/>
        <v>-102.31585742180789</v>
      </c>
      <c r="G154" s="22">
        <f t="shared" si="14"/>
        <v>10468.534679959721</v>
      </c>
    </row>
    <row r="155" spans="1:7" x14ac:dyDescent="0.25">
      <c r="A155" s="4" t="s">
        <v>198</v>
      </c>
      <c r="B155" s="4">
        <f t="shared" si="10"/>
        <v>150</v>
      </c>
      <c r="C155" s="4">
        <v>84.416666666666671</v>
      </c>
      <c r="D155" s="21">
        <f t="shared" si="11"/>
        <v>80.943991907551421</v>
      </c>
      <c r="E155" s="21">
        <f t="shared" si="12"/>
        <v>49.689919075514126</v>
      </c>
      <c r="F155" s="21">
        <f t="shared" si="13"/>
        <v>34.726747591152545</v>
      </c>
      <c r="G155" s="22">
        <f t="shared" si="14"/>
        <v>1205.946998259619</v>
      </c>
    </row>
    <row r="156" spans="1:7" x14ac:dyDescent="0.25">
      <c r="A156" s="4" t="s">
        <v>199</v>
      </c>
      <c r="B156" s="4">
        <f t="shared" si="10"/>
        <v>151</v>
      </c>
      <c r="C156" s="4">
        <v>109.88749999999999</v>
      </c>
      <c r="D156" s="21">
        <f t="shared" si="11"/>
        <v>106.99314919075513</v>
      </c>
      <c r="E156" s="21">
        <f t="shared" si="12"/>
        <v>80.943991907551421</v>
      </c>
      <c r="F156" s="21">
        <f t="shared" si="13"/>
        <v>28.943508092448567</v>
      </c>
      <c r="G156" s="22">
        <f t="shared" si="14"/>
        <v>837.72666069763568</v>
      </c>
    </row>
    <row r="157" spans="1:7" x14ac:dyDescent="0.25">
      <c r="A157" s="4" t="s">
        <v>200</v>
      </c>
      <c r="B157" s="4">
        <f t="shared" si="10"/>
        <v>152</v>
      </c>
      <c r="C157" s="4">
        <v>93.445833333333326</v>
      </c>
      <c r="D157" s="21">
        <f t="shared" si="11"/>
        <v>94.800564919075498</v>
      </c>
      <c r="E157" s="21">
        <f t="shared" si="12"/>
        <v>106.99314919075513</v>
      </c>
      <c r="F157" s="21">
        <f t="shared" si="13"/>
        <v>-13.547315857421808</v>
      </c>
      <c r="G157" s="22">
        <f t="shared" si="14"/>
        <v>183.52976694075235</v>
      </c>
    </row>
    <row r="158" spans="1:7" x14ac:dyDescent="0.25">
      <c r="A158" s="4" t="s">
        <v>201</v>
      </c>
      <c r="B158" s="4">
        <f t="shared" si="10"/>
        <v>153</v>
      </c>
      <c r="C158" s="4">
        <v>115.45833333333333</v>
      </c>
      <c r="D158" s="21">
        <f t="shared" si="11"/>
        <v>113.39255649190754</v>
      </c>
      <c r="E158" s="21">
        <f t="shared" si="12"/>
        <v>94.800564919075498</v>
      </c>
      <c r="F158" s="21">
        <f t="shared" si="13"/>
        <v>20.657768414257831</v>
      </c>
      <c r="G158" s="22">
        <f t="shared" si="14"/>
        <v>426.74339585710851</v>
      </c>
    </row>
    <row r="159" spans="1:7" x14ac:dyDescent="0.25">
      <c r="A159" s="4" t="s">
        <v>202</v>
      </c>
      <c r="B159" s="4">
        <f t="shared" si="10"/>
        <v>154</v>
      </c>
      <c r="C159" s="4">
        <v>81.339041095890423</v>
      </c>
      <c r="D159" s="21">
        <f t="shared" si="11"/>
        <v>84.54439263549213</v>
      </c>
      <c r="E159" s="21">
        <f t="shared" si="12"/>
        <v>113.39255649190754</v>
      </c>
      <c r="F159" s="21">
        <f t="shared" si="13"/>
        <v>-32.053515396017119</v>
      </c>
      <c r="G159" s="22">
        <f t="shared" si="14"/>
        <v>1027.4278492427065</v>
      </c>
    </row>
    <row r="160" spans="1:7" x14ac:dyDescent="0.25">
      <c r="A160" s="4" t="s">
        <v>203</v>
      </c>
      <c r="B160" s="4">
        <f t="shared" si="10"/>
        <v>155</v>
      </c>
      <c r="C160" s="4">
        <v>101.17123287671234</v>
      </c>
      <c r="D160" s="21">
        <f t="shared" si="11"/>
        <v>99.508548852590309</v>
      </c>
      <c r="E160" s="21">
        <f t="shared" si="12"/>
        <v>84.54439263549213</v>
      </c>
      <c r="F160" s="21">
        <f t="shared" si="13"/>
        <v>16.626840241220208</v>
      </c>
      <c r="G160" s="22">
        <f t="shared" si="14"/>
        <v>276.45181640705965</v>
      </c>
    </row>
    <row r="161" spans="1:7" x14ac:dyDescent="0.25">
      <c r="A161" s="4" t="s">
        <v>204</v>
      </c>
      <c r="B161" s="4">
        <f t="shared" si="10"/>
        <v>156</v>
      </c>
      <c r="C161" s="4">
        <v>125.82876712328768</v>
      </c>
      <c r="D161" s="21">
        <f t="shared" si="11"/>
        <v>123.19674529621794</v>
      </c>
      <c r="E161" s="21">
        <f t="shared" si="12"/>
        <v>99.508548852590309</v>
      </c>
      <c r="F161" s="21">
        <f t="shared" si="13"/>
        <v>26.320218270697367</v>
      </c>
      <c r="G161" s="22">
        <f t="shared" si="14"/>
        <v>692.7538898171515</v>
      </c>
    </row>
    <row r="162" spans="1:7" x14ac:dyDescent="0.25">
      <c r="A162" s="4" t="s">
        <v>205</v>
      </c>
      <c r="B162" s="4">
        <f t="shared" si="10"/>
        <v>157</v>
      </c>
      <c r="C162" s="4">
        <v>137.95262557077626</v>
      </c>
      <c r="D162" s="21">
        <f t="shared" si="11"/>
        <v>136.47703754332042</v>
      </c>
      <c r="E162" s="21">
        <f t="shared" si="12"/>
        <v>123.19674529621794</v>
      </c>
      <c r="F162" s="21">
        <f t="shared" si="13"/>
        <v>14.755880274558322</v>
      </c>
      <c r="G162" s="22">
        <f t="shared" si="14"/>
        <v>217.73600267709938</v>
      </c>
    </row>
    <row r="163" spans="1:7" x14ac:dyDescent="0.25">
      <c r="A163" s="4" t="s">
        <v>206</v>
      </c>
      <c r="B163" s="4">
        <f t="shared" si="10"/>
        <v>158</v>
      </c>
      <c r="C163" s="4">
        <v>158.09649122807016</v>
      </c>
      <c r="D163" s="21">
        <f t="shared" si="11"/>
        <v>155.9345458595952</v>
      </c>
      <c r="E163" s="21">
        <f t="shared" si="12"/>
        <v>136.47703754332042</v>
      </c>
      <c r="F163" s="21">
        <f t="shared" si="13"/>
        <v>21.619453684749743</v>
      </c>
      <c r="G163" s="22">
        <f t="shared" si="14"/>
        <v>467.40077762703925</v>
      </c>
    </row>
    <row r="164" spans="1:7" x14ac:dyDescent="0.25">
      <c r="A164" s="4" t="s">
        <v>207</v>
      </c>
      <c r="B164" s="4">
        <f t="shared" si="10"/>
        <v>159</v>
      </c>
      <c r="C164" s="4">
        <v>83.882675438596493</v>
      </c>
      <c r="D164" s="21">
        <f t="shared" si="11"/>
        <v>91.087862480696373</v>
      </c>
      <c r="E164" s="21">
        <f t="shared" si="12"/>
        <v>155.9345458595952</v>
      </c>
      <c r="F164" s="21">
        <f t="shared" si="13"/>
        <v>-72.051870420998711</v>
      </c>
      <c r="G164" s="22">
        <f t="shared" si="14"/>
        <v>5191.4720311643887</v>
      </c>
    </row>
    <row r="165" spans="1:7" x14ac:dyDescent="0.25">
      <c r="A165" s="4" t="s">
        <v>208</v>
      </c>
      <c r="B165" s="4">
        <f t="shared" si="10"/>
        <v>160</v>
      </c>
      <c r="C165" s="4">
        <v>49.875</v>
      </c>
      <c r="D165" s="21">
        <f t="shared" si="11"/>
        <v>53.996286248069637</v>
      </c>
      <c r="E165" s="21">
        <f t="shared" si="12"/>
        <v>91.087862480696373</v>
      </c>
      <c r="F165" s="21">
        <f t="shared" si="13"/>
        <v>-41.212862480696373</v>
      </c>
      <c r="G165" s="22">
        <f t="shared" si="14"/>
        <v>1698.5000338527907</v>
      </c>
    </row>
    <row r="166" spans="1:7" x14ac:dyDescent="0.25">
      <c r="A166" s="4" t="s">
        <v>209</v>
      </c>
      <c r="B166" s="4">
        <f t="shared" si="10"/>
        <v>161</v>
      </c>
      <c r="C166" s="4">
        <v>86.833333333333329</v>
      </c>
      <c r="D166" s="21">
        <f t="shared" si="11"/>
        <v>83.549628624806957</v>
      </c>
      <c r="E166" s="21">
        <f t="shared" si="12"/>
        <v>53.996286248069637</v>
      </c>
      <c r="F166" s="21">
        <f t="shared" si="13"/>
        <v>32.837047085263691</v>
      </c>
      <c r="G166" s="22">
        <f t="shared" si="14"/>
        <v>1078.2716612798247</v>
      </c>
    </row>
    <row r="167" spans="1:7" x14ac:dyDescent="0.25">
      <c r="A167" s="4" t="s">
        <v>210</v>
      </c>
      <c r="B167" s="4">
        <f t="shared" si="10"/>
        <v>162</v>
      </c>
      <c r="C167" s="4">
        <v>110.16666666666667</v>
      </c>
      <c r="D167" s="21">
        <f t="shared" si="11"/>
        <v>107.5049628624807</v>
      </c>
      <c r="E167" s="21">
        <f t="shared" si="12"/>
        <v>83.549628624806957</v>
      </c>
      <c r="F167" s="21">
        <f t="shared" si="13"/>
        <v>26.617038041859715</v>
      </c>
      <c r="G167" s="22">
        <f t="shared" si="14"/>
        <v>708.46671412180729</v>
      </c>
    </row>
    <row r="168" spans="1:7" x14ac:dyDescent="0.25">
      <c r="A168" s="4" t="s">
        <v>211</v>
      </c>
      <c r="B168" s="4">
        <f t="shared" si="10"/>
        <v>163</v>
      </c>
      <c r="C168" s="4">
        <v>115.95833333333333</v>
      </c>
      <c r="D168" s="21">
        <f t="shared" si="11"/>
        <v>115.11299628624806</v>
      </c>
      <c r="E168" s="21">
        <f t="shared" si="12"/>
        <v>107.5049628624807</v>
      </c>
      <c r="F168" s="21">
        <f t="shared" si="13"/>
        <v>8.4533704708526329</v>
      </c>
      <c r="G168" s="22">
        <f t="shared" si="14"/>
        <v>71.459472317483261</v>
      </c>
    </row>
    <row r="169" spans="1:7" x14ac:dyDescent="0.25">
      <c r="A169" s="4" t="s">
        <v>212</v>
      </c>
      <c r="B169" s="4">
        <f t="shared" si="10"/>
        <v>164</v>
      </c>
      <c r="C169" s="4">
        <v>83.666666666666671</v>
      </c>
      <c r="D169" s="21">
        <f t="shared" si="11"/>
        <v>86.811299628624809</v>
      </c>
      <c r="E169" s="21">
        <f t="shared" si="12"/>
        <v>115.11299628624806</v>
      </c>
      <c r="F169" s="21">
        <f t="shared" si="13"/>
        <v>-31.446329619581391</v>
      </c>
      <c r="G169" s="22">
        <f t="shared" si="14"/>
        <v>988.87164654336186</v>
      </c>
    </row>
    <row r="170" spans="1:7" x14ac:dyDescent="0.25">
      <c r="A170" s="4" t="s">
        <v>213</v>
      </c>
      <c r="B170" s="4">
        <f t="shared" si="10"/>
        <v>165</v>
      </c>
      <c r="C170" s="4">
        <v>146.375</v>
      </c>
      <c r="D170" s="21">
        <f t="shared" si="11"/>
        <v>140.4186299628625</v>
      </c>
      <c r="E170" s="21">
        <f t="shared" si="12"/>
        <v>86.811299628624809</v>
      </c>
      <c r="F170" s="21">
        <f t="shared" si="13"/>
        <v>59.563700371375191</v>
      </c>
      <c r="G170" s="22">
        <f t="shared" si="14"/>
        <v>3547.8344019309611</v>
      </c>
    </row>
    <row r="171" spans="1:7" x14ac:dyDescent="0.25">
      <c r="A171" s="4" t="s">
        <v>214</v>
      </c>
      <c r="B171" s="4">
        <f t="shared" si="10"/>
        <v>166</v>
      </c>
      <c r="C171" s="4">
        <v>93.916666666666671</v>
      </c>
      <c r="D171" s="21">
        <f t="shared" si="11"/>
        <v>98.566862996286247</v>
      </c>
      <c r="E171" s="21">
        <f t="shared" si="12"/>
        <v>140.4186299628625</v>
      </c>
      <c r="F171" s="21">
        <f t="shared" si="13"/>
        <v>-46.501963296195825</v>
      </c>
      <c r="G171" s="22">
        <f t="shared" si="14"/>
        <v>2162.4325904007437</v>
      </c>
    </row>
    <row r="172" spans="1:7" x14ac:dyDescent="0.25">
      <c r="A172" s="4" t="s">
        <v>215</v>
      </c>
      <c r="B172" s="4">
        <f t="shared" si="10"/>
        <v>167</v>
      </c>
      <c r="C172" s="4">
        <v>36.666666666666664</v>
      </c>
      <c r="D172" s="21">
        <f t="shared" si="11"/>
        <v>42.85668629962862</v>
      </c>
      <c r="E172" s="21">
        <f t="shared" si="12"/>
        <v>98.566862996286247</v>
      </c>
      <c r="F172" s="21">
        <f t="shared" si="13"/>
        <v>-61.900196329619583</v>
      </c>
      <c r="G172" s="22">
        <f t="shared" si="14"/>
        <v>3831.6343056454498</v>
      </c>
    </row>
    <row r="173" spans="1:7" x14ac:dyDescent="0.25">
      <c r="A173" s="4" t="s">
        <v>216</v>
      </c>
      <c r="B173" s="4">
        <f t="shared" si="10"/>
        <v>168</v>
      </c>
      <c r="C173" s="4">
        <v>67.083333333333329</v>
      </c>
      <c r="D173" s="21">
        <f t="shared" si="11"/>
        <v>64.660668629962856</v>
      </c>
      <c r="E173" s="21">
        <f t="shared" si="12"/>
        <v>42.85668629962862</v>
      </c>
      <c r="F173" s="21">
        <f t="shared" si="13"/>
        <v>24.226647033704708</v>
      </c>
      <c r="G173" s="22">
        <f t="shared" si="14"/>
        <v>586.93042649571316</v>
      </c>
    </row>
    <row r="174" spans="1:7" x14ac:dyDescent="0.25">
      <c r="A174" s="4" t="s">
        <v>217</v>
      </c>
      <c r="B174" s="4">
        <f t="shared" si="10"/>
        <v>169</v>
      </c>
      <c r="C174" s="4">
        <v>94.5</v>
      </c>
      <c r="D174" s="21">
        <f t="shared" si="11"/>
        <v>91.516066862996283</v>
      </c>
      <c r="E174" s="21">
        <f t="shared" si="12"/>
        <v>64.660668629962856</v>
      </c>
      <c r="F174" s="21">
        <f t="shared" si="13"/>
        <v>29.839331370037144</v>
      </c>
      <c r="G174" s="22">
        <f t="shared" si="14"/>
        <v>890.38569661088275</v>
      </c>
    </row>
    <row r="175" spans="1:7" x14ac:dyDescent="0.25">
      <c r="A175" s="4" t="s">
        <v>218</v>
      </c>
      <c r="B175" s="4">
        <f t="shared" si="10"/>
        <v>170</v>
      </c>
      <c r="C175" s="4">
        <v>80.5</v>
      </c>
      <c r="D175" s="21">
        <f t="shared" si="11"/>
        <v>81.601606686299633</v>
      </c>
      <c r="E175" s="21">
        <f t="shared" si="12"/>
        <v>91.516066862996283</v>
      </c>
      <c r="F175" s="21">
        <f t="shared" si="13"/>
        <v>-11.016066862996283</v>
      </c>
      <c r="G175" s="22">
        <f t="shared" si="14"/>
        <v>121.35372913000477</v>
      </c>
    </row>
    <row r="176" spans="1:7" x14ac:dyDescent="0.25">
      <c r="A176" s="4" t="s">
        <v>219</v>
      </c>
      <c r="B176" s="4">
        <f t="shared" si="10"/>
        <v>171</v>
      </c>
      <c r="C176" s="4">
        <v>74.208333333333329</v>
      </c>
      <c r="D176" s="21">
        <f t="shared" si="11"/>
        <v>74.94766066862995</v>
      </c>
      <c r="E176" s="21">
        <f t="shared" si="12"/>
        <v>81.601606686299633</v>
      </c>
      <c r="F176" s="21">
        <f t="shared" si="13"/>
        <v>-7.3932733529663039</v>
      </c>
      <c r="G176" s="22">
        <f t="shared" si="14"/>
        <v>54.660490871681617</v>
      </c>
    </row>
    <row r="177" spans="1:7" x14ac:dyDescent="0.25">
      <c r="A177" s="4" t="s">
        <v>220</v>
      </c>
      <c r="B177" s="4">
        <f t="shared" si="10"/>
        <v>172</v>
      </c>
      <c r="C177" s="4">
        <v>132.79166666666666</v>
      </c>
      <c r="D177" s="21">
        <f t="shared" si="11"/>
        <v>127.00726606686298</v>
      </c>
      <c r="E177" s="21">
        <f t="shared" si="12"/>
        <v>74.94766066862995</v>
      </c>
      <c r="F177" s="21">
        <f t="shared" si="13"/>
        <v>57.844005998036707</v>
      </c>
      <c r="G177" s="22">
        <f t="shared" si="14"/>
        <v>3345.9290299009067</v>
      </c>
    </row>
    <row r="178" spans="1:7" x14ac:dyDescent="0.25">
      <c r="A178" s="4" t="s">
        <v>221</v>
      </c>
      <c r="B178" s="4">
        <f t="shared" si="10"/>
        <v>173</v>
      </c>
      <c r="C178" s="4">
        <v>90.708333333333329</v>
      </c>
      <c r="D178" s="21">
        <f t="shared" si="11"/>
        <v>94.338226606686305</v>
      </c>
      <c r="E178" s="21">
        <f t="shared" si="12"/>
        <v>127.00726606686298</v>
      </c>
      <c r="F178" s="21">
        <f t="shared" si="13"/>
        <v>-36.298932733529654</v>
      </c>
      <c r="G178" s="22">
        <f t="shared" si="14"/>
        <v>1317.6125175933105</v>
      </c>
    </row>
    <row r="179" spans="1:7" x14ac:dyDescent="0.25">
      <c r="A179" s="4" t="s">
        <v>222</v>
      </c>
      <c r="B179" s="4">
        <f t="shared" si="10"/>
        <v>174</v>
      </c>
      <c r="C179" s="4">
        <v>76.833333333333329</v>
      </c>
      <c r="D179" s="21">
        <f t="shared" si="11"/>
        <v>78.583822660668616</v>
      </c>
      <c r="E179" s="21">
        <f t="shared" si="12"/>
        <v>94.338226606686305</v>
      </c>
      <c r="F179" s="21">
        <f t="shared" si="13"/>
        <v>-17.504893273352977</v>
      </c>
      <c r="G179" s="22">
        <f t="shared" si="14"/>
        <v>306.42128851147828</v>
      </c>
    </row>
    <row r="180" spans="1:7" x14ac:dyDescent="0.25">
      <c r="A180" s="4" t="s">
        <v>223</v>
      </c>
      <c r="B180" s="4">
        <f t="shared" si="10"/>
        <v>175</v>
      </c>
      <c r="C180" s="4">
        <v>163.41666666666666</v>
      </c>
      <c r="D180" s="21">
        <f t="shared" si="11"/>
        <v>154.93338226606684</v>
      </c>
      <c r="E180" s="21">
        <f t="shared" si="12"/>
        <v>78.583822660668616</v>
      </c>
      <c r="F180" s="21">
        <f t="shared" si="13"/>
        <v>84.832844005998041</v>
      </c>
      <c r="G180" s="22">
        <f t="shared" si="14"/>
        <v>7196.6114221459975</v>
      </c>
    </row>
    <row r="181" spans="1:7" x14ac:dyDescent="0.25">
      <c r="A181" s="4" t="s">
        <v>224</v>
      </c>
      <c r="B181" s="4">
        <f t="shared" si="10"/>
        <v>176</v>
      </c>
      <c r="C181" s="4">
        <v>173.41666666666666</v>
      </c>
      <c r="D181" s="21">
        <f t="shared" si="11"/>
        <v>171.56833822660667</v>
      </c>
      <c r="E181" s="21">
        <f t="shared" si="12"/>
        <v>154.93338226606684</v>
      </c>
      <c r="F181" s="21">
        <f t="shared" si="13"/>
        <v>18.483284400599814</v>
      </c>
      <c r="G181" s="22">
        <f t="shared" si="14"/>
        <v>341.63180223345643</v>
      </c>
    </row>
    <row r="182" spans="1:7" x14ac:dyDescent="0.25">
      <c r="A182" s="4" t="s">
        <v>225</v>
      </c>
      <c r="B182" s="4">
        <f t="shared" si="10"/>
        <v>177</v>
      </c>
      <c r="C182" s="4">
        <v>117.95833333333333</v>
      </c>
      <c r="D182" s="21">
        <f t="shared" si="11"/>
        <v>123.31933382266065</v>
      </c>
      <c r="E182" s="21">
        <f t="shared" si="12"/>
        <v>171.56833822660667</v>
      </c>
      <c r="F182" s="21">
        <f t="shared" si="13"/>
        <v>-53.610004893273342</v>
      </c>
      <c r="G182" s="22">
        <f t="shared" si="14"/>
        <v>2874.0326246567915</v>
      </c>
    </row>
    <row r="183" spans="1:7" x14ac:dyDescent="0.25">
      <c r="A183" s="4" t="s">
        <v>226</v>
      </c>
      <c r="B183" s="4">
        <f t="shared" si="10"/>
        <v>178</v>
      </c>
      <c r="C183" s="4">
        <v>153.41666666666666</v>
      </c>
      <c r="D183" s="21">
        <f t="shared" si="11"/>
        <v>150.40693338226606</v>
      </c>
      <c r="E183" s="21">
        <f t="shared" si="12"/>
        <v>123.31933382266065</v>
      </c>
      <c r="F183" s="21">
        <f t="shared" si="13"/>
        <v>30.097332844006004</v>
      </c>
      <c r="G183" s="22">
        <f t="shared" si="14"/>
        <v>905.8494443228825</v>
      </c>
    </row>
    <row r="184" spans="1:7" x14ac:dyDescent="0.25">
      <c r="A184" s="4" t="s">
        <v>227</v>
      </c>
      <c r="B184" s="4">
        <f t="shared" si="10"/>
        <v>179</v>
      </c>
      <c r="C184" s="4">
        <v>188.54166666666666</v>
      </c>
      <c r="D184" s="21">
        <f t="shared" si="11"/>
        <v>184.72819333822662</v>
      </c>
      <c r="E184" s="21">
        <f t="shared" si="12"/>
        <v>150.40693338226606</v>
      </c>
      <c r="F184" s="21">
        <f t="shared" si="13"/>
        <v>38.134733284400596</v>
      </c>
      <c r="G184" s="22">
        <f t="shared" si="14"/>
        <v>1454.2578826723707</v>
      </c>
    </row>
    <row r="185" spans="1:7" x14ac:dyDescent="0.25">
      <c r="A185" s="4" t="s">
        <v>228</v>
      </c>
      <c r="B185" s="4">
        <f t="shared" si="10"/>
        <v>180</v>
      </c>
      <c r="C185" s="4">
        <v>177.5</v>
      </c>
      <c r="D185" s="21">
        <f t="shared" si="11"/>
        <v>178.22281933382266</v>
      </c>
      <c r="E185" s="21">
        <f t="shared" si="12"/>
        <v>184.72819333822662</v>
      </c>
      <c r="F185" s="21">
        <f t="shared" si="13"/>
        <v>-7.2281933382266175</v>
      </c>
      <c r="G185" s="22">
        <f t="shared" si="14"/>
        <v>52.246778934783649</v>
      </c>
    </row>
    <row r="186" spans="1:7" x14ac:dyDescent="0.25">
      <c r="A186" s="4" t="s">
        <v>229</v>
      </c>
      <c r="B186" s="4">
        <f t="shared" si="10"/>
        <v>181</v>
      </c>
      <c r="C186" s="4">
        <v>126.16666666666667</v>
      </c>
      <c r="D186" s="21">
        <f t="shared" si="11"/>
        <v>131.37228193338228</v>
      </c>
      <c r="E186" s="21">
        <f t="shared" si="12"/>
        <v>178.22281933382266</v>
      </c>
      <c r="F186" s="21">
        <f t="shared" si="13"/>
        <v>-52.056152667155985</v>
      </c>
      <c r="G186" s="22">
        <f t="shared" si="14"/>
        <v>2709.8430305062511</v>
      </c>
    </row>
    <row r="187" spans="1:7" x14ac:dyDescent="0.25">
      <c r="A187" s="4" t="s">
        <v>230</v>
      </c>
      <c r="B187" s="4">
        <f t="shared" si="10"/>
        <v>182</v>
      </c>
      <c r="C187" s="4">
        <v>27.541666666666668</v>
      </c>
      <c r="D187" s="21">
        <f t="shared" si="11"/>
        <v>37.924728193338225</v>
      </c>
      <c r="E187" s="21">
        <f t="shared" si="12"/>
        <v>131.37228193338228</v>
      </c>
      <c r="F187" s="21">
        <f t="shared" si="13"/>
        <v>-103.83061526671561</v>
      </c>
      <c r="G187" s="22">
        <f t="shared" si="14"/>
        <v>10780.796666664717</v>
      </c>
    </row>
    <row r="188" spans="1:7" x14ac:dyDescent="0.25">
      <c r="A188" s="4" t="s">
        <v>231</v>
      </c>
      <c r="B188" s="4">
        <f t="shared" si="10"/>
        <v>183</v>
      </c>
      <c r="C188" s="4">
        <v>68.958333333333329</v>
      </c>
      <c r="D188" s="21">
        <f t="shared" si="11"/>
        <v>65.854972819333824</v>
      </c>
      <c r="E188" s="21">
        <f t="shared" si="12"/>
        <v>37.924728193338225</v>
      </c>
      <c r="F188" s="21">
        <f t="shared" si="13"/>
        <v>31.033605139995103</v>
      </c>
      <c r="G188" s="22">
        <f t="shared" si="14"/>
        <v>963.08464798513046</v>
      </c>
    </row>
    <row r="189" spans="1:7" x14ac:dyDescent="0.25">
      <c r="A189" s="4" t="s">
        <v>232</v>
      </c>
      <c r="B189" s="4">
        <f t="shared" si="10"/>
        <v>184</v>
      </c>
      <c r="C189" s="4">
        <v>91.791666666666671</v>
      </c>
      <c r="D189" s="21">
        <f t="shared" si="11"/>
        <v>89.197997281933397</v>
      </c>
      <c r="E189" s="21">
        <f t="shared" si="12"/>
        <v>65.854972819333824</v>
      </c>
      <c r="F189" s="21">
        <f t="shared" si="13"/>
        <v>25.936693847332847</v>
      </c>
      <c r="G189" s="22">
        <f t="shared" si="14"/>
        <v>672.71208773027354</v>
      </c>
    </row>
    <row r="190" spans="1:7" x14ac:dyDescent="0.25">
      <c r="A190" s="4" t="s">
        <v>233</v>
      </c>
      <c r="B190" s="4">
        <f t="shared" si="10"/>
        <v>185</v>
      </c>
      <c r="C190" s="4">
        <v>48.083333333333336</v>
      </c>
      <c r="D190" s="21">
        <f t="shared" si="11"/>
        <v>52.194799728193345</v>
      </c>
      <c r="E190" s="21">
        <f t="shared" si="12"/>
        <v>89.197997281933397</v>
      </c>
      <c r="F190" s="21">
        <f t="shared" si="13"/>
        <v>-41.114663948600061</v>
      </c>
      <c r="G190" s="22">
        <f t="shared" si="14"/>
        <v>1690.4155916063135</v>
      </c>
    </row>
    <row r="191" spans="1:7" x14ac:dyDescent="0.25">
      <c r="A191" s="4" t="s">
        <v>234</v>
      </c>
      <c r="B191" s="4">
        <f t="shared" si="10"/>
        <v>186</v>
      </c>
      <c r="C191" s="4">
        <v>25.583333333333332</v>
      </c>
      <c r="D191" s="21">
        <f t="shared" si="11"/>
        <v>28.244479972819331</v>
      </c>
      <c r="E191" s="21">
        <f t="shared" si="12"/>
        <v>52.194799728193345</v>
      </c>
      <c r="F191" s="21">
        <f t="shared" si="13"/>
        <v>-26.611466394860013</v>
      </c>
      <c r="G191" s="22">
        <f t="shared" si="14"/>
        <v>708.17014368476384</v>
      </c>
    </row>
    <row r="192" spans="1:7" x14ac:dyDescent="0.25">
      <c r="A192" s="4" t="s">
        <v>235</v>
      </c>
      <c r="B192" s="4">
        <f t="shared" si="10"/>
        <v>187</v>
      </c>
      <c r="C192" s="4">
        <v>56.916666666666664</v>
      </c>
      <c r="D192" s="21">
        <f t="shared" si="11"/>
        <v>54.049447997281931</v>
      </c>
      <c r="E192" s="21">
        <f t="shared" si="12"/>
        <v>28.244479972819331</v>
      </c>
      <c r="F192" s="21">
        <f t="shared" si="13"/>
        <v>28.672186693847333</v>
      </c>
      <c r="G192" s="22">
        <f t="shared" si="14"/>
        <v>822.09428980683606</v>
      </c>
    </row>
    <row r="193" spans="1:7" x14ac:dyDescent="0.25">
      <c r="A193" s="4" t="s">
        <v>236</v>
      </c>
      <c r="B193" s="4">
        <f t="shared" si="10"/>
        <v>188</v>
      </c>
      <c r="C193" s="4">
        <v>45.625</v>
      </c>
      <c r="D193" s="21">
        <f t="shared" si="11"/>
        <v>46.467444799728192</v>
      </c>
      <c r="E193" s="21">
        <f t="shared" si="12"/>
        <v>54.049447997281931</v>
      </c>
      <c r="F193" s="21">
        <f t="shared" si="13"/>
        <v>-8.4244479972819306</v>
      </c>
      <c r="G193" s="22">
        <f t="shared" si="14"/>
        <v>70.971324058907527</v>
      </c>
    </row>
    <row r="194" spans="1:7" x14ac:dyDescent="0.25">
      <c r="A194" s="4" t="s">
        <v>237</v>
      </c>
      <c r="B194" s="4">
        <f t="shared" si="10"/>
        <v>189</v>
      </c>
      <c r="C194" s="4">
        <v>86.166666666666671</v>
      </c>
      <c r="D194" s="21">
        <f t="shared" si="11"/>
        <v>82.196744479972836</v>
      </c>
      <c r="E194" s="21">
        <f t="shared" si="12"/>
        <v>46.467444799728192</v>
      </c>
      <c r="F194" s="21">
        <f t="shared" si="13"/>
        <v>39.69922186693848</v>
      </c>
      <c r="G194" s="22">
        <f t="shared" si="14"/>
        <v>1576.0282168404065</v>
      </c>
    </row>
    <row r="195" spans="1:7" x14ac:dyDescent="0.25">
      <c r="A195" s="4" t="s">
        <v>238</v>
      </c>
      <c r="B195" s="4">
        <f t="shared" si="10"/>
        <v>190</v>
      </c>
      <c r="C195" s="4">
        <v>80.875</v>
      </c>
      <c r="D195" s="21">
        <f t="shared" si="11"/>
        <v>81.007174447997286</v>
      </c>
      <c r="E195" s="21">
        <f t="shared" si="12"/>
        <v>82.196744479972836</v>
      </c>
      <c r="F195" s="21">
        <f t="shared" si="13"/>
        <v>-1.3217444799728355</v>
      </c>
      <c r="G195" s="22">
        <f t="shared" si="14"/>
        <v>1.7470084703386615</v>
      </c>
    </row>
    <row r="196" spans="1:7" x14ac:dyDescent="0.25">
      <c r="A196" s="4" t="s">
        <v>239</v>
      </c>
      <c r="B196" s="4">
        <f t="shared" si="10"/>
        <v>191</v>
      </c>
      <c r="C196" s="4">
        <v>163.91666666666666</v>
      </c>
      <c r="D196" s="21">
        <f t="shared" si="11"/>
        <v>155.62571744479973</v>
      </c>
      <c r="E196" s="21">
        <f t="shared" si="12"/>
        <v>81.007174447997286</v>
      </c>
      <c r="F196" s="21">
        <f t="shared" si="13"/>
        <v>82.909492218669371</v>
      </c>
      <c r="G196" s="22">
        <f t="shared" si="14"/>
        <v>6873.9838999575968</v>
      </c>
    </row>
    <row r="197" spans="1:7" x14ac:dyDescent="0.25">
      <c r="A197" s="4" t="s">
        <v>240</v>
      </c>
      <c r="B197" s="4">
        <f t="shared" si="10"/>
        <v>192</v>
      </c>
      <c r="C197" s="4">
        <v>120.95833333333333</v>
      </c>
      <c r="D197" s="21">
        <f t="shared" si="11"/>
        <v>124.42507174447996</v>
      </c>
      <c r="E197" s="21">
        <f t="shared" si="12"/>
        <v>155.62571744479973</v>
      </c>
      <c r="F197" s="21">
        <f t="shared" si="13"/>
        <v>-34.667384111466404</v>
      </c>
      <c r="G197" s="22">
        <f t="shared" si="14"/>
        <v>1201.8275211319533</v>
      </c>
    </row>
    <row r="198" spans="1:7" x14ac:dyDescent="0.25">
      <c r="A198" s="4" t="s">
        <v>241</v>
      </c>
      <c r="B198" s="4">
        <f t="shared" si="10"/>
        <v>193</v>
      </c>
      <c r="C198" s="4">
        <v>106.25</v>
      </c>
      <c r="D198" s="21">
        <f t="shared" si="11"/>
        <v>108.067507174448</v>
      </c>
      <c r="E198" s="21">
        <f t="shared" si="12"/>
        <v>124.42507174447996</v>
      </c>
      <c r="F198" s="21">
        <f t="shared" si="13"/>
        <v>-18.175071744479965</v>
      </c>
      <c r="G198" s="22">
        <f t="shared" si="14"/>
        <v>330.33323291699401</v>
      </c>
    </row>
    <row r="199" spans="1:7" x14ac:dyDescent="0.25">
      <c r="A199" s="4" t="s">
        <v>242</v>
      </c>
      <c r="B199" s="4">
        <f t="shared" ref="B199:B262" si="15">B198+1</f>
        <v>194</v>
      </c>
      <c r="C199" s="4">
        <v>129.29166666666666</v>
      </c>
      <c r="D199" s="21">
        <f t="shared" ref="D199:D262" si="16">$C$2*C199+(1-$C$2)*D198</f>
        <v>127.1692507174448</v>
      </c>
      <c r="E199" s="21">
        <f t="shared" ref="E199:E262" si="17">D198</f>
        <v>108.067507174448</v>
      </c>
      <c r="F199" s="21">
        <f t="shared" ref="F199:F262" si="18">C199-E199</f>
        <v>21.224159492218661</v>
      </c>
      <c r="G199" s="22">
        <f t="shared" ref="G199:G262" si="19">F199*F199</f>
        <v>450.46494615113545</v>
      </c>
    </row>
    <row r="200" spans="1:7" x14ac:dyDescent="0.25">
      <c r="A200" s="4" t="s">
        <v>243</v>
      </c>
      <c r="B200" s="4">
        <f t="shared" si="15"/>
        <v>195</v>
      </c>
      <c r="C200" s="4">
        <v>195.91666666666666</v>
      </c>
      <c r="D200" s="21">
        <f t="shared" si="16"/>
        <v>189.04192507174446</v>
      </c>
      <c r="E200" s="21">
        <f t="shared" si="17"/>
        <v>127.1692507174448</v>
      </c>
      <c r="F200" s="21">
        <f t="shared" si="18"/>
        <v>68.74741594922186</v>
      </c>
      <c r="G200" s="22">
        <f t="shared" si="19"/>
        <v>4726.2071996953246</v>
      </c>
    </row>
    <row r="201" spans="1:7" x14ac:dyDescent="0.25">
      <c r="A201" s="4" t="s">
        <v>244</v>
      </c>
      <c r="B201" s="4">
        <f t="shared" si="15"/>
        <v>196</v>
      </c>
      <c r="C201" s="4">
        <v>202.75</v>
      </c>
      <c r="D201" s="21">
        <f t="shared" si="16"/>
        <v>201.37919250717442</v>
      </c>
      <c r="E201" s="21">
        <f t="shared" si="17"/>
        <v>189.04192507174446</v>
      </c>
      <c r="F201" s="21">
        <f t="shared" si="18"/>
        <v>13.708074928255542</v>
      </c>
      <c r="G201" s="22">
        <f t="shared" si="19"/>
        <v>187.91131823866817</v>
      </c>
    </row>
    <row r="202" spans="1:7" x14ac:dyDescent="0.25">
      <c r="A202" s="4" t="s">
        <v>245</v>
      </c>
      <c r="B202" s="4">
        <f t="shared" si="15"/>
        <v>197</v>
      </c>
      <c r="C202" s="4">
        <v>113.66666666666667</v>
      </c>
      <c r="D202" s="21">
        <f t="shared" si="16"/>
        <v>122.43791925071744</v>
      </c>
      <c r="E202" s="21">
        <f t="shared" si="17"/>
        <v>201.37919250717442</v>
      </c>
      <c r="F202" s="21">
        <f t="shared" si="18"/>
        <v>-87.712525840507752</v>
      </c>
      <c r="G202" s="22">
        <f t="shared" si="19"/>
        <v>7693.4871893217405</v>
      </c>
    </row>
    <row r="203" spans="1:7" x14ac:dyDescent="0.25">
      <c r="A203" s="4" t="s">
        <v>246</v>
      </c>
      <c r="B203" s="4">
        <f t="shared" si="15"/>
        <v>198</v>
      </c>
      <c r="C203" s="4">
        <v>156.04166666666666</v>
      </c>
      <c r="D203" s="21">
        <f t="shared" si="16"/>
        <v>152.68129192507175</v>
      </c>
      <c r="E203" s="21">
        <f t="shared" si="17"/>
        <v>122.43791925071744</v>
      </c>
      <c r="F203" s="21">
        <f t="shared" si="18"/>
        <v>33.603747415949215</v>
      </c>
      <c r="G203" s="22">
        <f t="shared" si="19"/>
        <v>1129.2118403949135</v>
      </c>
    </row>
    <row r="204" spans="1:7" x14ac:dyDescent="0.25">
      <c r="A204" s="4" t="s">
        <v>247</v>
      </c>
      <c r="B204" s="4">
        <f t="shared" si="15"/>
        <v>199</v>
      </c>
      <c r="C204" s="4">
        <v>167.83333333333334</v>
      </c>
      <c r="D204" s="21">
        <f t="shared" si="16"/>
        <v>166.31812919250717</v>
      </c>
      <c r="E204" s="21">
        <f t="shared" si="17"/>
        <v>152.68129192507175</v>
      </c>
      <c r="F204" s="21">
        <f t="shared" si="18"/>
        <v>15.152041408261596</v>
      </c>
      <c r="G204" s="22">
        <f t="shared" si="19"/>
        <v>229.58435883767405</v>
      </c>
    </row>
    <row r="205" spans="1:7" x14ac:dyDescent="0.25">
      <c r="A205" s="4" t="s">
        <v>248</v>
      </c>
      <c r="B205" s="4">
        <f t="shared" si="15"/>
        <v>200</v>
      </c>
      <c r="C205" s="4">
        <v>43.166666666666664</v>
      </c>
      <c r="D205" s="21">
        <f t="shared" si="16"/>
        <v>55.481812919250714</v>
      </c>
      <c r="E205" s="21">
        <f t="shared" si="17"/>
        <v>166.31812919250717</v>
      </c>
      <c r="F205" s="21">
        <f t="shared" si="18"/>
        <v>-123.15146252584051</v>
      </c>
      <c r="G205" s="22">
        <f t="shared" si="19"/>
        <v>15166.2827222535</v>
      </c>
    </row>
    <row r="206" spans="1:7" x14ac:dyDescent="0.25">
      <c r="A206" s="4" t="s">
        <v>249</v>
      </c>
      <c r="B206" s="4">
        <f t="shared" si="15"/>
        <v>201</v>
      </c>
      <c r="C206" s="4">
        <v>70.833333333333329</v>
      </c>
      <c r="D206" s="21">
        <f t="shared" si="16"/>
        <v>69.298181291925076</v>
      </c>
      <c r="E206" s="21">
        <f t="shared" si="17"/>
        <v>55.481812919250714</v>
      </c>
      <c r="F206" s="21">
        <f t="shared" si="18"/>
        <v>15.351520414082614</v>
      </c>
      <c r="G206" s="22">
        <f t="shared" si="19"/>
        <v>235.66917902399524</v>
      </c>
    </row>
    <row r="207" spans="1:7" x14ac:dyDescent="0.25">
      <c r="A207" s="4" t="s">
        <v>250</v>
      </c>
      <c r="B207" s="4">
        <f t="shared" si="15"/>
        <v>202</v>
      </c>
      <c r="C207" s="4">
        <v>163.45833333333334</v>
      </c>
      <c r="D207" s="21">
        <f t="shared" si="16"/>
        <v>154.04231812919252</v>
      </c>
      <c r="E207" s="21">
        <f t="shared" si="17"/>
        <v>69.298181291925076</v>
      </c>
      <c r="F207" s="21">
        <f t="shared" si="18"/>
        <v>94.160152041408267</v>
      </c>
      <c r="G207" s="22">
        <f t="shared" si="19"/>
        <v>8866.1342324611214</v>
      </c>
    </row>
    <row r="208" spans="1:7" x14ac:dyDescent="0.25">
      <c r="A208" s="4" t="s">
        <v>251</v>
      </c>
      <c r="B208" s="4">
        <f t="shared" si="15"/>
        <v>203</v>
      </c>
      <c r="C208" s="4">
        <v>173.54166666666666</v>
      </c>
      <c r="D208" s="21">
        <f t="shared" si="16"/>
        <v>171.59173181291925</v>
      </c>
      <c r="E208" s="21">
        <f t="shared" si="17"/>
        <v>154.04231812919252</v>
      </c>
      <c r="F208" s="21">
        <f t="shared" si="18"/>
        <v>19.499348537474134</v>
      </c>
      <c r="G208" s="22">
        <f t="shared" si="19"/>
        <v>380.22459338589465</v>
      </c>
    </row>
    <row r="209" spans="1:7" x14ac:dyDescent="0.25">
      <c r="A209" s="4" t="s">
        <v>252</v>
      </c>
      <c r="B209" s="4">
        <f t="shared" si="15"/>
        <v>204</v>
      </c>
      <c r="C209" s="4">
        <v>94.083333333333329</v>
      </c>
      <c r="D209" s="21">
        <f t="shared" si="16"/>
        <v>101.83417318129192</v>
      </c>
      <c r="E209" s="21">
        <f t="shared" si="17"/>
        <v>171.59173181291925</v>
      </c>
      <c r="F209" s="21">
        <f t="shared" si="18"/>
        <v>-77.508398479585921</v>
      </c>
      <c r="G209" s="22">
        <f t="shared" si="19"/>
        <v>6007.5518348702772</v>
      </c>
    </row>
    <row r="210" spans="1:7" x14ac:dyDescent="0.25">
      <c r="A210" s="4" t="s">
        <v>253</v>
      </c>
      <c r="B210" s="4">
        <f t="shared" si="15"/>
        <v>205</v>
      </c>
      <c r="C210" s="4">
        <v>164.20833333333334</v>
      </c>
      <c r="D210" s="21">
        <f t="shared" si="16"/>
        <v>157.97091731812921</v>
      </c>
      <c r="E210" s="21">
        <f t="shared" si="17"/>
        <v>101.83417318129192</v>
      </c>
      <c r="F210" s="21">
        <f t="shared" si="18"/>
        <v>62.374160152041426</v>
      </c>
      <c r="G210" s="22">
        <f t="shared" si="19"/>
        <v>3890.5358546725124</v>
      </c>
    </row>
    <row r="211" spans="1:7" x14ac:dyDescent="0.25">
      <c r="A211" s="4" t="s">
        <v>254</v>
      </c>
      <c r="B211" s="4">
        <f t="shared" si="15"/>
        <v>206</v>
      </c>
      <c r="C211" s="4">
        <v>210.875</v>
      </c>
      <c r="D211" s="21">
        <f t="shared" si="16"/>
        <v>205.58459173181291</v>
      </c>
      <c r="E211" s="21">
        <f t="shared" si="17"/>
        <v>157.97091731812921</v>
      </c>
      <c r="F211" s="21">
        <f t="shared" si="18"/>
        <v>52.90408268187079</v>
      </c>
      <c r="G211" s="22">
        <f t="shared" si="19"/>
        <v>2798.841964410221</v>
      </c>
    </row>
    <row r="212" spans="1:7" x14ac:dyDescent="0.25">
      <c r="A212" s="4" t="s">
        <v>255</v>
      </c>
      <c r="B212" s="4">
        <f t="shared" si="15"/>
        <v>207</v>
      </c>
      <c r="C212" s="4">
        <v>183.75</v>
      </c>
      <c r="D212" s="21">
        <f t="shared" si="16"/>
        <v>185.93345917318129</v>
      </c>
      <c r="E212" s="21">
        <f t="shared" si="17"/>
        <v>205.58459173181291</v>
      </c>
      <c r="F212" s="21">
        <f t="shared" si="18"/>
        <v>-21.834591731812907</v>
      </c>
      <c r="G212" s="22">
        <f t="shared" si="19"/>
        <v>476.74939609495254</v>
      </c>
    </row>
    <row r="213" spans="1:7" x14ac:dyDescent="0.25">
      <c r="A213" s="4" t="s">
        <v>256</v>
      </c>
      <c r="B213" s="4">
        <f t="shared" si="15"/>
        <v>208</v>
      </c>
      <c r="C213" s="4">
        <v>176.75</v>
      </c>
      <c r="D213" s="21">
        <f t="shared" si="16"/>
        <v>177.66834591731813</v>
      </c>
      <c r="E213" s="21">
        <f t="shared" si="17"/>
        <v>185.93345917318129</v>
      </c>
      <c r="F213" s="21">
        <f t="shared" si="18"/>
        <v>-9.1834591731812907</v>
      </c>
      <c r="G213" s="22">
        <f t="shared" si="19"/>
        <v>84.335922385487592</v>
      </c>
    </row>
    <row r="214" spans="1:7" x14ac:dyDescent="0.25">
      <c r="A214" s="4" t="s">
        <v>257</v>
      </c>
      <c r="B214" s="4">
        <f t="shared" si="15"/>
        <v>209</v>
      </c>
      <c r="C214" s="4">
        <v>197.58333333333334</v>
      </c>
      <c r="D214" s="21">
        <f t="shared" si="16"/>
        <v>195.59183459173181</v>
      </c>
      <c r="E214" s="21">
        <f t="shared" si="17"/>
        <v>177.66834591731813</v>
      </c>
      <c r="F214" s="21">
        <f t="shared" si="18"/>
        <v>19.914987416015208</v>
      </c>
      <c r="G214" s="22">
        <f t="shared" si="19"/>
        <v>396.60672378004409</v>
      </c>
    </row>
    <row r="215" spans="1:7" x14ac:dyDescent="0.25">
      <c r="A215" s="4" t="s">
        <v>258</v>
      </c>
      <c r="B215" s="4">
        <f t="shared" si="15"/>
        <v>210</v>
      </c>
      <c r="C215" s="4">
        <v>214.91666666666666</v>
      </c>
      <c r="D215" s="21">
        <f t="shared" si="16"/>
        <v>212.98418345917315</v>
      </c>
      <c r="E215" s="21">
        <f t="shared" si="17"/>
        <v>195.59183459173181</v>
      </c>
      <c r="F215" s="21">
        <f t="shared" si="18"/>
        <v>19.324832074934847</v>
      </c>
      <c r="G215" s="22">
        <f t="shared" si="19"/>
        <v>373.44913472443062</v>
      </c>
    </row>
    <row r="216" spans="1:7" x14ac:dyDescent="0.25">
      <c r="A216" s="4" t="s">
        <v>259</v>
      </c>
      <c r="B216" s="4">
        <f t="shared" si="15"/>
        <v>211</v>
      </c>
      <c r="C216" s="4">
        <v>125.58333333333333</v>
      </c>
      <c r="D216" s="21">
        <f t="shared" si="16"/>
        <v>134.3234183459173</v>
      </c>
      <c r="E216" s="21">
        <f t="shared" si="17"/>
        <v>212.98418345917315</v>
      </c>
      <c r="F216" s="21">
        <f t="shared" si="18"/>
        <v>-87.400850125839824</v>
      </c>
      <c r="G216" s="22">
        <f t="shared" si="19"/>
        <v>7638.9086027195153</v>
      </c>
    </row>
    <row r="217" spans="1:7" x14ac:dyDescent="0.25">
      <c r="A217" s="4" t="s">
        <v>260</v>
      </c>
      <c r="B217" s="4">
        <f t="shared" si="15"/>
        <v>212</v>
      </c>
      <c r="C217" s="4">
        <v>41.541666666666664</v>
      </c>
      <c r="D217" s="21">
        <f t="shared" si="16"/>
        <v>50.819841834591728</v>
      </c>
      <c r="E217" s="21">
        <f t="shared" si="17"/>
        <v>134.3234183459173</v>
      </c>
      <c r="F217" s="21">
        <f t="shared" si="18"/>
        <v>-92.781751679250647</v>
      </c>
      <c r="G217" s="22">
        <f t="shared" si="19"/>
        <v>8608.4534446701309</v>
      </c>
    </row>
    <row r="218" spans="1:7" x14ac:dyDescent="0.25">
      <c r="A218" s="4" t="s">
        <v>261</v>
      </c>
      <c r="B218" s="4">
        <f t="shared" si="15"/>
        <v>213</v>
      </c>
      <c r="C218" s="4">
        <v>68.791666666666671</v>
      </c>
      <c r="D218" s="21">
        <f t="shared" si="16"/>
        <v>66.994484183459178</v>
      </c>
      <c r="E218" s="21">
        <f t="shared" si="17"/>
        <v>50.819841834591728</v>
      </c>
      <c r="F218" s="21">
        <f t="shared" si="18"/>
        <v>17.971824832074944</v>
      </c>
      <c r="G218" s="22">
        <f t="shared" si="19"/>
        <v>322.9864877947856</v>
      </c>
    </row>
    <row r="219" spans="1:7" x14ac:dyDescent="0.25">
      <c r="A219" s="4" t="s">
        <v>262</v>
      </c>
      <c r="B219" s="4">
        <f t="shared" si="15"/>
        <v>214</v>
      </c>
      <c r="C219" s="4">
        <v>146.16666666666666</v>
      </c>
      <c r="D219" s="21">
        <f t="shared" si="16"/>
        <v>138.24944841834591</v>
      </c>
      <c r="E219" s="21">
        <f t="shared" si="17"/>
        <v>66.994484183459178</v>
      </c>
      <c r="F219" s="21">
        <f t="shared" si="18"/>
        <v>79.172182483207479</v>
      </c>
      <c r="G219" s="22">
        <f t="shared" si="19"/>
        <v>6268.2344791543055</v>
      </c>
    </row>
    <row r="220" spans="1:7" x14ac:dyDescent="0.25">
      <c r="A220" s="4" t="s">
        <v>263</v>
      </c>
      <c r="B220" s="4">
        <f t="shared" si="15"/>
        <v>215</v>
      </c>
      <c r="C220" s="4">
        <v>120.08333333333333</v>
      </c>
      <c r="D220" s="21">
        <f t="shared" si="16"/>
        <v>121.8999448418346</v>
      </c>
      <c r="E220" s="21">
        <f t="shared" si="17"/>
        <v>138.24944841834591</v>
      </c>
      <c r="F220" s="21">
        <f t="shared" si="18"/>
        <v>-18.166115085012578</v>
      </c>
      <c r="G220" s="22">
        <f t="shared" si="19"/>
        <v>330.00773728192155</v>
      </c>
    </row>
    <row r="221" spans="1:7" x14ac:dyDescent="0.25">
      <c r="A221" s="4" t="s">
        <v>264</v>
      </c>
      <c r="B221" s="4">
        <f t="shared" si="15"/>
        <v>216</v>
      </c>
      <c r="C221" s="4">
        <v>22.416666666666668</v>
      </c>
      <c r="D221" s="21">
        <f t="shared" si="16"/>
        <v>32.364994484183455</v>
      </c>
      <c r="E221" s="21">
        <f t="shared" si="17"/>
        <v>121.8999448418346</v>
      </c>
      <c r="F221" s="21">
        <f t="shared" si="18"/>
        <v>-99.483278175167925</v>
      </c>
      <c r="G221" s="22">
        <f t="shared" si="19"/>
        <v>9896.9226364778424</v>
      </c>
    </row>
    <row r="222" spans="1:7" x14ac:dyDescent="0.25">
      <c r="A222" s="4" t="s">
        <v>265</v>
      </c>
      <c r="B222" s="4">
        <f t="shared" si="15"/>
        <v>217</v>
      </c>
      <c r="C222" s="4">
        <v>19.875</v>
      </c>
      <c r="D222" s="21">
        <f t="shared" si="16"/>
        <v>21.123999448418346</v>
      </c>
      <c r="E222" s="21">
        <f t="shared" si="17"/>
        <v>32.364994484183455</v>
      </c>
      <c r="F222" s="21">
        <f t="shared" si="18"/>
        <v>-12.489994484183455</v>
      </c>
      <c r="G222" s="22">
        <f t="shared" si="19"/>
        <v>155.99996221493313</v>
      </c>
    </row>
    <row r="223" spans="1:7" x14ac:dyDescent="0.25">
      <c r="A223" s="4" t="s">
        <v>266</v>
      </c>
      <c r="B223" s="4">
        <f t="shared" si="15"/>
        <v>218</v>
      </c>
      <c r="C223" s="4">
        <v>79.875</v>
      </c>
      <c r="D223" s="21">
        <f t="shared" si="16"/>
        <v>73.999899944841843</v>
      </c>
      <c r="E223" s="21">
        <f t="shared" si="17"/>
        <v>21.123999448418346</v>
      </c>
      <c r="F223" s="21">
        <f t="shared" si="18"/>
        <v>58.751000551581654</v>
      </c>
      <c r="G223" s="22">
        <f t="shared" si="19"/>
        <v>3451.6800658119478</v>
      </c>
    </row>
    <row r="224" spans="1:7" x14ac:dyDescent="0.25">
      <c r="A224" s="4" t="s">
        <v>267</v>
      </c>
      <c r="B224" s="4">
        <f t="shared" si="15"/>
        <v>219</v>
      </c>
      <c r="C224" s="4">
        <v>92.833333333333329</v>
      </c>
      <c r="D224" s="21">
        <f t="shared" si="16"/>
        <v>90.949989994484184</v>
      </c>
      <c r="E224" s="21">
        <f t="shared" si="17"/>
        <v>73.999899944841843</v>
      </c>
      <c r="F224" s="21">
        <f t="shared" si="18"/>
        <v>18.833433388491486</v>
      </c>
      <c r="G224" s="22">
        <f t="shared" si="19"/>
        <v>354.69821319874586</v>
      </c>
    </row>
    <row r="225" spans="1:7" x14ac:dyDescent="0.25">
      <c r="A225" s="4" t="s">
        <v>268</v>
      </c>
      <c r="B225" s="4">
        <f t="shared" si="15"/>
        <v>220</v>
      </c>
      <c r="C225" s="4">
        <v>238.16666666666666</v>
      </c>
      <c r="D225" s="21">
        <f t="shared" si="16"/>
        <v>223.44499899944842</v>
      </c>
      <c r="E225" s="21">
        <f t="shared" si="17"/>
        <v>90.949989994484184</v>
      </c>
      <c r="F225" s="21">
        <f t="shared" si="18"/>
        <v>147.21667667218247</v>
      </c>
      <c r="G225" s="22">
        <f t="shared" si="19"/>
        <v>21672.749890401916</v>
      </c>
    </row>
    <row r="226" spans="1:7" x14ac:dyDescent="0.25">
      <c r="A226" s="4" t="s">
        <v>269</v>
      </c>
      <c r="B226" s="4">
        <f t="shared" si="15"/>
        <v>221</v>
      </c>
      <c r="C226" s="4">
        <v>148.16666666666666</v>
      </c>
      <c r="D226" s="21">
        <f t="shared" si="16"/>
        <v>155.69449989994484</v>
      </c>
      <c r="E226" s="21">
        <f t="shared" si="17"/>
        <v>223.44499899944842</v>
      </c>
      <c r="F226" s="21">
        <f t="shared" si="18"/>
        <v>-75.278332332781758</v>
      </c>
      <c r="G226" s="22">
        <f t="shared" si="19"/>
        <v>5666.8273188047351</v>
      </c>
    </row>
    <row r="227" spans="1:7" x14ac:dyDescent="0.25">
      <c r="A227" s="4" t="s">
        <v>270</v>
      </c>
      <c r="B227" s="4">
        <f t="shared" si="15"/>
        <v>222</v>
      </c>
      <c r="C227" s="4">
        <v>116.16666666666667</v>
      </c>
      <c r="D227" s="21">
        <f t="shared" si="16"/>
        <v>120.11944998999449</v>
      </c>
      <c r="E227" s="21">
        <f t="shared" si="17"/>
        <v>155.69449989994484</v>
      </c>
      <c r="F227" s="21">
        <f t="shared" si="18"/>
        <v>-39.527833233278173</v>
      </c>
      <c r="G227" s="22">
        <f t="shared" si="19"/>
        <v>1562.4496001178504</v>
      </c>
    </row>
    <row r="228" spans="1:7" x14ac:dyDescent="0.25">
      <c r="A228" s="4" t="s">
        <v>271</v>
      </c>
      <c r="B228" s="4">
        <f t="shared" si="15"/>
        <v>223</v>
      </c>
      <c r="C228" s="4">
        <v>92.333333333333329</v>
      </c>
      <c r="D228" s="21">
        <f t="shared" si="16"/>
        <v>95.111944998999434</v>
      </c>
      <c r="E228" s="21">
        <f t="shared" si="17"/>
        <v>120.11944998999449</v>
      </c>
      <c r="F228" s="21">
        <f t="shared" si="18"/>
        <v>-27.786116656661164</v>
      </c>
      <c r="G228" s="22">
        <f t="shared" si="19"/>
        <v>772.06827885758298</v>
      </c>
    </row>
    <row r="229" spans="1:7" x14ac:dyDescent="0.25">
      <c r="A229" s="4" t="s">
        <v>272</v>
      </c>
      <c r="B229" s="4">
        <f t="shared" si="15"/>
        <v>224</v>
      </c>
      <c r="C229" s="4">
        <v>132.34842995169083</v>
      </c>
      <c r="D229" s="21">
        <f t="shared" si="16"/>
        <v>128.62478145642169</v>
      </c>
      <c r="E229" s="21">
        <f t="shared" si="17"/>
        <v>95.111944998999434</v>
      </c>
      <c r="F229" s="21">
        <f t="shared" si="18"/>
        <v>37.236484952691399</v>
      </c>
      <c r="G229" s="22">
        <f t="shared" si="19"/>
        <v>1386.555811632013</v>
      </c>
    </row>
    <row r="230" spans="1:7" x14ac:dyDescent="0.25">
      <c r="A230" s="4" t="s">
        <v>273</v>
      </c>
      <c r="B230" s="4">
        <f t="shared" si="15"/>
        <v>225</v>
      </c>
      <c r="C230" s="4">
        <v>136.34782608695653</v>
      </c>
      <c r="D230" s="21">
        <f t="shared" si="16"/>
        <v>135.57552162390306</v>
      </c>
      <c r="E230" s="21">
        <f t="shared" si="17"/>
        <v>128.62478145642169</v>
      </c>
      <c r="F230" s="21">
        <f t="shared" si="18"/>
        <v>7.7230446305348437</v>
      </c>
      <c r="G230" s="22">
        <f t="shared" si="19"/>
        <v>59.645418365233077</v>
      </c>
    </row>
    <row r="231" spans="1:7" x14ac:dyDescent="0.25">
      <c r="A231" s="4" t="s">
        <v>274</v>
      </c>
      <c r="B231" s="4">
        <f t="shared" si="15"/>
        <v>226</v>
      </c>
      <c r="C231" s="4">
        <v>125.21739130434781</v>
      </c>
      <c r="D231" s="21">
        <f t="shared" si="16"/>
        <v>126.25320433630334</v>
      </c>
      <c r="E231" s="21">
        <f t="shared" si="17"/>
        <v>135.57552162390306</v>
      </c>
      <c r="F231" s="21">
        <f t="shared" si="18"/>
        <v>-10.358130319555244</v>
      </c>
      <c r="G231" s="22">
        <f t="shared" si="19"/>
        <v>107.29086371688962</v>
      </c>
    </row>
    <row r="232" spans="1:7" x14ac:dyDescent="0.25">
      <c r="A232" s="4" t="s">
        <v>275</v>
      </c>
      <c r="B232" s="4">
        <f t="shared" si="15"/>
        <v>227</v>
      </c>
      <c r="C232" s="4">
        <v>102.33635265700484</v>
      </c>
      <c r="D232" s="21">
        <f t="shared" si="16"/>
        <v>104.72803782493469</v>
      </c>
      <c r="E232" s="21">
        <f t="shared" si="17"/>
        <v>126.25320433630334</v>
      </c>
      <c r="F232" s="21">
        <f t="shared" si="18"/>
        <v>-23.916851679298503</v>
      </c>
      <c r="G232" s="22">
        <f t="shared" si="19"/>
        <v>572.01579424956367</v>
      </c>
    </row>
    <row r="233" spans="1:7" x14ac:dyDescent="0.25">
      <c r="A233" s="4" t="s">
        <v>276</v>
      </c>
      <c r="B233" s="4">
        <f t="shared" si="15"/>
        <v>228</v>
      </c>
      <c r="C233" s="4">
        <v>141.875</v>
      </c>
      <c r="D233" s="21">
        <f t="shared" si="16"/>
        <v>138.16030378249346</v>
      </c>
      <c r="E233" s="21">
        <f t="shared" si="17"/>
        <v>104.72803782493469</v>
      </c>
      <c r="F233" s="21">
        <f t="shared" si="18"/>
        <v>37.146962175065312</v>
      </c>
      <c r="G233" s="22">
        <f t="shared" si="19"/>
        <v>1379.8967988357331</v>
      </c>
    </row>
    <row r="234" spans="1:7" x14ac:dyDescent="0.25">
      <c r="A234" s="4" t="s">
        <v>277</v>
      </c>
      <c r="B234" s="4">
        <f t="shared" si="15"/>
        <v>229</v>
      </c>
      <c r="C234" s="4">
        <v>233.83333333333334</v>
      </c>
      <c r="D234" s="21">
        <f t="shared" si="16"/>
        <v>224.26603037824935</v>
      </c>
      <c r="E234" s="21">
        <f t="shared" si="17"/>
        <v>138.16030378249346</v>
      </c>
      <c r="F234" s="21">
        <f t="shared" si="18"/>
        <v>95.673029550839885</v>
      </c>
      <c r="G234" s="22">
        <f t="shared" si="19"/>
        <v>9153.3285834358812</v>
      </c>
    </row>
    <row r="235" spans="1:7" x14ac:dyDescent="0.25">
      <c r="A235" s="4" t="s">
        <v>278</v>
      </c>
      <c r="B235" s="4">
        <f t="shared" si="15"/>
        <v>230</v>
      </c>
      <c r="C235" s="4">
        <v>110.16666666666667</v>
      </c>
      <c r="D235" s="21">
        <f t="shared" si="16"/>
        <v>121.57660303782494</v>
      </c>
      <c r="E235" s="21">
        <f t="shared" si="17"/>
        <v>224.26603037824935</v>
      </c>
      <c r="F235" s="21">
        <f t="shared" si="18"/>
        <v>-114.09936371158268</v>
      </c>
      <c r="G235" s="22">
        <f t="shared" si="19"/>
        <v>13018.664799388031</v>
      </c>
    </row>
    <row r="236" spans="1:7" x14ac:dyDescent="0.25">
      <c r="A236" s="4" t="s">
        <v>279</v>
      </c>
      <c r="B236" s="4">
        <f t="shared" si="15"/>
        <v>231</v>
      </c>
      <c r="C236" s="4">
        <v>119.25</v>
      </c>
      <c r="D236" s="21">
        <f t="shared" si="16"/>
        <v>119.4826603037825</v>
      </c>
      <c r="E236" s="21">
        <f t="shared" si="17"/>
        <v>121.57660303782494</v>
      </c>
      <c r="F236" s="21">
        <f t="shared" si="18"/>
        <v>-2.3266030378249383</v>
      </c>
      <c r="G236" s="22">
        <f t="shared" si="19"/>
        <v>5.4130816956162313</v>
      </c>
    </row>
    <row r="237" spans="1:7" x14ac:dyDescent="0.25">
      <c r="A237" s="4" t="s">
        <v>280</v>
      </c>
      <c r="B237" s="4">
        <f t="shared" si="15"/>
        <v>232</v>
      </c>
      <c r="C237" s="4">
        <v>38.666666666666664</v>
      </c>
      <c r="D237" s="21">
        <f t="shared" si="16"/>
        <v>46.748266030378247</v>
      </c>
      <c r="E237" s="21">
        <f t="shared" si="17"/>
        <v>119.4826603037825</v>
      </c>
      <c r="F237" s="21">
        <f t="shared" si="18"/>
        <v>-80.815993637115838</v>
      </c>
      <c r="G237" s="22">
        <f t="shared" si="19"/>
        <v>6531.2248275543479</v>
      </c>
    </row>
    <row r="238" spans="1:7" x14ac:dyDescent="0.25">
      <c r="A238" s="4" t="s">
        <v>281</v>
      </c>
      <c r="B238" s="4">
        <f t="shared" si="15"/>
        <v>233</v>
      </c>
      <c r="C238" s="4">
        <v>21.958333333333332</v>
      </c>
      <c r="D238" s="21">
        <f t="shared" si="16"/>
        <v>24.437326603037825</v>
      </c>
      <c r="E238" s="21">
        <f t="shared" si="17"/>
        <v>46.748266030378247</v>
      </c>
      <c r="F238" s="21">
        <f t="shared" si="18"/>
        <v>-24.789932697044915</v>
      </c>
      <c r="G238" s="22">
        <f t="shared" si="19"/>
        <v>614.54076312401651</v>
      </c>
    </row>
    <row r="239" spans="1:7" x14ac:dyDescent="0.25">
      <c r="A239" s="4" t="s">
        <v>282</v>
      </c>
      <c r="B239" s="4">
        <f t="shared" si="15"/>
        <v>234</v>
      </c>
      <c r="C239" s="4">
        <v>79.375</v>
      </c>
      <c r="D239" s="21">
        <f t="shared" si="16"/>
        <v>73.88123266030378</v>
      </c>
      <c r="E239" s="21">
        <f t="shared" si="17"/>
        <v>24.437326603037825</v>
      </c>
      <c r="F239" s="21">
        <f t="shared" si="18"/>
        <v>54.937673396962175</v>
      </c>
      <c r="G239" s="22">
        <f t="shared" si="19"/>
        <v>3018.1479582712855</v>
      </c>
    </row>
    <row r="240" spans="1:7" x14ac:dyDescent="0.25">
      <c r="A240" s="4" t="s">
        <v>283</v>
      </c>
      <c r="B240" s="4">
        <f t="shared" si="15"/>
        <v>235</v>
      </c>
      <c r="C240" s="4">
        <v>132.375</v>
      </c>
      <c r="D240" s="21">
        <f t="shared" si="16"/>
        <v>126.52562326603038</v>
      </c>
      <c r="E240" s="21">
        <f t="shared" si="17"/>
        <v>73.88123266030378</v>
      </c>
      <c r="F240" s="21">
        <f t="shared" si="18"/>
        <v>58.49376733969622</v>
      </c>
      <c r="G240" s="22">
        <f t="shared" si="19"/>
        <v>3421.5208175905123</v>
      </c>
    </row>
    <row r="241" spans="1:7" x14ac:dyDescent="0.25">
      <c r="A241" s="4" t="s">
        <v>284</v>
      </c>
      <c r="B241" s="4">
        <f t="shared" si="15"/>
        <v>236</v>
      </c>
      <c r="C241" s="4">
        <v>87.625</v>
      </c>
      <c r="D241" s="21">
        <f t="shared" si="16"/>
        <v>91.515062326603029</v>
      </c>
      <c r="E241" s="21">
        <f t="shared" si="17"/>
        <v>126.52562326603038</v>
      </c>
      <c r="F241" s="21">
        <f t="shared" si="18"/>
        <v>-38.900623266030379</v>
      </c>
      <c r="G241" s="22">
        <f t="shared" si="19"/>
        <v>1513.2584904856242</v>
      </c>
    </row>
    <row r="242" spans="1:7" x14ac:dyDescent="0.25">
      <c r="A242" s="4" t="s">
        <v>285</v>
      </c>
      <c r="B242" s="4">
        <f t="shared" si="15"/>
        <v>237</v>
      </c>
      <c r="C242" s="4">
        <v>63.875</v>
      </c>
      <c r="D242" s="21">
        <f t="shared" si="16"/>
        <v>66.639006232660307</v>
      </c>
      <c r="E242" s="21">
        <f t="shared" si="17"/>
        <v>91.515062326603029</v>
      </c>
      <c r="F242" s="21">
        <f t="shared" si="18"/>
        <v>-27.640062326603029</v>
      </c>
      <c r="G242" s="22">
        <f t="shared" si="19"/>
        <v>763.97304541850008</v>
      </c>
    </row>
    <row r="243" spans="1:7" x14ac:dyDescent="0.25">
      <c r="A243" s="4" t="s">
        <v>286</v>
      </c>
      <c r="B243" s="4">
        <f t="shared" si="15"/>
        <v>238</v>
      </c>
      <c r="C243" s="4">
        <v>39.416666666666664</v>
      </c>
      <c r="D243" s="21">
        <f t="shared" si="16"/>
        <v>42.138900623266032</v>
      </c>
      <c r="E243" s="21">
        <f t="shared" si="17"/>
        <v>66.639006232660307</v>
      </c>
      <c r="F243" s="21">
        <f t="shared" si="18"/>
        <v>-27.222339565993643</v>
      </c>
      <c r="G243" s="22">
        <f t="shared" si="19"/>
        <v>741.05577144626295</v>
      </c>
    </row>
    <row r="244" spans="1:7" x14ac:dyDescent="0.25">
      <c r="A244" s="4" t="s">
        <v>287</v>
      </c>
      <c r="B244" s="4">
        <f t="shared" si="15"/>
        <v>239</v>
      </c>
      <c r="C244" s="4">
        <v>47.666666666666664</v>
      </c>
      <c r="D244" s="21">
        <f t="shared" si="16"/>
        <v>47.113890062326604</v>
      </c>
      <c r="E244" s="21">
        <f t="shared" si="17"/>
        <v>42.138900623266032</v>
      </c>
      <c r="F244" s="21">
        <f t="shared" si="18"/>
        <v>5.5277660434006322</v>
      </c>
      <c r="G244" s="22">
        <f t="shared" si="19"/>
        <v>30.556197430573079</v>
      </c>
    </row>
    <row r="245" spans="1:7" x14ac:dyDescent="0.25">
      <c r="A245" s="4" t="s">
        <v>288</v>
      </c>
      <c r="B245" s="4">
        <f t="shared" si="15"/>
        <v>240</v>
      </c>
      <c r="C245" s="4">
        <v>114.83333333333333</v>
      </c>
      <c r="D245" s="21">
        <f t="shared" si="16"/>
        <v>108.06138900623266</v>
      </c>
      <c r="E245" s="21">
        <f t="shared" si="17"/>
        <v>47.113890062326604</v>
      </c>
      <c r="F245" s="21">
        <f t="shared" si="18"/>
        <v>67.719443271006725</v>
      </c>
      <c r="G245" s="22">
        <f t="shared" si="19"/>
        <v>4585.9229969350981</v>
      </c>
    </row>
    <row r="246" spans="1:7" x14ac:dyDescent="0.25">
      <c r="A246" s="4" t="s">
        <v>289</v>
      </c>
      <c r="B246" s="4">
        <f t="shared" si="15"/>
        <v>241</v>
      </c>
      <c r="C246" s="4">
        <v>109.41666666666667</v>
      </c>
      <c r="D246" s="21">
        <f t="shared" si="16"/>
        <v>109.28113890062328</v>
      </c>
      <c r="E246" s="21">
        <f t="shared" si="17"/>
        <v>108.06138900623266</v>
      </c>
      <c r="F246" s="21">
        <f t="shared" si="18"/>
        <v>1.3552776604340124</v>
      </c>
      <c r="G246" s="22">
        <f t="shared" si="19"/>
        <v>1.8367775368714903</v>
      </c>
    </row>
    <row r="247" spans="1:7" x14ac:dyDescent="0.25">
      <c r="A247" s="4" t="s">
        <v>290</v>
      </c>
      <c r="B247" s="4">
        <f t="shared" si="15"/>
        <v>242</v>
      </c>
      <c r="C247" s="4">
        <v>88.791666666666671</v>
      </c>
      <c r="D247" s="21">
        <f t="shared" si="16"/>
        <v>90.840613890062329</v>
      </c>
      <c r="E247" s="21">
        <f t="shared" si="17"/>
        <v>109.28113890062328</v>
      </c>
      <c r="F247" s="21">
        <f t="shared" si="18"/>
        <v>-20.489472233956604</v>
      </c>
      <c r="G247" s="22">
        <f t="shared" si="19"/>
        <v>419.81847242607864</v>
      </c>
    </row>
    <row r="248" spans="1:7" x14ac:dyDescent="0.25">
      <c r="A248" s="4" t="s">
        <v>291</v>
      </c>
      <c r="B248" s="4">
        <f t="shared" si="15"/>
        <v>243</v>
      </c>
      <c r="C248" s="4">
        <v>70.375</v>
      </c>
      <c r="D248" s="21">
        <f t="shared" si="16"/>
        <v>72.421561389006229</v>
      </c>
      <c r="E248" s="21">
        <f t="shared" si="17"/>
        <v>90.840613890062329</v>
      </c>
      <c r="F248" s="21">
        <f t="shared" si="18"/>
        <v>-20.465613890062329</v>
      </c>
      <c r="G248" s="22">
        <f t="shared" si="19"/>
        <v>418.84135189711213</v>
      </c>
    </row>
    <row r="249" spans="1:7" x14ac:dyDescent="0.25">
      <c r="A249" s="4" t="s">
        <v>292</v>
      </c>
      <c r="B249" s="4">
        <f t="shared" si="15"/>
        <v>244</v>
      </c>
      <c r="C249" s="4">
        <v>96.208333333333329</v>
      </c>
      <c r="D249" s="21">
        <f t="shared" si="16"/>
        <v>93.829656138900617</v>
      </c>
      <c r="E249" s="21">
        <f t="shared" si="17"/>
        <v>72.421561389006229</v>
      </c>
      <c r="F249" s="21">
        <f t="shared" si="18"/>
        <v>23.7867719443271</v>
      </c>
      <c r="G249" s="22">
        <f t="shared" si="19"/>
        <v>565.81051953142685</v>
      </c>
    </row>
    <row r="250" spans="1:7" x14ac:dyDescent="0.25">
      <c r="A250" s="4" t="s">
        <v>293</v>
      </c>
      <c r="B250" s="4">
        <f t="shared" si="15"/>
        <v>245</v>
      </c>
      <c r="C250" s="4">
        <v>110.91666666666667</v>
      </c>
      <c r="D250" s="21">
        <f t="shared" si="16"/>
        <v>109.20796561389007</v>
      </c>
      <c r="E250" s="21">
        <f t="shared" si="17"/>
        <v>93.829656138900617</v>
      </c>
      <c r="F250" s="21">
        <f t="shared" si="18"/>
        <v>17.087010527766054</v>
      </c>
      <c r="G250" s="22">
        <f t="shared" si="19"/>
        <v>291.96592877598795</v>
      </c>
    </row>
    <row r="251" spans="1:7" x14ac:dyDescent="0.25">
      <c r="A251" s="4" t="s">
        <v>294</v>
      </c>
      <c r="B251" s="4">
        <f t="shared" si="15"/>
        <v>246</v>
      </c>
      <c r="C251" s="4">
        <v>93.583333333333329</v>
      </c>
      <c r="D251" s="21">
        <f t="shared" si="16"/>
        <v>95.145796561389005</v>
      </c>
      <c r="E251" s="21">
        <f t="shared" si="17"/>
        <v>109.20796561389007</v>
      </c>
      <c r="F251" s="21">
        <f t="shared" si="18"/>
        <v>-15.624632280556739</v>
      </c>
      <c r="G251" s="22">
        <f t="shared" si="19"/>
        <v>244.12913390261568</v>
      </c>
    </row>
    <row r="252" spans="1:7" x14ac:dyDescent="0.25">
      <c r="A252" s="4" t="s">
        <v>295</v>
      </c>
      <c r="B252" s="4">
        <f t="shared" si="15"/>
        <v>247</v>
      </c>
      <c r="C252" s="4">
        <v>118.79166666666667</v>
      </c>
      <c r="D252" s="21">
        <f t="shared" si="16"/>
        <v>116.42707965613891</v>
      </c>
      <c r="E252" s="21">
        <f t="shared" si="17"/>
        <v>95.145796561389005</v>
      </c>
      <c r="F252" s="21">
        <f t="shared" si="18"/>
        <v>23.645870105277666</v>
      </c>
      <c r="G252" s="22">
        <f t="shared" si="19"/>
        <v>559.12717303566399</v>
      </c>
    </row>
    <row r="253" spans="1:7" x14ac:dyDescent="0.25">
      <c r="A253" s="4" t="s">
        <v>296</v>
      </c>
      <c r="B253" s="4">
        <f t="shared" si="15"/>
        <v>248</v>
      </c>
      <c r="C253" s="4">
        <v>153.95833333333334</v>
      </c>
      <c r="D253" s="21">
        <f t="shared" si="16"/>
        <v>150.20520796561388</v>
      </c>
      <c r="E253" s="21">
        <f t="shared" si="17"/>
        <v>116.42707965613891</v>
      </c>
      <c r="F253" s="21">
        <f t="shared" si="18"/>
        <v>37.531253677194428</v>
      </c>
      <c r="G253" s="22">
        <f t="shared" si="19"/>
        <v>1408.5950025819202</v>
      </c>
    </row>
    <row r="254" spans="1:7" x14ac:dyDescent="0.25">
      <c r="A254" s="4" t="s">
        <v>297</v>
      </c>
      <c r="B254" s="4">
        <f t="shared" si="15"/>
        <v>249</v>
      </c>
      <c r="C254" s="4">
        <v>134.58333333333334</v>
      </c>
      <c r="D254" s="21">
        <f t="shared" si="16"/>
        <v>136.14552079656141</v>
      </c>
      <c r="E254" s="21">
        <f t="shared" si="17"/>
        <v>150.20520796561388</v>
      </c>
      <c r="F254" s="21">
        <f t="shared" si="18"/>
        <v>-15.621874632280537</v>
      </c>
      <c r="G254" s="22">
        <f t="shared" si="19"/>
        <v>244.04296702669018</v>
      </c>
    </row>
    <row r="255" spans="1:7" x14ac:dyDescent="0.25">
      <c r="A255" s="4" t="s">
        <v>298</v>
      </c>
      <c r="B255" s="4">
        <f t="shared" si="15"/>
        <v>250</v>
      </c>
      <c r="C255" s="4">
        <v>96.541666666666671</v>
      </c>
      <c r="D255" s="21">
        <f t="shared" si="16"/>
        <v>100.50205207965614</v>
      </c>
      <c r="E255" s="21">
        <f t="shared" si="17"/>
        <v>136.14552079656141</v>
      </c>
      <c r="F255" s="21">
        <f t="shared" si="18"/>
        <v>-39.603854129894742</v>
      </c>
      <c r="G255" s="22">
        <f t="shared" si="19"/>
        <v>1568.4652619419808</v>
      </c>
    </row>
    <row r="256" spans="1:7" x14ac:dyDescent="0.25">
      <c r="A256" s="4" t="s">
        <v>299</v>
      </c>
      <c r="B256" s="4">
        <f t="shared" si="15"/>
        <v>251</v>
      </c>
      <c r="C256" s="4">
        <v>159.75</v>
      </c>
      <c r="D256" s="21">
        <f t="shared" si="16"/>
        <v>153.82520520796561</v>
      </c>
      <c r="E256" s="21">
        <f t="shared" si="17"/>
        <v>100.50205207965614</v>
      </c>
      <c r="F256" s="21">
        <f t="shared" si="18"/>
        <v>59.247947920343861</v>
      </c>
      <c r="G256" s="22">
        <f t="shared" si="19"/>
        <v>3510.3193327717786</v>
      </c>
    </row>
    <row r="257" spans="1:7" x14ac:dyDescent="0.25">
      <c r="A257" s="4" t="s">
        <v>300</v>
      </c>
      <c r="B257" s="4">
        <f t="shared" si="15"/>
        <v>252</v>
      </c>
      <c r="C257" s="4">
        <v>99.75</v>
      </c>
      <c r="D257" s="21">
        <f t="shared" si="16"/>
        <v>105.15752052079657</v>
      </c>
      <c r="E257" s="21">
        <f t="shared" si="17"/>
        <v>153.82520520796561</v>
      </c>
      <c r="F257" s="21">
        <f t="shared" si="18"/>
        <v>-54.07520520796561</v>
      </c>
      <c r="G257" s="22">
        <f t="shared" si="19"/>
        <v>2924.1278182835908</v>
      </c>
    </row>
    <row r="258" spans="1:7" x14ac:dyDescent="0.25">
      <c r="A258" s="4" t="s">
        <v>301</v>
      </c>
      <c r="B258" s="4">
        <f t="shared" si="15"/>
        <v>253</v>
      </c>
      <c r="C258" s="4">
        <v>61.375</v>
      </c>
      <c r="D258" s="21">
        <f t="shared" si="16"/>
        <v>65.75325205207966</v>
      </c>
      <c r="E258" s="21">
        <f t="shared" si="17"/>
        <v>105.15752052079657</v>
      </c>
      <c r="F258" s="21">
        <f t="shared" si="18"/>
        <v>-43.782520520796567</v>
      </c>
      <c r="G258" s="22">
        <f t="shared" si="19"/>
        <v>1916.9091031539724</v>
      </c>
    </row>
    <row r="259" spans="1:7" x14ac:dyDescent="0.25">
      <c r="A259" s="4" t="s">
        <v>302</v>
      </c>
      <c r="B259" s="4">
        <f t="shared" si="15"/>
        <v>254</v>
      </c>
      <c r="C259" s="4">
        <v>121.20833333333333</v>
      </c>
      <c r="D259" s="21">
        <f t="shared" si="16"/>
        <v>115.66282520520795</v>
      </c>
      <c r="E259" s="21">
        <f t="shared" si="17"/>
        <v>65.75325205207966</v>
      </c>
      <c r="F259" s="21">
        <f t="shared" si="18"/>
        <v>55.455081281253669</v>
      </c>
      <c r="G259" s="22">
        <f t="shared" si="19"/>
        <v>3075.2660399104511</v>
      </c>
    </row>
    <row r="260" spans="1:7" x14ac:dyDescent="0.25">
      <c r="A260" s="4" t="s">
        <v>303</v>
      </c>
      <c r="B260" s="4">
        <f t="shared" si="15"/>
        <v>255</v>
      </c>
      <c r="C260" s="4">
        <v>156.58333333333334</v>
      </c>
      <c r="D260" s="21">
        <f t="shared" si="16"/>
        <v>152.4912825205208</v>
      </c>
      <c r="E260" s="21">
        <f t="shared" si="17"/>
        <v>115.66282520520795</v>
      </c>
      <c r="F260" s="21">
        <f t="shared" si="18"/>
        <v>40.920508128125391</v>
      </c>
      <c r="G260" s="22">
        <f t="shared" si="19"/>
        <v>1674.4879854639762</v>
      </c>
    </row>
    <row r="261" spans="1:7" x14ac:dyDescent="0.25">
      <c r="A261" s="4" t="s">
        <v>304</v>
      </c>
      <c r="B261" s="4">
        <f t="shared" si="15"/>
        <v>256</v>
      </c>
      <c r="C261" s="4">
        <v>195.79166666666666</v>
      </c>
      <c r="D261" s="21">
        <f t="shared" si="16"/>
        <v>191.46162825205209</v>
      </c>
      <c r="E261" s="21">
        <f t="shared" si="17"/>
        <v>152.4912825205208</v>
      </c>
      <c r="F261" s="21">
        <f t="shared" si="18"/>
        <v>43.300384146145859</v>
      </c>
      <c r="G261" s="22">
        <f t="shared" si="19"/>
        <v>1874.9232672037997</v>
      </c>
    </row>
    <row r="262" spans="1:7" x14ac:dyDescent="0.25">
      <c r="A262" s="4" t="s">
        <v>305</v>
      </c>
      <c r="B262" s="4">
        <f t="shared" si="15"/>
        <v>257</v>
      </c>
      <c r="C262" s="4">
        <v>306.66666666666669</v>
      </c>
      <c r="D262" s="21">
        <f t="shared" si="16"/>
        <v>295.14616282520518</v>
      </c>
      <c r="E262" s="21">
        <f t="shared" si="17"/>
        <v>191.46162825205209</v>
      </c>
      <c r="F262" s="21">
        <f t="shared" si="18"/>
        <v>115.20503841461459</v>
      </c>
      <c r="G262" s="22">
        <f t="shared" si="19"/>
        <v>13272.200876112824</v>
      </c>
    </row>
    <row r="263" spans="1:7" x14ac:dyDescent="0.25">
      <c r="A263" s="4" t="s">
        <v>306</v>
      </c>
      <c r="B263" s="4">
        <f t="shared" ref="B263:B326" si="20">B262+1</f>
        <v>258</v>
      </c>
      <c r="C263" s="4">
        <v>195.5</v>
      </c>
      <c r="D263" s="21">
        <f t="shared" ref="D263:D326" si="21">$C$2*C263+(1-$C$2)*D262</f>
        <v>205.46461628252052</v>
      </c>
      <c r="E263" s="21">
        <f t="shared" ref="E263:E326" si="22">D262</f>
        <v>295.14616282520518</v>
      </c>
      <c r="F263" s="21">
        <f t="shared" ref="F263:F326" si="23">C263-E263</f>
        <v>-99.646162825205181</v>
      </c>
      <c r="G263" s="22">
        <f t="shared" ref="G263:G326" si="24">F263*F263</f>
        <v>9929.3577657873029</v>
      </c>
    </row>
    <row r="264" spans="1:7" x14ac:dyDescent="0.25">
      <c r="A264" s="4" t="s">
        <v>307</v>
      </c>
      <c r="B264" s="4">
        <f t="shared" si="20"/>
        <v>259</v>
      </c>
      <c r="C264" s="4">
        <v>45.041666666666664</v>
      </c>
      <c r="D264" s="21">
        <f t="shared" si="21"/>
        <v>61.083961628252048</v>
      </c>
      <c r="E264" s="21">
        <f t="shared" si="22"/>
        <v>205.46461628252052</v>
      </c>
      <c r="F264" s="21">
        <f t="shared" si="23"/>
        <v>-160.42294961585387</v>
      </c>
      <c r="G264" s="22">
        <f t="shared" si="24"/>
        <v>25735.522763450786</v>
      </c>
    </row>
    <row r="265" spans="1:7" x14ac:dyDescent="0.25">
      <c r="A265" s="4" t="s">
        <v>308</v>
      </c>
      <c r="B265" s="4">
        <f t="shared" si="20"/>
        <v>260</v>
      </c>
      <c r="C265" s="4">
        <v>23.291666666666668</v>
      </c>
      <c r="D265" s="21">
        <f t="shared" si="21"/>
        <v>27.070896162825207</v>
      </c>
      <c r="E265" s="21">
        <f t="shared" si="22"/>
        <v>61.083961628252048</v>
      </c>
      <c r="F265" s="21">
        <f t="shared" si="23"/>
        <v>-37.792294961585384</v>
      </c>
      <c r="G265" s="22">
        <f t="shared" si="24"/>
        <v>1428.2575584634719</v>
      </c>
    </row>
    <row r="266" spans="1:7" x14ac:dyDescent="0.25">
      <c r="A266" s="4" t="s">
        <v>309</v>
      </c>
      <c r="B266" s="4">
        <f t="shared" si="20"/>
        <v>261</v>
      </c>
      <c r="C266" s="4">
        <v>70.270833333333329</v>
      </c>
      <c r="D266" s="21">
        <f t="shared" si="21"/>
        <v>65.950839616282522</v>
      </c>
      <c r="E266" s="21">
        <f t="shared" si="22"/>
        <v>27.070896162825207</v>
      </c>
      <c r="F266" s="21">
        <f t="shared" si="23"/>
        <v>43.199937170508122</v>
      </c>
      <c r="G266" s="22">
        <f t="shared" si="24"/>
        <v>1866.2345715358492</v>
      </c>
    </row>
    <row r="267" spans="1:7" x14ac:dyDescent="0.25">
      <c r="A267" s="4" t="s">
        <v>310</v>
      </c>
      <c r="B267" s="4">
        <f t="shared" si="20"/>
        <v>262</v>
      </c>
      <c r="C267" s="4">
        <v>92.75</v>
      </c>
      <c r="D267" s="21">
        <f t="shared" si="21"/>
        <v>90.070083961628256</v>
      </c>
      <c r="E267" s="21">
        <f t="shared" si="22"/>
        <v>65.950839616282522</v>
      </c>
      <c r="F267" s="21">
        <f t="shared" si="23"/>
        <v>26.799160383717478</v>
      </c>
      <c r="G267" s="22">
        <f t="shared" si="24"/>
        <v>718.19499727221228</v>
      </c>
    </row>
    <row r="268" spans="1:7" x14ac:dyDescent="0.25">
      <c r="A268" s="4" t="s">
        <v>311</v>
      </c>
      <c r="B268" s="4">
        <f t="shared" si="20"/>
        <v>263</v>
      </c>
      <c r="C268" s="4">
        <v>7.9139957264957248</v>
      </c>
      <c r="D268" s="21">
        <f t="shared" si="21"/>
        <v>16.129604550008978</v>
      </c>
      <c r="E268" s="21">
        <f t="shared" si="22"/>
        <v>90.070083961628256</v>
      </c>
      <c r="F268" s="21">
        <f t="shared" si="23"/>
        <v>-82.156088235132529</v>
      </c>
      <c r="G268" s="22">
        <f t="shared" si="24"/>
        <v>6749.6228340988819</v>
      </c>
    </row>
    <row r="269" spans="1:7" x14ac:dyDescent="0.25">
      <c r="A269" s="4" t="s">
        <v>312</v>
      </c>
      <c r="B269" s="4">
        <f t="shared" si="20"/>
        <v>264</v>
      </c>
      <c r="C269" s="4">
        <v>12.278846153846155</v>
      </c>
      <c r="D269" s="21">
        <f t="shared" si="21"/>
        <v>12.663921993462436</v>
      </c>
      <c r="E269" s="21">
        <f t="shared" si="22"/>
        <v>16.129604550008978</v>
      </c>
      <c r="F269" s="21">
        <f t="shared" si="23"/>
        <v>-3.8507583961628225</v>
      </c>
      <c r="G269" s="22">
        <f t="shared" si="24"/>
        <v>14.828340225618472</v>
      </c>
    </row>
    <row r="270" spans="1:7" x14ac:dyDescent="0.25">
      <c r="A270" s="4" t="s">
        <v>313</v>
      </c>
      <c r="B270" s="4">
        <f t="shared" si="20"/>
        <v>265</v>
      </c>
      <c r="C270" s="4">
        <v>18.586538461538463</v>
      </c>
      <c r="D270" s="21">
        <f t="shared" si="21"/>
        <v>17.99427681473086</v>
      </c>
      <c r="E270" s="21">
        <f t="shared" si="22"/>
        <v>12.663921993462436</v>
      </c>
      <c r="F270" s="21">
        <f t="shared" si="23"/>
        <v>5.9226164680760274</v>
      </c>
      <c r="G270" s="22">
        <f t="shared" si="24"/>
        <v>35.077385827925355</v>
      </c>
    </row>
    <row r="271" spans="1:7" x14ac:dyDescent="0.25">
      <c r="A271" s="4" t="s">
        <v>314</v>
      </c>
      <c r="B271" s="4">
        <f t="shared" si="20"/>
        <v>266</v>
      </c>
      <c r="C271" s="4">
        <v>24.89423076923077</v>
      </c>
      <c r="D271" s="21">
        <f t="shared" si="21"/>
        <v>24.204235373780776</v>
      </c>
      <c r="E271" s="21">
        <f t="shared" si="22"/>
        <v>17.99427681473086</v>
      </c>
      <c r="F271" s="21">
        <f t="shared" si="23"/>
        <v>6.8999539544999102</v>
      </c>
      <c r="G271" s="22">
        <f t="shared" si="24"/>
        <v>47.609364574218951</v>
      </c>
    </row>
    <row r="272" spans="1:7" x14ac:dyDescent="0.25">
      <c r="A272" s="4" t="s">
        <v>315</v>
      </c>
      <c r="B272" s="4">
        <f t="shared" si="20"/>
        <v>267</v>
      </c>
      <c r="C272" s="4">
        <v>31.20192307692308</v>
      </c>
      <c r="D272" s="21">
        <f t="shared" si="21"/>
        <v>30.502154306608851</v>
      </c>
      <c r="E272" s="21">
        <f t="shared" si="22"/>
        <v>24.204235373780776</v>
      </c>
      <c r="F272" s="21">
        <f t="shared" si="23"/>
        <v>6.9976877031423044</v>
      </c>
      <c r="G272" s="22">
        <f t="shared" si="24"/>
        <v>48.967633190709016</v>
      </c>
    </row>
    <row r="273" spans="1:7" x14ac:dyDescent="0.25">
      <c r="A273" s="4" t="s">
        <v>316</v>
      </c>
      <c r="B273" s="4">
        <f t="shared" si="20"/>
        <v>268</v>
      </c>
      <c r="C273" s="4">
        <v>37.509615384615387</v>
      </c>
      <c r="D273" s="21">
        <f t="shared" si="21"/>
        <v>36.808869276814733</v>
      </c>
      <c r="E273" s="21">
        <f t="shared" si="22"/>
        <v>30.502154306608851</v>
      </c>
      <c r="F273" s="21">
        <f t="shared" si="23"/>
        <v>7.0074610780065356</v>
      </c>
      <c r="G273" s="22">
        <f t="shared" si="24"/>
        <v>49.104510759776517</v>
      </c>
    </row>
    <row r="274" spans="1:7" x14ac:dyDescent="0.25">
      <c r="A274" s="4" t="s">
        <v>317</v>
      </c>
      <c r="B274" s="4">
        <f t="shared" si="20"/>
        <v>269</v>
      </c>
      <c r="C274" s="4">
        <v>45.995532245532253</v>
      </c>
      <c r="D274" s="21">
        <f t="shared" si="21"/>
        <v>45.076865948660497</v>
      </c>
      <c r="E274" s="21">
        <f t="shared" si="22"/>
        <v>36.808869276814733</v>
      </c>
      <c r="F274" s="21">
        <f t="shared" si="23"/>
        <v>9.1866629687175205</v>
      </c>
      <c r="G274" s="22">
        <f t="shared" si="24"/>
        <v>84.394776500805804</v>
      </c>
    </row>
    <row r="275" spans="1:7" x14ac:dyDescent="0.25">
      <c r="A275" s="4" t="s">
        <v>318</v>
      </c>
      <c r="B275" s="4">
        <f t="shared" si="20"/>
        <v>270</v>
      </c>
      <c r="C275" s="4">
        <v>86.532467532467535</v>
      </c>
      <c r="D275" s="21">
        <f t="shared" si="21"/>
        <v>82.386907374086832</v>
      </c>
      <c r="E275" s="21">
        <f t="shared" si="22"/>
        <v>45.076865948660497</v>
      </c>
      <c r="F275" s="21">
        <f t="shared" si="23"/>
        <v>41.455601583807038</v>
      </c>
      <c r="G275" s="22">
        <f t="shared" si="24"/>
        <v>1718.5669026753446</v>
      </c>
    </row>
    <row r="276" spans="1:7" x14ac:dyDescent="0.25">
      <c r="A276" s="4" t="s">
        <v>319</v>
      </c>
      <c r="B276" s="4">
        <f t="shared" si="20"/>
        <v>271</v>
      </c>
      <c r="C276" s="4">
        <v>137.64935064935071</v>
      </c>
      <c r="D276" s="21">
        <f t="shared" si="21"/>
        <v>132.12310632182431</v>
      </c>
      <c r="E276" s="21">
        <f t="shared" si="22"/>
        <v>82.386907374086832</v>
      </c>
      <c r="F276" s="21">
        <f t="shared" si="23"/>
        <v>55.262443275263877</v>
      </c>
      <c r="G276" s="22">
        <f t="shared" si="24"/>
        <v>3053.9376367517575</v>
      </c>
    </row>
    <row r="277" spans="1:7" x14ac:dyDescent="0.25">
      <c r="A277" s="4" t="s">
        <v>320</v>
      </c>
      <c r="B277" s="4">
        <f t="shared" si="20"/>
        <v>272</v>
      </c>
      <c r="C277" s="4">
        <v>188.83333333333334</v>
      </c>
      <c r="D277" s="21">
        <f t="shared" si="21"/>
        <v>183.16231063218245</v>
      </c>
      <c r="E277" s="21">
        <f t="shared" si="22"/>
        <v>132.12310632182431</v>
      </c>
      <c r="F277" s="21">
        <f t="shared" si="23"/>
        <v>56.710227011509033</v>
      </c>
      <c r="G277" s="22">
        <f t="shared" si="24"/>
        <v>3216.0498476968887</v>
      </c>
    </row>
    <row r="278" spans="1:7" x14ac:dyDescent="0.25">
      <c r="A278" s="4" t="s">
        <v>321</v>
      </c>
      <c r="B278" s="4">
        <f t="shared" si="20"/>
        <v>273</v>
      </c>
      <c r="C278" s="4">
        <v>223.5</v>
      </c>
      <c r="D278" s="21">
        <f t="shared" si="21"/>
        <v>219.46623106321823</v>
      </c>
      <c r="E278" s="21">
        <f t="shared" si="22"/>
        <v>183.16231063218245</v>
      </c>
      <c r="F278" s="21">
        <f t="shared" si="23"/>
        <v>40.337689367817546</v>
      </c>
      <c r="G278" s="22">
        <f t="shared" si="24"/>
        <v>1627.1291835345407</v>
      </c>
    </row>
    <row r="279" spans="1:7" x14ac:dyDescent="0.25">
      <c r="A279" s="4" t="s">
        <v>322</v>
      </c>
      <c r="B279" s="4">
        <f t="shared" si="20"/>
        <v>274</v>
      </c>
      <c r="C279" s="4">
        <v>35.041666666666664</v>
      </c>
      <c r="D279" s="21">
        <f t="shared" si="21"/>
        <v>53.484123106321817</v>
      </c>
      <c r="E279" s="21">
        <f t="shared" si="22"/>
        <v>219.46623106321823</v>
      </c>
      <c r="F279" s="21">
        <f t="shared" si="23"/>
        <v>-184.42456439655157</v>
      </c>
      <c r="G279" s="22">
        <f t="shared" si="24"/>
        <v>34012.419952857796</v>
      </c>
    </row>
    <row r="280" spans="1:7" x14ac:dyDescent="0.25">
      <c r="A280" s="4" t="s">
        <v>323</v>
      </c>
      <c r="B280" s="4">
        <f t="shared" si="20"/>
        <v>275</v>
      </c>
      <c r="C280" s="4">
        <v>10</v>
      </c>
      <c r="D280" s="21">
        <f t="shared" si="21"/>
        <v>14.348412310632181</v>
      </c>
      <c r="E280" s="21">
        <f t="shared" si="22"/>
        <v>53.484123106321817</v>
      </c>
      <c r="F280" s="21">
        <f t="shared" si="23"/>
        <v>-43.484123106321817</v>
      </c>
      <c r="G280" s="22">
        <f t="shared" si="24"/>
        <v>1890.868962325751</v>
      </c>
    </row>
    <row r="281" spans="1:7" x14ac:dyDescent="0.25">
      <c r="A281" s="4" t="s">
        <v>324</v>
      </c>
      <c r="B281" s="4">
        <f t="shared" si="20"/>
        <v>276</v>
      </c>
      <c r="C281" s="4">
        <v>24.541666666666668</v>
      </c>
      <c r="D281" s="21">
        <f t="shared" si="21"/>
        <v>23.522341231063219</v>
      </c>
      <c r="E281" s="21">
        <f t="shared" si="22"/>
        <v>14.348412310632181</v>
      </c>
      <c r="F281" s="21">
        <f t="shared" si="23"/>
        <v>10.193254356034487</v>
      </c>
      <c r="G281" s="22">
        <f t="shared" si="24"/>
        <v>103.90243436681604</v>
      </c>
    </row>
    <row r="282" spans="1:7" x14ac:dyDescent="0.25">
      <c r="A282" s="4" t="s">
        <v>325</v>
      </c>
      <c r="B282" s="4">
        <f t="shared" si="20"/>
        <v>277</v>
      </c>
      <c r="C282" s="4">
        <v>77.083333333333329</v>
      </c>
      <c r="D282" s="21">
        <f t="shared" si="21"/>
        <v>71.727234123106328</v>
      </c>
      <c r="E282" s="21">
        <f t="shared" si="22"/>
        <v>23.522341231063219</v>
      </c>
      <c r="F282" s="21">
        <f t="shared" si="23"/>
        <v>53.560992102270106</v>
      </c>
      <c r="G282" s="22">
        <f t="shared" si="24"/>
        <v>2868.7798749794406</v>
      </c>
    </row>
    <row r="283" spans="1:7" x14ac:dyDescent="0.25">
      <c r="A283" s="4" t="s">
        <v>326</v>
      </c>
      <c r="B283" s="4">
        <f t="shared" si="20"/>
        <v>278</v>
      </c>
      <c r="C283" s="4">
        <v>268.83333333333331</v>
      </c>
      <c r="D283" s="21">
        <f t="shared" si="21"/>
        <v>249.12272341231062</v>
      </c>
      <c r="E283" s="21">
        <f t="shared" si="22"/>
        <v>71.727234123106328</v>
      </c>
      <c r="F283" s="21">
        <f t="shared" si="23"/>
        <v>197.106099210227</v>
      </c>
      <c r="G283" s="22">
        <f t="shared" si="24"/>
        <v>38850.814345871848</v>
      </c>
    </row>
    <row r="284" spans="1:7" x14ac:dyDescent="0.25">
      <c r="A284" s="4" t="s">
        <v>327</v>
      </c>
      <c r="B284" s="4">
        <f t="shared" si="20"/>
        <v>279</v>
      </c>
      <c r="C284" s="4">
        <v>377.08333333333331</v>
      </c>
      <c r="D284" s="21">
        <f t="shared" si="21"/>
        <v>364.28727234123107</v>
      </c>
      <c r="E284" s="21">
        <f t="shared" si="22"/>
        <v>249.12272341231062</v>
      </c>
      <c r="F284" s="21">
        <f t="shared" si="23"/>
        <v>127.96060992102269</v>
      </c>
      <c r="G284" s="22">
        <f t="shared" si="24"/>
        <v>16373.917691360131</v>
      </c>
    </row>
    <row r="285" spans="1:7" x14ac:dyDescent="0.25">
      <c r="A285" s="4" t="s">
        <v>328</v>
      </c>
      <c r="B285" s="4">
        <f t="shared" si="20"/>
        <v>280</v>
      </c>
      <c r="C285" s="4">
        <v>368.29166666666669</v>
      </c>
      <c r="D285" s="21">
        <f t="shared" si="21"/>
        <v>367.89122723412311</v>
      </c>
      <c r="E285" s="21">
        <f t="shared" si="22"/>
        <v>364.28727234123107</v>
      </c>
      <c r="F285" s="21">
        <f t="shared" si="23"/>
        <v>4.0043943254356122</v>
      </c>
      <c r="G285" s="22">
        <f t="shared" si="24"/>
        <v>16.03517391358093</v>
      </c>
    </row>
    <row r="286" spans="1:7" x14ac:dyDescent="0.25">
      <c r="A286" s="4" t="s">
        <v>329</v>
      </c>
      <c r="B286" s="4">
        <f t="shared" si="20"/>
        <v>281</v>
      </c>
      <c r="C286" s="4">
        <v>357.25</v>
      </c>
      <c r="D286" s="21">
        <f t="shared" si="21"/>
        <v>358.31412272341231</v>
      </c>
      <c r="E286" s="21">
        <f t="shared" si="22"/>
        <v>367.89122723412311</v>
      </c>
      <c r="F286" s="21">
        <f t="shared" si="23"/>
        <v>-10.641227234123107</v>
      </c>
      <c r="G286" s="22">
        <f t="shared" si="24"/>
        <v>113.23571704824332</v>
      </c>
    </row>
    <row r="287" spans="1:7" x14ac:dyDescent="0.25">
      <c r="A287" s="4" t="s">
        <v>330</v>
      </c>
      <c r="B287" s="4">
        <f t="shared" si="20"/>
        <v>282</v>
      </c>
      <c r="C287" s="4">
        <v>387.95833333333331</v>
      </c>
      <c r="D287" s="21">
        <f t="shared" si="21"/>
        <v>384.99391227234116</v>
      </c>
      <c r="E287" s="21">
        <f t="shared" si="22"/>
        <v>358.31412272341231</v>
      </c>
      <c r="F287" s="21">
        <f t="shared" si="23"/>
        <v>29.644210609921004</v>
      </c>
      <c r="G287" s="22">
        <f t="shared" si="24"/>
        <v>878.77922268535303</v>
      </c>
    </row>
    <row r="288" spans="1:7" x14ac:dyDescent="0.25">
      <c r="A288" s="4" t="s">
        <v>331</v>
      </c>
      <c r="B288" s="4">
        <f t="shared" si="20"/>
        <v>283</v>
      </c>
      <c r="C288" s="4">
        <v>10.375</v>
      </c>
      <c r="D288" s="21">
        <f t="shared" si="21"/>
        <v>47.836891227234105</v>
      </c>
      <c r="E288" s="21">
        <f t="shared" si="22"/>
        <v>384.99391227234116</v>
      </c>
      <c r="F288" s="21">
        <f t="shared" si="23"/>
        <v>-374.61891227234116</v>
      </c>
      <c r="G288" s="22">
        <f t="shared" si="24"/>
        <v>140339.32943211205</v>
      </c>
    </row>
    <row r="289" spans="1:7" x14ac:dyDescent="0.25">
      <c r="A289" s="4" t="s">
        <v>332</v>
      </c>
      <c r="B289" s="4">
        <f t="shared" si="20"/>
        <v>284</v>
      </c>
      <c r="C289" s="4">
        <v>50.791666666666664</v>
      </c>
      <c r="D289" s="21">
        <f t="shared" si="21"/>
        <v>50.496189122723408</v>
      </c>
      <c r="E289" s="21">
        <f t="shared" si="22"/>
        <v>47.836891227234105</v>
      </c>
      <c r="F289" s="21">
        <f t="shared" si="23"/>
        <v>2.9547754394325594</v>
      </c>
      <c r="G289" s="22">
        <f t="shared" si="24"/>
        <v>8.730697897473874</v>
      </c>
    </row>
    <row r="290" spans="1:7" x14ac:dyDescent="0.25">
      <c r="A290" s="4" t="s">
        <v>333</v>
      </c>
      <c r="B290" s="4">
        <f t="shared" si="20"/>
        <v>285</v>
      </c>
      <c r="C290" s="4">
        <v>116.25</v>
      </c>
      <c r="D290" s="21">
        <f t="shared" si="21"/>
        <v>109.67461891227234</v>
      </c>
      <c r="E290" s="21">
        <f t="shared" si="22"/>
        <v>50.496189122723408</v>
      </c>
      <c r="F290" s="21">
        <f t="shared" si="23"/>
        <v>65.753810877276592</v>
      </c>
      <c r="G290" s="22">
        <f t="shared" si="24"/>
        <v>4323.5636448846572</v>
      </c>
    </row>
    <row r="291" spans="1:7" x14ac:dyDescent="0.25">
      <c r="A291" s="4" t="s">
        <v>334</v>
      </c>
      <c r="B291" s="4">
        <f t="shared" si="20"/>
        <v>286</v>
      </c>
      <c r="C291" s="4">
        <v>16.041666666666668</v>
      </c>
      <c r="D291" s="21">
        <f t="shared" si="21"/>
        <v>25.404961891227231</v>
      </c>
      <c r="E291" s="21">
        <f t="shared" si="22"/>
        <v>109.67461891227234</v>
      </c>
      <c r="F291" s="21">
        <f t="shared" si="23"/>
        <v>-93.632952245605665</v>
      </c>
      <c r="G291" s="22">
        <f t="shared" si="24"/>
        <v>8767.1297462278708</v>
      </c>
    </row>
    <row r="292" spans="1:7" x14ac:dyDescent="0.25">
      <c r="A292" s="4" t="s">
        <v>335</v>
      </c>
      <c r="B292" s="4">
        <f t="shared" si="20"/>
        <v>287</v>
      </c>
      <c r="C292" s="4">
        <v>39.333333333333336</v>
      </c>
      <c r="D292" s="21">
        <f t="shared" si="21"/>
        <v>37.940496189122726</v>
      </c>
      <c r="E292" s="21">
        <f t="shared" si="22"/>
        <v>25.404961891227231</v>
      </c>
      <c r="F292" s="21">
        <f t="shared" si="23"/>
        <v>13.928371442106105</v>
      </c>
      <c r="G292" s="22">
        <f t="shared" si="24"/>
        <v>193.99953102927691</v>
      </c>
    </row>
    <row r="293" spans="1:7" x14ac:dyDescent="0.25">
      <c r="A293" s="4" t="s">
        <v>336</v>
      </c>
      <c r="B293" s="4">
        <f t="shared" si="20"/>
        <v>288</v>
      </c>
      <c r="C293" s="4">
        <v>76.25</v>
      </c>
      <c r="D293" s="21">
        <f t="shared" si="21"/>
        <v>72.419049618912268</v>
      </c>
      <c r="E293" s="21">
        <f t="shared" si="22"/>
        <v>37.940496189122726</v>
      </c>
      <c r="F293" s="21">
        <f t="shared" si="23"/>
        <v>38.309503810877274</v>
      </c>
      <c r="G293" s="22">
        <f t="shared" si="24"/>
        <v>1467.6180822356205</v>
      </c>
    </row>
    <row r="294" spans="1:7" x14ac:dyDescent="0.25">
      <c r="A294" s="4" t="s">
        <v>337</v>
      </c>
      <c r="B294" s="4">
        <f t="shared" si="20"/>
        <v>289</v>
      </c>
      <c r="C294" s="4">
        <v>45.708333333333336</v>
      </c>
      <c r="D294" s="21">
        <f t="shared" si="21"/>
        <v>48.379404961891225</v>
      </c>
      <c r="E294" s="21">
        <f t="shared" si="22"/>
        <v>72.419049618912268</v>
      </c>
      <c r="F294" s="21">
        <f t="shared" si="23"/>
        <v>-26.710716285578933</v>
      </c>
      <c r="G294" s="22">
        <f t="shared" si="24"/>
        <v>713.46236448869161</v>
      </c>
    </row>
    <row r="295" spans="1:7" x14ac:dyDescent="0.25">
      <c r="A295" s="4" t="s">
        <v>338</v>
      </c>
      <c r="B295" s="4">
        <f t="shared" si="20"/>
        <v>290</v>
      </c>
      <c r="C295" s="4">
        <v>67.75</v>
      </c>
      <c r="D295" s="21">
        <f t="shared" si="21"/>
        <v>65.812940496189128</v>
      </c>
      <c r="E295" s="21">
        <f t="shared" si="22"/>
        <v>48.379404961891225</v>
      </c>
      <c r="F295" s="21">
        <f t="shared" si="23"/>
        <v>19.370595038108775</v>
      </c>
      <c r="G295" s="22">
        <f t="shared" si="24"/>
        <v>375.21995213040429</v>
      </c>
    </row>
    <row r="296" spans="1:7" x14ac:dyDescent="0.25">
      <c r="A296" s="4" t="s">
        <v>339</v>
      </c>
      <c r="B296" s="4">
        <f t="shared" si="20"/>
        <v>291</v>
      </c>
      <c r="C296" s="4">
        <v>71.666666666666671</v>
      </c>
      <c r="D296" s="21">
        <f t="shared" si="21"/>
        <v>71.081294049618919</v>
      </c>
      <c r="E296" s="21">
        <f t="shared" si="22"/>
        <v>65.812940496189128</v>
      </c>
      <c r="F296" s="21">
        <f t="shared" si="23"/>
        <v>5.8537261704775432</v>
      </c>
      <c r="G296" s="22">
        <f t="shared" si="24"/>
        <v>34.266110078933686</v>
      </c>
    </row>
    <row r="297" spans="1:7" x14ac:dyDescent="0.25">
      <c r="A297" s="4" t="s">
        <v>340</v>
      </c>
      <c r="B297" s="4">
        <f t="shared" si="20"/>
        <v>292</v>
      </c>
      <c r="C297" s="4">
        <v>82.208333333333329</v>
      </c>
      <c r="D297" s="21">
        <f t="shared" si="21"/>
        <v>81.095629404961883</v>
      </c>
      <c r="E297" s="21">
        <f t="shared" si="22"/>
        <v>71.081294049618919</v>
      </c>
      <c r="F297" s="21">
        <f t="shared" si="23"/>
        <v>11.12703928371441</v>
      </c>
      <c r="G297" s="22">
        <f t="shared" si="24"/>
        <v>123.81100322132369</v>
      </c>
    </row>
    <row r="298" spans="1:7" x14ac:dyDescent="0.25">
      <c r="A298" s="4" t="s">
        <v>341</v>
      </c>
      <c r="B298" s="4">
        <f t="shared" si="20"/>
        <v>293</v>
      </c>
      <c r="C298" s="4">
        <v>124.375</v>
      </c>
      <c r="D298" s="21">
        <f t="shared" si="21"/>
        <v>120.04706294049619</v>
      </c>
      <c r="E298" s="21">
        <f t="shared" si="22"/>
        <v>81.095629404961883</v>
      </c>
      <c r="F298" s="21">
        <f t="shared" si="23"/>
        <v>43.279370595038117</v>
      </c>
      <c r="G298" s="22">
        <f t="shared" si="24"/>
        <v>1873.10391910265</v>
      </c>
    </row>
    <row r="299" spans="1:7" x14ac:dyDescent="0.25">
      <c r="A299" s="4" t="s">
        <v>342</v>
      </c>
      <c r="B299" s="4">
        <f t="shared" si="20"/>
        <v>294</v>
      </c>
      <c r="C299" s="4">
        <v>168.91666666666666</v>
      </c>
      <c r="D299" s="21">
        <f t="shared" si="21"/>
        <v>164.02970629404962</v>
      </c>
      <c r="E299" s="21">
        <f t="shared" si="22"/>
        <v>120.04706294049619</v>
      </c>
      <c r="F299" s="21">
        <f t="shared" si="23"/>
        <v>48.869603726170467</v>
      </c>
      <c r="G299" s="22">
        <f t="shared" si="24"/>
        <v>2388.2381683529343</v>
      </c>
    </row>
    <row r="300" spans="1:7" x14ac:dyDescent="0.25">
      <c r="A300" s="4" t="s">
        <v>343</v>
      </c>
      <c r="B300" s="4">
        <f t="shared" si="20"/>
        <v>295</v>
      </c>
      <c r="C300" s="4">
        <v>216.625</v>
      </c>
      <c r="D300" s="21">
        <f t="shared" si="21"/>
        <v>211.36547062940497</v>
      </c>
      <c r="E300" s="21">
        <f t="shared" si="22"/>
        <v>164.02970629404962</v>
      </c>
      <c r="F300" s="21">
        <f t="shared" si="23"/>
        <v>52.595293705950382</v>
      </c>
      <c r="G300" s="22">
        <f t="shared" si="24"/>
        <v>2766.2649200151841</v>
      </c>
    </row>
    <row r="301" spans="1:7" x14ac:dyDescent="0.25">
      <c r="A301" s="4" t="s">
        <v>344</v>
      </c>
      <c r="B301" s="4">
        <f t="shared" si="20"/>
        <v>296</v>
      </c>
      <c r="C301" s="4">
        <v>101.45833333333333</v>
      </c>
      <c r="D301" s="21">
        <f t="shared" si="21"/>
        <v>112.44904706294049</v>
      </c>
      <c r="E301" s="21">
        <f t="shared" si="22"/>
        <v>211.36547062940497</v>
      </c>
      <c r="F301" s="21">
        <f t="shared" si="23"/>
        <v>-109.90713729607164</v>
      </c>
      <c r="G301" s="22">
        <f t="shared" si="24"/>
        <v>12079.578828617541</v>
      </c>
    </row>
    <row r="302" spans="1:7" x14ac:dyDescent="0.25">
      <c r="A302" s="4" t="s">
        <v>345</v>
      </c>
      <c r="B302" s="4">
        <f t="shared" si="20"/>
        <v>297</v>
      </c>
      <c r="C302" s="4">
        <v>11.125</v>
      </c>
      <c r="D302" s="21">
        <f t="shared" si="21"/>
        <v>21.257404706294047</v>
      </c>
      <c r="E302" s="21">
        <f t="shared" si="22"/>
        <v>112.44904706294049</v>
      </c>
      <c r="F302" s="21">
        <f t="shared" si="23"/>
        <v>-101.32404706294049</v>
      </c>
      <c r="G302" s="22">
        <f t="shared" si="24"/>
        <v>10266.562513212981</v>
      </c>
    </row>
    <row r="303" spans="1:7" x14ac:dyDescent="0.25">
      <c r="A303" s="4" t="s">
        <v>346</v>
      </c>
      <c r="B303" s="4">
        <f t="shared" si="20"/>
        <v>298</v>
      </c>
      <c r="C303" s="4">
        <v>13.041666666666666</v>
      </c>
      <c r="D303" s="21">
        <f t="shared" si="21"/>
        <v>13.863240470629403</v>
      </c>
      <c r="E303" s="21">
        <f t="shared" si="22"/>
        <v>21.257404706294047</v>
      </c>
      <c r="F303" s="21">
        <f t="shared" si="23"/>
        <v>-8.2157380396273805</v>
      </c>
      <c r="G303" s="22">
        <f t="shared" si="24"/>
        <v>67.498351535780358</v>
      </c>
    </row>
    <row r="304" spans="1:7" x14ac:dyDescent="0.25">
      <c r="A304" s="4" t="s">
        <v>347</v>
      </c>
      <c r="B304" s="4">
        <f t="shared" si="20"/>
        <v>299</v>
      </c>
      <c r="C304" s="4">
        <v>86.875</v>
      </c>
      <c r="D304" s="21">
        <f t="shared" si="21"/>
        <v>79.573824047062942</v>
      </c>
      <c r="E304" s="21">
        <f t="shared" si="22"/>
        <v>13.863240470629403</v>
      </c>
      <c r="F304" s="21">
        <f t="shared" si="23"/>
        <v>73.011759529370593</v>
      </c>
      <c r="G304" s="22">
        <f t="shared" si="24"/>
        <v>5330.7170295746373</v>
      </c>
    </row>
    <row r="305" spans="1:7" x14ac:dyDescent="0.25">
      <c r="A305" s="4" t="s">
        <v>348</v>
      </c>
      <c r="B305" s="4">
        <f t="shared" si="20"/>
        <v>300</v>
      </c>
      <c r="C305" s="4">
        <v>77.291666666666671</v>
      </c>
      <c r="D305" s="21">
        <f t="shared" si="21"/>
        <v>77.519882404706294</v>
      </c>
      <c r="E305" s="21">
        <f t="shared" si="22"/>
        <v>79.573824047062942</v>
      </c>
      <c r="F305" s="21">
        <f t="shared" si="23"/>
        <v>-2.2821573803962707</v>
      </c>
      <c r="G305" s="22">
        <f t="shared" si="24"/>
        <v>5.2082423088971685</v>
      </c>
    </row>
    <row r="306" spans="1:7" x14ac:dyDescent="0.25">
      <c r="A306" s="4" t="s">
        <v>349</v>
      </c>
      <c r="B306" s="4">
        <f t="shared" si="20"/>
        <v>301</v>
      </c>
      <c r="C306" s="4">
        <v>52.125</v>
      </c>
      <c r="D306" s="21">
        <f t="shared" si="21"/>
        <v>54.664488240470632</v>
      </c>
      <c r="E306" s="21">
        <f t="shared" si="22"/>
        <v>77.519882404706294</v>
      </c>
      <c r="F306" s="21">
        <f t="shared" si="23"/>
        <v>-25.394882404706294</v>
      </c>
      <c r="G306" s="22">
        <f t="shared" si="24"/>
        <v>644.90005234886132</v>
      </c>
    </row>
    <row r="307" spans="1:7" x14ac:dyDescent="0.25">
      <c r="A307" s="4" t="s">
        <v>350</v>
      </c>
      <c r="B307" s="4">
        <f t="shared" si="20"/>
        <v>302</v>
      </c>
      <c r="C307" s="4">
        <v>50.708333333333336</v>
      </c>
      <c r="D307" s="21">
        <f t="shared" si="21"/>
        <v>51.103948824047066</v>
      </c>
      <c r="E307" s="21">
        <f t="shared" si="22"/>
        <v>54.664488240470632</v>
      </c>
      <c r="F307" s="21">
        <f t="shared" si="23"/>
        <v>-3.9561549071372966</v>
      </c>
      <c r="G307" s="22">
        <f t="shared" si="24"/>
        <v>15.651161649266511</v>
      </c>
    </row>
    <row r="308" spans="1:7" x14ac:dyDescent="0.25">
      <c r="A308" s="4" t="s">
        <v>351</v>
      </c>
      <c r="B308" s="4">
        <f t="shared" si="20"/>
        <v>303</v>
      </c>
      <c r="C308" s="4">
        <v>72.708333333333329</v>
      </c>
      <c r="D308" s="21">
        <f t="shared" si="21"/>
        <v>70.547894882404705</v>
      </c>
      <c r="E308" s="21">
        <f t="shared" si="22"/>
        <v>51.103948824047066</v>
      </c>
      <c r="F308" s="21">
        <f t="shared" si="23"/>
        <v>21.604384509286263</v>
      </c>
      <c r="G308" s="22">
        <f t="shared" si="24"/>
        <v>466.7494300250882</v>
      </c>
    </row>
    <row r="309" spans="1:7" x14ac:dyDescent="0.25">
      <c r="A309" s="4" t="s">
        <v>352</v>
      </c>
      <c r="B309" s="4">
        <f t="shared" si="20"/>
        <v>304</v>
      </c>
      <c r="C309" s="4">
        <v>51.776515151515156</v>
      </c>
      <c r="D309" s="21">
        <f t="shared" si="21"/>
        <v>53.653653124604105</v>
      </c>
      <c r="E309" s="21">
        <f t="shared" si="22"/>
        <v>70.547894882404705</v>
      </c>
      <c r="F309" s="21">
        <f t="shared" si="23"/>
        <v>-18.771379730889549</v>
      </c>
      <c r="G309" s="22">
        <f t="shared" si="24"/>
        <v>352.36469700125099</v>
      </c>
    </row>
    <row r="310" spans="1:7" x14ac:dyDescent="0.25">
      <c r="A310" s="4" t="s">
        <v>353</v>
      </c>
      <c r="B310" s="4">
        <f t="shared" si="20"/>
        <v>305</v>
      </c>
      <c r="C310" s="4">
        <v>45.5</v>
      </c>
      <c r="D310" s="21">
        <f t="shared" si="21"/>
        <v>46.315365312460415</v>
      </c>
      <c r="E310" s="21">
        <f t="shared" si="22"/>
        <v>53.653653124604105</v>
      </c>
      <c r="F310" s="21">
        <f t="shared" si="23"/>
        <v>-8.1536531246041051</v>
      </c>
      <c r="G310" s="22">
        <f t="shared" si="24"/>
        <v>66.482059276366286</v>
      </c>
    </row>
    <row r="311" spans="1:7" x14ac:dyDescent="0.25">
      <c r="A311" s="4" t="s">
        <v>354</v>
      </c>
      <c r="B311" s="4">
        <f t="shared" si="20"/>
        <v>306</v>
      </c>
      <c r="C311" s="4">
        <v>71.431818181818187</v>
      </c>
      <c r="D311" s="21">
        <f t="shared" si="21"/>
        <v>68.920172894882413</v>
      </c>
      <c r="E311" s="21">
        <f t="shared" si="22"/>
        <v>46.315365312460415</v>
      </c>
      <c r="F311" s="21">
        <f t="shared" si="23"/>
        <v>25.116452869357772</v>
      </c>
      <c r="G311" s="22">
        <f t="shared" si="24"/>
        <v>630.83620473867029</v>
      </c>
    </row>
    <row r="312" spans="1:7" x14ac:dyDescent="0.25">
      <c r="A312" s="4" t="s">
        <v>355</v>
      </c>
      <c r="B312" s="4">
        <f t="shared" si="20"/>
        <v>307</v>
      </c>
      <c r="C312" s="4">
        <v>65.791666666666671</v>
      </c>
      <c r="D312" s="21">
        <f t="shared" si="21"/>
        <v>66.104517289488243</v>
      </c>
      <c r="E312" s="21">
        <f t="shared" si="22"/>
        <v>68.920172894882413</v>
      </c>
      <c r="F312" s="21">
        <f t="shared" si="23"/>
        <v>-3.1285062282157412</v>
      </c>
      <c r="G312" s="22">
        <f t="shared" si="24"/>
        <v>9.7875512199846835</v>
      </c>
    </row>
    <row r="313" spans="1:7" x14ac:dyDescent="0.25">
      <c r="A313" s="4" t="s">
        <v>356</v>
      </c>
      <c r="B313" s="4">
        <f t="shared" si="20"/>
        <v>308</v>
      </c>
      <c r="C313" s="4">
        <v>101.5</v>
      </c>
      <c r="D313" s="21">
        <f t="shared" si="21"/>
        <v>97.960451728948826</v>
      </c>
      <c r="E313" s="21">
        <f t="shared" si="22"/>
        <v>66.104517289488243</v>
      </c>
      <c r="F313" s="21">
        <f t="shared" si="23"/>
        <v>35.395482710511757</v>
      </c>
      <c r="G313" s="22">
        <f t="shared" si="24"/>
        <v>1252.8401963101367</v>
      </c>
    </row>
    <row r="314" spans="1:7" x14ac:dyDescent="0.25">
      <c r="A314" s="4" t="s">
        <v>357</v>
      </c>
      <c r="B314" s="4">
        <f t="shared" si="20"/>
        <v>309</v>
      </c>
      <c r="C314" s="4">
        <v>271.08333333333331</v>
      </c>
      <c r="D314" s="21">
        <f t="shared" si="21"/>
        <v>253.77104517289487</v>
      </c>
      <c r="E314" s="21">
        <f t="shared" si="22"/>
        <v>97.960451728948826</v>
      </c>
      <c r="F314" s="21">
        <f t="shared" si="23"/>
        <v>173.12288160438447</v>
      </c>
      <c r="G314" s="22">
        <f t="shared" si="24"/>
        <v>29971.532135005724</v>
      </c>
    </row>
    <row r="315" spans="1:7" x14ac:dyDescent="0.25">
      <c r="A315" s="4" t="s">
        <v>358</v>
      </c>
      <c r="B315" s="4">
        <f t="shared" si="20"/>
        <v>310</v>
      </c>
      <c r="C315" s="4">
        <v>69.375</v>
      </c>
      <c r="D315" s="21">
        <f t="shared" si="21"/>
        <v>87.814604517289482</v>
      </c>
      <c r="E315" s="21">
        <f t="shared" si="22"/>
        <v>253.77104517289487</v>
      </c>
      <c r="F315" s="21">
        <f t="shared" si="23"/>
        <v>-184.39604517289487</v>
      </c>
      <c r="G315" s="22">
        <f t="shared" si="24"/>
        <v>34001.901475404287</v>
      </c>
    </row>
    <row r="316" spans="1:7" x14ac:dyDescent="0.25">
      <c r="A316" s="4" t="s">
        <v>359</v>
      </c>
      <c r="B316" s="4">
        <f t="shared" si="20"/>
        <v>311</v>
      </c>
      <c r="C316" s="4">
        <v>12.875</v>
      </c>
      <c r="D316" s="21">
        <f t="shared" si="21"/>
        <v>20.368960451728945</v>
      </c>
      <c r="E316" s="21">
        <f t="shared" si="22"/>
        <v>87.814604517289482</v>
      </c>
      <c r="F316" s="21">
        <f t="shared" si="23"/>
        <v>-74.939604517289482</v>
      </c>
      <c r="G316" s="22">
        <f t="shared" si="24"/>
        <v>5615.9443252077544</v>
      </c>
    </row>
    <row r="317" spans="1:7" x14ac:dyDescent="0.25">
      <c r="A317" s="4" t="s">
        <v>360</v>
      </c>
      <c r="B317" s="4">
        <f t="shared" si="20"/>
        <v>312</v>
      </c>
      <c r="C317" s="4">
        <v>59.333333333333336</v>
      </c>
      <c r="D317" s="21">
        <f t="shared" si="21"/>
        <v>55.436896045172901</v>
      </c>
      <c r="E317" s="21">
        <f t="shared" si="22"/>
        <v>20.368960451728945</v>
      </c>
      <c r="F317" s="21">
        <f t="shared" si="23"/>
        <v>38.96437288160439</v>
      </c>
      <c r="G317" s="22">
        <f t="shared" si="24"/>
        <v>1518.2223540567077</v>
      </c>
    </row>
    <row r="318" spans="1:7" x14ac:dyDescent="0.25">
      <c r="A318" s="4" t="s">
        <v>361</v>
      </c>
      <c r="B318" s="4">
        <f t="shared" si="20"/>
        <v>313</v>
      </c>
      <c r="C318" s="4">
        <v>130.45833333333334</v>
      </c>
      <c r="D318" s="21">
        <f t="shared" si="21"/>
        <v>122.95618960451729</v>
      </c>
      <c r="E318" s="21">
        <f t="shared" si="22"/>
        <v>55.436896045172901</v>
      </c>
      <c r="F318" s="21">
        <f t="shared" si="23"/>
        <v>75.021437288160442</v>
      </c>
      <c r="G318" s="22">
        <f t="shared" si="24"/>
        <v>5628.2160527813903</v>
      </c>
    </row>
    <row r="319" spans="1:7" x14ac:dyDescent="0.25">
      <c r="A319" s="4" t="s">
        <v>362</v>
      </c>
      <c r="B319" s="4">
        <f t="shared" si="20"/>
        <v>314</v>
      </c>
      <c r="C319" s="4">
        <v>75.75</v>
      </c>
      <c r="D319" s="21">
        <f t="shared" si="21"/>
        <v>80.470618960451731</v>
      </c>
      <c r="E319" s="21">
        <f t="shared" si="22"/>
        <v>122.95618960451729</v>
      </c>
      <c r="F319" s="21">
        <f t="shared" si="23"/>
        <v>-47.206189604517292</v>
      </c>
      <c r="G319" s="22">
        <f t="shared" si="24"/>
        <v>2228.4243369776364</v>
      </c>
    </row>
    <row r="320" spans="1:7" x14ac:dyDescent="0.25">
      <c r="A320" s="4" t="s">
        <v>363</v>
      </c>
      <c r="B320" s="4">
        <f t="shared" si="20"/>
        <v>315</v>
      </c>
      <c r="C320" s="4">
        <v>66.041666666666671</v>
      </c>
      <c r="D320" s="21">
        <f t="shared" si="21"/>
        <v>67.484561896045179</v>
      </c>
      <c r="E320" s="21">
        <f t="shared" si="22"/>
        <v>80.470618960451731</v>
      </c>
      <c r="F320" s="21">
        <f t="shared" si="23"/>
        <v>-14.428952293785059</v>
      </c>
      <c r="G320" s="22">
        <f t="shared" si="24"/>
        <v>208.19466429632513</v>
      </c>
    </row>
    <row r="321" spans="1:7" x14ac:dyDescent="0.25">
      <c r="A321" s="4" t="s">
        <v>364</v>
      </c>
      <c r="B321" s="4">
        <f t="shared" si="20"/>
        <v>316</v>
      </c>
      <c r="C321" s="4">
        <v>17.041666666666668</v>
      </c>
      <c r="D321" s="21">
        <f t="shared" si="21"/>
        <v>22.085956189604516</v>
      </c>
      <c r="E321" s="21">
        <f t="shared" si="22"/>
        <v>67.484561896045179</v>
      </c>
      <c r="F321" s="21">
        <f t="shared" si="23"/>
        <v>-50.442895229378507</v>
      </c>
      <c r="G321" s="22">
        <f t="shared" si="24"/>
        <v>2544.4856791220568</v>
      </c>
    </row>
    <row r="322" spans="1:7" x14ac:dyDescent="0.25">
      <c r="A322" s="4" t="s">
        <v>365</v>
      </c>
      <c r="B322" s="4">
        <f t="shared" si="20"/>
        <v>317</v>
      </c>
      <c r="C322" s="4">
        <v>22</v>
      </c>
      <c r="D322" s="21">
        <f t="shared" si="21"/>
        <v>22.008595618960452</v>
      </c>
      <c r="E322" s="21">
        <f t="shared" si="22"/>
        <v>22.085956189604516</v>
      </c>
      <c r="F322" s="21">
        <f t="shared" si="23"/>
        <v>-8.5956189604516453E-2</v>
      </c>
      <c r="G322" s="22">
        <f t="shared" si="24"/>
        <v>7.3884665313275824E-3</v>
      </c>
    </row>
    <row r="323" spans="1:7" x14ac:dyDescent="0.25">
      <c r="A323" s="4" t="s">
        <v>366</v>
      </c>
      <c r="B323" s="4">
        <f t="shared" si="20"/>
        <v>318</v>
      </c>
      <c r="C323" s="4">
        <v>52.916666666666664</v>
      </c>
      <c r="D323" s="21">
        <f t="shared" si="21"/>
        <v>49.825859561896046</v>
      </c>
      <c r="E323" s="21">
        <f t="shared" si="22"/>
        <v>22.008595618960452</v>
      </c>
      <c r="F323" s="21">
        <f t="shared" si="23"/>
        <v>30.908071047706212</v>
      </c>
      <c r="G323" s="22">
        <f t="shared" si="24"/>
        <v>955.30885589005493</v>
      </c>
    </row>
    <row r="324" spans="1:7" x14ac:dyDescent="0.25">
      <c r="A324" s="4" t="s">
        <v>367</v>
      </c>
      <c r="B324" s="4">
        <f t="shared" si="20"/>
        <v>319</v>
      </c>
      <c r="C324" s="4">
        <v>138.95833333333334</v>
      </c>
      <c r="D324" s="21">
        <f t="shared" si="21"/>
        <v>130.04508595618961</v>
      </c>
      <c r="E324" s="21">
        <f t="shared" si="22"/>
        <v>49.825859561896046</v>
      </c>
      <c r="F324" s="21">
        <f t="shared" si="23"/>
        <v>89.132473771437304</v>
      </c>
      <c r="G324" s="22">
        <f t="shared" si="24"/>
        <v>7944.5978806159592</v>
      </c>
    </row>
    <row r="325" spans="1:7" x14ac:dyDescent="0.25">
      <c r="A325" s="4" t="s">
        <v>368</v>
      </c>
      <c r="B325" s="4">
        <f t="shared" si="20"/>
        <v>320</v>
      </c>
      <c r="C325" s="4">
        <v>320.16666666666669</v>
      </c>
      <c r="D325" s="21">
        <f t="shared" si="21"/>
        <v>301.15450859561901</v>
      </c>
      <c r="E325" s="21">
        <f t="shared" si="22"/>
        <v>130.04508595618961</v>
      </c>
      <c r="F325" s="21">
        <f t="shared" si="23"/>
        <v>190.12158071047708</v>
      </c>
      <c r="G325" s="22">
        <f t="shared" si="24"/>
        <v>36146.215451850447</v>
      </c>
    </row>
    <row r="326" spans="1:7" x14ac:dyDescent="0.25">
      <c r="A326" s="4" t="s">
        <v>369</v>
      </c>
      <c r="B326" s="4">
        <f t="shared" si="20"/>
        <v>321</v>
      </c>
      <c r="C326" s="4">
        <v>384.5</v>
      </c>
      <c r="D326" s="21">
        <f t="shared" si="21"/>
        <v>376.16545085956193</v>
      </c>
      <c r="E326" s="21">
        <f t="shared" si="22"/>
        <v>301.15450859561901</v>
      </c>
      <c r="F326" s="21">
        <f t="shared" si="23"/>
        <v>83.345491404380994</v>
      </c>
      <c r="G326" s="22">
        <f t="shared" si="24"/>
        <v>6946.4709374377462</v>
      </c>
    </row>
    <row r="327" spans="1:7" x14ac:dyDescent="0.25">
      <c r="A327" s="4" t="s">
        <v>370</v>
      </c>
      <c r="B327" s="4">
        <f t="shared" ref="B327:B390" si="25">B326+1</f>
        <v>322</v>
      </c>
      <c r="C327" s="4">
        <v>370.33333333333331</v>
      </c>
      <c r="D327" s="21">
        <f t="shared" ref="D327:D390" si="26">$C$2*C327+(1-$C$2)*D326</f>
        <v>370.91654508595622</v>
      </c>
      <c r="E327" s="21">
        <f t="shared" ref="E327:E390" si="27">D326</f>
        <v>376.16545085956193</v>
      </c>
      <c r="F327" s="21">
        <f t="shared" ref="F327:F390" si="28">C327-E327</f>
        <v>-5.8321175262286147</v>
      </c>
      <c r="G327" s="22">
        <f t="shared" ref="G327:G390" si="29">F327*F327</f>
        <v>34.013594839742979</v>
      </c>
    </row>
    <row r="328" spans="1:7" x14ac:dyDescent="0.25">
      <c r="A328" s="4" t="s">
        <v>371</v>
      </c>
      <c r="B328" s="4">
        <f t="shared" si="25"/>
        <v>323</v>
      </c>
      <c r="C328" s="4">
        <v>296.58333333333331</v>
      </c>
      <c r="D328" s="21">
        <f t="shared" si="26"/>
        <v>304.01665450859559</v>
      </c>
      <c r="E328" s="21">
        <f t="shared" si="27"/>
        <v>370.91654508595622</v>
      </c>
      <c r="F328" s="21">
        <f t="shared" si="28"/>
        <v>-74.333211752622901</v>
      </c>
      <c r="G328" s="22">
        <f t="shared" si="29"/>
        <v>5525.4263694602751</v>
      </c>
    </row>
    <row r="329" spans="1:7" x14ac:dyDescent="0.25">
      <c r="A329" s="4" t="s">
        <v>372</v>
      </c>
      <c r="B329" s="4">
        <f t="shared" si="25"/>
        <v>324</v>
      </c>
      <c r="C329" s="4">
        <v>136.70833333333334</v>
      </c>
      <c r="D329" s="21">
        <f t="shared" si="26"/>
        <v>153.43916545085955</v>
      </c>
      <c r="E329" s="21">
        <f t="shared" si="27"/>
        <v>304.01665450859559</v>
      </c>
      <c r="F329" s="21">
        <f t="shared" si="28"/>
        <v>-167.30832117526225</v>
      </c>
      <c r="G329" s="22">
        <f t="shared" si="29"/>
        <v>27992.074334484707</v>
      </c>
    </row>
    <row r="330" spans="1:7" x14ac:dyDescent="0.25">
      <c r="A330" s="4" t="s">
        <v>373</v>
      </c>
      <c r="B330" s="4">
        <f t="shared" si="25"/>
        <v>325</v>
      </c>
      <c r="C330" s="4">
        <v>67.25</v>
      </c>
      <c r="D330" s="21">
        <f t="shared" si="26"/>
        <v>75.868916545085952</v>
      </c>
      <c r="E330" s="21">
        <f t="shared" si="27"/>
        <v>153.43916545085955</v>
      </c>
      <c r="F330" s="21">
        <f t="shared" si="28"/>
        <v>-86.189165450859548</v>
      </c>
      <c r="G330" s="22">
        <f t="shared" si="29"/>
        <v>7428.5722411156412</v>
      </c>
    </row>
    <row r="331" spans="1:7" x14ac:dyDescent="0.25">
      <c r="A331" s="4" t="s">
        <v>374</v>
      </c>
      <c r="B331" s="4">
        <f t="shared" si="25"/>
        <v>326</v>
      </c>
      <c r="C331" s="4">
        <v>230.875</v>
      </c>
      <c r="D331" s="21">
        <f t="shared" si="26"/>
        <v>215.3743916545086</v>
      </c>
      <c r="E331" s="21">
        <f t="shared" si="27"/>
        <v>75.868916545085952</v>
      </c>
      <c r="F331" s="21">
        <f t="shared" si="28"/>
        <v>155.00608345491406</v>
      </c>
      <c r="G331" s="22">
        <f t="shared" si="29"/>
        <v>24026.885908031782</v>
      </c>
    </row>
    <row r="332" spans="1:7" x14ac:dyDescent="0.25">
      <c r="A332" s="4" t="s">
        <v>375</v>
      </c>
      <c r="B332" s="4">
        <f t="shared" si="25"/>
        <v>327</v>
      </c>
      <c r="C332" s="4">
        <v>71.75</v>
      </c>
      <c r="D332" s="21">
        <f t="shared" si="26"/>
        <v>86.112439165450866</v>
      </c>
      <c r="E332" s="21">
        <f t="shared" si="27"/>
        <v>215.3743916545086</v>
      </c>
      <c r="F332" s="21">
        <f t="shared" si="28"/>
        <v>-143.6243916545086</v>
      </c>
      <c r="G332" s="22">
        <f t="shared" si="29"/>
        <v>20627.965878127681</v>
      </c>
    </row>
    <row r="333" spans="1:7" x14ac:dyDescent="0.25">
      <c r="A333" s="4" t="s">
        <v>376</v>
      </c>
      <c r="B333" s="4">
        <f t="shared" si="25"/>
        <v>328</v>
      </c>
      <c r="C333" s="4">
        <v>66.625</v>
      </c>
      <c r="D333" s="21">
        <f t="shared" si="26"/>
        <v>68.573743916545084</v>
      </c>
      <c r="E333" s="21">
        <f t="shared" si="27"/>
        <v>86.112439165450866</v>
      </c>
      <c r="F333" s="21">
        <f t="shared" si="28"/>
        <v>-19.487439165450866</v>
      </c>
      <c r="G333" s="22">
        <f t="shared" si="29"/>
        <v>379.76028522714836</v>
      </c>
    </row>
    <row r="334" spans="1:7" x14ac:dyDescent="0.25">
      <c r="A334" s="4" t="s">
        <v>377</v>
      </c>
      <c r="B334" s="4">
        <f t="shared" si="25"/>
        <v>329</v>
      </c>
      <c r="C334" s="4">
        <v>116.66666666666667</v>
      </c>
      <c r="D334" s="21">
        <f t="shared" si="26"/>
        <v>111.8573743916545</v>
      </c>
      <c r="E334" s="21">
        <f t="shared" si="27"/>
        <v>68.573743916545084</v>
      </c>
      <c r="F334" s="21">
        <f t="shared" si="28"/>
        <v>48.092922750121588</v>
      </c>
      <c r="G334" s="22">
        <f t="shared" si="29"/>
        <v>2312.9292186491625</v>
      </c>
    </row>
    <row r="335" spans="1:7" x14ac:dyDescent="0.25">
      <c r="A335" s="4" t="s">
        <v>378</v>
      </c>
      <c r="B335" s="4">
        <f t="shared" si="25"/>
        <v>330</v>
      </c>
      <c r="C335" s="4">
        <v>27.666666666666668</v>
      </c>
      <c r="D335" s="21">
        <f t="shared" si="26"/>
        <v>36.085737439165449</v>
      </c>
      <c r="E335" s="21">
        <f t="shared" si="27"/>
        <v>111.8573743916545</v>
      </c>
      <c r="F335" s="21">
        <f t="shared" si="28"/>
        <v>-84.190707724987831</v>
      </c>
      <c r="G335" s="22">
        <f t="shared" si="29"/>
        <v>7088.075267234326</v>
      </c>
    </row>
    <row r="336" spans="1:7" x14ac:dyDescent="0.25">
      <c r="A336" s="4" t="s">
        <v>379</v>
      </c>
      <c r="B336" s="4">
        <f t="shared" si="25"/>
        <v>331</v>
      </c>
      <c r="C336" s="4">
        <v>171.41666666666666</v>
      </c>
      <c r="D336" s="21">
        <f t="shared" si="26"/>
        <v>157.88357374391654</v>
      </c>
      <c r="E336" s="21">
        <f t="shared" si="27"/>
        <v>36.085737439165449</v>
      </c>
      <c r="F336" s="21">
        <f t="shared" si="28"/>
        <v>135.3309292275012</v>
      </c>
      <c r="G336" s="22">
        <f t="shared" si="29"/>
        <v>18314.460405578939</v>
      </c>
    </row>
    <row r="337" spans="1:7" x14ac:dyDescent="0.25">
      <c r="A337" s="4" t="s">
        <v>380</v>
      </c>
      <c r="B337" s="4">
        <f t="shared" si="25"/>
        <v>332</v>
      </c>
      <c r="C337" s="4">
        <v>190.41666666666666</v>
      </c>
      <c r="D337" s="21">
        <f t="shared" si="26"/>
        <v>187.16335737439164</v>
      </c>
      <c r="E337" s="21">
        <f t="shared" si="27"/>
        <v>157.88357374391654</v>
      </c>
      <c r="F337" s="21">
        <f t="shared" si="28"/>
        <v>32.533092922750114</v>
      </c>
      <c r="G337" s="22">
        <f t="shared" si="29"/>
        <v>1058.4021351202937</v>
      </c>
    </row>
    <row r="338" spans="1:7" x14ac:dyDescent="0.25">
      <c r="A338" s="4" t="s">
        <v>381</v>
      </c>
      <c r="B338" s="4">
        <f t="shared" si="25"/>
        <v>333</v>
      </c>
      <c r="C338" s="4">
        <v>224.20833333333334</v>
      </c>
      <c r="D338" s="21">
        <f t="shared" si="26"/>
        <v>220.50383573743918</v>
      </c>
      <c r="E338" s="21">
        <f t="shared" si="27"/>
        <v>187.16335737439164</v>
      </c>
      <c r="F338" s="21">
        <f t="shared" si="28"/>
        <v>37.044975958941706</v>
      </c>
      <c r="G338" s="22">
        <f t="shared" si="29"/>
        <v>1372.330243798569</v>
      </c>
    </row>
    <row r="339" spans="1:7" x14ac:dyDescent="0.25">
      <c r="A339" s="4" t="s">
        <v>382</v>
      </c>
      <c r="B339" s="4">
        <f t="shared" si="25"/>
        <v>334</v>
      </c>
      <c r="C339" s="4">
        <v>257.625</v>
      </c>
      <c r="D339" s="21">
        <f t="shared" si="26"/>
        <v>253.91288357374393</v>
      </c>
      <c r="E339" s="21">
        <f t="shared" si="27"/>
        <v>220.50383573743918</v>
      </c>
      <c r="F339" s="21">
        <f t="shared" si="28"/>
        <v>37.121164262560825</v>
      </c>
      <c r="G339" s="22">
        <f t="shared" si="29"/>
        <v>1377.980836208023</v>
      </c>
    </row>
    <row r="340" spans="1:7" x14ac:dyDescent="0.25">
      <c r="A340" s="4" t="s">
        <v>383</v>
      </c>
      <c r="B340" s="4">
        <f t="shared" si="25"/>
        <v>335</v>
      </c>
      <c r="C340" s="4">
        <v>83.5</v>
      </c>
      <c r="D340" s="21">
        <f t="shared" si="26"/>
        <v>100.54128835737438</v>
      </c>
      <c r="E340" s="21">
        <f t="shared" si="27"/>
        <v>253.91288357374393</v>
      </c>
      <c r="F340" s="21">
        <f t="shared" si="28"/>
        <v>-170.41288357374393</v>
      </c>
      <c r="G340" s="22">
        <f t="shared" si="29"/>
        <v>29040.550887918402</v>
      </c>
    </row>
    <row r="341" spans="1:7" x14ac:dyDescent="0.25">
      <c r="A341" s="4" t="s">
        <v>384</v>
      </c>
      <c r="B341" s="4">
        <f t="shared" si="25"/>
        <v>336</v>
      </c>
      <c r="C341" s="4">
        <v>74.75</v>
      </c>
      <c r="D341" s="21">
        <f t="shared" si="26"/>
        <v>77.329128835737436</v>
      </c>
      <c r="E341" s="21">
        <f t="shared" si="27"/>
        <v>100.54128835737438</v>
      </c>
      <c r="F341" s="21">
        <f t="shared" si="28"/>
        <v>-25.791288357374384</v>
      </c>
      <c r="G341" s="22">
        <f t="shared" si="29"/>
        <v>665.19055513323542</v>
      </c>
    </row>
    <row r="342" spans="1:7" x14ac:dyDescent="0.25">
      <c r="A342" s="4" t="s">
        <v>385</v>
      </c>
      <c r="B342" s="4">
        <f t="shared" si="25"/>
        <v>337</v>
      </c>
      <c r="C342" s="4">
        <v>167.33333333333334</v>
      </c>
      <c r="D342" s="21">
        <f t="shared" si="26"/>
        <v>158.33291288357375</v>
      </c>
      <c r="E342" s="21">
        <f t="shared" si="27"/>
        <v>77.329128835737436</v>
      </c>
      <c r="F342" s="21">
        <f t="shared" si="28"/>
        <v>90.004204497595907</v>
      </c>
      <c r="G342" s="22">
        <f t="shared" si="29"/>
        <v>8100.7568272450635</v>
      </c>
    </row>
    <row r="343" spans="1:7" x14ac:dyDescent="0.25">
      <c r="A343" s="4" t="s">
        <v>386</v>
      </c>
      <c r="B343" s="4">
        <f t="shared" si="25"/>
        <v>338</v>
      </c>
      <c r="C343" s="4">
        <v>78.458333333333329</v>
      </c>
      <c r="D343" s="21">
        <f t="shared" si="26"/>
        <v>86.44579128835737</v>
      </c>
      <c r="E343" s="21">
        <f t="shared" si="27"/>
        <v>158.33291288357375</v>
      </c>
      <c r="F343" s="21">
        <f t="shared" si="28"/>
        <v>-79.874579550240426</v>
      </c>
      <c r="G343" s="22">
        <f t="shared" si="29"/>
        <v>6379.9484583276862</v>
      </c>
    </row>
    <row r="344" spans="1:7" x14ac:dyDescent="0.25">
      <c r="A344" s="4" t="s">
        <v>387</v>
      </c>
      <c r="B344" s="4">
        <f t="shared" si="25"/>
        <v>339</v>
      </c>
      <c r="C344" s="4">
        <v>17.875</v>
      </c>
      <c r="D344" s="21">
        <f t="shared" si="26"/>
        <v>24.732079128835736</v>
      </c>
      <c r="E344" s="21">
        <f t="shared" si="27"/>
        <v>86.44579128835737</v>
      </c>
      <c r="F344" s="21">
        <f t="shared" si="28"/>
        <v>-68.57079128835737</v>
      </c>
      <c r="G344" s="22">
        <f t="shared" si="29"/>
        <v>4701.9534179114671</v>
      </c>
    </row>
    <row r="345" spans="1:7" x14ac:dyDescent="0.25">
      <c r="A345" s="4" t="s">
        <v>388</v>
      </c>
      <c r="B345" s="4">
        <f t="shared" si="25"/>
        <v>340</v>
      </c>
      <c r="C345" s="4">
        <v>57</v>
      </c>
      <c r="D345" s="21">
        <f t="shared" si="26"/>
        <v>53.773207912883578</v>
      </c>
      <c r="E345" s="21">
        <f t="shared" si="27"/>
        <v>24.732079128835736</v>
      </c>
      <c r="F345" s="21">
        <f t="shared" si="28"/>
        <v>32.267920871164264</v>
      </c>
      <c r="G345" s="22">
        <f t="shared" si="29"/>
        <v>1041.2187173477184</v>
      </c>
    </row>
    <row r="346" spans="1:7" x14ac:dyDescent="0.25">
      <c r="A346" s="4" t="s">
        <v>389</v>
      </c>
      <c r="B346" s="4">
        <f t="shared" si="25"/>
        <v>341</v>
      </c>
      <c r="C346" s="4">
        <v>39.416666666666664</v>
      </c>
      <c r="D346" s="21">
        <f t="shared" si="26"/>
        <v>40.852320791288356</v>
      </c>
      <c r="E346" s="21">
        <f t="shared" si="27"/>
        <v>53.773207912883578</v>
      </c>
      <c r="F346" s="21">
        <f t="shared" si="28"/>
        <v>-14.356541246216914</v>
      </c>
      <c r="G346" s="22">
        <f t="shared" si="29"/>
        <v>206.1102765543275</v>
      </c>
    </row>
    <row r="347" spans="1:7" x14ac:dyDescent="0.25">
      <c r="A347" s="4" t="s">
        <v>390</v>
      </c>
      <c r="B347" s="4">
        <f t="shared" si="25"/>
        <v>342</v>
      </c>
      <c r="C347" s="4">
        <v>193.95833333333334</v>
      </c>
      <c r="D347" s="21">
        <f t="shared" si="26"/>
        <v>178.64773207912884</v>
      </c>
      <c r="E347" s="21">
        <f t="shared" si="27"/>
        <v>40.852320791288356</v>
      </c>
      <c r="F347" s="21">
        <f t="shared" si="28"/>
        <v>153.10601254204499</v>
      </c>
      <c r="G347" s="22">
        <f t="shared" si="29"/>
        <v>23441.451076524838</v>
      </c>
    </row>
    <row r="348" spans="1:7" x14ac:dyDescent="0.25">
      <c r="A348" s="4" t="s">
        <v>391</v>
      </c>
      <c r="B348" s="4">
        <f t="shared" si="25"/>
        <v>343</v>
      </c>
      <c r="C348" s="4">
        <v>104.375</v>
      </c>
      <c r="D348" s="21">
        <f t="shared" si="26"/>
        <v>111.80227320791288</v>
      </c>
      <c r="E348" s="21">
        <f t="shared" si="27"/>
        <v>178.64773207912884</v>
      </c>
      <c r="F348" s="21">
        <f t="shared" si="28"/>
        <v>-74.272732079128843</v>
      </c>
      <c r="G348" s="22">
        <f t="shared" si="29"/>
        <v>5516.4387304980546</v>
      </c>
    </row>
    <row r="349" spans="1:7" x14ac:dyDescent="0.25">
      <c r="A349" s="4" t="s">
        <v>392</v>
      </c>
      <c r="B349" s="4">
        <f t="shared" si="25"/>
        <v>344</v>
      </c>
      <c r="C349" s="4">
        <v>45.75</v>
      </c>
      <c r="D349" s="21">
        <f t="shared" si="26"/>
        <v>52.355227320791286</v>
      </c>
      <c r="E349" s="21">
        <f t="shared" si="27"/>
        <v>111.80227320791288</v>
      </c>
      <c r="F349" s="21">
        <f t="shared" si="28"/>
        <v>-66.052273207912876</v>
      </c>
      <c r="G349" s="22">
        <f t="shared" si="29"/>
        <v>4362.902795932765</v>
      </c>
    </row>
    <row r="350" spans="1:7" x14ac:dyDescent="0.25">
      <c r="A350" s="4" t="s">
        <v>393</v>
      </c>
      <c r="B350" s="4">
        <f t="shared" si="25"/>
        <v>345</v>
      </c>
      <c r="C350" s="4">
        <v>115.45833333333333</v>
      </c>
      <c r="D350" s="21">
        <f t="shared" si="26"/>
        <v>109.14802273207913</v>
      </c>
      <c r="E350" s="21">
        <f t="shared" si="27"/>
        <v>52.355227320791286</v>
      </c>
      <c r="F350" s="21">
        <f t="shared" si="28"/>
        <v>63.103106012542042</v>
      </c>
      <c r="G350" s="22">
        <f t="shared" si="29"/>
        <v>3982.0019884301196</v>
      </c>
    </row>
    <row r="351" spans="1:7" x14ac:dyDescent="0.25">
      <c r="A351" s="4" t="s">
        <v>394</v>
      </c>
      <c r="B351" s="4">
        <f t="shared" si="25"/>
        <v>346</v>
      </c>
      <c r="C351" s="4">
        <v>20.833333333333332</v>
      </c>
      <c r="D351" s="21">
        <f t="shared" si="26"/>
        <v>29.664802273207911</v>
      </c>
      <c r="E351" s="21">
        <f t="shared" si="27"/>
        <v>109.14802273207913</v>
      </c>
      <c r="F351" s="21">
        <f t="shared" si="28"/>
        <v>-88.314689398745799</v>
      </c>
      <c r="G351" s="22">
        <f t="shared" si="29"/>
        <v>7799.4843635969437</v>
      </c>
    </row>
    <row r="352" spans="1:7" x14ac:dyDescent="0.25">
      <c r="A352" s="4" t="s">
        <v>395</v>
      </c>
      <c r="B352" s="4">
        <f t="shared" si="25"/>
        <v>347</v>
      </c>
      <c r="C352" s="4">
        <v>17.333333333333332</v>
      </c>
      <c r="D352" s="21">
        <f t="shared" si="26"/>
        <v>18.566480227320788</v>
      </c>
      <c r="E352" s="21">
        <f t="shared" si="27"/>
        <v>29.664802273207911</v>
      </c>
      <c r="F352" s="21">
        <f t="shared" si="28"/>
        <v>-12.331468939874579</v>
      </c>
      <c r="G352" s="22">
        <f t="shared" si="29"/>
        <v>152.06512621509148</v>
      </c>
    </row>
    <row r="353" spans="1:7" x14ac:dyDescent="0.25">
      <c r="A353" s="4" t="s">
        <v>396</v>
      </c>
      <c r="B353" s="4">
        <f t="shared" si="25"/>
        <v>348</v>
      </c>
      <c r="C353" s="4">
        <v>22.416666666666668</v>
      </c>
      <c r="D353" s="21">
        <f t="shared" si="26"/>
        <v>22.031648022732078</v>
      </c>
      <c r="E353" s="21">
        <f t="shared" si="27"/>
        <v>18.566480227320788</v>
      </c>
      <c r="F353" s="21">
        <f t="shared" si="28"/>
        <v>3.8501864393458796</v>
      </c>
      <c r="G353" s="22">
        <f t="shared" si="29"/>
        <v>14.823935617722903</v>
      </c>
    </row>
    <row r="354" spans="1:7" x14ac:dyDescent="0.25">
      <c r="A354" s="4" t="s">
        <v>397</v>
      </c>
      <c r="B354" s="4">
        <f t="shared" si="25"/>
        <v>349</v>
      </c>
      <c r="C354" s="4">
        <v>54.208333333333336</v>
      </c>
      <c r="D354" s="21">
        <f t="shared" si="26"/>
        <v>50.990664802273209</v>
      </c>
      <c r="E354" s="21">
        <f t="shared" si="27"/>
        <v>22.031648022732078</v>
      </c>
      <c r="F354" s="21">
        <f t="shared" si="28"/>
        <v>32.176685310601258</v>
      </c>
      <c r="G354" s="22">
        <f t="shared" si="29"/>
        <v>1035.3390775774628</v>
      </c>
    </row>
    <row r="355" spans="1:7" x14ac:dyDescent="0.25">
      <c r="A355" s="4" t="s">
        <v>398</v>
      </c>
      <c r="B355" s="4">
        <f t="shared" si="25"/>
        <v>350</v>
      </c>
      <c r="C355" s="4">
        <v>108.33333333333333</v>
      </c>
      <c r="D355" s="21">
        <f t="shared" si="26"/>
        <v>102.59906648022732</v>
      </c>
      <c r="E355" s="21">
        <f t="shared" si="27"/>
        <v>50.990664802273209</v>
      </c>
      <c r="F355" s="21">
        <f t="shared" si="28"/>
        <v>57.34266853106012</v>
      </c>
      <c r="G355" s="22">
        <f t="shared" si="29"/>
        <v>3288.1816342630327</v>
      </c>
    </row>
    <row r="356" spans="1:7" x14ac:dyDescent="0.25">
      <c r="A356" s="4" t="s">
        <v>399</v>
      </c>
      <c r="B356" s="4">
        <f t="shared" si="25"/>
        <v>351</v>
      </c>
      <c r="C356" s="4">
        <v>271.75</v>
      </c>
      <c r="D356" s="21">
        <f t="shared" si="26"/>
        <v>254.83490664802275</v>
      </c>
      <c r="E356" s="21">
        <f t="shared" si="27"/>
        <v>102.59906648022732</v>
      </c>
      <c r="F356" s="21">
        <f t="shared" si="28"/>
        <v>169.15093351977268</v>
      </c>
      <c r="G356" s="22">
        <f t="shared" si="29"/>
        <v>28612.038310610555</v>
      </c>
    </row>
    <row r="357" spans="1:7" x14ac:dyDescent="0.25">
      <c r="A357" s="4" t="s">
        <v>400</v>
      </c>
      <c r="B357" s="4">
        <f t="shared" si="25"/>
        <v>352</v>
      </c>
      <c r="C357" s="4">
        <v>153.125</v>
      </c>
      <c r="D357" s="21">
        <f t="shared" si="26"/>
        <v>163.29599066480228</v>
      </c>
      <c r="E357" s="21">
        <f t="shared" si="27"/>
        <v>254.83490664802275</v>
      </c>
      <c r="F357" s="21">
        <f t="shared" si="28"/>
        <v>-101.70990664802275</v>
      </c>
      <c r="G357" s="22">
        <f t="shared" si="29"/>
        <v>10344.905110349502</v>
      </c>
    </row>
    <row r="358" spans="1:7" x14ac:dyDescent="0.25">
      <c r="A358" s="4" t="s">
        <v>401</v>
      </c>
      <c r="B358" s="4">
        <f t="shared" si="25"/>
        <v>353</v>
      </c>
      <c r="C358" s="4">
        <v>200.29166666666666</v>
      </c>
      <c r="D358" s="21">
        <f t="shared" si="26"/>
        <v>196.59209906648022</v>
      </c>
      <c r="E358" s="21">
        <f t="shared" si="27"/>
        <v>163.29599066480228</v>
      </c>
      <c r="F358" s="21">
        <f t="shared" si="28"/>
        <v>36.995676001864382</v>
      </c>
      <c r="G358" s="22">
        <f t="shared" si="29"/>
        <v>1368.6800428349241</v>
      </c>
    </row>
    <row r="359" spans="1:7" x14ac:dyDescent="0.25">
      <c r="A359" s="4" t="s">
        <v>402</v>
      </c>
      <c r="B359" s="4">
        <f t="shared" si="25"/>
        <v>354</v>
      </c>
      <c r="C359" s="4">
        <v>434.83333333333331</v>
      </c>
      <c r="D359" s="21">
        <f t="shared" si="26"/>
        <v>411.00920990664798</v>
      </c>
      <c r="E359" s="21">
        <f t="shared" si="27"/>
        <v>196.59209906648022</v>
      </c>
      <c r="F359" s="21">
        <f t="shared" si="28"/>
        <v>238.2412342668531</v>
      </c>
      <c r="G359" s="22">
        <f t="shared" si="29"/>
        <v>56758.885704993576</v>
      </c>
    </row>
    <row r="360" spans="1:7" x14ac:dyDescent="0.25">
      <c r="A360" s="4" t="s">
        <v>403</v>
      </c>
      <c r="B360" s="4">
        <f t="shared" si="25"/>
        <v>355</v>
      </c>
      <c r="C360" s="4">
        <v>145.125</v>
      </c>
      <c r="D360" s="21">
        <f t="shared" si="26"/>
        <v>171.71342099066482</v>
      </c>
      <c r="E360" s="21">
        <f t="shared" si="27"/>
        <v>411.00920990664798</v>
      </c>
      <c r="F360" s="21">
        <f t="shared" si="28"/>
        <v>-265.88420990664798</v>
      </c>
      <c r="G360" s="22">
        <f t="shared" si="29"/>
        <v>70694.413077682446</v>
      </c>
    </row>
    <row r="361" spans="1:7" x14ac:dyDescent="0.25">
      <c r="A361" s="4" t="s">
        <v>404</v>
      </c>
      <c r="B361" s="4">
        <f t="shared" si="25"/>
        <v>356</v>
      </c>
      <c r="C361" s="4">
        <v>23.166666666666668</v>
      </c>
      <c r="D361" s="21">
        <f t="shared" si="26"/>
        <v>38.02134209906648</v>
      </c>
      <c r="E361" s="21">
        <f t="shared" si="27"/>
        <v>171.71342099066482</v>
      </c>
      <c r="F361" s="21">
        <f t="shared" si="28"/>
        <v>-148.54675432399816</v>
      </c>
      <c r="G361" s="22">
        <f t="shared" si="29"/>
        <v>22066.138220194265</v>
      </c>
    </row>
    <row r="362" spans="1:7" x14ac:dyDescent="0.25">
      <c r="A362" s="4" t="s">
        <v>405</v>
      </c>
      <c r="B362" s="4">
        <f t="shared" si="25"/>
        <v>357</v>
      </c>
      <c r="C362" s="4">
        <v>43.458333333333336</v>
      </c>
      <c r="D362" s="21">
        <f t="shared" si="26"/>
        <v>42.914634209906652</v>
      </c>
      <c r="E362" s="21">
        <f t="shared" si="27"/>
        <v>38.02134209906648</v>
      </c>
      <c r="F362" s="21">
        <f t="shared" si="28"/>
        <v>5.4369912342668556</v>
      </c>
      <c r="G362" s="22">
        <f t="shared" si="29"/>
        <v>29.560873681494627</v>
      </c>
    </row>
    <row r="363" spans="1:7" x14ac:dyDescent="0.25">
      <c r="A363" s="4" t="s">
        <v>406</v>
      </c>
      <c r="B363" s="4">
        <f t="shared" si="25"/>
        <v>358</v>
      </c>
      <c r="C363" s="4">
        <v>55.583333333333336</v>
      </c>
      <c r="D363" s="21">
        <f t="shared" si="26"/>
        <v>54.316463420990672</v>
      </c>
      <c r="E363" s="21">
        <f t="shared" si="27"/>
        <v>42.914634209906652</v>
      </c>
      <c r="F363" s="21">
        <f t="shared" si="28"/>
        <v>12.668699123426684</v>
      </c>
      <c r="G363" s="22">
        <f t="shared" si="29"/>
        <v>160.49593747991204</v>
      </c>
    </row>
    <row r="364" spans="1:7" x14ac:dyDescent="0.25">
      <c r="A364" s="4" t="s">
        <v>407</v>
      </c>
      <c r="B364" s="4">
        <f t="shared" si="25"/>
        <v>359</v>
      </c>
      <c r="C364" s="4">
        <v>50.625</v>
      </c>
      <c r="D364" s="21">
        <f t="shared" si="26"/>
        <v>50.994146342099064</v>
      </c>
      <c r="E364" s="21">
        <f t="shared" si="27"/>
        <v>54.316463420990672</v>
      </c>
      <c r="F364" s="21">
        <f t="shared" si="28"/>
        <v>-3.6914634209906723</v>
      </c>
      <c r="G364" s="22">
        <f t="shared" si="29"/>
        <v>13.626902188512156</v>
      </c>
    </row>
    <row r="365" spans="1:7" x14ac:dyDescent="0.25">
      <c r="A365" s="4" t="s">
        <v>408</v>
      </c>
      <c r="B365" s="4">
        <f t="shared" si="25"/>
        <v>360</v>
      </c>
      <c r="C365" s="4">
        <v>79.708333333333329</v>
      </c>
      <c r="D365" s="21">
        <f t="shared" si="26"/>
        <v>76.836914634209904</v>
      </c>
      <c r="E365" s="21">
        <f t="shared" si="27"/>
        <v>50.994146342099064</v>
      </c>
      <c r="F365" s="21">
        <f t="shared" si="28"/>
        <v>28.714186991234264</v>
      </c>
      <c r="G365" s="22">
        <f t="shared" si="29"/>
        <v>824.50453456756702</v>
      </c>
    </row>
    <row r="366" spans="1:7" x14ac:dyDescent="0.25">
      <c r="A366" s="4" t="s">
        <v>409</v>
      </c>
      <c r="B366" s="4">
        <f t="shared" si="25"/>
        <v>361</v>
      </c>
      <c r="C366" s="4">
        <v>28.166666666666668</v>
      </c>
      <c r="D366" s="21">
        <f t="shared" si="26"/>
        <v>33.033691463420993</v>
      </c>
      <c r="E366" s="21">
        <f t="shared" si="27"/>
        <v>76.836914634209904</v>
      </c>
      <c r="F366" s="21">
        <f t="shared" si="28"/>
        <v>-48.670247967543233</v>
      </c>
      <c r="G366" s="22">
        <f t="shared" si="29"/>
        <v>2368.7930372221463</v>
      </c>
    </row>
    <row r="367" spans="1:7" x14ac:dyDescent="0.25">
      <c r="A367" s="4" t="s">
        <v>410</v>
      </c>
      <c r="B367" s="4">
        <f t="shared" si="25"/>
        <v>362</v>
      </c>
      <c r="C367" s="4">
        <v>36.625</v>
      </c>
      <c r="D367" s="21">
        <f t="shared" si="26"/>
        <v>36.265869146342098</v>
      </c>
      <c r="E367" s="21">
        <f t="shared" si="27"/>
        <v>33.033691463420993</v>
      </c>
      <c r="F367" s="21">
        <f t="shared" si="28"/>
        <v>3.5913085365790067</v>
      </c>
      <c r="G367" s="22">
        <f t="shared" si="29"/>
        <v>12.897497004905247</v>
      </c>
    </row>
    <row r="368" spans="1:7" x14ac:dyDescent="0.25">
      <c r="A368" s="4" t="s">
        <v>411</v>
      </c>
      <c r="B368" s="4">
        <f t="shared" si="25"/>
        <v>363</v>
      </c>
      <c r="C368" s="4">
        <v>17.583333333333332</v>
      </c>
      <c r="D368" s="21">
        <f t="shared" si="26"/>
        <v>19.451586914634209</v>
      </c>
      <c r="E368" s="21">
        <f t="shared" si="27"/>
        <v>36.265869146342098</v>
      </c>
      <c r="F368" s="21">
        <f t="shared" si="28"/>
        <v>-18.682535813008766</v>
      </c>
      <c r="G368" s="22">
        <f t="shared" si="29"/>
        <v>349.0371444043551</v>
      </c>
    </row>
    <row r="369" spans="1:7" x14ac:dyDescent="0.25">
      <c r="A369" s="4" t="s">
        <v>412</v>
      </c>
      <c r="B369" s="4">
        <f t="shared" si="25"/>
        <v>364</v>
      </c>
      <c r="C369" s="4">
        <v>18.666666666666668</v>
      </c>
      <c r="D369" s="21">
        <f t="shared" si="26"/>
        <v>18.74515869146342</v>
      </c>
      <c r="E369" s="21">
        <f t="shared" si="27"/>
        <v>19.451586914634209</v>
      </c>
      <c r="F369" s="21">
        <f t="shared" si="28"/>
        <v>-0.78492024796754123</v>
      </c>
      <c r="G369" s="22">
        <f t="shared" si="29"/>
        <v>0.61609979566942641</v>
      </c>
    </row>
    <row r="370" spans="1:7" x14ac:dyDescent="0.25">
      <c r="A370" s="4" t="s">
        <v>413</v>
      </c>
      <c r="B370" s="4">
        <f t="shared" si="25"/>
        <v>365</v>
      </c>
      <c r="C370" s="4">
        <v>29</v>
      </c>
      <c r="D370" s="21">
        <f t="shared" si="26"/>
        <v>27.974515869146344</v>
      </c>
      <c r="E370" s="21">
        <f t="shared" si="27"/>
        <v>18.74515869146342</v>
      </c>
      <c r="F370" s="21">
        <f t="shared" si="28"/>
        <v>10.25484130853658</v>
      </c>
      <c r="G370" s="22">
        <f t="shared" si="29"/>
        <v>105.16177026326824</v>
      </c>
    </row>
    <row r="371" spans="1:7" x14ac:dyDescent="0.25">
      <c r="A371" s="4" t="s">
        <v>414</v>
      </c>
      <c r="B371" s="4">
        <f t="shared" si="25"/>
        <v>366</v>
      </c>
      <c r="C371" s="4">
        <v>36.666666666666664</v>
      </c>
      <c r="D371" s="21">
        <f t="shared" si="26"/>
        <v>35.797451586914633</v>
      </c>
      <c r="E371" s="21">
        <f t="shared" si="27"/>
        <v>27.974515869146344</v>
      </c>
      <c r="F371" s="21">
        <f t="shared" si="28"/>
        <v>8.6921507975203198</v>
      </c>
      <c r="G371" s="22">
        <f t="shared" si="29"/>
        <v>75.553485486833125</v>
      </c>
    </row>
    <row r="372" spans="1:7" x14ac:dyDescent="0.25">
      <c r="A372" s="4" t="s">
        <v>415</v>
      </c>
      <c r="B372" s="4">
        <f t="shared" si="25"/>
        <v>367</v>
      </c>
      <c r="C372" s="4">
        <v>162.29166666666666</v>
      </c>
      <c r="D372" s="21">
        <f t="shared" si="26"/>
        <v>149.64224515869145</v>
      </c>
      <c r="E372" s="21">
        <f t="shared" si="27"/>
        <v>35.797451586914633</v>
      </c>
      <c r="F372" s="21">
        <f t="shared" si="28"/>
        <v>126.49421507975202</v>
      </c>
      <c r="G372" s="22">
        <f t="shared" si="29"/>
        <v>16000.786448642564</v>
      </c>
    </row>
    <row r="373" spans="1:7" x14ac:dyDescent="0.25">
      <c r="A373" s="4" t="s">
        <v>416</v>
      </c>
      <c r="B373" s="4">
        <f t="shared" si="25"/>
        <v>368</v>
      </c>
      <c r="C373" s="4">
        <v>91.333333333333329</v>
      </c>
      <c r="D373" s="21">
        <f t="shared" si="26"/>
        <v>97.164224515869151</v>
      </c>
      <c r="E373" s="21">
        <f t="shared" si="27"/>
        <v>149.64224515869145</v>
      </c>
      <c r="F373" s="21">
        <f t="shared" si="28"/>
        <v>-58.308911825358123</v>
      </c>
      <c r="G373" s="22">
        <f t="shared" si="29"/>
        <v>3399.9291982573882</v>
      </c>
    </row>
    <row r="374" spans="1:7" x14ac:dyDescent="0.25">
      <c r="A374" s="4" t="s">
        <v>417</v>
      </c>
      <c r="B374" s="4">
        <f t="shared" si="25"/>
        <v>369</v>
      </c>
      <c r="C374" s="4">
        <v>20.25</v>
      </c>
      <c r="D374" s="21">
        <f t="shared" si="26"/>
        <v>27.941422451586917</v>
      </c>
      <c r="E374" s="21">
        <f t="shared" si="27"/>
        <v>97.164224515869151</v>
      </c>
      <c r="F374" s="21">
        <f t="shared" si="28"/>
        <v>-76.914224515869151</v>
      </c>
      <c r="G374" s="22">
        <f t="shared" si="29"/>
        <v>5915.7979328775273</v>
      </c>
    </row>
    <row r="375" spans="1:7" x14ac:dyDescent="0.25">
      <c r="A375" s="4" t="s">
        <v>418</v>
      </c>
      <c r="B375" s="4">
        <f t="shared" si="25"/>
        <v>370</v>
      </c>
      <c r="C375" s="4">
        <v>15.875</v>
      </c>
      <c r="D375" s="21">
        <f t="shared" si="26"/>
        <v>17.08164224515869</v>
      </c>
      <c r="E375" s="21">
        <f t="shared" si="27"/>
        <v>27.941422451586917</v>
      </c>
      <c r="F375" s="21">
        <f t="shared" si="28"/>
        <v>-12.066422451586917</v>
      </c>
      <c r="G375" s="22">
        <f t="shared" si="29"/>
        <v>145.59855078016082</v>
      </c>
    </row>
    <row r="376" spans="1:7" x14ac:dyDescent="0.25">
      <c r="A376" s="4" t="s">
        <v>419</v>
      </c>
      <c r="B376" s="4">
        <f t="shared" si="25"/>
        <v>371</v>
      </c>
      <c r="C376" s="4">
        <v>46.666666666666664</v>
      </c>
      <c r="D376" s="21">
        <f t="shared" si="26"/>
        <v>43.708164224515869</v>
      </c>
      <c r="E376" s="21">
        <f t="shared" si="27"/>
        <v>17.08164224515869</v>
      </c>
      <c r="F376" s="21">
        <f t="shared" si="28"/>
        <v>29.585024421507974</v>
      </c>
      <c r="G376" s="22">
        <f t="shared" si="29"/>
        <v>875.27367002122321</v>
      </c>
    </row>
    <row r="377" spans="1:7" x14ac:dyDescent="0.25">
      <c r="A377" s="4" t="s">
        <v>420</v>
      </c>
      <c r="B377" s="4">
        <f t="shared" si="25"/>
        <v>372</v>
      </c>
      <c r="C377" s="4">
        <v>59.629251700680278</v>
      </c>
      <c r="D377" s="21">
        <f t="shared" si="26"/>
        <v>58.037142953063835</v>
      </c>
      <c r="E377" s="21">
        <f t="shared" si="27"/>
        <v>43.708164224515869</v>
      </c>
      <c r="F377" s="21">
        <f t="shared" si="28"/>
        <v>15.921087476164409</v>
      </c>
      <c r="G377" s="22">
        <f t="shared" si="29"/>
        <v>253.4810264236792</v>
      </c>
    </row>
    <row r="378" spans="1:7" x14ac:dyDescent="0.25">
      <c r="A378" s="4" t="s">
        <v>421</v>
      </c>
      <c r="B378" s="4">
        <f t="shared" si="25"/>
        <v>373</v>
      </c>
      <c r="C378" s="4">
        <v>27.877551020408166</v>
      </c>
      <c r="D378" s="21">
        <f t="shared" si="26"/>
        <v>30.893510213673732</v>
      </c>
      <c r="E378" s="21">
        <f t="shared" si="27"/>
        <v>58.037142953063835</v>
      </c>
      <c r="F378" s="21">
        <f t="shared" si="28"/>
        <v>-30.159591932655669</v>
      </c>
      <c r="G378" s="22">
        <f t="shared" si="29"/>
        <v>909.60098554430886</v>
      </c>
    </row>
    <row r="379" spans="1:7" x14ac:dyDescent="0.25">
      <c r="A379" s="4" t="s">
        <v>422</v>
      </c>
      <c r="B379" s="4">
        <f t="shared" si="25"/>
        <v>374</v>
      </c>
      <c r="C379" s="4">
        <v>52.368197278911566</v>
      </c>
      <c r="D379" s="21">
        <f t="shared" si="26"/>
        <v>50.220728572387785</v>
      </c>
      <c r="E379" s="21">
        <f t="shared" si="27"/>
        <v>30.893510213673732</v>
      </c>
      <c r="F379" s="21">
        <f t="shared" si="28"/>
        <v>21.474687065237834</v>
      </c>
      <c r="G379" s="22">
        <f t="shared" si="29"/>
        <v>461.16218454989314</v>
      </c>
    </row>
    <row r="380" spans="1:7" x14ac:dyDescent="0.25">
      <c r="A380" s="4" t="s">
        <v>423</v>
      </c>
      <c r="B380" s="4">
        <f t="shared" si="25"/>
        <v>375</v>
      </c>
      <c r="C380" s="4">
        <v>27</v>
      </c>
      <c r="D380" s="21">
        <f t="shared" si="26"/>
        <v>29.32207285723878</v>
      </c>
      <c r="E380" s="21">
        <f t="shared" si="27"/>
        <v>50.220728572387785</v>
      </c>
      <c r="F380" s="21">
        <f t="shared" si="28"/>
        <v>-23.220728572387785</v>
      </c>
      <c r="G380" s="22">
        <f t="shared" si="29"/>
        <v>539.20223543250643</v>
      </c>
    </row>
    <row r="381" spans="1:7" x14ac:dyDescent="0.25">
      <c r="A381" s="4" t="s">
        <v>424</v>
      </c>
      <c r="B381" s="4">
        <f t="shared" si="25"/>
        <v>376</v>
      </c>
      <c r="C381" s="4">
        <v>62.791666666666664</v>
      </c>
      <c r="D381" s="21">
        <f t="shared" si="26"/>
        <v>59.444707285723872</v>
      </c>
      <c r="E381" s="21">
        <f t="shared" si="27"/>
        <v>29.32207285723878</v>
      </c>
      <c r="F381" s="21">
        <f t="shared" si="28"/>
        <v>33.469593809427884</v>
      </c>
      <c r="G381" s="22">
        <f t="shared" si="29"/>
        <v>1120.2137097680934</v>
      </c>
    </row>
    <row r="382" spans="1:7" x14ac:dyDescent="0.25">
      <c r="A382" s="4" t="s">
        <v>425</v>
      </c>
      <c r="B382" s="4">
        <f t="shared" si="25"/>
        <v>377</v>
      </c>
      <c r="C382" s="4">
        <v>126.375</v>
      </c>
      <c r="D382" s="21">
        <f t="shared" si="26"/>
        <v>119.68197072857238</v>
      </c>
      <c r="E382" s="21">
        <f t="shared" si="27"/>
        <v>59.444707285723872</v>
      </c>
      <c r="F382" s="21">
        <f t="shared" si="28"/>
        <v>66.930292714276135</v>
      </c>
      <c r="G382" s="22">
        <f t="shared" si="29"/>
        <v>4479.6640828186846</v>
      </c>
    </row>
    <row r="383" spans="1:7" x14ac:dyDescent="0.25">
      <c r="A383" s="4" t="s">
        <v>426</v>
      </c>
      <c r="B383" s="4">
        <f t="shared" si="25"/>
        <v>378</v>
      </c>
      <c r="C383" s="4">
        <v>17.583333333333332</v>
      </c>
      <c r="D383" s="21">
        <f t="shared" si="26"/>
        <v>27.793197072857232</v>
      </c>
      <c r="E383" s="21">
        <f t="shared" si="27"/>
        <v>119.68197072857238</v>
      </c>
      <c r="F383" s="21">
        <f t="shared" si="28"/>
        <v>-102.09863739523905</v>
      </c>
      <c r="G383" s="22">
        <f t="shared" si="29"/>
        <v>10424.131757964506</v>
      </c>
    </row>
    <row r="384" spans="1:7" x14ac:dyDescent="0.25">
      <c r="A384" s="4" t="s">
        <v>427</v>
      </c>
      <c r="B384" s="4">
        <f t="shared" si="25"/>
        <v>379</v>
      </c>
      <c r="C384" s="4">
        <v>16.125</v>
      </c>
      <c r="D384" s="21">
        <f t="shared" si="26"/>
        <v>17.291819707285725</v>
      </c>
      <c r="E384" s="21">
        <f t="shared" si="27"/>
        <v>27.793197072857232</v>
      </c>
      <c r="F384" s="21">
        <f t="shared" si="28"/>
        <v>-11.668197072857232</v>
      </c>
      <c r="G384" s="22">
        <f t="shared" si="29"/>
        <v>136.14682293103408</v>
      </c>
    </row>
    <row r="385" spans="1:7" x14ac:dyDescent="0.25">
      <c r="A385" s="4" t="s">
        <v>428</v>
      </c>
      <c r="B385" s="4">
        <f t="shared" si="25"/>
        <v>380</v>
      </c>
      <c r="C385" s="4">
        <v>36.083333333333336</v>
      </c>
      <c r="D385" s="21">
        <f t="shared" si="26"/>
        <v>34.204181970728577</v>
      </c>
      <c r="E385" s="21">
        <f t="shared" si="27"/>
        <v>17.291819707285725</v>
      </c>
      <c r="F385" s="21">
        <f t="shared" si="28"/>
        <v>18.79151362604761</v>
      </c>
      <c r="G385" s="22">
        <f t="shared" si="29"/>
        <v>353.12098435793303</v>
      </c>
    </row>
    <row r="386" spans="1:7" x14ac:dyDescent="0.25">
      <c r="A386" s="4" t="s">
        <v>429</v>
      </c>
      <c r="B386" s="4">
        <f t="shared" si="25"/>
        <v>381</v>
      </c>
      <c r="C386" s="4">
        <v>37.875</v>
      </c>
      <c r="D386" s="21">
        <f t="shared" si="26"/>
        <v>37.507918197072854</v>
      </c>
      <c r="E386" s="21">
        <f t="shared" si="27"/>
        <v>34.204181970728577</v>
      </c>
      <c r="F386" s="21">
        <f t="shared" si="28"/>
        <v>3.6708180292714232</v>
      </c>
      <c r="G386" s="22">
        <f t="shared" si="29"/>
        <v>13.474905004024135</v>
      </c>
    </row>
    <row r="387" spans="1:7" x14ac:dyDescent="0.25">
      <c r="A387" s="4" t="s">
        <v>430</v>
      </c>
      <c r="B387" s="4">
        <f t="shared" si="25"/>
        <v>382</v>
      </c>
      <c r="C387" s="4">
        <v>20.208333333333332</v>
      </c>
      <c r="D387" s="21">
        <f t="shared" si="26"/>
        <v>21.938291819707285</v>
      </c>
      <c r="E387" s="21">
        <f t="shared" si="27"/>
        <v>37.507918197072854</v>
      </c>
      <c r="F387" s="21">
        <f t="shared" si="28"/>
        <v>-17.299584863739522</v>
      </c>
      <c r="G387" s="22">
        <f t="shared" si="29"/>
        <v>299.27563645772557</v>
      </c>
    </row>
    <row r="388" spans="1:7" x14ac:dyDescent="0.25">
      <c r="A388" s="4" t="s">
        <v>431</v>
      </c>
      <c r="B388" s="4">
        <f t="shared" si="25"/>
        <v>383</v>
      </c>
      <c r="C388" s="4">
        <v>20.75</v>
      </c>
      <c r="D388" s="21">
        <f t="shared" si="26"/>
        <v>20.868829181970728</v>
      </c>
      <c r="E388" s="21">
        <f t="shared" si="27"/>
        <v>21.938291819707285</v>
      </c>
      <c r="F388" s="21">
        <f t="shared" si="28"/>
        <v>-1.1882918197072847</v>
      </c>
      <c r="G388" s="22">
        <f t="shared" si="29"/>
        <v>1.4120374487832501</v>
      </c>
    </row>
    <row r="389" spans="1:7" x14ac:dyDescent="0.25">
      <c r="A389" s="4" t="s">
        <v>432</v>
      </c>
      <c r="B389" s="4">
        <f t="shared" si="25"/>
        <v>384</v>
      </c>
      <c r="C389" s="4">
        <v>38.75</v>
      </c>
      <c r="D389" s="21">
        <f t="shared" si="26"/>
        <v>36.96188291819707</v>
      </c>
      <c r="E389" s="21">
        <f t="shared" si="27"/>
        <v>20.868829181970728</v>
      </c>
      <c r="F389" s="21">
        <f t="shared" si="28"/>
        <v>17.881170818029272</v>
      </c>
      <c r="G389" s="22">
        <f t="shared" si="29"/>
        <v>319.73626982354165</v>
      </c>
    </row>
    <row r="390" spans="1:7" x14ac:dyDescent="0.25">
      <c r="A390" s="4" t="s">
        <v>433</v>
      </c>
      <c r="B390" s="4">
        <f t="shared" si="25"/>
        <v>385</v>
      </c>
      <c r="C390" s="4">
        <v>71.666666666666671</v>
      </c>
      <c r="D390" s="21">
        <f t="shared" si="26"/>
        <v>68.196188291819709</v>
      </c>
      <c r="E390" s="21">
        <f t="shared" si="27"/>
        <v>36.96188291819707</v>
      </c>
      <c r="F390" s="21">
        <f t="shared" si="28"/>
        <v>34.704783748469602</v>
      </c>
      <c r="G390" s="22">
        <f t="shared" si="29"/>
        <v>1204.4220150280398</v>
      </c>
    </row>
    <row r="391" spans="1:7" x14ac:dyDescent="0.25">
      <c r="A391" s="4" t="s">
        <v>434</v>
      </c>
      <c r="B391" s="4">
        <f t="shared" ref="B391:B454" si="30">B390+1</f>
        <v>386</v>
      </c>
      <c r="C391" s="4">
        <v>56.291666666666664</v>
      </c>
      <c r="D391" s="21">
        <f t="shared" ref="D391:D454" si="31">$C$2*C391+(1-$C$2)*D390</f>
        <v>57.482118829181971</v>
      </c>
      <c r="E391" s="21">
        <f t="shared" ref="E391:E454" si="32">D390</f>
        <v>68.196188291819709</v>
      </c>
      <c r="F391" s="21">
        <f t="shared" ref="F391:F454" si="33">C391-E391</f>
        <v>-11.904521625153045</v>
      </c>
      <c r="G391" s="22">
        <f t="shared" ref="G391:G454" si="34">F391*F391</f>
        <v>141.7176351237365</v>
      </c>
    </row>
    <row r="392" spans="1:7" x14ac:dyDescent="0.25">
      <c r="A392" s="4" t="s">
        <v>435</v>
      </c>
      <c r="B392" s="4">
        <f t="shared" si="30"/>
        <v>387</v>
      </c>
      <c r="C392" s="4">
        <v>14.5</v>
      </c>
      <c r="D392" s="21">
        <f t="shared" si="31"/>
        <v>18.798211882918196</v>
      </c>
      <c r="E392" s="21">
        <f t="shared" si="32"/>
        <v>57.482118829181971</v>
      </c>
      <c r="F392" s="21">
        <f t="shared" si="33"/>
        <v>-42.982118829181971</v>
      </c>
      <c r="G392" s="22">
        <f t="shared" si="34"/>
        <v>1847.4625390459194</v>
      </c>
    </row>
    <row r="393" spans="1:7" x14ac:dyDescent="0.25">
      <c r="A393" s="4" t="s">
        <v>436</v>
      </c>
      <c r="B393" s="4">
        <f t="shared" si="30"/>
        <v>388</v>
      </c>
      <c r="C393" s="4">
        <v>44.291666666666664</v>
      </c>
      <c r="D393" s="21">
        <f t="shared" si="31"/>
        <v>41.742321188291818</v>
      </c>
      <c r="E393" s="21">
        <f t="shared" si="32"/>
        <v>18.798211882918196</v>
      </c>
      <c r="F393" s="21">
        <f t="shared" si="33"/>
        <v>25.493454783748469</v>
      </c>
      <c r="G393" s="22">
        <f t="shared" si="34"/>
        <v>649.91623681102772</v>
      </c>
    </row>
    <row r="394" spans="1:7" x14ac:dyDescent="0.25">
      <c r="A394" s="4" t="s">
        <v>437</v>
      </c>
      <c r="B394" s="4">
        <f t="shared" si="30"/>
        <v>389</v>
      </c>
      <c r="C394" s="4">
        <v>34.291666666666664</v>
      </c>
      <c r="D394" s="21">
        <f t="shared" si="31"/>
        <v>35.036732118829178</v>
      </c>
      <c r="E394" s="21">
        <f t="shared" si="32"/>
        <v>41.742321188291818</v>
      </c>
      <c r="F394" s="21">
        <f t="shared" si="33"/>
        <v>-7.4506545216251538</v>
      </c>
      <c r="G394" s="22">
        <f t="shared" si="34"/>
        <v>55.512252800613354</v>
      </c>
    </row>
    <row r="395" spans="1:7" x14ac:dyDescent="0.25">
      <c r="A395" s="4" t="s">
        <v>438</v>
      </c>
      <c r="B395" s="4">
        <f t="shared" si="30"/>
        <v>390</v>
      </c>
      <c r="C395" s="4">
        <v>67.541666666666671</v>
      </c>
      <c r="D395" s="21">
        <f t="shared" si="31"/>
        <v>64.291173211882921</v>
      </c>
      <c r="E395" s="21">
        <f t="shared" si="32"/>
        <v>35.036732118829178</v>
      </c>
      <c r="F395" s="21">
        <f t="shared" si="33"/>
        <v>32.504934547837493</v>
      </c>
      <c r="G395" s="22">
        <f t="shared" si="34"/>
        <v>1056.5707699591994</v>
      </c>
    </row>
    <row r="396" spans="1:7" x14ac:dyDescent="0.25">
      <c r="A396" s="4" t="s">
        <v>439</v>
      </c>
      <c r="B396" s="4">
        <f t="shared" si="30"/>
        <v>391</v>
      </c>
      <c r="C396" s="4">
        <v>31.875</v>
      </c>
      <c r="D396" s="21">
        <f t="shared" si="31"/>
        <v>35.116617321188293</v>
      </c>
      <c r="E396" s="21">
        <f t="shared" si="32"/>
        <v>64.291173211882921</v>
      </c>
      <c r="F396" s="21">
        <f t="shared" si="33"/>
        <v>-32.416173211882921</v>
      </c>
      <c r="G396" s="22">
        <f t="shared" si="34"/>
        <v>1050.808285702796</v>
      </c>
    </row>
    <row r="397" spans="1:7" x14ac:dyDescent="0.25">
      <c r="A397" s="4" t="s">
        <v>440</v>
      </c>
      <c r="B397" s="4">
        <f t="shared" si="30"/>
        <v>392</v>
      </c>
      <c r="C397" s="4">
        <v>18.208333333333332</v>
      </c>
      <c r="D397" s="21">
        <f t="shared" si="31"/>
        <v>19.899161732118827</v>
      </c>
      <c r="E397" s="21">
        <f t="shared" si="32"/>
        <v>35.116617321188293</v>
      </c>
      <c r="F397" s="21">
        <f t="shared" si="33"/>
        <v>-16.908283987854961</v>
      </c>
      <c r="G397" s="22">
        <f t="shared" si="34"/>
        <v>285.89006741395247</v>
      </c>
    </row>
    <row r="398" spans="1:7" x14ac:dyDescent="0.25">
      <c r="A398" s="4" t="s">
        <v>441</v>
      </c>
      <c r="B398" s="4">
        <f t="shared" si="30"/>
        <v>393</v>
      </c>
      <c r="C398" s="4">
        <v>11.916666666666666</v>
      </c>
      <c r="D398" s="21">
        <f t="shared" si="31"/>
        <v>12.714916173211883</v>
      </c>
      <c r="E398" s="21">
        <f t="shared" si="32"/>
        <v>19.899161732118827</v>
      </c>
      <c r="F398" s="21">
        <f t="shared" si="33"/>
        <v>-7.9824950654521611</v>
      </c>
      <c r="G398" s="22">
        <f t="shared" si="34"/>
        <v>63.720227469968101</v>
      </c>
    </row>
    <row r="399" spans="1:7" x14ac:dyDescent="0.25">
      <c r="A399" s="4" t="s">
        <v>442</v>
      </c>
      <c r="B399" s="4">
        <f t="shared" si="30"/>
        <v>394</v>
      </c>
      <c r="C399" s="4">
        <v>21.208333333333332</v>
      </c>
      <c r="D399" s="21">
        <f t="shared" si="31"/>
        <v>20.358991617321188</v>
      </c>
      <c r="E399" s="21">
        <f t="shared" si="32"/>
        <v>12.714916173211883</v>
      </c>
      <c r="F399" s="21">
        <f t="shared" si="33"/>
        <v>8.4934171601214494</v>
      </c>
      <c r="G399" s="22">
        <f t="shared" si="34"/>
        <v>72.13813505584551</v>
      </c>
    </row>
    <row r="400" spans="1:7" x14ac:dyDescent="0.25">
      <c r="A400" s="4" t="s">
        <v>443</v>
      </c>
      <c r="B400" s="4">
        <f t="shared" si="30"/>
        <v>395</v>
      </c>
      <c r="C400" s="4">
        <v>28.666666666666668</v>
      </c>
      <c r="D400" s="21">
        <f t="shared" si="31"/>
        <v>27.835899161732119</v>
      </c>
      <c r="E400" s="21">
        <f t="shared" si="32"/>
        <v>20.358991617321188</v>
      </c>
      <c r="F400" s="21">
        <f t="shared" si="33"/>
        <v>8.3076750493454803</v>
      </c>
      <c r="G400" s="22">
        <f t="shared" si="34"/>
        <v>69.017464725517428</v>
      </c>
    </row>
    <row r="401" spans="1:7" x14ac:dyDescent="0.25">
      <c r="A401" s="4" t="s">
        <v>444</v>
      </c>
      <c r="B401" s="4">
        <f t="shared" si="30"/>
        <v>396</v>
      </c>
      <c r="C401" s="4">
        <v>35.083333333333336</v>
      </c>
      <c r="D401" s="21">
        <f t="shared" si="31"/>
        <v>34.358589916173216</v>
      </c>
      <c r="E401" s="21">
        <f t="shared" si="32"/>
        <v>27.835899161732119</v>
      </c>
      <c r="F401" s="21">
        <f t="shared" si="33"/>
        <v>7.2474341716012169</v>
      </c>
      <c r="G401" s="22">
        <f t="shared" si="34"/>
        <v>52.525302071693019</v>
      </c>
    </row>
    <row r="402" spans="1:7" x14ac:dyDescent="0.25">
      <c r="A402" s="4" t="s">
        <v>445</v>
      </c>
      <c r="B402" s="4">
        <f t="shared" si="30"/>
        <v>397</v>
      </c>
      <c r="C402" s="4">
        <v>53.291666666666664</v>
      </c>
      <c r="D402" s="21">
        <f t="shared" si="31"/>
        <v>51.398358991617322</v>
      </c>
      <c r="E402" s="21">
        <f t="shared" si="32"/>
        <v>34.358589916173216</v>
      </c>
      <c r="F402" s="21">
        <f t="shared" si="33"/>
        <v>18.933076750493449</v>
      </c>
      <c r="G402" s="22">
        <f t="shared" si="34"/>
        <v>358.46139524007555</v>
      </c>
    </row>
    <row r="403" spans="1:7" x14ac:dyDescent="0.25">
      <c r="A403" s="4" t="s">
        <v>446</v>
      </c>
      <c r="B403" s="4">
        <f t="shared" si="30"/>
        <v>398</v>
      </c>
      <c r="C403" s="4">
        <v>100.875</v>
      </c>
      <c r="D403" s="21">
        <f t="shared" si="31"/>
        <v>95.927335899161733</v>
      </c>
      <c r="E403" s="21">
        <f t="shared" si="32"/>
        <v>51.398358991617322</v>
      </c>
      <c r="F403" s="21">
        <f t="shared" si="33"/>
        <v>49.476641008382678</v>
      </c>
      <c r="G403" s="22">
        <f t="shared" si="34"/>
        <v>2447.9380054723747</v>
      </c>
    </row>
    <row r="404" spans="1:7" x14ac:dyDescent="0.25">
      <c r="A404" s="4" t="s">
        <v>447</v>
      </c>
      <c r="B404" s="4">
        <f t="shared" si="30"/>
        <v>399</v>
      </c>
      <c r="C404" s="4">
        <v>131.125</v>
      </c>
      <c r="D404" s="21">
        <f t="shared" si="31"/>
        <v>127.60523358991617</v>
      </c>
      <c r="E404" s="21">
        <f t="shared" si="32"/>
        <v>95.927335899161733</v>
      </c>
      <c r="F404" s="21">
        <f t="shared" si="33"/>
        <v>35.197664100838267</v>
      </c>
      <c r="G404" s="22">
        <f t="shared" si="34"/>
        <v>1238.875558155439</v>
      </c>
    </row>
    <row r="405" spans="1:7" x14ac:dyDescent="0.25">
      <c r="A405" s="4" t="s">
        <v>448</v>
      </c>
      <c r="B405" s="4">
        <f t="shared" si="30"/>
        <v>400</v>
      </c>
      <c r="C405" s="4">
        <v>113.25</v>
      </c>
      <c r="D405" s="21">
        <f t="shared" si="31"/>
        <v>114.68552335899162</v>
      </c>
      <c r="E405" s="21">
        <f t="shared" si="32"/>
        <v>127.60523358991617</v>
      </c>
      <c r="F405" s="21">
        <f t="shared" si="33"/>
        <v>-14.355233589916168</v>
      </c>
      <c r="G405" s="22">
        <f t="shared" si="34"/>
        <v>206.07273142105743</v>
      </c>
    </row>
    <row r="406" spans="1:7" x14ac:dyDescent="0.25">
      <c r="A406" s="4" t="s">
        <v>449</v>
      </c>
      <c r="B406" s="4">
        <f t="shared" si="30"/>
        <v>401</v>
      </c>
      <c r="C406" s="4">
        <v>54.041666666666664</v>
      </c>
      <c r="D406" s="21">
        <f t="shared" si="31"/>
        <v>60.106052335899157</v>
      </c>
      <c r="E406" s="21">
        <f t="shared" si="32"/>
        <v>114.68552335899162</v>
      </c>
      <c r="F406" s="21">
        <f t="shared" si="33"/>
        <v>-60.643856692324952</v>
      </c>
      <c r="G406" s="22">
        <f t="shared" si="34"/>
        <v>3677.6773545192459</v>
      </c>
    </row>
    <row r="407" spans="1:7" x14ac:dyDescent="0.25">
      <c r="A407" s="4" t="s">
        <v>450</v>
      </c>
      <c r="B407" s="4">
        <f t="shared" si="30"/>
        <v>402</v>
      </c>
      <c r="C407" s="4">
        <v>141.625</v>
      </c>
      <c r="D407" s="21">
        <f t="shared" si="31"/>
        <v>133.47310523358993</v>
      </c>
      <c r="E407" s="21">
        <f t="shared" si="32"/>
        <v>60.106052335899157</v>
      </c>
      <c r="F407" s="21">
        <f t="shared" si="33"/>
        <v>81.518947664100835</v>
      </c>
      <c r="G407" s="22">
        <f t="shared" si="34"/>
        <v>6645.338828262411</v>
      </c>
    </row>
    <row r="408" spans="1:7" x14ac:dyDescent="0.25">
      <c r="A408" s="4" t="s">
        <v>451</v>
      </c>
      <c r="B408" s="4">
        <f t="shared" si="30"/>
        <v>403</v>
      </c>
      <c r="C408" s="4">
        <v>98.458333333333329</v>
      </c>
      <c r="D408" s="21">
        <f t="shared" si="31"/>
        <v>101.95981052335898</v>
      </c>
      <c r="E408" s="21">
        <f t="shared" si="32"/>
        <v>133.47310523358993</v>
      </c>
      <c r="F408" s="21">
        <f t="shared" si="33"/>
        <v>-35.014771900256605</v>
      </c>
      <c r="G408" s="22">
        <f t="shared" si="34"/>
        <v>1226.0342512269995</v>
      </c>
    </row>
    <row r="409" spans="1:7" x14ac:dyDescent="0.25">
      <c r="A409" s="4" t="s">
        <v>452</v>
      </c>
      <c r="B409" s="4">
        <f t="shared" si="30"/>
        <v>404</v>
      </c>
      <c r="C409" s="4">
        <v>126.875</v>
      </c>
      <c r="D409" s="21">
        <f t="shared" si="31"/>
        <v>124.3834810523359</v>
      </c>
      <c r="E409" s="21">
        <f t="shared" si="32"/>
        <v>101.95981052335898</v>
      </c>
      <c r="F409" s="21">
        <f t="shared" si="33"/>
        <v>24.915189476641018</v>
      </c>
      <c r="G409" s="22">
        <f t="shared" si="34"/>
        <v>620.76666665692335</v>
      </c>
    </row>
    <row r="410" spans="1:7" x14ac:dyDescent="0.25">
      <c r="A410" s="4" t="s">
        <v>453</v>
      </c>
      <c r="B410" s="4">
        <f t="shared" si="30"/>
        <v>405</v>
      </c>
      <c r="C410" s="4">
        <v>65</v>
      </c>
      <c r="D410" s="21">
        <f t="shared" si="31"/>
        <v>70.938348105233587</v>
      </c>
      <c r="E410" s="21">
        <f t="shared" si="32"/>
        <v>124.3834810523359</v>
      </c>
      <c r="F410" s="21">
        <f t="shared" si="33"/>
        <v>-59.383481052335895</v>
      </c>
      <c r="G410" s="22">
        <f t="shared" si="34"/>
        <v>3526.3978218931361</v>
      </c>
    </row>
    <row r="411" spans="1:7" x14ac:dyDescent="0.25">
      <c r="A411" s="4" t="s">
        <v>454</v>
      </c>
      <c r="B411" s="4">
        <f t="shared" si="30"/>
        <v>406</v>
      </c>
      <c r="C411" s="4">
        <v>62.208333333333336</v>
      </c>
      <c r="D411" s="21">
        <f t="shared" si="31"/>
        <v>63.081334810523359</v>
      </c>
      <c r="E411" s="21">
        <f t="shared" si="32"/>
        <v>70.938348105233587</v>
      </c>
      <c r="F411" s="21">
        <f t="shared" si="33"/>
        <v>-8.730014771900251</v>
      </c>
      <c r="G411" s="22">
        <f t="shared" si="34"/>
        <v>76.21315791759659</v>
      </c>
    </row>
    <row r="412" spans="1:7" x14ac:dyDescent="0.25">
      <c r="A412" s="4" t="s">
        <v>455</v>
      </c>
      <c r="B412" s="4">
        <f t="shared" si="30"/>
        <v>407</v>
      </c>
      <c r="C412" s="4">
        <v>27.583333333333332</v>
      </c>
      <c r="D412" s="21">
        <f t="shared" si="31"/>
        <v>31.133133481052333</v>
      </c>
      <c r="E412" s="21">
        <f t="shared" si="32"/>
        <v>63.081334810523359</v>
      </c>
      <c r="F412" s="21">
        <f t="shared" si="33"/>
        <v>-35.49800147719003</v>
      </c>
      <c r="G412" s="22">
        <f t="shared" si="34"/>
        <v>1260.1081088745855</v>
      </c>
    </row>
    <row r="413" spans="1:7" x14ac:dyDescent="0.25">
      <c r="A413" s="4" t="s">
        <v>456</v>
      </c>
      <c r="B413" s="4">
        <f t="shared" si="30"/>
        <v>408</v>
      </c>
      <c r="C413" s="4">
        <v>73.625</v>
      </c>
      <c r="D413" s="21">
        <f t="shared" si="31"/>
        <v>69.37581334810524</v>
      </c>
      <c r="E413" s="21">
        <f t="shared" si="32"/>
        <v>31.133133481052333</v>
      </c>
      <c r="F413" s="21">
        <f t="shared" si="33"/>
        <v>42.491866518947667</v>
      </c>
      <c r="G413" s="22">
        <f t="shared" si="34"/>
        <v>1805.5587202640656</v>
      </c>
    </row>
    <row r="414" spans="1:7" x14ac:dyDescent="0.25">
      <c r="A414" s="4" t="s">
        <v>457</v>
      </c>
      <c r="B414" s="4">
        <f t="shared" si="30"/>
        <v>409</v>
      </c>
      <c r="C414" s="4">
        <v>33.125</v>
      </c>
      <c r="D414" s="21">
        <f t="shared" si="31"/>
        <v>36.750081334810524</v>
      </c>
      <c r="E414" s="21">
        <f t="shared" si="32"/>
        <v>69.37581334810524</v>
      </c>
      <c r="F414" s="21">
        <f t="shared" si="33"/>
        <v>-36.25081334810524</v>
      </c>
      <c r="G414" s="22">
        <f t="shared" si="34"/>
        <v>1314.121468399165</v>
      </c>
    </row>
    <row r="415" spans="1:7" x14ac:dyDescent="0.25">
      <c r="A415" s="4" t="s">
        <v>458</v>
      </c>
      <c r="B415" s="4">
        <f t="shared" si="30"/>
        <v>410</v>
      </c>
      <c r="C415" s="4">
        <v>202.20833333333334</v>
      </c>
      <c r="D415" s="21">
        <f t="shared" si="31"/>
        <v>185.66250813348105</v>
      </c>
      <c r="E415" s="21">
        <f t="shared" si="32"/>
        <v>36.750081334810524</v>
      </c>
      <c r="F415" s="21">
        <f t="shared" si="33"/>
        <v>165.45825199852283</v>
      </c>
      <c r="G415" s="22">
        <f t="shared" si="34"/>
        <v>27376.433154406684</v>
      </c>
    </row>
    <row r="416" spans="1:7" x14ac:dyDescent="0.25">
      <c r="A416" s="4" t="s">
        <v>459</v>
      </c>
      <c r="B416" s="4">
        <f t="shared" si="30"/>
        <v>411</v>
      </c>
      <c r="C416" s="4">
        <v>268.875</v>
      </c>
      <c r="D416" s="21">
        <f t="shared" si="31"/>
        <v>260.55375081334813</v>
      </c>
      <c r="E416" s="21">
        <f t="shared" si="32"/>
        <v>185.66250813348105</v>
      </c>
      <c r="F416" s="21">
        <f t="shared" si="33"/>
        <v>83.212491866518945</v>
      </c>
      <c r="G416" s="22">
        <f t="shared" si="34"/>
        <v>6924.3188026354819</v>
      </c>
    </row>
    <row r="417" spans="1:7" x14ac:dyDescent="0.25">
      <c r="A417" s="4" t="s">
        <v>460</v>
      </c>
      <c r="B417" s="4">
        <f t="shared" si="30"/>
        <v>412</v>
      </c>
      <c r="C417" s="4">
        <v>209.625</v>
      </c>
      <c r="D417" s="21">
        <f t="shared" si="31"/>
        <v>214.7178750813348</v>
      </c>
      <c r="E417" s="21">
        <f t="shared" si="32"/>
        <v>260.55375081334813</v>
      </c>
      <c r="F417" s="21">
        <f t="shared" si="33"/>
        <v>-50.928750813348131</v>
      </c>
      <c r="G417" s="22">
        <f t="shared" si="34"/>
        <v>2593.7376594081079</v>
      </c>
    </row>
    <row r="418" spans="1:7" x14ac:dyDescent="0.25">
      <c r="A418" s="4" t="s">
        <v>461</v>
      </c>
      <c r="B418" s="4">
        <f t="shared" si="30"/>
        <v>413</v>
      </c>
      <c r="C418" s="4">
        <v>192.58333333333334</v>
      </c>
      <c r="D418" s="21">
        <f t="shared" si="31"/>
        <v>194.79678750813349</v>
      </c>
      <c r="E418" s="21">
        <f t="shared" si="32"/>
        <v>214.7178750813348</v>
      </c>
      <c r="F418" s="21">
        <f t="shared" si="33"/>
        <v>-22.134541748001453</v>
      </c>
      <c r="G418" s="22">
        <f t="shared" si="34"/>
        <v>489.93793839401923</v>
      </c>
    </row>
    <row r="419" spans="1:7" x14ac:dyDescent="0.25">
      <c r="A419" s="4" t="s">
        <v>462</v>
      </c>
      <c r="B419" s="4">
        <f t="shared" si="30"/>
        <v>414</v>
      </c>
      <c r="C419" s="4">
        <v>189.25</v>
      </c>
      <c r="D419" s="21">
        <f t="shared" si="31"/>
        <v>189.80467875081337</v>
      </c>
      <c r="E419" s="21">
        <f t="shared" si="32"/>
        <v>194.79678750813349</v>
      </c>
      <c r="F419" s="21">
        <f t="shared" si="33"/>
        <v>-5.546787508133491</v>
      </c>
      <c r="G419" s="22">
        <f t="shared" si="34"/>
        <v>30.766851660385743</v>
      </c>
    </row>
    <row r="420" spans="1:7" x14ac:dyDescent="0.25">
      <c r="A420" s="4" t="s">
        <v>463</v>
      </c>
      <c r="B420" s="4">
        <f t="shared" si="30"/>
        <v>415</v>
      </c>
      <c r="C420" s="4">
        <v>349.45833333333331</v>
      </c>
      <c r="D420" s="21">
        <f t="shared" si="31"/>
        <v>333.49296787508132</v>
      </c>
      <c r="E420" s="21">
        <f t="shared" si="32"/>
        <v>189.80467875081337</v>
      </c>
      <c r="F420" s="21">
        <f t="shared" si="33"/>
        <v>159.65365458251995</v>
      </c>
      <c r="G420" s="22">
        <f t="shared" si="34"/>
        <v>25489.289421554593</v>
      </c>
    </row>
    <row r="421" spans="1:7" x14ac:dyDescent="0.25">
      <c r="A421" s="4" t="s">
        <v>464</v>
      </c>
      <c r="B421" s="4">
        <f t="shared" si="30"/>
        <v>416</v>
      </c>
      <c r="C421" s="4">
        <v>493.91666666666669</v>
      </c>
      <c r="D421" s="21">
        <f t="shared" si="31"/>
        <v>477.87429678750817</v>
      </c>
      <c r="E421" s="21">
        <f t="shared" si="32"/>
        <v>333.49296787508132</v>
      </c>
      <c r="F421" s="21">
        <f t="shared" si="33"/>
        <v>160.42369879158537</v>
      </c>
      <c r="G421" s="22">
        <f t="shared" si="34"/>
        <v>25735.763133973309</v>
      </c>
    </row>
    <row r="422" spans="1:7" x14ac:dyDescent="0.25">
      <c r="A422" s="4" t="s">
        <v>465</v>
      </c>
      <c r="B422" s="4">
        <f t="shared" si="30"/>
        <v>417</v>
      </c>
      <c r="C422" s="4">
        <v>401.45833333333331</v>
      </c>
      <c r="D422" s="21">
        <f t="shared" si="31"/>
        <v>409.09992967875081</v>
      </c>
      <c r="E422" s="21">
        <f t="shared" si="32"/>
        <v>477.87429678750817</v>
      </c>
      <c r="F422" s="21">
        <f t="shared" si="33"/>
        <v>-76.415963454174857</v>
      </c>
      <c r="G422" s="22">
        <f t="shared" si="34"/>
        <v>5839.3994706297872</v>
      </c>
    </row>
    <row r="423" spans="1:7" x14ac:dyDescent="0.25">
      <c r="A423" s="4" t="s">
        <v>466</v>
      </c>
      <c r="B423" s="4">
        <f t="shared" si="30"/>
        <v>418</v>
      </c>
      <c r="C423" s="4">
        <v>416.66666666666669</v>
      </c>
      <c r="D423" s="21">
        <f t="shared" si="31"/>
        <v>415.90999296787504</v>
      </c>
      <c r="E423" s="21">
        <f t="shared" si="32"/>
        <v>409.09992967875081</v>
      </c>
      <c r="F423" s="21">
        <f t="shared" si="33"/>
        <v>7.5667369879158741</v>
      </c>
      <c r="G423" s="22">
        <f t="shared" si="34"/>
        <v>57.255508644294196</v>
      </c>
    </row>
    <row r="424" spans="1:7" x14ac:dyDescent="0.25">
      <c r="A424" s="4" t="s">
        <v>467</v>
      </c>
      <c r="B424" s="4">
        <f t="shared" si="30"/>
        <v>419</v>
      </c>
      <c r="C424" s="4">
        <v>143.45833333333334</v>
      </c>
      <c r="D424" s="21">
        <f t="shared" si="31"/>
        <v>170.7034992967875</v>
      </c>
      <c r="E424" s="21">
        <f t="shared" si="32"/>
        <v>415.90999296787504</v>
      </c>
      <c r="F424" s="21">
        <f t="shared" si="33"/>
        <v>-272.45165963454167</v>
      </c>
      <c r="G424" s="22">
        <f t="shared" si="34"/>
        <v>74229.906837616145</v>
      </c>
    </row>
    <row r="425" spans="1:7" x14ac:dyDescent="0.25">
      <c r="A425" s="4" t="s">
        <v>468</v>
      </c>
      <c r="B425" s="4">
        <f t="shared" si="30"/>
        <v>420</v>
      </c>
      <c r="C425" s="4">
        <v>70.916666666666671</v>
      </c>
      <c r="D425" s="21">
        <f t="shared" si="31"/>
        <v>80.895349929678744</v>
      </c>
      <c r="E425" s="21">
        <f t="shared" si="32"/>
        <v>170.7034992967875</v>
      </c>
      <c r="F425" s="21">
        <f t="shared" si="33"/>
        <v>-99.786832630120827</v>
      </c>
      <c r="G425" s="22">
        <f t="shared" si="34"/>
        <v>9957.4119663517467</v>
      </c>
    </row>
    <row r="426" spans="1:7" x14ac:dyDescent="0.25">
      <c r="A426" s="4" t="s">
        <v>469</v>
      </c>
      <c r="B426" s="4">
        <f t="shared" si="30"/>
        <v>421</v>
      </c>
      <c r="C426" s="4">
        <v>76.25</v>
      </c>
      <c r="D426" s="21">
        <f t="shared" si="31"/>
        <v>76.71453499296787</v>
      </c>
      <c r="E426" s="21">
        <f t="shared" si="32"/>
        <v>80.895349929678744</v>
      </c>
      <c r="F426" s="21">
        <f t="shared" si="33"/>
        <v>-4.6453499296787442</v>
      </c>
      <c r="G426" s="22">
        <f t="shared" si="34"/>
        <v>21.579275969166314</v>
      </c>
    </row>
    <row r="427" spans="1:7" x14ac:dyDescent="0.25">
      <c r="A427" s="4" t="s">
        <v>470</v>
      </c>
      <c r="B427" s="4">
        <f t="shared" si="30"/>
        <v>422</v>
      </c>
      <c r="C427" s="4">
        <v>58.541666666666664</v>
      </c>
      <c r="D427" s="21">
        <f t="shared" si="31"/>
        <v>60.358953499296788</v>
      </c>
      <c r="E427" s="21">
        <f t="shared" si="32"/>
        <v>76.71453499296787</v>
      </c>
      <c r="F427" s="21">
        <f t="shared" si="33"/>
        <v>-18.172868326301206</v>
      </c>
      <c r="G427" s="22">
        <f t="shared" si="34"/>
        <v>330.25314320508159</v>
      </c>
    </row>
    <row r="428" spans="1:7" x14ac:dyDescent="0.25">
      <c r="A428" s="4" t="s">
        <v>471</v>
      </c>
      <c r="B428" s="4">
        <f t="shared" si="30"/>
        <v>423</v>
      </c>
      <c r="C428" s="4">
        <v>19.625</v>
      </c>
      <c r="D428" s="21">
        <f t="shared" si="31"/>
        <v>23.69839534992968</v>
      </c>
      <c r="E428" s="21">
        <f t="shared" si="32"/>
        <v>60.358953499296788</v>
      </c>
      <c r="F428" s="21">
        <f t="shared" si="33"/>
        <v>-40.733953499296788</v>
      </c>
      <c r="G428" s="22">
        <f t="shared" si="34"/>
        <v>1659.254967682873</v>
      </c>
    </row>
    <row r="429" spans="1:7" x14ac:dyDescent="0.25">
      <c r="A429" s="4" t="s">
        <v>472</v>
      </c>
      <c r="B429" s="4">
        <f t="shared" si="30"/>
        <v>424</v>
      </c>
      <c r="C429" s="4">
        <v>23.5</v>
      </c>
      <c r="D429" s="21">
        <f t="shared" si="31"/>
        <v>23.519839534992968</v>
      </c>
      <c r="E429" s="21">
        <f t="shared" si="32"/>
        <v>23.69839534992968</v>
      </c>
      <c r="F429" s="21">
        <f t="shared" si="33"/>
        <v>-0.19839534992967955</v>
      </c>
      <c r="G429" s="22">
        <f t="shared" si="34"/>
        <v>3.9360714873720004E-2</v>
      </c>
    </row>
    <row r="430" spans="1:7" x14ac:dyDescent="0.25">
      <c r="A430" s="4" t="s">
        <v>473</v>
      </c>
      <c r="B430" s="4">
        <f t="shared" si="30"/>
        <v>425</v>
      </c>
      <c r="C430" s="4">
        <v>25.5</v>
      </c>
      <c r="D430" s="21">
        <f t="shared" si="31"/>
        <v>25.301983953499295</v>
      </c>
      <c r="E430" s="21">
        <f t="shared" si="32"/>
        <v>23.519839534992968</v>
      </c>
      <c r="F430" s="21">
        <f t="shared" si="33"/>
        <v>1.9801604650070317</v>
      </c>
      <c r="G430" s="22">
        <f t="shared" si="34"/>
        <v>3.9210354671768641</v>
      </c>
    </row>
    <row r="431" spans="1:7" x14ac:dyDescent="0.25">
      <c r="A431" s="4" t="s">
        <v>474</v>
      </c>
      <c r="B431" s="4">
        <f t="shared" si="30"/>
        <v>426</v>
      </c>
      <c r="C431" s="4">
        <v>15.708333333333334</v>
      </c>
      <c r="D431" s="21">
        <f t="shared" si="31"/>
        <v>16.66769839534993</v>
      </c>
      <c r="E431" s="21">
        <f t="shared" si="32"/>
        <v>25.301983953499295</v>
      </c>
      <c r="F431" s="21">
        <f t="shared" si="33"/>
        <v>-9.5936506201659615</v>
      </c>
      <c r="G431" s="22">
        <f t="shared" si="34"/>
        <v>92.038132221810741</v>
      </c>
    </row>
    <row r="432" spans="1:7" x14ac:dyDescent="0.25">
      <c r="A432" s="4" t="s">
        <v>475</v>
      </c>
      <c r="B432" s="4">
        <f t="shared" si="30"/>
        <v>427</v>
      </c>
      <c r="C432" s="4">
        <v>59.375</v>
      </c>
      <c r="D432" s="21">
        <f t="shared" si="31"/>
        <v>55.104269839534993</v>
      </c>
      <c r="E432" s="21">
        <f t="shared" si="32"/>
        <v>16.66769839534993</v>
      </c>
      <c r="F432" s="21">
        <f t="shared" si="33"/>
        <v>42.70730160465007</v>
      </c>
      <c r="G432" s="22">
        <f t="shared" si="34"/>
        <v>1823.9136103505464</v>
      </c>
    </row>
    <row r="433" spans="1:7" x14ac:dyDescent="0.25">
      <c r="A433" s="4" t="s">
        <v>476</v>
      </c>
      <c r="B433" s="4">
        <f t="shared" si="30"/>
        <v>428</v>
      </c>
      <c r="C433" s="4">
        <v>96.958333333333329</v>
      </c>
      <c r="D433" s="21">
        <f t="shared" si="31"/>
        <v>92.772926983953496</v>
      </c>
      <c r="E433" s="21">
        <f t="shared" si="32"/>
        <v>55.104269839534993</v>
      </c>
      <c r="F433" s="21">
        <f t="shared" si="33"/>
        <v>41.854063493798336</v>
      </c>
      <c r="G433" s="22">
        <f t="shared" si="34"/>
        <v>1751.7626309429024</v>
      </c>
    </row>
    <row r="434" spans="1:7" x14ac:dyDescent="0.25">
      <c r="A434" s="4" t="s">
        <v>477</v>
      </c>
      <c r="B434" s="4">
        <f t="shared" si="30"/>
        <v>429</v>
      </c>
      <c r="C434" s="4">
        <v>14.770833333333334</v>
      </c>
      <c r="D434" s="21">
        <f t="shared" si="31"/>
        <v>22.571042698395349</v>
      </c>
      <c r="E434" s="21">
        <f t="shared" si="32"/>
        <v>92.772926983953496</v>
      </c>
      <c r="F434" s="21">
        <f t="shared" si="33"/>
        <v>-78.002093650620168</v>
      </c>
      <c r="G434" s="22">
        <f t="shared" si="34"/>
        <v>6084.3266138801191</v>
      </c>
    </row>
    <row r="435" spans="1:7" x14ac:dyDescent="0.25">
      <c r="A435" s="4" t="s">
        <v>478</v>
      </c>
      <c r="B435" s="4">
        <f t="shared" si="30"/>
        <v>430</v>
      </c>
      <c r="C435" s="4">
        <v>17.979166666666668</v>
      </c>
      <c r="D435" s="21">
        <f t="shared" si="31"/>
        <v>18.438354269839536</v>
      </c>
      <c r="E435" s="21">
        <f t="shared" si="32"/>
        <v>22.571042698395349</v>
      </c>
      <c r="F435" s="21">
        <f t="shared" si="33"/>
        <v>-4.5918760317286811</v>
      </c>
      <c r="G435" s="22">
        <f t="shared" si="34"/>
        <v>21.08532549076434</v>
      </c>
    </row>
    <row r="436" spans="1:7" x14ac:dyDescent="0.25">
      <c r="A436" s="4" t="s">
        <v>479</v>
      </c>
      <c r="B436" s="4">
        <f t="shared" si="30"/>
        <v>431</v>
      </c>
      <c r="C436" s="4">
        <v>17.208333333333332</v>
      </c>
      <c r="D436" s="21">
        <f t="shared" si="31"/>
        <v>17.331335426983951</v>
      </c>
      <c r="E436" s="21">
        <f t="shared" si="32"/>
        <v>18.438354269839536</v>
      </c>
      <c r="F436" s="21">
        <f t="shared" si="33"/>
        <v>-1.2300209365062038</v>
      </c>
      <c r="G436" s="22">
        <f t="shared" si="34"/>
        <v>1.5129515042435986</v>
      </c>
    </row>
    <row r="437" spans="1:7" x14ac:dyDescent="0.25">
      <c r="A437" s="4" t="s">
        <v>480</v>
      </c>
      <c r="B437" s="4">
        <f t="shared" si="30"/>
        <v>432</v>
      </c>
      <c r="C437" s="4">
        <v>20.270833333333332</v>
      </c>
      <c r="D437" s="21">
        <f t="shared" si="31"/>
        <v>19.976883542698392</v>
      </c>
      <c r="E437" s="21">
        <f t="shared" si="32"/>
        <v>17.331335426983951</v>
      </c>
      <c r="F437" s="21">
        <f t="shared" si="33"/>
        <v>2.9394979063493807</v>
      </c>
      <c r="G437" s="22">
        <f t="shared" si="34"/>
        <v>8.6406479414323929</v>
      </c>
    </row>
    <row r="438" spans="1:7" x14ac:dyDescent="0.25">
      <c r="A438" s="4" t="s">
        <v>481</v>
      </c>
      <c r="B438" s="4">
        <f t="shared" si="30"/>
        <v>433</v>
      </c>
      <c r="C438" s="4">
        <v>48.708333333333336</v>
      </c>
      <c r="D438" s="21">
        <f t="shared" si="31"/>
        <v>45.835188354269846</v>
      </c>
      <c r="E438" s="21">
        <f t="shared" si="32"/>
        <v>19.976883542698392</v>
      </c>
      <c r="F438" s="21">
        <f t="shared" si="33"/>
        <v>28.731449790634944</v>
      </c>
      <c r="G438" s="22">
        <f t="shared" si="34"/>
        <v>825.49620707177678</v>
      </c>
    </row>
    <row r="439" spans="1:7" x14ac:dyDescent="0.25">
      <c r="A439" s="4" t="s">
        <v>482</v>
      </c>
      <c r="B439" s="4">
        <f t="shared" si="30"/>
        <v>434</v>
      </c>
      <c r="C439" s="4">
        <v>92.958333333333329</v>
      </c>
      <c r="D439" s="21">
        <f t="shared" si="31"/>
        <v>88.24601883542698</v>
      </c>
      <c r="E439" s="21">
        <f t="shared" si="32"/>
        <v>45.835188354269846</v>
      </c>
      <c r="F439" s="21">
        <f t="shared" si="33"/>
        <v>47.123144979063483</v>
      </c>
      <c r="G439" s="22">
        <f t="shared" si="34"/>
        <v>2220.5907927178359</v>
      </c>
    </row>
    <row r="440" spans="1:7" x14ac:dyDescent="0.25">
      <c r="A440" s="4" t="s">
        <v>483</v>
      </c>
      <c r="B440" s="4">
        <f t="shared" si="30"/>
        <v>435</v>
      </c>
      <c r="C440" s="4">
        <v>275.54166666666669</v>
      </c>
      <c r="D440" s="21">
        <f t="shared" si="31"/>
        <v>256.81210188354271</v>
      </c>
      <c r="E440" s="21">
        <f t="shared" si="32"/>
        <v>88.24601883542698</v>
      </c>
      <c r="F440" s="21">
        <f t="shared" si="33"/>
        <v>187.29564783123971</v>
      </c>
      <c r="G440" s="22">
        <f t="shared" si="34"/>
        <v>35079.65969652377</v>
      </c>
    </row>
    <row r="441" spans="1:7" x14ac:dyDescent="0.25">
      <c r="A441" s="4" t="s">
        <v>484</v>
      </c>
      <c r="B441" s="4">
        <f t="shared" si="30"/>
        <v>436</v>
      </c>
      <c r="C441" s="4">
        <v>175.20833333333334</v>
      </c>
      <c r="D441" s="21">
        <f t="shared" si="31"/>
        <v>183.36871018835427</v>
      </c>
      <c r="E441" s="21">
        <f t="shared" si="32"/>
        <v>256.81210188354271</v>
      </c>
      <c r="F441" s="21">
        <f t="shared" si="33"/>
        <v>-81.603768550209367</v>
      </c>
      <c r="G441" s="22">
        <f t="shared" si="34"/>
        <v>6659.1750415961396</v>
      </c>
    </row>
    <row r="442" spans="1:7" x14ac:dyDescent="0.25">
      <c r="A442" s="4" t="s">
        <v>485</v>
      </c>
      <c r="B442" s="4">
        <f t="shared" si="30"/>
        <v>437</v>
      </c>
      <c r="C442" s="4">
        <v>14.708333333333334</v>
      </c>
      <c r="D442" s="21">
        <f t="shared" si="31"/>
        <v>31.574371018835425</v>
      </c>
      <c r="E442" s="21">
        <f t="shared" si="32"/>
        <v>183.36871018835427</v>
      </c>
      <c r="F442" s="21">
        <f t="shared" si="33"/>
        <v>-168.66037685502093</v>
      </c>
      <c r="G442" s="22">
        <f t="shared" si="34"/>
        <v>28446.322720877681</v>
      </c>
    </row>
    <row r="443" spans="1:7" x14ac:dyDescent="0.25">
      <c r="A443" s="4" t="s">
        <v>486</v>
      </c>
      <c r="B443" s="4">
        <f t="shared" si="30"/>
        <v>438</v>
      </c>
      <c r="C443" s="4">
        <v>15.958333333333334</v>
      </c>
      <c r="D443" s="21">
        <f t="shared" si="31"/>
        <v>17.519937101883542</v>
      </c>
      <c r="E443" s="21">
        <f t="shared" si="32"/>
        <v>31.574371018835425</v>
      </c>
      <c r="F443" s="21">
        <f t="shared" si="33"/>
        <v>-15.616037685502091</v>
      </c>
      <c r="G443" s="22">
        <f t="shared" si="34"/>
        <v>243.86063299502152</v>
      </c>
    </row>
    <row r="444" spans="1:7" x14ac:dyDescent="0.25">
      <c r="A444" s="4" t="s">
        <v>487</v>
      </c>
      <c r="B444" s="4">
        <f t="shared" si="30"/>
        <v>439</v>
      </c>
      <c r="C444" s="4">
        <v>38.416666666666664</v>
      </c>
      <c r="D444" s="21">
        <f t="shared" si="31"/>
        <v>36.326993710188347</v>
      </c>
      <c r="E444" s="21">
        <f t="shared" si="32"/>
        <v>17.519937101883542</v>
      </c>
      <c r="F444" s="21">
        <f t="shared" si="33"/>
        <v>20.896729564783122</v>
      </c>
      <c r="G444" s="22">
        <f t="shared" si="34"/>
        <v>436.67330650368103</v>
      </c>
    </row>
    <row r="445" spans="1:7" x14ac:dyDescent="0.25">
      <c r="A445" s="4" t="s">
        <v>488</v>
      </c>
      <c r="B445" s="4">
        <f t="shared" si="30"/>
        <v>440</v>
      </c>
      <c r="C445" s="4">
        <v>114.27626811594205</v>
      </c>
      <c r="D445" s="21">
        <f t="shared" si="31"/>
        <v>106.48134067536667</v>
      </c>
      <c r="E445" s="21">
        <f t="shared" si="32"/>
        <v>36.326993710188347</v>
      </c>
      <c r="F445" s="21">
        <f t="shared" si="33"/>
        <v>77.949274405753698</v>
      </c>
      <c r="G445" s="22">
        <f t="shared" si="34"/>
        <v>6076.0893803834888</v>
      </c>
    </row>
    <row r="446" spans="1:7" x14ac:dyDescent="0.25">
      <c r="A446" s="4" t="s">
        <v>489</v>
      </c>
      <c r="B446" s="4">
        <f t="shared" si="30"/>
        <v>441</v>
      </c>
      <c r="C446" s="4">
        <v>106.96195652173914</v>
      </c>
      <c r="D446" s="21">
        <f t="shared" si="31"/>
        <v>106.91389493710189</v>
      </c>
      <c r="E446" s="21">
        <f t="shared" si="32"/>
        <v>106.48134067536667</v>
      </c>
      <c r="F446" s="21">
        <f t="shared" si="33"/>
        <v>0.48061584637247279</v>
      </c>
      <c r="G446" s="22">
        <f t="shared" si="34"/>
        <v>0.23099159178432838</v>
      </c>
    </row>
    <row r="447" spans="1:7" x14ac:dyDescent="0.25">
      <c r="A447" s="4" t="s">
        <v>490</v>
      </c>
      <c r="B447" s="4">
        <f t="shared" si="30"/>
        <v>442</v>
      </c>
      <c r="C447" s="4">
        <v>77.483695652173921</v>
      </c>
      <c r="D447" s="21">
        <f t="shared" si="31"/>
        <v>80.426715580666723</v>
      </c>
      <c r="E447" s="21">
        <f t="shared" si="32"/>
        <v>106.91389493710189</v>
      </c>
      <c r="F447" s="21">
        <f t="shared" si="33"/>
        <v>-29.430199284927966</v>
      </c>
      <c r="G447" s="22">
        <f t="shared" si="34"/>
        <v>866.1366299505745</v>
      </c>
    </row>
    <row r="448" spans="1:7" x14ac:dyDescent="0.25">
      <c r="A448" s="4" t="s">
        <v>491</v>
      </c>
      <c r="B448" s="4">
        <f t="shared" si="30"/>
        <v>443</v>
      </c>
      <c r="C448" s="4">
        <v>48.00543478260871</v>
      </c>
      <c r="D448" s="21">
        <f t="shared" si="31"/>
        <v>51.247562862414512</v>
      </c>
      <c r="E448" s="21">
        <f t="shared" si="32"/>
        <v>80.426715580666723</v>
      </c>
      <c r="F448" s="21">
        <f t="shared" si="33"/>
        <v>-32.421280798058014</v>
      </c>
      <c r="G448" s="22">
        <f t="shared" si="34"/>
        <v>1051.1394485865253</v>
      </c>
    </row>
    <row r="449" spans="1:7" x14ac:dyDescent="0.25">
      <c r="A449" s="4" t="s">
        <v>492</v>
      </c>
      <c r="B449" s="4">
        <f t="shared" si="30"/>
        <v>444</v>
      </c>
      <c r="C449" s="4">
        <v>22.626811594202906</v>
      </c>
      <c r="D449" s="21">
        <f t="shared" si="31"/>
        <v>25.488886721024066</v>
      </c>
      <c r="E449" s="21">
        <f t="shared" si="32"/>
        <v>51.247562862414512</v>
      </c>
      <c r="F449" s="21">
        <f t="shared" si="33"/>
        <v>-28.620751268211606</v>
      </c>
      <c r="G449" s="22">
        <f t="shared" si="34"/>
        <v>819.14740315683628</v>
      </c>
    </row>
    <row r="450" spans="1:7" x14ac:dyDescent="0.25">
      <c r="A450" s="4" t="s">
        <v>493</v>
      </c>
      <c r="B450" s="4">
        <f t="shared" si="30"/>
        <v>445</v>
      </c>
      <c r="C450" s="4">
        <v>17.416666666666668</v>
      </c>
      <c r="D450" s="21">
        <f t="shared" si="31"/>
        <v>18.223888672102408</v>
      </c>
      <c r="E450" s="21">
        <f t="shared" si="32"/>
        <v>25.488886721024066</v>
      </c>
      <c r="F450" s="21">
        <f t="shared" si="33"/>
        <v>-8.0722200543573983</v>
      </c>
      <c r="G450" s="22">
        <f t="shared" si="34"/>
        <v>65.16073660596976</v>
      </c>
    </row>
    <row r="451" spans="1:7" x14ac:dyDescent="0.25">
      <c r="A451" s="4" t="s">
        <v>494</v>
      </c>
      <c r="B451" s="4">
        <f t="shared" si="30"/>
        <v>446</v>
      </c>
      <c r="C451" s="4">
        <v>21.625</v>
      </c>
      <c r="D451" s="21">
        <f t="shared" si="31"/>
        <v>21.284888867210242</v>
      </c>
      <c r="E451" s="21">
        <f t="shared" si="32"/>
        <v>18.223888672102408</v>
      </c>
      <c r="F451" s="21">
        <f t="shared" si="33"/>
        <v>3.401111327897592</v>
      </c>
      <c r="G451" s="22">
        <f t="shared" si="34"/>
        <v>11.567558264753321</v>
      </c>
    </row>
    <row r="452" spans="1:7" x14ac:dyDescent="0.25">
      <c r="A452" s="4" t="s">
        <v>495</v>
      </c>
      <c r="B452" s="4">
        <f t="shared" si="30"/>
        <v>447</v>
      </c>
      <c r="C452" s="4">
        <v>10.625</v>
      </c>
      <c r="D452" s="21">
        <f t="shared" si="31"/>
        <v>11.690988886721023</v>
      </c>
      <c r="E452" s="21">
        <f t="shared" si="32"/>
        <v>21.284888867210242</v>
      </c>
      <c r="F452" s="21">
        <f t="shared" si="33"/>
        <v>-10.659888867210242</v>
      </c>
      <c r="G452" s="22">
        <f t="shared" si="34"/>
        <v>113.63323066127285</v>
      </c>
    </row>
    <row r="453" spans="1:7" x14ac:dyDescent="0.25">
      <c r="A453" s="4" t="s">
        <v>496</v>
      </c>
      <c r="B453" s="4">
        <f t="shared" si="30"/>
        <v>448</v>
      </c>
      <c r="C453" s="4">
        <v>21.041666666666668</v>
      </c>
      <c r="D453" s="21">
        <f t="shared" si="31"/>
        <v>20.106598888672103</v>
      </c>
      <c r="E453" s="21">
        <f t="shared" si="32"/>
        <v>11.690988886721023</v>
      </c>
      <c r="F453" s="21">
        <f t="shared" si="33"/>
        <v>9.3506777799456451</v>
      </c>
      <c r="G453" s="22">
        <f t="shared" si="34"/>
        <v>87.435174944369223</v>
      </c>
    </row>
    <row r="454" spans="1:7" x14ac:dyDescent="0.25">
      <c r="A454" s="4" t="s">
        <v>497</v>
      </c>
      <c r="B454" s="4">
        <f t="shared" si="30"/>
        <v>449</v>
      </c>
      <c r="C454" s="4">
        <v>61.666666666666664</v>
      </c>
      <c r="D454" s="21">
        <f t="shared" si="31"/>
        <v>57.51065988886721</v>
      </c>
      <c r="E454" s="21">
        <f t="shared" si="32"/>
        <v>20.106598888672103</v>
      </c>
      <c r="F454" s="21">
        <f t="shared" si="33"/>
        <v>41.560067777994561</v>
      </c>
      <c r="G454" s="22">
        <f t="shared" si="34"/>
        <v>1727.2392337115018</v>
      </c>
    </row>
    <row r="455" spans="1:7" x14ac:dyDescent="0.25">
      <c r="A455" s="4" t="s">
        <v>498</v>
      </c>
      <c r="B455" s="4">
        <f t="shared" ref="B455:B518" si="35">B454+1</f>
        <v>450</v>
      </c>
      <c r="C455" s="4">
        <v>22.708333333333332</v>
      </c>
      <c r="D455" s="21">
        <f t="shared" ref="D455:D518" si="36">$C$2*C455+(1-$C$2)*D454</f>
        <v>26.188565988886719</v>
      </c>
      <c r="E455" s="21">
        <f t="shared" ref="E455:E518" si="37">D454</f>
        <v>57.51065988886721</v>
      </c>
      <c r="F455" s="21">
        <f t="shared" ref="F455:F518" si="38">C455-E455</f>
        <v>-34.802326555533881</v>
      </c>
      <c r="G455" s="22">
        <f t="shared" ref="G455:G518" si="39">F455*F455</f>
        <v>1211.2019336780188</v>
      </c>
    </row>
    <row r="456" spans="1:7" x14ac:dyDescent="0.25">
      <c r="A456" s="4" t="s">
        <v>499</v>
      </c>
      <c r="B456" s="4">
        <f t="shared" si="35"/>
        <v>451</v>
      </c>
      <c r="C456" s="4">
        <v>45.666666666666664</v>
      </c>
      <c r="D456" s="21">
        <f t="shared" si="36"/>
        <v>43.718856598888671</v>
      </c>
      <c r="E456" s="21">
        <f t="shared" si="37"/>
        <v>26.188565988886719</v>
      </c>
      <c r="F456" s="21">
        <f t="shared" si="38"/>
        <v>19.478100677779945</v>
      </c>
      <c r="G456" s="22">
        <f t="shared" si="39"/>
        <v>379.39640601373156</v>
      </c>
    </row>
    <row r="457" spans="1:7" x14ac:dyDescent="0.25">
      <c r="A457" s="4" t="s">
        <v>500</v>
      </c>
      <c r="B457" s="4">
        <f t="shared" si="35"/>
        <v>452</v>
      </c>
      <c r="C457" s="4">
        <v>79.833333333333329</v>
      </c>
      <c r="D457" s="21">
        <f t="shared" si="36"/>
        <v>76.221885659888855</v>
      </c>
      <c r="E457" s="21">
        <f t="shared" si="37"/>
        <v>43.718856598888671</v>
      </c>
      <c r="F457" s="21">
        <f t="shared" si="38"/>
        <v>36.114476734444658</v>
      </c>
      <c r="G457" s="22">
        <f t="shared" si="39"/>
        <v>1304.2554298027444</v>
      </c>
    </row>
    <row r="458" spans="1:7" x14ac:dyDescent="0.25">
      <c r="A458" s="4" t="s">
        <v>501</v>
      </c>
      <c r="B458" s="4">
        <f t="shared" si="35"/>
        <v>453</v>
      </c>
      <c r="C458" s="4">
        <v>101.625</v>
      </c>
      <c r="D458" s="21">
        <f t="shared" si="36"/>
        <v>99.084688565988884</v>
      </c>
      <c r="E458" s="21">
        <f t="shared" si="37"/>
        <v>76.221885659888855</v>
      </c>
      <c r="F458" s="21">
        <f t="shared" si="38"/>
        <v>25.403114340111145</v>
      </c>
      <c r="G458" s="22">
        <f t="shared" si="39"/>
        <v>645.31821817676052</v>
      </c>
    </row>
    <row r="459" spans="1:7" x14ac:dyDescent="0.25">
      <c r="A459" s="4" t="s">
        <v>502</v>
      </c>
      <c r="B459" s="4">
        <f t="shared" si="35"/>
        <v>454</v>
      </c>
      <c r="C459" s="4">
        <v>201.91666666666666</v>
      </c>
      <c r="D459" s="21">
        <f t="shared" si="36"/>
        <v>191.63346885659888</v>
      </c>
      <c r="E459" s="21">
        <f t="shared" si="37"/>
        <v>99.084688565988884</v>
      </c>
      <c r="F459" s="21">
        <f t="shared" si="38"/>
        <v>102.83197810067777</v>
      </c>
      <c r="G459" s="22">
        <f t="shared" si="39"/>
        <v>10574.415720098274</v>
      </c>
    </row>
    <row r="460" spans="1:7" x14ac:dyDescent="0.25">
      <c r="A460" s="4" t="s">
        <v>503</v>
      </c>
      <c r="B460" s="4">
        <f t="shared" si="35"/>
        <v>455</v>
      </c>
      <c r="C460" s="4">
        <v>46.729166666666664</v>
      </c>
      <c r="D460" s="21">
        <f t="shared" si="36"/>
        <v>61.219596885659882</v>
      </c>
      <c r="E460" s="21">
        <f t="shared" si="37"/>
        <v>191.63346885659888</v>
      </c>
      <c r="F460" s="21">
        <f t="shared" si="38"/>
        <v>-144.90430218993222</v>
      </c>
      <c r="G460" s="22">
        <f t="shared" si="39"/>
        <v>20997.256793151199</v>
      </c>
    </row>
    <row r="461" spans="1:7" x14ac:dyDescent="0.25">
      <c r="A461" s="4" t="s">
        <v>504</v>
      </c>
      <c r="B461" s="4">
        <f t="shared" si="35"/>
        <v>456</v>
      </c>
      <c r="C461" s="4">
        <v>60.354166666666664</v>
      </c>
      <c r="D461" s="21">
        <f t="shared" si="36"/>
        <v>60.440709688565988</v>
      </c>
      <c r="E461" s="21">
        <f t="shared" si="37"/>
        <v>61.219596885659882</v>
      </c>
      <c r="F461" s="21">
        <f t="shared" si="38"/>
        <v>-0.86543021899321815</v>
      </c>
      <c r="G461" s="22">
        <f t="shared" si="39"/>
        <v>0.74896946394664954</v>
      </c>
    </row>
    <row r="462" spans="1:7" x14ac:dyDescent="0.25">
      <c r="A462" s="4" t="s">
        <v>505</v>
      </c>
      <c r="B462" s="4">
        <f t="shared" si="35"/>
        <v>457</v>
      </c>
      <c r="C462" s="4">
        <v>126.41666666666667</v>
      </c>
      <c r="D462" s="21">
        <f t="shared" si="36"/>
        <v>119.81907096885661</v>
      </c>
      <c r="E462" s="21">
        <f t="shared" si="37"/>
        <v>60.440709688565988</v>
      </c>
      <c r="F462" s="21">
        <f t="shared" si="38"/>
        <v>65.975956978100683</v>
      </c>
      <c r="G462" s="22">
        <f t="shared" si="39"/>
        <v>4352.8268991761925</v>
      </c>
    </row>
    <row r="463" spans="1:7" x14ac:dyDescent="0.25">
      <c r="A463" s="4" t="s">
        <v>506</v>
      </c>
      <c r="B463" s="4">
        <f t="shared" si="35"/>
        <v>458</v>
      </c>
      <c r="C463" s="4">
        <v>126</v>
      </c>
      <c r="D463" s="21">
        <f t="shared" si="36"/>
        <v>125.38190709688567</v>
      </c>
      <c r="E463" s="21">
        <f t="shared" si="37"/>
        <v>119.81907096885661</v>
      </c>
      <c r="F463" s="21">
        <f t="shared" si="38"/>
        <v>6.1809290311433926</v>
      </c>
      <c r="G463" s="22">
        <f t="shared" si="39"/>
        <v>38.203883688031198</v>
      </c>
    </row>
    <row r="464" spans="1:7" x14ac:dyDescent="0.25">
      <c r="A464" s="4" t="s">
        <v>507</v>
      </c>
      <c r="B464" s="4">
        <f t="shared" si="35"/>
        <v>459</v>
      </c>
      <c r="C464" s="4">
        <v>207.66666666666666</v>
      </c>
      <c r="D464" s="21">
        <f t="shared" si="36"/>
        <v>199.43819070968857</v>
      </c>
      <c r="E464" s="21">
        <f t="shared" si="37"/>
        <v>125.38190709688567</v>
      </c>
      <c r="F464" s="21">
        <f t="shared" si="38"/>
        <v>82.284759569780988</v>
      </c>
      <c r="G464" s="22">
        <f t="shared" si="39"/>
        <v>6770.7816574566641</v>
      </c>
    </row>
    <row r="465" spans="1:7" x14ac:dyDescent="0.25">
      <c r="A465" s="4" t="s">
        <v>508</v>
      </c>
      <c r="B465" s="4">
        <f t="shared" si="35"/>
        <v>460</v>
      </c>
      <c r="C465" s="4">
        <v>145.90566037735849</v>
      </c>
      <c r="D465" s="21">
        <f t="shared" si="36"/>
        <v>151.2589134105915</v>
      </c>
      <c r="E465" s="21">
        <f t="shared" si="37"/>
        <v>199.43819070968857</v>
      </c>
      <c r="F465" s="21">
        <f t="shared" si="38"/>
        <v>-53.532530332330083</v>
      </c>
      <c r="G465" s="22">
        <f t="shared" si="39"/>
        <v>2865.7318037818404</v>
      </c>
    </row>
    <row r="466" spans="1:7" x14ac:dyDescent="0.25">
      <c r="A466" s="4" t="s">
        <v>509</v>
      </c>
      <c r="B466" s="4">
        <f t="shared" si="35"/>
        <v>461</v>
      </c>
      <c r="C466" s="4">
        <v>96.5</v>
      </c>
      <c r="D466" s="21">
        <f t="shared" si="36"/>
        <v>101.97589134105915</v>
      </c>
      <c r="E466" s="21">
        <f t="shared" si="37"/>
        <v>151.2589134105915</v>
      </c>
      <c r="F466" s="21">
        <f t="shared" si="38"/>
        <v>-54.758913410591504</v>
      </c>
      <c r="G466" s="22">
        <f t="shared" si="39"/>
        <v>2998.5385979086582</v>
      </c>
    </row>
    <row r="467" spans="1:7" x14ac:dyDescent="0.25">
      <c r="A467" s="4" t="s">
        <v>510</v>
      </c>
      <c r="B467" s="4">
        <f t="shared" si="35"/>
        <v>462</v>
      </c>
      <c r="C467" s="4">
        <v>45.469339622641506</v>
      </c>
      <c r="D467" s="21">
        <f t="shared" si="36"/>
        <v>51.119994794483269</v>
      </c>
      <c r="E467" s="21">
        <f t="shared" si="37"/>
        <v>101.97589134105915</v>
      </c>
      <c r="F467" s="21">
        <f t="shared" si="38"/>
        <v>-56.506551718417647</v>
      </c>
      <c r="G467" s="22">
        <f t="shared" si="39"/>
        <v>3192.9903871062083</v>
      </c>
    </row>
    <row r="468" spans="1:7" x14ac:dyDescent="0.25">
      <c r="A468" s="4" t="s">
        <v>511</v>
      </c>
      <c r="B468" s="4">
        <f t="shared" si="35"/>
        <v>463</v>
      </c>
      <c r="C468" s="4">
        <v>92.625</v>
      </c>
      <c r="D468" s="21">
        <f t="shared" si="36"/>
        <v>88.474499479448326</v>
      </c>
      <c r="E468" s="21">
        <f t="shared" si="37"/>
        <v>51.119994794483269</v>
      </c>
      <c r="F468" s="21">
        <f t="shared" si="38"/>
        <v>41.505005205516731</v>
      </c>
      <c r="G468" s="22">
        <f t="shared" si="39"/>
        <v>1722.6654571099709</v>
      </c>
    </row>
    <row r="469" spans="1:7" x14ac:dyDescent="0.25">
      <c r="A469" s="4" t="s">
        <v>512</v>
      </c>
      <c r="B469" s="4">
        <f t="shared" si="35"/>
        <v>464</v>
      </c>
      <c r="C469" s="4">
        <v>22.25</v>
      </c>
      <c r="D469" s="21">
        <f t="shared" si="36"/>
        <v>28.872449947944833</v>
      </c>
      <c r="E469" s="21">
        <f t="shared" si="37"/>
        <v>88.474499479448326</v>
      </c>
      <c r="F469" s="21">
        <f t="shared" si="38"/>
        <v>-66.224499479448326</v>
      </c>
      <c r="G469" s="22">
        <f t="shared" si="39"/>
        <v>4385.6843313034515</v>
      </c>
    </row>
    <row r="470" spans="1:7" x14ac:dyDescent="0.25">
      <c r="A470" s="4" t="s">
        <v>513</v>
      </c>
      <c r="B470" s="4">
        <f t="shared" si="35"/>
        <v>465</v>
      </c>
      <c r="C470" s="4">
        <v>19.916666666666668</v>
      </c>
      <c r="D470" s="21">
        <f t="shared" si="36"/>
        <v>20.812244994794483</v>
      </c>
      <c r="E470" s="21">
        <f t="shared" si="37"/>
        <v>28.872449947944833</v>
      </c>
      <c r="F470" s="21">
        <f t="shared" si="38"/>
        <v>-8.9557832812781655</v>
      </c>
      <c r="G470" s="22">
        <f t="shared" si="39"/>
        <v>80.206054181221504</v>
      </c>
    </row>
    <row r="471" spans="1:7" x14ac:dyDescent="0.25">
      <c r="A471" s="4" t="s">
        <v>514</v>
      </c>
      <c r="B471" s="4">
        <f t="shared" si="35"/>
        <v>466</v>
      </c>
      <c r="C471" s="4">
        <v>101.79166666666667</v>
      </c>
      <c r="D471" s="21">
        <f t="shared" si="36"/>
        <v>93.693724499479458</v>
      </c>
      <c r="E471" s="21">
        <f t="shared" si="37"/>
        <v>20.812244994794483</v>
      </c>
      <c r="F471" s="21">
        <f t="shared" si="38"/>
        <v>80.979421671872188</v>
      </c>
      <c r="G471" s="22">
        <f t="shared" si="39"/>
        <v>6557.6667343108829</v>
      </c>
    </row>
    <row r="472" spans="1:7" x14ac:dyDescent="0.25">
      <c r="A472" s="4" t="s">
        <v>515</v>
      </c>
      <c r="B472" s="4">
        <f t="shared" si="35"/>
        <v>467</v>
      </c>
      <c r="C472" s="4">
        <v>168.16666666666666</v>
      </c>
      <c r="D472" s="21">
        <f t="shared" si="36"/>
        <v>160.71937244994794</v>
      </c>
      <c r="E472" s="21">
        <f t="shared" si="37"/>
        <v>93.693724499479458</v>
      </c>
      <c r="F472" s="21">
        <f t="shared" si="38"/>
        <v>74.472942167187199</v>
      </c>
      <c r="G472" s="22">
        <f t="shared" si="39"/>
        <v>5546.2191150372091</v>
      </c>
    </row>
    <row r="473" spans="1:7" x14ac:dyDescent="0.25">
      <c r="A473" s="4" t="s">
        <v>516</v>
      </c>
      <c r="B473" s="4">
        <f t="shared" si="35"/>
        <v>468</v>
      </c>
      <c r="C473" s="4">
        <v>93.291666666666671</v>
      </c>
      <c r="D473" s="21">
        <f t="shared" si="36"/>
        <v>100.03443724499479</v>
      </c>
      <c r="E473" s="21">
        <f t="shared" si="37"/>
        <v>160.71937244994794</v>
      </c>
      <c r="F473" s="21">
        <f t="shared" si="38"/>
        <v>-67.427705783281269</v>
      </c>
      <c r="G473" s="22">
        <f t="shared" si="39"/>
        <v>4546.4955071967424</v>
      </c>
    </row>
    <row r="474" spans="1:7" x14ac:dyDescent="0.25">
      <c r="A474" s="4" t="s">
        <v>517</v>
      </c>
      <c r="B474" s="4">
        <f t="shared" si="35"/>
        <v>469</v>
      </c>
      <c r="C474" s="4">
        <v>35.770833333333336</v>
      </c>
      <c r="D474" s="21">
        <f t="shared" si="36"/>
        <v>42.197193724499478</v>
      </c>
      <c r="E474" s="21">
        <f t="shared" si="37"/>
        <v>100.03443724499479</v>
      </c>
      <c r="F474" s="21">
        <f t="shared" si="38"/>
        <v>-64.263603911661448</v>
      </c>
      <c r="G474" s="22">
        <f t="shared" si="39"/>
        <v>4129.8107877149087</v>
      </c>
    </row>
    <row r="475" spans="1:7" x14ac:dyDescent="0.25">
      <c r="A475" s="4" t="s">
        <v>518</v>
      </c>
      <c r="B475" s="4">
        <f t="shared" si="35"/>
        <v>470</v>
      </c>
      <c r="C475" s="4">
        <v>68.541666666666671</v>
      </c>
      <c r="D475" s="21">
        <f t="shared" si="36"/>
        <v>65.907219372449958</v>
      </c>
      <c r="E475" s="21">
        <f t="shared" si="37"/>
        <v>42.197193724499478</v>
      </c>
      <c r="F475" s="21">
        <f t="shared" si="38"/>
        <v>26.344472942167194</v>
      </c>
      <c r="G475" s="22">
        <f t="shared" si="39"/>
        <v>694.03125460057936</v>
      </c>
    </row>
    <row r="476" spans="1:7" x14ac:dyDescent="0.25">
      <c r="A476" s="4" t="s">
        <v>519</v>
      </c>
      <c r="B476" s="4">
        <f t="shared" si="35"/>
        <v>471</v>
      </c>
      <c r="C476" s="4">
        <v>60.208333333333336</v>
      </c>
      <c r="D476" s="21">
        <f t="shared" si="36"/>
        <v>60.778221937244993</v>
      </c>
      <c r="E476" s="21">
        <f t="shared" si="37"/>
        <v>65.907219372449958</v>
      </c>
      <c r="F476" s="21">
        <f t="shared" si="38"/>
        <v>-5.6988860391166227</v>
      </c>
      <c r="G476" s="22">
        <f t="shared" si="39"/>
        <v>32.47730208683835</v>
      </c>
    </row>
    <row r="477" spans="1:7" x14ac:dyDescent="0.25">
      <c r="A477" s="4" t="s">
        <v>520</v>
      </c>
      <c r="B477" s="4">
        <f t="shared" si="35"/>
        <v>472</v>
      </c>
      <c r="C477" s="4">
        <v>16.604166666666668</v>
      </c>
      <c r="D477" s="21">
        <f t="shared" si="36"/>
        <v>21.021572193724499</v>
      </c>
      <c r="E477" s="21">
        <f t="shared" si="37"/>
        <v>60.778221937244993</v>
      </c>
      <c r="F477" s="21">
        <f t="shared" si="38"/>
        <v>-44.174055270578322</v>
      </c>
      <c r="G477" s="22">
        <f t="shared" si="39"/>
        <v>1951.3471590481083</v>
      </c>
    </row>
    <row r="478" spans="1:7" x14ac:dyDescent="0.25">
      <c r="A478" s="4" t="s">
        <v>521</v>
      </c>
      <c r="B478" s="4">
        <f t="shared" si="35"/>
        <v>473</v>
      </c>
      <c r="C478" s="4">
        <v>76.5</v>
      </c>
      <c r="D478" s="21">
        <f t="shared" si="36"/>
        <v>70.952157219372452</v>
      </c>
      <c r="E478" s="21">
        <f t="shared" si="37"/>
        <v>21.021572193724499</v>
      </c>
      <c r="F478" s="21">
        <f t="shared" si="38"/>
        <v>55.478427806275505</v>
      </c>
      <c r="G478" s="22">
        <f t="shared" si="39"/>
        <v>3077.8559518561233</v>
      </c>
    </row>
    <row r="479" spans="1:7" x14ac:dyDescent="0.25">
      <c r="A479" s="4" t="s">
        <v>522</v>
      </c>
      <c r="B479" s="4">
        <f t="shared" si="35"/>
        <v>474</v>
      </c>
      <c r="C479" s="4">
        <v>142.33333333333334</v>
      </c>
      <c r="D479" s="21">
        <f t="shared" si="36"/>
        <v>135.19521572193727</v>
      </c>
      <c r="E479" s="21">
        <f t="shared" si="37"/>
        <v>70.952157219372452</v>
      </c>
      <c r="F479" s="21">
        <f t="shared" si="38"/>
        <v>71.38117611396089</v>
      </c>
      <c r="G479" s="22">
        <f t="shared" si="39"/>
        <v>5095.272303412301</v>
      </c>
    </row>
    <row r="480" spans="1:7" x14ac:dyDescent="0.25">
      <c r="A480" s="4" t="s">
        <v>523</v>
      </c>
      <c r="B480" s="4">
        <f t="shared" si="35"/>
        <v>475</v>
      </c>
      <c r="C480" s="4">
        <v>94.895833333333329</v>
      </c>
      <c r="D480" s="21">
        <f t="shared" si="36"/>
        <v>98.925771572193725</v>
      </c>
      <c r="E480" s="21">
        <f t="shared" si="37"/>
        <v>135.19521572193727</v>
      </c>
      <c r="F480" s="21">
        <f t="shared" si="38"/>
        <v>-40.299382388603945</v>
      </c>
      <c r="G480" s="22">
        <f t="shared" si="39"/>
        <v>1624.0402209029219</v>
      </c>
    </row>
    <row r="481" spans="1:7" x14ac:dyDescent="0.25">
      <c r="A481" s="4" t="s">
        <v>524</v>
      </c>
      <c r="B481" s="4">
        <f t="shared" si="35"/>
        <v>476</v>
      </c>
      <c r="C481" s="4">
        <v>48</v>
      </c>
      <c r="D481" s="21">
        <f t="shared" si="36"/>
        <v>53.092577157219374</v>
      </c>
      <c r="E481" s="21">
        <f t="shared" si="37"/>
        <v>98.925771572193725</v>
      </c>
      <c r="F481" s="21">
        <f t="shared" si="38"/>
        <v>-50.925771572193725</v>
      </c>
      <c r="G481" s="22">
        <f t="shared" si="39"/>
        <v>2593.4342102232545</v>
      </c>
    </row>
    <row r="482" spans="1:7" x14ac:dyDescent="0.25">
      <c r="A482" s="4" t="s">
        <v>525</v>
      </c>
      <c r="B482" s="4">
        <f t="shared" si="35"/>
        <v>477</v>
      </c>
      <c r="C482" s="4">
        <v>25.916666666666668</v>
      </c>
      <c r="D482" s="21">
        <f t="shared" si="36"/>
        <v>28.63425771572194</v>
      </c>
      <c r="E482" s="21">
        <f t="shared" si="37"/>
        <v>53.092577157219374</v>
      </c>
      <c r="F482" s="21">
        <f t="shared" si="38"/>
        <v>-27.175910490552706</v>
      </c>
      <c r="G482" s="22">
        <f t="shared" si="39"/>
        <v>738.53011099053265</v>
      </c>
    </row>
    <row r="483" spans="1:7" x14ac:dyDescent="0.25">
      <c r="A483" s="4" t="s">
        <v>526</v>
      </c>
      <c r="B483" s="4">
        <f t="shared" si="35"/>
        <v>478</v>
      </c>
      <c r="C483" s="4">
        <v>17.9375</v>
      </c>
      <c r="D483" s="21">
        <f t="shared" si="36"/>
        <v>19.007175771572193</v>
      </c>
      <c r="E483" s="21">
        <f t="shared" si="37"/>
        <v>28.63425771572194</v>
      </c>
      <c r="F483" s="21">
        <f t="shared" si="38"/>
        <v>-10.69675771572194</v>
      </c>
      <c r="G483" s="22">
        <f t="shared" si="39"/>
        <v>114.42062562885685</v>
      </c>
    </row>
    <row r="484" spans="1:7" x14ac:dyDescent="0.25">
      <c r="A484" s="4" t="s">
        <v>527</v>
      </c>
      <c r="B484" s="4">
        <f t="shared" si="35"/>
        <v>479</v>
      </c>
      <c r="C484" s="4">
        <v>110.45833333333333</v>
      </c>
      <c r="D484" s="21">
        <f t="shared" si="36"/>
        <v>101.31321757715722</v>
      </c>
      <c r="E484" s="21">
        <f t="shared" si="37"/>
        <v>19.007175771572193</v>
      </c>
      <c r="F484" s="21">
        <f t="shared" si="38"/>
        <v>91.451157561761136</v>
      </c>
      <c r="G484" s="22">
        <f t="shared" si="39"/>
        <v>8363.3142193860604</v>
      </c>
    </row>
    <row r="485" spans="1:7" x14ac:dyDescent="0.25">
      <c r="A485" s="4" t="s">
        <v>528</v>
      </c>
      <c r="B485" s="4">
        <f t="shared" si="35"/>
        <v>480</v>
      </c>
      <c r="C485" s="4">
        <v>76.291666666666671</v>
      </c>
      <c r="D485" s="21">
        <f t="shared" si="36"/>
        <v>78.793821757715733</v>
      </c>
      <c r="E485" s="21">
        <f t="shared" si="37"/>
        <v>101.31321757715722</v>
      </c>
      <c r="F485" s="21">
        <f t="shared" si="38"/>
        <v>-25.021550910490546</v>
      </c>
      <c r="G485" s="22">
        <f t="shared" si="39"/>
        <v>626.07800996627032</v>
      </c>
    </row>
    <row r="486" spans="1:7" x14ac:dyDescent="0.25">
      <c r="A486" s="4" t="s">
        <v>529</v>
      </c>
      <c r="B486" s="4">
        <f t="shared" si="35"/>
        <v>481</v>
      </c>
      <c r="C486" s="4">
        <v>44.458333333333336</v>
      </c>
      <c r="D486" s="21">
        <f t="shared" si="36"/>
        <v>47.89188217577157</v>
      </c>
      <c r="E486" s="21">
        <f t="shared" si="37"/>
        <v>78.793821757715733</v>
      </c>
      <c r="F486" s="21">
        <f t="shared" si="38"/>
        <v>-34.335488424382397</v>
      </c>
      <c r="G486" s="22">
        <f t="shared" si="39"/>
        <v>1178.9257653408977</v>
      </c>
    </row>
    <row r="487" spans="1:7" x14ac:dyDescent="0.25">
      <c r="A487" s="4" t="s">
        <v>530</v>
      </c>
      <c r="B487" s="4">
        <f t="shared" si="35"/>
        <v>482</v>
      </c>
      <c r="C487" s="4">
        <v>101.66666666666667</v>
      </c>
      <c r="D487" s="21">
        <f t="shared" si="36"/>
        <v>96.289188217577163</v>
      </c>
      <c r="E487" s="21">
        <f t="shared" si="37"/>
        <v>47.89188217577157</v>
      </c>
      <c r="F487" s="21">
        <f t="shared" si="38"/>
        <v>53.774784490895101</v>
      </c>
      <c r="G487" s="22">
        <f t="shared" si="39"/>
        <v>2891.7274470422121</v>
      </c>
    </row>
    <row r="488" spans="1:7" x14ac:dyDescent="0.25">
      <c r="A488" s="4" t="s">
        <v>531</v>
      </c>
      <c r="B488" s="4">
        <f t="shared" si="35"/>
        <v>483</v>
      </c>
      <c r="C488" s="4">
        <v>166.3125</v>
      </c>
      <c r="D488" s="21">
        <f t="shared" si="36"/>
        <v>159.31016882175771</v>
      </c>
      <c r="E488" s="21">
        <f t="shared" si="37"/>
        <v>96.289188217577163</v>
      </c>
      <c r="F488" s="21">
        <f t="shared" si="38"/>
        <v>70.023311782422837</v>
      </c>
      <c r="G488" s="22">
        <f t="shared" si="39"/>
        <v>4903.2641929783967</v>
      </c>
    </row>
    <row r="489" spans="1:7" x14ac:dyDescent="0.25">
      <c r="A489" s="4" t="s">
        <v>532</v>
      </c>
      <c r="B489" s="4">
        <f t="shared" si="35"/>
        <v>484</v>
      </c>
      <c r="C489" s="4">
        <v>163.875</v>
      </c>
      <c r="D489" s="21">
        <f t="shared" si="36"/>
        <v>163.41851688217577</v>
      </c>
      <c r="E489" s="21">
        <f t="shared" si="37"/>
        <v>159.31016882175771</v>
      </c>
      <c r="F489" s="21">
        <f t="shared" si="38"/>
        <v>4.5648311782422866</v>
      </c>
      <c r="G489" s="22">
        <f t="shared" si="39"/>
        <v>20.837683685852863</v>
      </c>
    </row>
    <row r="490" spans="1:7" x14ac:dyDescent="0.25">
      <c r="A490" s="4" t="s">
        <v>533</v>
      </c>
      <c r="B490" s="4">
        <f t="shared" si="35"/>
        <v>485</v>
      </c>
      <c r="C490" s="4">
        <v>68</v>
      </c>
      <c r="D490" s="21">
        <f t="shared" si="36"/>
        <v>77.541851688217577</v>
      </c>
      <c r="E490" s="21">
        <f t="shared" si="37"/>
        <v>163.41851688217577</v>
      </c>
      <c r="F490" s="21">
        <f t="shared" si="38"/>
        <v>-95.418516882175766</v>
      </c>
      <c r="G490" s="22">
        <f t="shared" si="39"/>
        <v>9104.6933639940617</v>
      </c>
    </row>
    <row r="491" spans="1:7" x14ac:dyDescent="0.25">
      <c r="A491" s="4" t="s">
        <v>534</v>
      </c>
      <c r="B491" s="4">
        <f t="shared" si="35"/>
        <v>486</v>
      </c>
      <c r="C491" s="4">
        <v>24.208333333333332</v>
      </c>
      <c r="D491" s="21">
        <f t="shared" si="36"/>
        <v>29.541685168821754</v>
      </c>
      <c r="E491" s="21">
        <f t="shared" si="37"/>
        <v>77.541851688217577</v>
      </c>
      <c r="F491" s="21">
        <f t="shared" si="38"/>
        <v>-53.333518354884248</v>
      </c>
      <c r="G491" s="22">
        <f t="shared" si="39"/>
        <v>2844.464180110775</v>
      </c>
    </row>
    <row r="492" spans="1:7" x14ac:dyDescent="0.25">
      <c r="A492" s="4" t="s">
        <v>535</v>
      </c>
      <c r="B492" s="4">
        <f t="shared" si="35"/>
        <v>487</v>
      </c>
      <c r="C492" s="4">
        <v>20.333333333333332</v>
      </c>
      <c r="D492" s="21">
        <f t="shared" si="36"/>
        <v>21.254168516882174</v>
      </c>
      <c r="E492" s="21">
        <f t="shared" si="37"/>
        <v>29.541685168821754</v>
      </c>
      <c r="F492" s="21">
        <f t="shared" si="38"/>
        <v>-9.208351835488422</v>
      </c>
      <c r="G492" s="22">
        <f t="shared" si="39"/>
        <v>84.79374352614299</v>
      </c>
    </row>
    <row r="493" spans="1:7" x14ac:dyDescent="0.25">
      <c r="A493" s="4" t="s">
        <v>536</v>
      </c>
      <c r="B493" s="4">
        <f t="shared" si="35"/>
        <v>488</v>
      </c>
      <c r="C493" s="4">
        <v>66.25</v>
      </c>
      <c r="D493" s="21">
        <f t="shared" si="36"/>
        <v>61.750416851688215</v>
      </c>
      <c r="E493" s="21">
        <f t="shared" si="37"/>
        <v>21.254168516882174</v>
      </c>
      <c r="F493" s="21">
        <f t="shared" si="38"/>
        <v>44.995831483117826</v>
      </c>
      <c r="G493" s="22">
        <f t="shared" si="39"/>
        <v>2024.6248508571373</v>
      </c>
    </row>
    <row r="494" spans="1:7" x14ac:dyDescent="0.25">
      <c r="A494" s="4" t="s">
        <v>537</v>
      </c>
      <c r="B494" s="4">
        <f t="shared" si="35"/>
        <v>489</v>
      </c>
      <c r="C494" s="4">
        <v>109.33333333333333</v>
      </c>
      <c r="D494" s="21">
        <f t="shared" si="36"/>
        <v>104.57504168516881</v>
      </c>
      <c r="E494" s="21">
        <f t="shared" si="37"/>
        <v>61.750416851688215</v>
      </c>
      <c r="F494" s="21">
        <f t="shared" si="38"/>
        <v>47.582916481645114</v>
      </c>
      <c r="G494" s="22">
        <f t="shared" si="39"/>
        <v>2264.1339408992144</v>
      </c>
    </row>
    <row r="495" spans="1:7" x14ac:dyDescent="0.25">
      <c r="A495" s="4" t="s">
        <v>538</v>
      </c>
      <c r="B495" s="4">
        <f t="shared" si="35"/>
        <v>490</v>
      </c>
      <c r="C495" s="4">
        <v>52.791666666666664</v>
      </c>
      <c r="D495" s="21">
        <f t="shared" si="36"/>
        <v>57.970004168516873</v>
      </c>
      <c r="E495" s="21">
        <f t="shared" si="37"/>
        <v>104.57504168516881</v>
      </c>
      <c r="F495" s="21">
        <f t="shared" si="38"/>
        <v>-51.783375018502149</v>
      </c>
      <c r="G495" s="22">
        <f t="shared" si="39"/>
        <v>2681.5179283068323</v>
      </c>
    </row>
    <row r="496" spans="1:7" x14ac:dyDescent="0.25">
      <c r="A496" s="4" t="s">
        <v>539</v>
      </c>
      <c r="B496" s="4">
        <f t="shared" si="35"/>
        <v>491</v>
      </c>
      <c r="C496" s="4">
        <v>32.104166666666664</v>
      </c>
      <c r="D496" s="21">
        <f t="shared" si="36"/>
        <v>34.690750416851685</v>
      </c>
      <c r="E496" s="21">
        <f t="shared" si="37"/>
        <v>57.970004168516873</v>
      </c>
      <c r="F496" s="21">
        <f t="shared" si="38"/>
        <v>-25.865837501850208</v>
      </c>
      <c r="G496" s="22">
        <f t="shared" si="39"/>
        <v>669.0415496721206</v>
      </c>
    </row>
    <row r="497" spans="1:7" x14ac:dyDescent="0.25">
      <c r="A497" s="4" t="s">
        <v>540</v>
      </c>
      <c r="B497" s="4">
        <f t="shared" si="35"/>
        <v>492</v>
      </c>
      <c r="C497" s="4">
        <v>60.5</v>
      </c>
      <c r="D497" s="21">
        <f t="shared" si="36"/>
        <v>57.919075041685169</v>
      </c>
      <c r="E497" s="21">
        <f t="shared" si="37"/>
        <v>34.690750416851685</v>
      </c>
      <c r="F497" s="21">
        <f t="shared" si="38"/>
        <v>25.809249583148315</v>
      </c>
      <c r="G497" s="22">
        <f t="shared" si="39"/>
        <v>666.11736404524152</v>
      </c>
    </row>
    <row r="498" spans="1:7" x14ac:dyDescent="0.25">
      <c r="A498" s="4" t="s">
        <v>541</v>
      </c>
      <c r="B498" s="4">
        <f t="shared" si="35"/>
        <v>493</v>
      </c>
      <c r="C498" s="4">
        <v>51.666666666666664</v>
      </c>
      <c r="D498" s="21">
        <f t="shared" si="36"/>
        <v>52.291907504168513</v>
      </c>
      <c r="E498" s="21">
        <f t="shared" si="37"/>
        <v>57.919075041685169</v>
      </c>
      <c r="F498" s="21">
        <f t="shared" si="38"/>
        <v>-6.2524083750185042</v>
      </c>
      <c r="G498" s="22">
        <f t="shared" si="39"/>
        <v>39.092610488001533</v>
      </c>
    </row>
    <row r="499" spans="1:7" x14ac:dyDescent="0.25">
      <c r="A499" s="4" t="s">
        <v>542</v>
      </c>
      <c r="B499" s="4">
        <f t="shared" si="35"/>
        <v>494</v>
      </c>
      <c r="C499" s="4">
        <v>33.625</v>
      </c>
      <c r="D499" s="21">
        <f t="shared" si="36"/>
        <v>35.491690750416851</v>
      </c>
      <c r="E499" s="21">
        <f t="shared" si="37"/>
        <v>52.291907504168513</v>
      </c>
      <c r="F499" s="21">
        <f t="shared" si="38"/>
        <v>-18.666907504168513</v>
      </c>
      <c r="G499" s="22">
        <f t="shared" si="39"/>
        <v>348.45343576918276</v>
      </c>
    </row>
    <row r="500" spans="1:7" x14ac:dyDescent="0.25">
      <c r="A500" s="4" t="s">
        <v>543</v>
      </c>
      <c r="B500" s="4">
        <f t="shared" si="35"/>
        <v>495</v>
      </c>
      <c r="C500" s="4">
        <v>104.54166666666667</v>
      </c>
      <c r="D500" s="21">
        <f t="shared" si="36"/>
        <v>97.636669075041695</v>
      </c>
      <c r="E500" s="21">
        <f t="shared" si="37"/>
        <v>35.491690750416851</v>
      </c>
      <c r="F500" s="21">
        <f t="shared" si="38"/>
        <v>69.049975916249821</v>
      </c>
      <c r="G500" s="22">
        <f t="shared" si="39"/>
        <v>4767.8991740346801</v>
      </c>
    </row>
    <row r="501" spans="1:7" x14ac:dyDescent="0.25">
      <c r="A501" s="4" t="s">
        <v>544</v>
      </c>
      <c r="B501" s="4">
        <f t="shared" si="35"/>
        <v>496</v>
      </c>
      <c r="C501" s="4">
        <v>42.541666666666664</v>
      </c>
      <c r="D501" s="21">
        <f t="shared" si="36"/>
        <v>48.051166907504168</v>
      </c>
      <c r="E501" s="21">
        <f t="shared" si="37"/>
        <v>97.636669075041695</v>
      </c>
      <c r="F501" s="21">
        <f t="shared" si="38"/>
        <v>-55.095002408375031</v>
      </c>
      <c r="G501" s="22">
        <f t="shared" si="39"/>
        <v>3035.4592903788503</v>
      </c>
    </row>
    <row r="502" spans="1:7" x14ac:dyDescent="0.25">
      <c r="A502" s="4" t="s">
        <v>545</v>
      </c>
      <c r="B502" s="4">
        <f t="shared" si="35"/>
        <v>497</v>
      </c>
      <c r="C502" s="4">
        <v>31.75</v>
      </c>
      <c r="D502" s="21">
        <f t="shared" si="36"/>
        <v>33.380116690750413</v>
      </c>
      <c r="E502" s="21">
        <f t="shared" si="37"/>
        <v>48.051166907504168</v>
      </c>
      <c r="F502" s="21">
        <f t="shared" si="38"/>
        <v>-16.301166907504168</v>
      </c>
      <c r="G502" s="22">
        <f t="shared" si="39"/>
        <v>265.72804254630898</v>
      </c>
    </row>
    <row r="503" spans="1:7" x14ac:dyDescent="0.25">
      <c r="A503" s="4" t="s">
        <v>546</v>
      </c>
      <c r="B503" s="4">
        <f t="shared" si="35"/>
        <v>498</v>
      </c>
      <c r="C503" s="4">
        <v>30.416666666666668</v>
      </c>
      <c r="D503" s="21">
        <f t="shared" si="36"/>
        <v>30.713011669075041</v>
      </c>
      <c r="E503" s="21">
        <f t="shared" si="37"/>
        <v>33.380116690750413</v>
      </c>
      <c r="F503" s="21">
        <f t="shared" si="38"/>
        <v>-2.9634500240837447</v>
      </c>
      <c r="G503" s="22">
        <f t="shared" si="39"/>
        <v>8.7820360452419468</v>
      </c>
    </row>
    <row r="504" spans="1:7" x14ac:dyDescent="0.25">
      <c r="A504" s="4" t="s">
        <v>547</v>
      </c>
      <c r="B504" s="4">
        <f t="shared" si="35"/>
        <v>499</v>
      </c>
      <c r="C504" s="4">
        <v>39.416666666666664</v>
      </c>
      <c r="D504" s="21">
        <f t="shared" si="36"/>
        <v>38.546301166907504</v>
      </c>
      <c r="E504" s="21">
        <f t="shared" si="37"/>
        <v>30.713011669075041</v>
      </c>
      <c r="F504" s="21">
        <f t="shared" si="38"/>
        <v>8.7036549975916238</v>
      </c>
      <c r="G504" s="22">
        <f t="shared" si="39"/>
        <v>75.753610317101646</v>
      </c>
    </row>
    <row r="505" spans="1:7" x14ac:dyDescent="0.25">
      <c r="A505" s="4" t="s">
        <v>548</v>
      </c>
      <c r="B505" s="4">
        <f t="shared" si="35"/>
        <v>500</v>
      </c>
      <c r="C505" s="4">
        <v>52.833333333333336</v>
      </c>
      <c r="D505" s="21">
        <f t="shared" si="36"/>
        <v>51.404630116690754</v>
      </c>
      <c r="E505" s="21">
        <f t="shared" si="37"/>
        <v>38.546301166907504</v>
      </c>
      <c r="F505" s="21">
        <f t="shared" si="38"/>
        <v>14.287032166425831</v>
      </c>
      <c r="G505" s="22">
        <f t="shared" si="39"/>
        <v>204.11928812448639</v>
      </c>
    </row>
    <row r="506" spans="1:7" x14ac:dyDescent="0.25">
      <c r="A506" s="4" t="s">
        <v>549</v>
      </c>
      <c r="B506" s="4">
        <f t="shared" si="35"/>
        <v>501</v>
      </c>
      <c r="C506" s="4">
        <v>146.04166666666666</v>
      </c>
      <c r="D506" s="21">
        <f t="shared" si="36"/>
        <v>136.57796301166908</v>
      </c>
      <c r="E506" s="21">
        <f t="shared" si="37"/>
        <v>51.404630116690754</v>
      </c>
      <c r="F506" s="21">
        <f t="shared" si="38"/>
        <v>94.637036549975903</v>
      </c>
      <c r="G506" s="22">
        <f t="shared" si="39"/>
        <v>8956.168686961475</v>
      </c>
    </row>
    <row r="507" spans="1:7" x14ac:dyDescent="0.25">
      <c r="A507" s="4" t="s">
        <v>550</v>
      </c>
      <c r="B507" s="4">
        <f t="shared" si="35"/>
        <v>502</v>
      </c>
      <c r="C507" s="4">
        <v>184.16666666666666</v>
      </c>
      <c r="D507" s="21">
        <f t="shared" si="36"/>
        <v>179.40779630116691</v>
      </c>
      <c r="E507" s="21">
        <f t="shared" si="37"/>
        <v>136.57796301166908</v>
      </c>
      <c r="F507" s="21">
        <f t="shared" si="38"/>
        <v>47.588703654997573</v>
      </c>
      <c r="G507" s="22">
        <f t="shared" si="39"/>
        <v>2264.6847155631795</v>
      </c>
    </row>
    <row r="508" spans="1:7" x14ac:dyDescent="0.25">
      <c r="A508" s="4" t="s">
        <v>551</v>
      </c>
      <c r="B508" s="4">
        <f t="shared" si="35"/>
        <v>503</v>
      </c>
      <c r="C508" s="4">
        <v>12.708333333333334</v>
      </c>
      <c r="D508" s="21">
        <f t="shared" si="36"/>
        <v>29.378279630116687</v>
      </c>
      <c r="E508" s="21">
        <f t="shared" si="37"/>
        <v>179.40779630116691</v>
      </c>
      <c r="F508" s="21">
        <f t="shared" si="38"/>
        <v>-166.69946296783357</v>
      </c>
      <c r="G508" s="22">
        <f t="shared" si="39"/>
        <v>27788.710953764115</v>
      </c>
    </row>
    <row r="509" spans="1:7" x14ac:dyDescent="0.25">
      <c r="A509" s="4" t="s">
        <v>552</v>
      </c>
      <c r="B509" s="4">
        <f t="shared" si="35"/>
        <v>504</v>
      </c>
      <c r="C509" s="4">
        <v>33.083333333333336</v>
      </c>
      <c r="D509" s="21">
        <f t="shared" si="36"/>
        <v>32.712827963011669</v>
      </c>
      <c r="E509" s="21">
        <f t="shared" si="37"/>
        <v>29.378279630116687</v>
      </c>
      <c r="F509" s="21">
        <f t="shared" si="38"/>
        <v>3.7050537032166488</v>
      </c>
      <c r="G509" s="22">
        <f t="shared" si="39"/>
        <v>13.727422943719404</v>
      </c>
    </row>
    <row r="510" spans="1:7" x14ac:dyDescent="0.25">
      <c r="A510" s="4" t="s">
        <v>553</v>
      </c>
      <c r="B510" s="4">
        <f t="shared" si="35"/>
        <v>505</v>
      </c>
      <c r="C510" s="4">
        <v>41.958333333333336</v>
      </c>
      <c r="D510" s="21">
        <f t="shared" si="36"/>
        <v>41.033782796301168</v>
      </c>
      <c r="E510" s="21">
        <f t="shared" si="37"/>
        <v>32.712827963011669</v>
      </c>
      <c r="F510" s="21">
        <f t="shared" si="38"/>
        <v>9.2455053703216663</v>
      </c>
      <c r="G510" s="22">
        <f t="shared" si="39"/>
        <v>85.479369552646773</v>
      </c>
    </row>
    <row r="511" spans="1:7" x14ac:dyDescent="0.25">
      <c r="A511" s="4" t="s">
        <v>554</v>
      </c>
      <c r="B511" s="4">
        <f t="shared" si="35"/>
        <v>506</v>
      </c>
      <c r="C511" s="4">
        <v>65.041666666666671</v>
      </c>
      <c r="D511" s="21">
        <f t="shared" si="36"/>
        <v>62.640878279630122</v>
      </c>
      <c r="E511" s="21">
        <f t="shared" si="37"/>
        <v>41.033782796301168</v>
      </c>
      <c r="F511" s="21">
        <f t="shared" si="38"/>
        <v>24.007883870365504</v>
      </c>
      <c r="G511" s="22">
        <f t="shared" si="39"/>
        <v>576.37848793295609</v>
      </c>
    </row>
    <row r="512" spans="1:7" x14ac:dyDescent="0.25">
      <c r="A512" s="4" t="s">
        <v>555</v>
      </c>
      <c r="B512" s="4">
        <f t="shared" si="35"/>
        <v>507</v>
      </c>
      <c r="C512" s="4">
        <v>103.66666666666667</v>
      </c>
      <c r="D512" s="21">
        <f t="shared" si="36"/>
        <v>99.564087827963021</v>
      </c>
      <c r="E512" s="21">
        <f t="shared" si="37"/>
        <v>62.640878279630122</v>
      </c>
      <c r="F512" s="21">
        <f t="shared" si="38"/>
        <v>41.025788387036549</v>
      </c>
      <c r="G512" s="22">
        <f t="shared" si="39"/>
        <v>1683.115312777903</v>
      </c>
    </row>
    <row r="513" spans="1:7" x14ac:dyDescent="0.25">
      <c r="A513" s="4" t="s">
        <v>556</v>
      </c>
      <c r="B513" s="4">
        <f t="shared" si="35"/>
        <v>508</v>
      </c>
      <c r="C513" s="4">
        <v>69.208333333333329</v>
      </c>
      <c r="D513" s="21">
        <f t="shared" si="36"/>
        <v>72.243908782796296</v>
      </c>
      <c r="E513" s="21">
        <f t="shared" si="37"/>
        <v>99.564087827963021</v>
      </c>
      <c r="F513" s="21">
        <f t="shared" si="38"/>
        <v>-30.355754494629693</v>
      </c>
      <c r="G513" s="22">
        <f t="shared" si="39"/>
        <v>921.47183093823082</v>
      </c>
    </row>
    <row r="514" spans="1:7" x14ac:dyDescent="0.25">
      <c r="A514" s="4" t="s">
        <v>557</v>
      </c>
      <c r="B514" s="4">
        <f t="shared" si="35"/>
        <v>509</v>
      </c>
      <c r="C514" s="4">
        <v>60.875</v>
      </c>
      <c r="D514" s="21">
        <f t="shared" si="36"/>
        <v>62.01189087827963</v>
      </c>
      <c r="E514" s="21">
        <f t="shared" si="37"/>
        <v>72.243908782796296</v>
      </c>
      <c r="F514" s="21">
        <f t="shared" si="38"/>
        <v>-11.368908782796296</v>
      </c>
      <c r="G514" s="22">
        <f t="shared" si="39"/>
        <v>129.25208691154276</v>
      </c>
    </row>
    <row r="515" spans="1:7" x14ac:dyDescent="0.25">
      <c r="A515" s="4" t="s">
        <v>558</v>
      </c>
      <c r="B515" s="4">
        <f t="shared" si="35"/>
        <v>510</v>
      </c>
      <c r="C515" s="4">
        <v>105.64861111111111</v>
      </c>
      <c r="D515" s="21">
        <f t="shared" si="36"/>
        <v>101.28493908782795</v>
      </c>
      <c r="E515" s="21">
        <f t="shared" si="37"/>
        <v>62.01189087827963</v>
      </c>
      <c r="F515" s="21">
        <f t="shared" si="38"/>
        <v>43.636720232831479</v>
      </c>
      <c r="G515" s="22">
        <f t="shared" si="39"/>
        <v>1904.1633526784042</v>
      </c>
    </row>
    <row r="516" spans="1:7" x14ac:dyDescent="0.25">
      <c r="A516" s="4" t="s">
        <v>559</v>
      </c>
      <c r="B516" s="4">
        <f t="shared" si="35"/>
        <v>511</v>
      </c>
      <c r="C516" s="4">
        <v>102.37222222222222</v>
      </c>
      <c r="D516" s="21">
        <f t="shared" si="36"/>
        <v>102.26349390878281</v>
      </c>
      <c r="E516" s="21">
        <f t="shared" si="37"/>
        <v>101.28493908782795</v>
      </c>
      <c r="F516" s="21">
        <f t="shared" si="38"/>
        <v>1.0872831343942693</v>
      </c>
      <c r="G516" s="22">
        <f t="shared" si="39"/>
        <v>1.1821846143382266</v>
      </c>
    </row>
    <row r="517" spans="1:7" x14ac:dyDescent="0.25">
      <c r="A517" s="4" t="s">
        <v>560</v>
      </c>
      <c r="B517" s="4">
        <f t="shared" si="35"/>
        <v>512</v>
      </c>
      <c r="C517" s="4">
        <v>143.33333333333334</v>
      </c>
      <c r="D517" s="21">
        <f t="shared" si="36"/>
        <v>139.22634939087828</v>
      </c>
      <c r="E517" s="21">
        <f t="shared" si="37"/>
        <v>102.26349390878281</v>
      </c>
      <c r="F517" s="21">
        <f t="shared" si="38"/>
        <v>41.069839424550537</v>
      </c>
      <c r="G517" s="22">
        <f t="shared" si="39"/>
        <v>1686.7317103583655</v>
      </c>
    </row>
    <row r="518" spans="1:7" x14ac:dyDescent="0.25">
      <c r="A518" s="4" t="s">
        <v>561</v>
      </c>
      <c r="B518" s="4">
        <f t="shared" si="35"/>
        <v>513</v>
      </c>
      <c r="C518" s="4">
        <v>107.79166666666667</v>
      </c>
      <c r="D518" s="21">
        <f t="shared" si="36"/>
        <v>110.93513493908783</v>
      </c>
      <c r="E518" s="21">
        <f t="shared" si="37"/>
        <v>139.22634939087828</v>
      </c>
      <c r="F518" s="21">
        <f t="shared" si="38"/>
        <v>-31.434682724211612</v>
      </c>
      <c r="G518" s="22">
        <f t="shared" si="39"/>
        <v>988.13927797184795</v>
      </c>
    </row>
    <row r="519" spans="1:7" x14ac:dyDescent="0.25">
      <c r="A519" s="4" t="s">
        <v>562</v>
      </c>
      <c r="B519" s="4">
        <f t="shared" ref="B519:B582" si="40">B518+1</f>
        <v>514</v>
      </c>
      <c r="C519" s="4">
        <v>57.041666666666664</v>
      </c>
      <c r="D519" s="21">
        <f t="shared" ref="D519:D582" si="41">$C$2*C519+(1-$C$2)*D518</f>
        <v>62.431013493908779</v>
      </c>
      <c r="E519" s="21">
        <f t="shared" ref="E519:E582" si="42">D518</f>
        <v>110.93513493908783</v>
      </c>
      <c r="F519" s="21">
        <f t="shared" ref="F519:F582" si="43">C519-E519</f>
        <v>-53.893468272421167</v>
      </c>
      <c r="G519" s="22">
        <f t="shared" ref="G519:G582" si="44">F519*F519</f>
        <v>2904.5059224304669</v>
      </c>
    </row>
    <row r="520" spans="1:7" x14ac:dyDescent="0.25">
      <c r="A520" s="4" t="s">
        <v>563</v>
      </c>
      <c r="B520" s="4">
        <f t="shared" si="40"/>
        <v>515</v>
      </c>
      <c r="C520" s="4">
        <v>13.458333333333334</v>
      </c>
      <c r="D520" s="21">
        <f t="shared" si="41"/>
        <v>18.355601349390877</v>
      </c>
      <c r="E520" s="21">
        <f t="shared" si="42"/>
        <v>62.431013493908779</v>
      </c>
      <c r="F520" s="21">
        <f t="shared" si="43"/>
        <v>-48.972680160575443</v>
      </c>
      <c r="G520" s="22">
        <f t="shared" si="44"/>
        <v>2398.3234021100197</v>
      </c>
    </row>
    <row r="521" spans="1:7" x14ac:dyDescent="0.25">
      <c r="A521" s="4" t="s">
        <v>564</v>
      </c>
      <c r="B521" s="4">
        <f t="shared" si="40"/>
        <v>516</v>
      </c>
      <c r="C521" s="4">
        <v>17.5</v>
      </c>
      <c r="D521" s="21">
        <f t="shared" si="41"/>
        <v>17.585560134939087</v>
      </c>
      <c r="E521" s="21">
        <f t="shared" si="42"/>
        <v>18.355601349390877</v>
      </c>
      <c r="F521" s="21">
        <f t="shared" si="43"/>
        <v>-0.85560134939087717</v>
      </c>
      <c r="G521" s="22">
        <f t="shared" si="44"/>
        <v>0.73205366907948988</v>
      </c>
    </row>
    <row r="522" spans="1:7" x14ac:dyDescent="0.25">
      <c r="A522" s="4" t="s">
        <v>565</v>
      </c>
      <c r="B522" s="4">
        <f t="shared" si="40"/>
        <v>517</v>
      </c>
      <c r="C522" s="4">
        <v>77.958333333333329</v>
      </c>
      <c r="D522" s="21">
        <f t="shared" si="41"/>
        <v>71.921056013493896</v>
      </c>
      <c r="E522" s="21">
        <f t="shared" si="42"/>
        <v>17.585560134939087</v>
      </c>
      <c r="F522" s="21">
        <f t="shared" si="43"/>
        <v>60.372773198394242</v>
      </c>
      <c r="G522" s="22">
        <f t="shared" si="44"/>
        <v>3644.8717436647503</v>
      </c>
    </row>
    <row r="523" spans="1:7" x14ac:dyDescent="0.25">
      <c r="A523" s="4" t="s">
        <v>566</v>
      </c>
      <c r="B523" s="4">
        <f t="shared" si="40"/>
        <v>518</v>
      </c>
      <c r="C523" s="4">
        <v>30.125</v>
      </c>
      <c r="D523" s="21">
        <f t="shared" si="41"/>
        <v>34.304605601349387</v>
      </c>
      <c r="E523" s="21">
        <f t="shared" si="42"/>
        <v>71.921056013493896</v>
      </c>
      <c r="F523" s="21">
        <f t="shared" si="43"/>
        <v>-41.796056013493896</v>
      </c>
      <c r="G523" s="22">
        <f t="shared" si="44"/>
        <v>1746.9102982831193</v>
      </c>
    </row>
    <row r="524" spans="1:7" x14ac:dyDescent="0.25">
      <c r="A524" s="4" t="s">
        <v>567</v>
      </c>
      <c r="B524" s="4">
        <f t="shared" si="40"/>
        <v>519</v>
      </c>
      <c r="C524" s="4">
        <v>40.375</v>
      </c>
      <c r="D524" s="21">
        <f t="shared" si="41"/>
        <v>39.767960560134938</v>
      </c>
      <c r="E524" s="21">
        <f t="shared" si="42"/>
        <v>34.304605601349387</v>
      </c>
      <c r="F524" s="21">
        <f t="shared" si="43"/>
        <v>6.0703943986506133</v>
      </c>
      <c r="G524" s="22">
        <f t="shared" si="44"/>
        <v>36.849688155168742</v>
      </c>
    </row>
    <row r="525" spans="1:7" x14ac:dyDescent="0.25">
      <c r="A525" s="4" t="s">
        <v>568</v>
      </c>
      <c r="B525" s="4">
        <f t="shared" si="40"/>
        <v>520</v>
      </c>
      <c r="C525" s="4">
        <v>84.833333333333329</v>
      </c>
      <c r="D525" s="21">
        <f t="shared" si="41"/>
        <v>80.326796056013492</v>
      </c>
      <c r="E525" s="21">
        <f t="shared" si="42"/>
        <v>39.767960560134938</v>
      </c>
      <c r="F525" s="21">
        <f t="shared" si="43"/>
        <v>45.065372773198391</v>
      </c>
      <c r="G525" s="22">
        <f t="shared" si="44"/>
        <v>2030.8878231873307</v>
      </c>
    </row>
    <row r="526" spans="1:7" x14ac:dyDescent="0.25">
      <c r="A526" s="4" t="s">
        <v>569</v>
      </c>
      <c r="B526" s="4">
        <f t="shared" si="40"/>
        <v>521</v>
      </c>
      <c r="C526" s="4">
        <v>95.208333333333329</v>
      </c>
      <c r="D526" s="21">
        <f t="shared" si="41"/>
        <v>93.720179605601345</v>
      </c>
      <c r="E526" s="21">
        <f t="shared" si="42"/>
        <v>80.326796056013492</v>
      </c>
      <c r="F526" s="21">
        <f t="shared" si="43"/>
        <v>14.881537277319836</v>
      </c>
      <c r="G526" s="22">
        <f t="shared" si="44"/>
        <v>221.46015173625989</v>
      </c>
    </row>
    <row r="527" spans="1:7" x14ac:dyDescent="0.25">
      <c r="A527" s="4" t="s">
        <v>570</v>
      </c>
      <c r="B527" s="4">
        <f t="shared" si="40"/>
        <v>522</v>
      </c>
      <c r="C527" s="4">
        <v>140.29166666666666</v>
      </c>
      <c r="D527" s="21">
        <f t="shared" si="41"/>
        <v>135.63451796056012</v>
      </c>
      <c r="E527" s="21">
        <f t="shared" si="42"/>
        <v>93.720179605601345</v>
      </c>
      <c r="F527" s="21">
        <f t="shared" si="43"/>
        <v>46.571487061065312</v>
      </c>
      <c r="G527" s="22">
        <f t="shared" si="44"/>
        <v>2168.9034070789739</v>
      </c>
    </row>
    <row r="528" spans="1:7" x14ac:dyDescent="0.25">
      <c r="A528" s="4" t="s">
        <v>571</v>
      </c>
      <c r="B528" s="4">
        <f t="shared" si="40"/>
        <v>523</v>
      </c>
      <c r="C528" s="4">
        <v>27.166666666666668</v>
      </c>
      <c r="D528" s="21">
        <f t="shared" si="41"/>
        <v>38.01345179605601</v>
      </c>
      <c r="E528" s="21">
        <f t="shared" si="42"/>
        <v>135.63451796056012</v>
      </c>
      <c r="F528" s="21">
        <f t="shared" si="43"/>
        <v>-108.46785129389345</v>
      </c>
      <c r="G528" s="22">
        <f t="shared" si="44"/>
        <v>11765.274764314183</v>
      </c>
    </row>
    <row r="529" spans="1:7" x14ac:dyDescent="0.25">
      <c r="A529" s="4" t="s">
        <v>572</v>
      </c>
      <c r="B529" s="4">
        <f t="shared" si="40"/>
        <v>524</v>
      </c>
      <c r="C529" s="4">
        <v>129.375</v>
      </c>
      <c r="D529" s="21">
        <f t="shared" si="41"/>
        <v>120.2388451796056</v>
      </c>
      <c r="E529" s="21">
        <f t="shared" si="42"/>
        <v>38.01345179605601</v>
      </c>
      <c r="F529" s="21">
        <f t="shared" si="43"/>
        <v>91.361548203943983</v>
      </c>
      <c r="G529" s="22">
        <f t="shared" si="44"/>
        <v>8346.9324902215794</v>
      </c>
    </row>
    <row r="530" spans="1:7" x14ac:dyDescent="0.25">
      <c r="A530" s="4" t="s">
        <v>573</v>
      </c>
      <c r="B530" s="4">
        <f t="shared" si="40"/>
        <v>525</v>
      </c>
      <c r="C530" s="4">
        <v>115.83333333333333</v>
      </c>
      <c r="D530" s="21">
        <f t="shared" si="41"/>
        <v>116.27388451796055</v>
      </c>
      <c r="E530" s="21">
        <f t="shared" si="42"/>
        <v>120.2388451796056</v>
      </c>
      <c r="F530" s="21">
        <f t="shared" si="43"/>
        <v>-4.405511846272276</v>
      </c>
      <c r="G530" s="22">
        <f t="shared" si="44"/>
        <v>19.408534627645359</v>
      </c>
    </row>
    <row r="531" spans="1:7" x14ac:dyDescent="0.25">
      <c r="A531" s="4" t="s">
        <v>574</v>
      </c>
      <c r="B531" s="4">
        <f t="shared" si="40"/>
        <v>526</v>
      </c>
      <c r="C531" s="4">
        <v>67.458333333333329</v>
      </c>
      <c r="D531" s="21">
        <f t="shared" si="41"/>
        <v>72.339888451796057</v>
      </c>
      <c r="E531" s="21">
        <f t="shared" si="42"/>
        <v>116.27388451796055</v>
      </c>
      <c r="F531" s="21">
        <f t="shared" si="43"/>
        <v>-48.815551184627225</v>
      </c>
      <c r="G531" s="22">
        <f t="shared" si="44"/>
        <v>2382.9580374589605</v>
      </c>
    </row>
    <row r="532" spans="1:7" x14ac:dyDescent="0.25">
      <c r="A532" s="4" t="s">
        <v>575</v>
      </c>
      <c r="B532" s="4">
        <f t="shared" si="40"/>
        <v>527</v>
      </c>
      <c r="C532" s="4">
        <v>22</v>
      </c>
      <c r="D532" s="21">
        <f t="shared" si="41"/>
        <v>27.033988845179604</v>
      </c>
      <c r="E532" s="21">
        <f t="shared" si="42"/>
        <v>72.339888451796057</v>
      </c>
      <c r="F532" s="21">
        <f t="shared" si="43"/>
        <v>-50.339888451796057</v>
      </c>
      <c r="G532" s="22">
        <f t="shared" si="44"/>
        <v>2534.1043693392699</v>
      </c>
    </row>
    <row r="533" spans="1:7" x14ac:dyDescent="0.25">
      <c r="A533" s="4" t="s">
        <v>576</v>
      </c>
      <c r="B533" s="4">
        <f t="shared" si="40"/>
        <v>528</v>
      </c>
      <c r="C533" s="4">
        <v>86.791666666666671</v>
      </c>
      <c r="D533" s="21">
        <f t="shared" si="41"/>
        <v>80.815898884517978</v>
      </c>
      <c r="E533" s="21">
        <f t="shared" si="42"/>
        <v>27.033988845179604</v>
      </c>
      <c r="F533" s="21">
        <f t="shared" si="43"/>
        <v>59.757677821487064</v>
      </c>
      <c r="G533" s="22">
        <f t="shared" si="44"/>
        <v>3570.9800586166471</v>
      </c>
    </row>
    <row r="534" spans="1:7" x14ac:dyDescent="0.25">
      <c r="A534" s="4" t="s">
        <v>577</v>
      </c>
      <c r="B534" s="4">
        <f t="shared" si="40"/>
        <v>529</v>
      </c>
      <c r="C534" s="4">
        <v>153.79166666666666</v>
      </c>
      <c r="D534" s="21">
        <f t="shared" si="41"/>
        <v>146.49408988845178</v>
      </c>
      <c r="E534" s="21">
        <f t="shared" si="42"/>
        <v>80.815898884517978</v>
      </c>
      <c r="F534" s="21">
        <f t="shared" si="43"/>
        <v>72.975767782148679</v>
      </c>
      <c r="G534" s="22">
        <f t="shared" si="44"/>
        <v>5325.4626833940893</v>
      </c>
    </row>
    <row r="535" spans="1:7" x14ac:dyDescent="0.25">
      <c r="A535" s="4" t="s">
        <v>578</v>
      </c>
      <c r="B535" s="4">
        <f t="shared" si="40"/>
        <v>530</v>
      </c>
      <c r="C535" s="4">
        <v>147.20833333333334</v>
      </c>
      <c r="D535" s="21">
        <f t="shared" si="41"/>
        <v>147.13690898884519</v>
      </c>
      <c r="E535" s="21">
        <f t="shared" si="42"/>
        <v>146.49408988845178</v>
      </c>
      <c r="F535" s="21">
        <f t="shared" si="43"/>
        <v>0.71424344488156066</v>
      </c>
      <c r="G535" s="22">
        <f t="shared" si="44"/>
        <v>0.51014369855627895</v>
      </c>
    </row>
    <row r="536" spans="1:7" x14ac:dyDescent="0.25">
      <c r="A536" s="4" t="s">
        <v>579</v>
      </c>
      <c r="B536" s="4">
        <f t="shared" si="40"/>
        <v>531</v>
      </c>
      <c r="C536" s="4">
        <v>115.70833333333333</v>
      </c>
      <c r="D536" s="21">
        <f t="shared" si="41"/>
        <v>118.85119089888452</v>
      </c>
      <c r="E536" s="21">
        <f t="shared" si="42"/>
        <v>147.13690898884519</v>
      </c>
      <c r="F536" s="21">
        <f t="shared" si="43"/>
        <v>-31.428575655511864</v>
      </c>
      <c r="G536" s="22">
        <f t="shared" si="44"/>
        <v>987.755367734233</v>
      </c>
    </row>
    <row r="537" spans="1:7" x14ac:dyDescent="0.25">
      <c r="A537" s="4" t="s">
        <v>580</v>
      </c>
      <c r="B537" s="4">
        <f t="shared" si="40"/>
        <v>532</v>
      </c>
      <c r="C537" s="4">
        <v>100.54166666666667</v>
      </c>
      <c r="D537" s="21">
        <f t="shared" si="41"/>
        <v>102.37261908988846</v>
      </c>
      <c r="E537" s="21">
        <f t="shared" si="42"/>
        <v>118.85119089888452</v>
      </c>
      <c r="F537" s="21">
        <f t="shared" si="43"/>
        <v>-18.309524232217854</v>
      </c>
      <c r="G537" s="22">
        <f t="shared" si="44"/>
        <v>335.23867761017277</v>
      </c>
    </row>
    <row r="538" spans="1:7" x14ac:dyDescent="0.25">
      <c r="A538" s="4" t="s">
        <v>581</v>
      </c>
      <c r="B538" s="4">
        <f t="shared" si="40"/>
        <v>533</v>
      </c>
      <c r="C538" s="4">
        <v>182.58333333333334</v>
      </c>
      <c r="D538" s="21">
        <f t="shared" si="41"/>
        <v>174.56226190898886</v>
      </c>
      <c r="E538" s="21">
        <f t="shared" si="42"/>
        <v>102.37261908988846</v>
      </c>
      <c r="F538" s="21">
        <f t="shared" si="43"/>
        <v>80.210714243444883</v>
      </c>
      <c r="G538" s="22">
        <f t="shared" si="44"/>
        <v>6433.758679443572</v>
      </c>
    </row>
    <row r="539" spans="1:7" x14ac:dyDescent="0.25">
      <c r="A539" s="4" t="s">
        <v>582</v>
      </c>
      <c r="B539" s="4">
        <f t="shared" si="40"/>
        <v>534</v>
      </c>
      <c r="C539" s="4">
        <v>196.375</v>
      </c>
      <c r="D539" s="21">
        <f t="shared" si="41"/>
        <v>194.1937261908989</v>
      </c>
      <c r="E539" s="21">
        <f t="shared" si="42"/>
        <v>174.56226190898886</v>
      </c>
      <c r="F539" s="21">
        <f t="shared" si="43"/>
        <v>21.812738091011141</v>
      </c>
      <c r="G539" s="22">
        <f t="shared" si="44"/>
        <v>475.79554302704838</v>
      </c>
    </row>
    <row r="540" spans="1:7" x14ac:dyDescent="0.25">
      <c r="A540" s="4" t="s">
        <v>583</v>
      </c>
      <c r="B540" s="4">
        <f t="shared" si="40"/>
        <v>535</v>
      </c>
      <c r="C540" s="4">
        <v>180.125</v>
      </c>
      <c r="D540" s="21">
        <f t="shared" si="41"/>
        <v>181.53187261908988</v>
      </c>
      <c r="E540" s="21">
        <f t="shared" si="42"/>
        <v>194.1937261908989</v>
      </c>
      <c r="F540" s="21">
        <f t="shared" si="43"/>
        <v>-14.0687261908989</v>
      </c>
      <c r="G540" s="22">
        <f t="shared" si="44"/>
        <v>197.92905663448468</v>
      </c>
    </row>
    <row r="541" spans="1:7" x14ac:dyDescent="0.25">
      <c r="A541" s="4" t="s">
        <v>584</v>
      </c>
      <c r="B541" s="4">
        <f t="shared" si="40"/>
        <v>536</v>
      </c>
      <c r="C541" s="4">
        <v>146.375</v>
      </c>
      <c r="D541" s="21">
        <f t="shared" si="41"/>
        <v>149.89068726190899</v>
      </c>
      <c r="E541" s="21">
        <f t="shared" si="42"/>
        <v>181.53187261908988</v>
      </c>
      <c r="F541" s="21">
        <f t="shared" si="43"/>
        <v>-35.156872619089881</v>
      </c>
      <c r="G541" s="22">
        <f t="shared" si="44"/>
        <v>1236.0056923549118</v>
      </c>
    </row>
    <row r="542" spans="1:7" x14ac:dyDescent="0.25">
      <c r="A542" s="4" t="s">
        <v>585</v>
      </c>
      <c r="B542" s="4">
        <f t="shared" si="40"/>
        <v>537</v>
      </c>
      <c r="C542" s="4">
        <v>250.79166666666666</v>
      </c>
      <c r="D542" s="21">
        <f t="shared" si="41"/>
        <v>240.70156872619091</v>
      </c>
      <c r="E542" s="21">
        <f t="shared" si="42"/>
        <v>149.89068726190899</v>
      </c>
      <c r="F542" s="21">
        <f t="shared" si="43"/>
        <v>100.90097940475766</v>
      </c>
      <c r="G542" s="22">
        <f t="shared" si="44"/>
        <v>10181.00764483933</v>
      </c>
    </row>
    <row r="543" spans="1:7" x14ac:dyDescent="0.25">
      <c r="A543" s="4" t="s">
        <v>586</v>
      </c>
      <c r="B543" s="4">
        <f t="shared" si="40"/>
        <v>538</v>
      </c>
      <c r="C543" s="4">
        <v>139.54166666666666</v>
      </c>
      <c r="D543" s="21">
        <f t="shared" si="41"/>
        <v>149.65765687261907</v>
      </c>
      <c r="E543" s="21">
        <f t="shared" si="42"/>
        <v>240.70156872619091</v>
      </c>
      <c r="F543" s="21">
        <f t="shared" si="43"/>
        <v>-101.15990205952426</v>
      </c>
      <c r="G543" s="22">
        <f t="shared" si="44"/>
        <v>10233.325784692541</v>
      </c>
    </row>
    <row r="544" spans="1:7" x14ac:dyDescent="0.25">
      <c r="A544" s="4" t="s">
        <v>587</v>
      </c>
      <c r="B544" s="4">
        <f t="shared" si="40"/>
        <v>539</v>
      </c>
      <c r="C544" s="4">
        <v>26.958333333333332</v>
      </c>
      <c r="D544" s="21">
        <f t="shared" si="41"/>
        <v>39.228265687261903</v>
      </c>
      <c r="E544" s="21">
        <f t="shared" si="42"/>
        <v>149.65765687261907</v>
      </c>
      <c r="F544" s="21">
        <f t="shared" si="43"/>
        <v>-122.69932353928574</v>
      </c>
      <c r="G544" s="22">
        <f t="shared" si="44"/>
        <v>15055.12399699832</v>
      </c>
    </row>
    <row r="545" spans="1:7" x14ac:dyDescent="0.25">
      <c r="A545" s="4" t="s">
        <v>588</v>
      </c>
      <c r="B545" s="4">
        <f t="shared" si="40"/>
        <v>540</v>
      </c>
      <c r="C545" s="4">
        <v>33.291666666666664</v>
      </c>
      <c r="D545" s="21">
        <f t="shared" si="41"/>
        <v>33.885326568726185</v>
      </c>
      <c r="E545" s="21">
        <f t="shared" si="42"/>
        <v>39.228265687261903</v>
      </c>
      <c r="F545" s="21">
        <f t="shared" si="43"/>
        <v>-5.9365990205952386</v>
      </c>
      <c r="G545" s="22">
        <f t="shared" si="44"/>
        <v>35.243207931332343</v>
      </c>
    </row>
    <row r="546" spans="1:7" x14ac:dyDescent="0.25">
      <c r="A546" s="4" t="s">
        <v>589</v>
      </c>
      <c r="B546" s="4">
        <f t="shared" si="40"/>
        <v>541</v>
      </c>
      <c r="C546" s="4">
        <v>52.166666666666664</v>
      </c>
      <c r="D546" s="21">
        <f t="shared" si="41"/>
        <v>50.338532656872616</v>
      </c>
      <c r="E546" s="21">
        <f t="shared" si="42"/>
        <v>33.885326568726185</v>
      </c>
      <c r="F546" s="21">
        <f t="shared" si="43"/>
        <v>18.281340097940479</v>
      </c>
      <c r="G546" s="22">
        <f t="shared" si="44"/>
        <v>334.20739577656639</v>
      </c>
    </row>
    <row r="547" spans="1:7" x14ac:dyDescent="0.25">
      <c r="A547" s="4" t="s">
        <v>590</v>
      </c>
      <c r="B547" s="4">
        <f t="shared" si="40"/>
        <v>542</v>
      </c>
      <c r="C547" s="4">
        <v>58.458333333333336</v>
      </c>
      <c r="D547" s="21">
        <f t="shared" si="41"/>
        <v>57.646353265687267</v>
      </c>
      <c r="E547" s="21">
        <f t="shared" si="42"/>
        <v>50.338532656872616</v>
      </c>
      <c r="F547" s="21">
        <f t="shared" si="43"/>
        <v>8.11980067646072</v>
      </c>
      <c r="G547" s="22">
        <f t="shared" si="44"/>
        <v>65.931163025451966</v>
      </c>
    </row>
    <row r="548" spans="1:7" x14ac:dyDescent="0.25">
      <c r="A548" s="4" t="s">
        <v>591</v>
      </c>
      <c r="B548" s="4">
        <f t="shared" si="40"/>
        <v>543</v>
      </c>
      <c r="C548" s="4">
        <v>140.125</v>
      </c>
      <c r="D548" s="21">
        <f t="shared" si="41"/>
        <v>131.87713532656872</v>
      </c>
      <c r="E548" s="21">
        <f t="shared" si="42"/>
        <v>57.646353265687267</v>
      </c>
      <c r="F548" s="21">
        <f t="shared" si="43"/>
        <v>82.478646734312733</v>
      </c>
      <c r="G548" s="22">
        <f t="shared" si="44"/>
        <v>6802.7271671235567</v>
      </c>
    </row>
    <row r="549" spans="1:7" x14ac:dyDescent="0.25">
      <c r="A549" s="4" t="s">
        <v>592</v>
      </c>
      <c r="B549" s="4">
        <f t="shared" si="40"/>
        <v>544</v>
      </c>
      <c r="C549" s="4">
        <v>231.95833333333334</v>
      </c>
      <c r="D549" s="21">
        <f t="shared" si="41"/>
        <v>221.95021353265687</v>
      </c>
      <c r="E549" s="21">
        <f t="shared" si="42"/>
        <v>131.87713532656872</v>
      </c>
      <c r="F549" s="21">
        <f t="shared" si="43"/>
        <v>100.08119800676462</v>
      </c>
      <c r="G549" s="22">
        <f t="shared" si="44"/>
        <v>10016.246194469228</v>
      </c>
    </row>
    <row r="550" spans="1:7" x14ac:dyDescent="0.25">
      <c r="A550" s="4" t="s">
        <v>593</v>
      </c>
      <c r="B550" s="4">
        <f t="shared" si="40"/>
        <v>545</v>
      </c>
      <c r="C550" s="4">
        <v>143.16666666666666</v>
      </c>
      <c r="D550" s="21">
        <f t="shared" si="41"/>
        <v>151.04502135326567</v>
      </c>
      <c r="E550" s="21">
        <f t="shared" si="42"/>
        <v>221.95021353265687</v>
      </c>
      <c r="F550" s="21">
        <f t="shared" si="43"/>
        <v>-78.783546865990218</v>
      </c>
      <c r="G550" s="22">
        <f t="shared" si="44"/>
        <v>6206.847256785677</v>
      </c>
    </row>
    <row r="551" spans="1:7" x14ac:dyDescent="0.25">
      <c r="A551" s="4" t="s">
        <v>594</v>
      </c>
      <c r="B551" s="4">
        <f t="shared" si="40"/>
        <v>546</v>
      </c>
      <c r="C551" s="4">
        <v>141.16666666666666</v>
      </c>
      <c r="D551" s="21">
        <f t="shared" si="41"/>
        <v>142.15450213532657</v>
      </c>
      <c r="E551" s="21">
        <f t="shared" si="42"/>
        <v>151.04502135326567</v>
      </c>
      <c r="F551" s="21">
        <f t="shared" si="43"/>
        <v>-9.8783546865990104</v>
      </c>
      <c r="G551" s="22">
        <f t="shared" si="44"/>
        <v>97.58189131425263</v>
      </c>
    </row>
    <row r="552" spans="1:7" x14ac:dyDescent="0.25">
      <c r="A552" s="4" t="s">
        <v>595</v>
      </c>
      <c r="B552" s="4">
        <f t="shared" si="40"/>
        <v>547</v>
      </c>
      <c r="C552" s="4">
        <v>158.83333333333334</v>
      </c>
      <c r="D552" s="21">
        <f t="shared" si="41"/>
        <v>157.16545021353267</v>
      </c>
      <c r="E552" s="21">
        <f t="shared" si="42"/>
        <v>142.15450213532657</v>
      </c>
      <c r="F552" s="21">
        <f t="shared" si="43"/>
        <v>16.678831198006776</v>
      </c>
      <c r="G552" s="22">
        <f t="shared" si="44"/>
        <v>278.18341013160415</v>
      </c>
    </row>
    <row r="553" spans="1:7" x14ac:dyDescent="0.25">
      <c r="A553" s="4" t="s">
        <v>596</v>
      </c>
      <c r="B553" s="4">
        <f t="shared" si="40"/>
        <v>548</v>
      </c>
      <c r="C553" s="4">
        <v>110.5</v>
      </c>
      <c r="D553" s="21">
        <f t="shared" si="41"/>
        <v>115.16654502135327</v>
      </c>
      <c r="E553" s="21">
        <f t="shared" si="42"/>
        <v>157.16545021353267</v>
      </c>
      <c r="F553" s="21">
        <f t="shared" si="43"/>
        <v>-46.665450213532665</v>
      </c>
      <c r="G553" s="22">
        <f t="shared" si="44"/>
        <v>2177.6642436316961</v>
      </c>
    </row>
    <row r="554" spans="1:7" x14ac:dyDescent="0.25">
      <c r="A554" s="4" t="s">
        <v>597</v>
      </c>
      <c r="B554" s="4">
        <f t="shared" si="40"/>
        <v>549</v>
      </c>
      <c r="C554" s="4">
        <v>64.583333333333329</v>
      </c>
      <c r="D554" s="21">
        <f t="shared" si="41"/>
        <v>69.641654502135324</v>
      </c>
      <c r="E554" s="21">
        <f t="shared" si="42"/>
        <v>115.16654502135327</v>
      </c>
      <c r="F554" s="21">
        <f t="shared" si="43"/>
        <v>-50.583211688019944</v>
      </c>
      <c r="G554" s="22">
        <f t="shared" si="44"/>
        <v>2558.6613046750376</v>
      </c>
    </row>
    <row r="555" spans="1:7" x14ac:dyDescent="0.25">
      <c r="A555" s="4" t="s">
        <v>598</v>
      </c>
      <c r="B555" s="4">
        <f t="shared" si="40"/>
        <v>550</v>
      </c>
      <c r="C555" s="4">
        <v>121.875</v>
      </c>
      <c r="D555" s="21">
        <f t="shared" si="41"/>
        <v>116.65166545021353</v>
      </c>
      <c r="E555" s="21">
        <f t="shared" si="42"/>
        <v>69.641654502135324</v>
      </c>
      <c r="F555" s="21">
        <f t="shared" si="43"/>
        <v>52.233345497864676</v>
      </c>
      <c r="G555" s="22">
        <f t="shared" si="44"/>
        <v>2728.3223818993001</v>
      </c>
    </row>
    <row r="556" spans="1:7" x14ac:dyDescent="0.25">
      <c r="A556" s="4" t="s">
        <v>599</v>
      </c>
      <c r="B556" s="4">
        <f t="shared" si="40"/>
        <v>551</v>
      </c>
      <c r="C556" s="4">
        <v>171.375</v>
      </c>
      <c r="D556" s="21">
        <f t="shared" si="41"/>
        <v>165.90266654502136</v>
      </c>
      <c r="E556" s="21">
        <f t="shared" si="42"/>
        <v>116.65166545021353</v>
      </c>
      <c r="F556" s="21">
        <f t="shared" si="43"/>
        <v>54.723334549786472</v>
      </c>
      <c r="G556" s="22">
        <f t="shared" si="44"/>
        <v>2994.6433442478537</v>
      </c>
    </row>
    <row r="557" spans="1:7" x14ac:dyDescent="0.25">
      <c r="A557" s="4" t="s">
        <v>600</v>
      </c>
      <c r="B557" s="4">
        <f t="shared" si="40"/>
        <v>552</v>
      </c>
      <c r="C557" s="4">
        <v>28.791666666666668</v>
      </c>
      <c r="D557" s="21">
        <f t="shared" si="41"/>
        <v>42.502766654502139</v>
      </c>
      <c r="E557" s="21">
        <f t="shared" si="42"/>
        <v>165.90266654502136</v>
      </c>
      <c r="F557" s="21">
        <f t="shared" si="43"/>
        <v>-137.1109998783547</v>
      </c>
      <c r="G557" s="22">
        <f t="shared" si="44"/>
        <v>18799.426287642185</v>
      </c>
    </row>
    <row r="558" spans="1:7" x14ac:dyDescent="0.25">
      <c r="A558" s="4" t="s">
        <v>601</v>
      </c>
      <c r="B558" s="4">
        <f t="shared" si="40"/>
        <v>553</v>
      </c>
      <c r="C558" s="4">
        <v>23.208333333333332</v>
      </c>
      <c r="D558" s="21">
        <f t="shared" si="41"/>
        <v>25.137776665450211</v>
      </c>
      <c r="E558" s="21">
        <f t="shared" si="42"/>
        <v>42.502766654502139</v>
      </c>
      <c r="F558" s="21">
        <f t="shared" si="43"/>
        <v>-19.294433321168807</v>
      </c>
      <c r="G558" s="22">
        <f t="shared" si="44"/>
        <v>372.27515718502917</v>
      </c>
    </row>
    <row r="559" spans="1:7" x14ac:dyDescent="0.25">
      <c r="A559" s="4" t="s">
        <v>602</v>
      </c>
      <c r="B559" s="4">
        <f t="shared" si="40"/>
        <v>554</v>
      </c>
      <c r="C559" s="4">
        <v>22</v>
      </c>
      <c r="D559" s="21">
        <f t="shared" si="41"/>
        <v>22.313777666545022</v>
      </c>
      <c r="E559" s="21">
        <f t="shared" si="42"/>
        <v>25.137776665450211</v>
      </c>
      <c r="F559" s="21">
        <f t="shared" si="43"/>
        <v>-3.1377766654502111</v>
      </c>
      <c r="G559" s="22">
        <f t="shared" si="44"/>
        <v>9.8456424022438451</v>
      </c>
    </row>
    <row r="560" spans="1:7" x14ac:dyDescent="0.25">
      <c r="A560" s="4" t="s">
        <v>603</v>
      </c>
      <c r="B560" s="4">
        <f t="shared" si="40"/>
        <v>555</v>
      </c>
      <c r="C560" s="4">
        <v>82.666666666666671</v>
      </c>
      <c r="D560" s="21">
        <f t="shared" si="41"/>
        <v>76.631377766654509</v>
      </c>
      <c r="E560" s="21">
        <f t="shared" si="42"/>
        <v>22.313777666545022</v>
      </c>
      <c r="F560" s="21">
        <f t="shared" si="43"/>
        <v>60.35288900012165</v>
      </c>
      <c r="G560" s="22">
        <f t="shared" si="44"/>
        <v>3642.471210661005</v>
      </c>
    </row>
    <row r="561" spans="1:7" x14ac:dyDescent="0.25">
      <c r="A561" s="4" t="s">
        <v>604</v>
      </c>
      <c r="B561" s="4">
        <f t="shared" si="40"/>
        <v>556</v>
      </c>
      <c r="C561" s="4">
        <v>193.20833333333334</v>
      </c>
      <c r="D561" s="21">
        <f t="shared" si="41"/>
        <v>181.55063777666547</v>
      </c>
      <c r="E561" s="21">
        <f t="shared" si="42"/>
        <v>76.631377766654509</v>
      </c>
      <c r="F561" s="21">
        <f t="shared" si="43"/>
        <v>116.57695556667883</v>
      </c>
      <c r="G561" s="22">
        <f t="shared" si="44"/>
        <v>13590.186569195412</v>
      </c>
    </row>
    <row r="562" spans="1:7" x14ac:dyDescent="0.25">
      <c r="A562" s="4" t="s">
        <v>605</v>
      </c>
      <c r="B562" s="4">
        <f t="shared" si="40"/>
        <v>557</v>
      </c>
      <c r="C562" s="4">
        <v>110.95833333333333</v>
      </c>
      <c r="D562" s="21">
        <f t="shared" si="41"/>
        <v>118.01756377766654</v>
      </c>
      <c r="E562" s="21">
        <f t="shared" si="42"/>
        <v>181.55063777666547</v>
      </c>
      <c r="F562" s="21">
        <f t="shared" si="43"/>
        <v>-70.592304443332139</v>
      </c>
      <c r="G562" s="22">
        <f t="shared" si="44"/>
        <v>4983.2734466200909</v>
      </c>
    </row>
    <row r="563" spans="1:7" x14ac:dyDescent="0.25">
      <c r="A563" s="4" t="s">
        <v>606</v>
      </c>
      <c r="B563" s="4">
        <f t="shared" si="40"/>
        <v>558</v>
      </c>
      <c r="C563" s="4">
        <v>95.375</v>
      </c>
      <c r="D563" s="21">
        <f t="shared" si="41"/>
        <v>97.639256377766657</v>
      </c>
      <c r="E563" s="21">
        <f t="shared" si="42"/>
        <v>118.01756377766654</v>
      </c>
      <c r="F563" s="21">
        <f t="shared" si="43"/>
        <v>-22.642563777666538</v>
      </c>
      <c r="G563" s="22">
        <f t="shared" si="44"/>
        <v>512.68569442569674</v>
      </c>
    </row>
    <row r="564" spans="1:7" x14ac:dyDescent="0.25">
      <c r="A564" s="4" t="s">
        <v>607</v>
      </c>
      <c r="B564" s="4">
        <f t="shared" si="40"/>
        <v>559</v>
      </c>
      <c r="C564" s="4">
        <v>104.66666666666667</v>
      </c>
      <c r="D564" s="21">
        <f t="shared" si="41"/>
        <v>103.96392563777667</v>
      </c>
      <c r="E564" s="21">
        <f t="shared" si="42"/>
        <v>97.639256377766657</v>
      </c>
      <c r="F564" s="21">
        <f t="shared" si="43"/>
        <v>7.0274102889000147</v>
      </c>
      <c r="G564" s="22">
        <f t="shared" si="44"/>
        <v>49.384495368537792</v>
      </c>
    </row>
    <row r="565" spans="1:7" x14ac:dyDescent="0.25">
      <c r="A565" s="4" t="s">
        <v>608</v>
      </c>
      <c r="B565" s="4">
        <f t="shared" si="40"/>
        <v>560</v>
      </c>
      <c r="C565" s="4">
        <v>74.25</v>
      </c>
      <c r="D565" s="21">
        <f t="shared" si="41"/>
        <v>77.22139256377767</v>
      </c>
      <c r="E565" s="21">
        <f t="shared" si="42"/>
        <v>103.96392563777667</v>
      </c>
      <c r="F565" s="21">
        <f t="shared" si="43"/>
        <v>-29.713925637776669</v>
      </c>
      <c r="G565" s="22">
        <f t="shared" si="44"/>
        <v>882.9173768073216</v>
      </c>
    </row>
    <row r="566" spans="1:7" x14ac:dyDescent="0.25">
      <c r="A566" s="4" t="s">
        <v>609</v>
      </c>
      <c r="B566" s="4">
        <f t="shared" si="40"/>
        <v>561</v>
      </c>
      <c r="C566" s="4">
        <v>75.75</v>
      </c>
      <c r="D566" s="21">
        <f t="shared" si="41"/>
        <v>75.897139256377756</v>
      </c>
      <c r="E566" s="21">
        <f t="shared" si="42"/>
        <v>77.22139256377767</v>
      </c>
      <c r="F566" s="21">
        <f t="shared" si="43"/>
        <v>-1.4713925637776697</v>
      </c>
      <c r="G566" s="22">
        <f t="shared" si="44"/>
        <v>2.1649960767402239</v>
      </c>
    </row>
    <row r="567" spans="1:7" x14ac:dyDescent="0.25">
      <c r="A567" s="4" t="s">
        <v>610</v>
      </c>
      <c r="B567" s="4">
        <f t="shared" si="40"/>
        <v>562</v>
      </c>
      <c r="C567" s="4">
        <v>102.125</v>
      </c>
      <c r="D567" s="21">
        <f t="shared" si="41"/>
        <v>99.50221392563779</v>
      </c>
      <c r="E567" s="21">
        <f t="shared" si="42"/>
        <v>75.897139256377756</v>
      </c>
      <c r="F567" s="21">
        <f t="shared" si="43"/>
        <v>26.227860743622244</v>
      </c>
      <c r="G567" s="22">
        <f t="shared" si="44"/>
        <v>687.90067918684076</v>
      </c>
    </row>
    <row r="568" spans="1:7" x14ac:dyDescent="0.25">
      <c r="A568" s="4" t="s">
        <v>611</v>
      </c>
      <c r="B568" s="4">
        <f t="shared" si="40"/>
        <v>563</v>
      </c>
      <c r="C568" s="4">
        <v>103.95833333333333</v>
      </c>
      <c r="D568" s="21">
        <f t="shared" si="41"/>
        <v>103.51272139256378</v>
      </c>
      <c r="E568" s="21">
        <f t="shared" si="42"/>
        <v>99.50221392563779</v>
      </c>
      <c r="F568" s="21">
        <f t="shared" si="43"/>
        <v>4.4561194076955388</v>
      </c>
      <c r="G568" s="22">
        <f t="shared" si="44"/>
        <v>19.857000175640838</v>
      </c>
    </row>
    <row r="569" spans="1:7" x14ac:dyDescent="0.25">
      <c r="A569" s="4" t="s">
        <v>612</v>
      </c>
      <c r="B569" s="4">
        <f t="shared" si="40"/>
        <v>564</v>
      </c>
      <c r="C569" s="4">
        <v>102.58333333333333</v>
      </c>
      <c r="D569" s="21">
        <f t="shared" si="41"/>
        <v>102.67627213925638</v>
      </c>
      <c r="E569" s="21">
        <f t="shared" si="42"/>
        <v>103.51272139256378</v>
      </c>
      <c r="F569" s="21">
        <f t="shared" si="43"/>
        <v>-0.92938805923044754</v>
      </c>
      <c r="G569" s="22">
        <f t="shared" si="44"/>
        <v>0.86376216464013789</v>
      </c>
    </row>
    <row r="570" spans="1:7" x14ac:dyDescent="0.25">
      <c r="A570" s="4" t="s">
        <v>613</v>
      </c>
      <c r="B570" s="4">
        <f t="shared" si="40"/>
        <v>565</v>
      </c>
      <c r="C570" s="4">
        <v>42.333333333333336</v>
      </c>
      <c r="D570" s="21">
        <f t="shared" si="41"/>
        <v>48.367627213925637</v>
      </c>
      <c r="E570" s="21">
        <f t="shared" si="42"/>
        <v>102.67627213925638</v>
      </c>
      <c r="F570" s="21">
        <f t="shared" si="43"/>
        <v>-60.342938805923048</v>
      </c>
      <c r="G570" s="22">
        <f t="shared" si="44"/>
        <v>3641.2702637353736</v>
      </c>
    </row>
    <row r="571" spans="1:7" x14ac:dyDescent="0.25">
      <c r="A571" s="4" t="s">
        <v>614</v>
      </c>
      <c r="B571" s="4">
        <f t="shared" si="40"/>
        <v>566</v>
      </c>
      <c r="C571" s="4">
        <v>90.416666666666671</v>
      </c>
      <c r="D571" s="21">
        <f t="shared" si="41"/>
        <v>86.21176272139256</v>
      </c>
      <c r="E571" s="21">
        <f t="shared" si="42"/>
        <v>48.367627213925637</v>
      </c>
      <c r="F571" s="21">
        <f t="shared" si="43"/>
        <v>42.049039452741034</v>
      </c>
      <c r="G571" s="22">
        <f t="shared" si="44"/>
        <v>1768.121718898172</v>
      </c>
    </row>
    <row r="572" spans="1:7" x14ac:dyDescent="0.25">
      <c r="A572" s="4" t="s">
        <v>615</v>
      </c>
      <c r="B572" s="4">
        <f t="shared" si="40"/>
        <v>567</v>
      </c>
      <c r="C572" s="4">
        <v>167.75</v>
      </c>
      <c r="D572" s="21">
        <f t="shared" si="41"/>
        <v>159.59617627213925</v>
      </c>
      <c r="E572" s="21">
        <f t="shared" si="42"/>
        <v>86.21176272139256</v>
      </c>
      <c r="F572" s="21">
        <f t="shared" si="43"/>
        <v>81.53823727860744</v>
      </c>
      <c r="G572" s="22">
        <f t="shared" si="44"/>
        <v>6648.4841385024883</v>
      </c>
    </row>
    <row r="573" spans="1:7" x14ac:dyDescent="0.25">
      <c r="A573" s="4" t="s">
        <v>616</v>
      </c>
      <c r="B573" s="4">
        <f t="shared" si="40"/>
        <v>568</v>
      </c>
      <c r="C573" s="4">
        <v>288.25</v>
      </c>
      <c r="D573" s="21">
        <f t="shared" si="41"/>
        <v>275.38461762721391</v>
      </c>
      <c r="E573" s="21">
        <f t="shared" si="42"/>
        <v>159.59617627213925</v>
      </c>
      <c r="F573" s="21">
        <f t="shared" si="43"/>
        <v>128.65382372786075</v>
      </c>
      <c r="G573" s="22">
        <f t="shared" si="44"/>
        <v>16551.806359799466</v>
      </c>
    </row>
    <row r="574" spans="1:7" x14ac:dyDescent="0.25">
      <c r="A574" s="4" t="s">
        <v>617</v>
      </c>
      <c r="B574" s="4">
        <f t="shared" si="40"/>
        <v>569</v>
      </c>
      <c r="C574" s="4">
        <v>240.95833333333334</v>
      </c>
      <c r="D574" s="21">
        <f t="shared" si="41"/>
        <v>244.40096176272141</v>
      </c>
      <c r="E574" s="21">
        <f t="shared" si="42"/>
        <v>275.38461762721391</v>
      </c>
      <c r="F574" s="21">
        <f t="shared" si="43"/>
        <v>-34.42628429388057</v>
      </c>
      <c r="G574" s="22">
        <f t="shared" si="44"/>
        <v>1185.1690502830882</v>
      </c>
    </row>
    <row r="575" spans="1:7" x14ac:dyDescent="0.25">
      <c r="A575" s="4" t="s">
        <v>618</v>
      </c>
      <c r="B575" s="4">
        <f t="shared" si="40"/>
        <v>570</v>
      </c>
      <c r="C575" s="4">
        <v>48.958333333333336</v>
      </c>
      <c r="D575" s="21">
        <f t="shared" si="41"/>
        <v>68.502596176272135</v>
      </c>
      <c r="E575" s="21">
        <f t="shared" si="42"/>
        <v>244.40096176272141</v>
      </c>
      <c r="F575" s="21">
        <f t="shared" si="43"/>
        <v>-195.44262842938807</v>
      </c>
      <c r="G575" s="22">
        <f t="shared" si="44"/>
        <v>38197.821007387851</v>
      </c>
    </row>
    <row r="576" spans="1:7" x14ac:dyDescent="0.25">
      <c r="A576" s="4" t="s">
        <v>619</v>
      </c>
      <c r="B576" s="4">
        <f t="shared" si="40"/>
        <v>571</v>
      </c>
      <c r="C576" s="4">
        <v>50.166666666666664</v>
      </c>
      <c r="D576" s="21">
        <f t="shared" si="41"/>
        <v>52.000259617627208</v>
      </c>
      <c r="E576" s="21">
        <f t="shared" si="42"/>
        <v>68.502596176272135</v>
      </c>
      <c r="F576" s="21">
        <f t="shared" si="43"/>
        <v>-18.335929509605471</v>
      </c>
      <c r="G576" s="22">
        <f t="shared" si="44"/>
        <v>336.20631098122072</v>
      </c>
    </row>
    <row r="577" spans="1:7" x14ac:dyDescent="0.25">
      <c r="A577" s="4" t="s">
        <v>620</v>
      </c>
      <c r="B577" s="4">
        <f t="shared" si="40"/>
        <v>572</v>
      </c>
      <c r="C577" s="4">
        <v>63.958333333333336</v>
      </c>
      <c r="D577" s="21">
        <f t="shared" si="41"/>
        <v>62.762525961762719</v>
      </c>
      <c r="E577" s="21">
        <f t="shared" si="42"/>
        <v>52.000259617627208</v>
      </c>
      <c r="F577" s="21">
        <f t="shared" si="43"/>
        <v>11.958073715706128</v>
      </c>
      <c r="G577" s="22">
        <f t="shared" si="44"/>
        <v>142.99552699026177</v>
      </c>
    </row>
    <row r="578" spans="1:7" x14ac:dyDescent="0.25">
      <c r="A578" s="4" t="s">
        <v>621</v>
      </c>
      <c r="B578" s="4">
        <f t="shared" si="40"/>
        <v>573</v>
      </c>
      <c r="C578" s="4">
        <v>202.91666666666666</v>
      </c>
      <c r="D578" s="21">
        <f t="shared" si="41"/>
        <v>188.90125259617628</v>
      </c>
      <c r="E578" s="21">
        <f t="shared" si="42"/>
        <v>62.762525961762719</v>
      </c>
      <c r="F578" s="21">
        <f t="shared" si="43"/>
        <v>140.15414070490394</v>
      </c>
      <c r="G578" s="22">
        <f t="shared" si="44"/>
        <v>19643.183156730011</v>
      </c>
    </row>
    <row r="579" spans="1:7" x14ac:dyDescent="0.25">
      <c r="A579" s="4" t="s">
        <v>622</v>
      </c>
      <c r="B579" s="4">
        <f t="shared" si="40"/>
        <v>574</v>
      </c>
      <c r="C579" s="4">
        <v>140.91666666666666</v>
      </c>
      <c r="D579" s="21">
        <f t="shared" si="41"/>
        <v>145.71512525961762</v>
      </c>
      <c r="E579" s="21">
        <f t="shared" si="42"/>
        <v>188.90125259617628</v>
      </c>
      <c r="F579" s="21">
        <f t="shared" si="43"/>
        <v>-47.98458592950962</v>
      </c>
      <c r="G579" s="22">
        <f t="shared" si="44"/>
        <v>2302.5204868264927</v>
      </c>
    </row>
    <row r="580" spans="1:7" x14ac:dyDescent="0.25">
      <c r="A580" s="4" t="s">
        <v>623</v>
      </c>
      <c r="B580" s="4">
        <f t="shared" si="40"/>
        <v>575</v>
      </c>
      <c r="C580" s="4">
        <v>40.875</v>
      </c>
      <c r="D580" s="21">
        <f t="shared" si="41"/>
        <v>51.359012525961759</v>
      </c>
      <c r="E580" s="21">
        <f t="shared" si="42"/>
        <v>145.71512525961762</v>
      </c>
      <c r="F580" s="21">
        <f t="shared" si="43"/>
        <v>-104.84012525961762</v>
      </c>
      <c r="G580" s="22">
        <f t="shared" si="44"/>
        <v>10991.451864452312</v>
      </c>
    </row>
    <row r="581" spans="1:7" x14ac:dyDescent="0.25">
      <c r="A581" s="4" t="s">
        <v>624</v>
      </c>
      <c r="B581" s="4">
        <f t="shared" si="40"/>
        <v>576</v>
      </c>
      <c r="C581" s="4">
        <v>68.740885416666671</v>
      </c>
      <c r="D581" s="21">
        <f t="shared" si="41"/>
        <v>67.002698127596176</v>
      </c>
      <c r="E581" s="21">
        <f t="shared" si="42"/>
        <v>51.359012525961759</v>
      </c>
      <c r="F581" s="21">
        <f t="shared" si="43"/>
        <v>17.381872890704912</v>
      </c>
      <c r="G581" s="22">
        <f t="shared" si="44"/>
        <v>302.12950518862232</v>
      </c>
    </row>
    <row r="582" spans="1:7" x14ac:dyDescent="0.25">
      <c r="A582" s="4" t="s">
        <v>625</v>
      </c>
      <c r="B582" s="4">
        <f t="shared" si="40"/>
        <v>577</v>
      </c>
      <c r="C582" s="4">
        <v>93.1015625</v>
      </c>
      <c r="D582" s="21">
        <f t="shared" si="41"/>
        <v>90.491676062759623</v>
      </c>
      <c r="E582" s="21">
        <f t="shared" si="42"/>
        <v>67.002698127596176</v>
      </c>
      <c r="F582" s="21">
        <f t="shared" si="43"/>
        <v>26.098864372403824</v>
      </c>
      <c r="G582" s="22">
        <f t="shared" si="44"/>
        <v>681.15072152912967</v>
      </c>
    </row>
    <row r="583" spans="1:7" x14ac:dyDescent="0.25">
      <c r="A583" s="4" t="s">
        <v>626</v>
      </c>
      <c r="B583" s="4">
        <f t="shared" ref="B583:B646" si="45">B582+1</f>
        <v>578</v>
      </c>
      <c r="C583" s="4">
        <v>76.2265625</v>
      </c>
      <c r="D583" s="21">
        <f t="shared" ref="D583:D646" si="46">$C$2*C583+(1-$C$2)*D582</f>
        <v>77.653073856275967</v>
      </c>
      <c r="E583" s="21">
        <f t="shared" ref="E583:E646" si="47">D582</f>
        <v>90.491676062759623</v>
      </c>
      <c r="F583" s="21">
        <f t="shared" ref="F583:F646" si="48">C583-E583</f>
        <v>-14.265113562759623</v>
      </c>
      <c r="G583" s="22">
        <f t="shared" ref="G583:G646" si="49">F583*F583</f>
        <v>203.49346495842855</v>
      </c>
    </row>
    <row r="584" spans="1:7" x14ac:dyDescent="0.25">
      <c r="A584" s="4" t="s">
        <v>627</v>
      </c>
      <c r="B584" s="4">
        <f t="shared" si="45"/>
        <v>579</v>
      </c>
      <c r="C584" s="4">
        <v>62.326822916666664</v>
      </c>
      <c r="D584" s="21">
        <f t="shared" si="46"/>
        <v>63.859448010627595</v>
      </c>
      <c r="E584" s="21">
        <f t="shared" si="47"/>
        <v>77.653073856275967</v>
      </c>
      <c r="F584" s="21">
        <f t="shared" si="48"/>
        <v>-15.326250939609302</v>
      </c>
      <c r="G584" s="22">
        <f t="shared" si="49"/>
        <v>234.89396786387502</v>
      </c>
    </row>
    <row r="585" spans="1:7" x14ac:dyDescent="0.25">
      <c r="A585" s="4" t="s">
        <v>628</v>
      </c>
      <c r="B585" s="4">
        <f t="shared" si="45"/>
        <v>580</v>
      </c>
      <c r="C585" s="4">
        <v>104.58333333333333</v>
      </c>
      <c r="D585" s="21">
        <f t="shared" si="46"/>
        <v>100.51094480106276</v>
      </c>
      <c r="E585" s="21">
        <f t="shared" si="47"/>
        <v>63.859448010627595</v>
      </c>
      <c r="F585" s="21">
        <f t="shared" si="48"/>
        <v>40.723885322705733</v>
      </c>
      <c r="G585" s="22">
        <f t="shared" si="49"/>
        <v>1658.4348357768874</v>
      </c>
    </row>
    <row r="586" spans="1:7" x14ac:dyDescent="0.25">
      <c r="A586" s="4" t="s">
        <v>629</v>
      </c>
      <c r="B586" s="4">
        <f t="shared" si="45"/>
        <v>581</v>
      </c>
      <c r="C586" s="4">
        <v>150.5</v>
      </c>
      <c r="D586" s="21">
        <f t="shared" si="46"/>
        <v>145.5010944801063</v>
      </c>
      <c r="E586" s="21">
        <f t="shared" si="47"/>
        <v>100.51094480106276</v>
      </c>
      <c r="F586" s="21">
        <f t="shared" si="48"/>
        <v>49.989055198937237</v>
      </c>
      <c r="G586" s="22">
        <f t="shared" si="49"/>
        <v>2498.9056396823939</v>
      </c>
    </row>
    <row r="587" spans="1:7" x14ac:dyDescent="0.25">
      <c r="A587" s="4" t="s">
        <v>630</v>
      </c>
      <c r="B587" s="4">
        <f t="shared" si="45"/>
        <v>582</v>
      </c>
      <c r="C587" s="4">
        <v>108.87500000000001</v>
      </c>
      <c r="D587" s="21">
        <f t="shared" si="46"/>
        <v>112.53760944801064</v>
      </c>
      <c r="E587" s="21">
        <f t="shared" si="47"/>
        <v>145.5010944801063</v>
      </c>
      <c r="F587" s="21">
        <f t="shared" si="48"/>
        <v>-36.626094480106289</v>
      </c>
      <c r="G587" s="22">
        <f t="shared" si="49"/>
        <v>1341.4707968656724</v>
      </c>
    </row>
    <row r="588" spans="1:7" x14ac:dyDescent="0.25">
      <c r="A588" s="4" t="s">
        <v>631</v>
      </c>
      <c r="B588" s="4">
        <f t="shared" si="45"/>
        <v>583</v>
      </c>
      <c r="C588" s="4">
        <v>108.83333333333333</v>
      </c>
      <c r="D588" s="21">
        <f t="shared" si="46"/>
        <v>109.20376094480106</v>
      </c>
      <c r="E588" s="21">
        <f t="shared" si="47"/>
        <v>112.53760944801064</v>
      </c>
      <c r="F588" s="21">
        <f t="shared" si="48"/>
        <v>-3.7042761146773131</v>
      </c>
      <c r="G588" s="22">
        <f t="shared" si="49"/>
        <v>13.721661533768851</v>
      </c>
    </row>
    <row r="589" spans="1:7" x14ac:dyDescent="0.25">
      <c r="A589" s="4" t="s">
        <v>632</v>
      </c>
      <c r="B589" s="4">
        <f t="shared" si="45"/>
        <v>584</v>
      </c>
      <c r="C589" s="4">
        <v>103.83333333333333</v>
      </c>
      <c r="D589" s="21">
        <f t="shared" si="46"/>
        <v>104.37037609448011</v>
      </c>
      <c r="E589" s="21">
        <f t="shared" si="47"/>
        <v>109.20376094480106</v>
      </c>
      <c r="F589" s="21">
        <f t="shared" si="48"/>
        <v>-5.3704276114677327</v>
      </c>
      <c r="G589" s="22">
        <f t="shared" si="49"/>
        <v>28.841492730015016</v>
      </c>
    </row>
    <row r="590" spans="1:7" x14ac:dyDescent="0.25">
      <c r="A590" s="4" t="s">
        <v>633</v>
      </c>
      <c r="B590" s="4">
        <f t="shared" si="45"/>
        <v>585</v>
      </c>
      <c r="C590" s="4">
        <v>168.13315217391303</v>
      </c>
      <c r="D590" s="21">
        <f t="shared" si="46"/>
        <v>161.75687456596972</v>
      </c>
      <c r="E590" s="21">
        <f t="shared" si="47"/>
        <v>104.37037609448011</v>
      </c>
      <c r="F590" s="21">
        <f t="shared" si="48"/>
        <v>63.762776079432925</v>
      </c>
      <c r="G590" s="22">
        <f t="shared" si="49"/>
        <v>4065.6916133559034</v>
      </c>
    </row>
    <row r="591" spans="1:7" x14ac:dyDescent="0.25">
      <c r="A591" s="4" t="s">
        <v>634</v>
      </c>
      <c r="B591" s="4">
        <f t="shared" si="45"/>
        <v>586</v>
      </c>
      <c r="C591" s="4">
        <v>51.637681159420289</v>
      </c>
      <c r="D591" s="21">
        <f t="shared" si="46"/>
        <v>62.649600500075231</v>
      </c>
      <c r="E591" s="21">
        <f t="shared" si="47"/>
        <v>161.75687456596972</v>
      </c>
      <c r="F591" s="21">
        <f t="shared" si="48"/>
        <v>-110.11919340654944</v>
      </c>
      <c r="G591" s="22">
        <f t="shared" si="49"/>
        <v>12126.236756509043</v>
      </c>
    </row>
    <row r="592" spans="1:7" x14ac:dyDescent="0.25">
      <c r="A592" s="4" t="s">
        <v>635</v>
      </c>
      <c r="B592" s="4">
        <f t="shared" si="45"/>
        <v>587</v>
      </c>
      <c r="C592" s="4">
        <v>98.875</v>
      </c>
      <c r="D592" s="21">
        <f t="shared" si="46"/>
        <v>95.252460050007514</v>
      </c>
      <c r="E592" s="21">
        <f t="shared" si="47"/>
        <v>62.649600500075231</v>
      </c>
      <c r="F592" s="21">
        <f t="shared" si="48"/>
        <v>36.225399499924769</v>
      </c>
      <c r="G592" s="22">
        <f t="shared" si="49"/>
        <v>1312.2795689291497</v>
      </c>
    </row>
    <row r="593" spans="1:7" x14ac:dyDescent="0.25">
      <c r="A593" s="4" t="s">
        <v>636</v>
      </c>
      <c r="B593" s="4">
        <f t="shared" si="45"/>
        <v>588</v>
      </c>
      <c r="C593" s="4">
        <v>133.75</v>
      </c>
      <c r="D593" s="21">
        <f t="shared" si="46"/>
        <v>129.90024600500075</v>
      </c>
      <c r="E593" s="21">
        <f t="shared" si="47"/>
        <v>95.252460050007514</v>
      </c>
      <c r="F593" s="21">
        <f t="shared" si="48"/>
        <v>38.497539949992486</v>
      </c>
      <c r="G593" s="22">
        <f t="shared" si="49"/>
        <v>1482.0605822012674</v>
      </c>
    </row>
    <row r="594" spans="1:7" x14ac:dyDescent="0.25">
      <c r="A594" s="4" t="s">
        <v>637</v>
      </c>
      <c r="B594" s="4">
        <f t="shared" si="45"/>
        <v>589</v>
      </c>
      <c r="C594" s="4">
        <v>120.625</v>
      </c>
      <c r="D594" s="21">
        <f t="shared" si="46"/>
        <v>121.55252460050008</v>
      </c>
      <c r="E594" s="21">
        <f t="shared" si="47"/>
        <v>129.90024600500075</v>
      </c>
      <c r="F594" s="21">
        <f t="shared" si="48"/>
        <v>-9.2752460050007528</v>
      </c>
      <c r="G594" s="22">
        <f t="shared" si="49"/>
        <v>86.03018845328242</v>
      </c>
    </row>
    <row r="595" spans="1:7" x14ac:dyDescent="0.25">
      <c r="A595" s="4" t="s">
        <v>638</v>
      </c>
      <c r="B595" s="4">
        <f t="shared" si="45"/>
        <v>590</v>
      </c>
      <c r="C595" s="4">
        <v>104.20833333333333</v>
      </c>
      <c r="D595" s="21">
        <f t="shared" si="46"/>
        <v>105.94275246005</v>
      </c>
      <c r="E595" s="21">
        <f t="shared" si="47"/>
        <v>121.55252460050008</v>
      </c>
      <c r="F595" s="21">
        <f t="shared" si="48"/>
        <v>-17.34419126716675</v>
      </c>
      <c r="G595" s="22">
        <f t="shared" si="49"/>
        <v>300.82097071206334</v>
      </c>
    </row>
    <row r="596" spans="1:7" x14ac:dyDescent="0.25">
      <c r="A596" s="4" t="s">
        <v>639</v>
      </c>
      <c r="B596" s="4">
        <f t="shared" si="45"/>
        <v>591</v>
      </c>
      <c r="C596" s="4">
        <v>119.08333333333333</v>
      </c>
      <c r="D596" s="21">
        <f t="shared" si="46"/>
        <v>117.76927524600499</v>
      </c>
      <c r="E596" s="21">
        <f t="shared" si="47"/>
        <v>105.94275246005</v>
      </c>
      <c r="F596" s="21">
        <f t="shared" si="48"/>
        <v>13.140580873283326</v>
      </c>
      <c r="G596" s="22">
        <f t="shared" si="49"/>
        <v>172.67486568729959</v>
      </c>
    </row>
    <row r="597" spans="1:7" x14ac:dyDescent="0.25">
      <c r="A597" s="4" t="s">
        <v>640</v>
      </c>
      <c r="B597" s="4">
        <f t="shared" si="45"/>
        <v>592</v>
      </c>
      <c r="C597" s="4">
        <v>15.416666666666666</v>
      </c>
      <c r="D597" s="21">
        <f t="shared" si="46"/>
        <v>25.651927524600495</v>
      </c>
      <c r="E597" s="21">
        <f t="shared" si="47"/>
        <v>117.76927524600499</v>
      </c>
      <c r="F597" s="21">
        <f t="shared" si="48"/>
        <v>-102.35260857933832</v>
      </c>
      <c r="G597" s="22">
        <f t="shared" si="49"/>
        <v>10476.05648299524</v>
      </c>
    </row>
    <row r="598" spans="1:7" x14ac:dyDescent="0.25">
      <c r="A598" s="4" t="s">
        <v>641</v>
      </c>
      <c r="B598" s="4">
        <f t="shared" si="45"/>
        <v>593</v>
      </c>
      <c r="C598" s="4">
        <v>51.208333333333336</v>
      </c>
      <c r="D598" s="21">
        <f t="shared" si="46"/>
        <v>48.652692752460055</v>
      </c>
      <c r="E598" s="21">
        <f t="shared" si="47"/>
        <v>25.651927524600495</v>
      </c>
      <c r="F598" s="21">
        <f t="shared" si="48"/>
        <v>25.556405808732841</v>
      </c>
      <c r="G598" s="22">
        <f t="shared" si="49"/>
        <v>653.12987786063366</v>
      </c>
    </row>
    <row r="599" spans="1:7" x14ac:dyDescent="0.25">
      <c r="A599" s="4" t="s">
        <v>642</v>
      </c>
      <c r="B599" s="4">
        <f t="shared" si="45"/>
        <v>594</v>
      </c>
      <c r="C599" s="4">
        <v>20.125</v>
      </c>
      <c r="D599" s="21">
        <f t="shared" si="46"/>
        <v>22.977769275246004</v>
      </c>
      <c r="E599" s="21">
        <f t="shared" si="47"/>
        <v>48.652692752460055</v>
      </c>
      <c r="F599" s="21">
        <f t="shared" si="48"/>
        <v>-28.527692752460055</v>
      </c>
      <c r="G599" s="22">
        <f t="shared" si="49"/>
        <v>813.82925377876199</v>
      </c>
    </row>
    <row r="600" spans="1:7" x14ac:dyDescent="0.25">
      <c r="A600" s="4" t="s">
        <v>643</v>
      </c>
      <c r="B600" s="4">
        <f t="shared" si="45"/>
        <v>595</v>
      </c>
      <c r="C600" s="4">
        <v>58.333333333333336</v>
      </c>
      <c r="D600" s="21">
        <f t="shared" si="46"/>
        <v>54.797776927524602</v>
      </c>
      <c r="E600" s="21">
        <f t="shared" si="47"/>
        <v>22.977769275246004</v>
      </c>
      <c r="F600" s="21">
        <f t="shared" si="48"/>
        <v>35.355564058087332</v>
      </c>
      <c r="G600" s="22">
        <f t="shared" si="49"/>
        <v>1250.0159098655167</v>
      </c>
    </row>
    <row r="601" spans="1:7" x14ac:dyDescent="0.25">
      <c r="A601" s="4" t="s">
        <v>644</v>
      </c>
      <c r="B601" s="4">
        <f t="shared" si="45"/>
        <v>596</v>
      </c>
      <c r="C601" s="4">
        <v>77.75</v>
      </c>
      <c r="D601" s="21">
        <f t="shared" si="46"/>
        <v>75.454777692752472</v>
      </c>
      <c r="E601" s="21">
        <f t="shared" si="47"/>
        <v>54.797776927524602</v>
      </c>
      <c r="F601" s="21">
        <f t="shared" si="48"/>
        <v>22.952223072475398</v>
      </c>
      <c r="G601" s="22">
        <f t="shared" si="49"/>
        <v>526.80454396867196</v>
      </c>
    </row>
    <row r="602" spans="1:7" x14ac:dyDescent="0.25">
      <c r="A602" s="4" t="s">
        <v>645</v>
      </c>
      <c r="B602" s="4">
        <f t="shared" si="45"/>
        <v>597</v>
      </c>
      <c r="C602" s="4">
        <v>85.083333333333329</v>
      </c>
      <c r="D602" s="21">
        <f t="shared" si="46"/>
        <v>84.120477769275254</v>
      </c>
      <c r="E602" s="21">
        <f t="shared" si="47"/>
        <v>75.454777692752472</v>
      </c>
      <c r="F602" s="21">
        <f t="shared" si="48"/>
        <v>9.6285556405808563</v>
      </c>
      <c r="G602" s="22">
        <f t="shared" si="49"/>
        <v>92.709083723761424</v>
      </c>
    </row>
    <row r="603" spans="1:7" x14ac:dyDescent="0.25">
      <c r="A603" s="4" t="s">
        <v>646</v>
      </c>
      <c r="B603" s="4">
        <f t="shared" si="45"/>
        <v>598</v>
      </c>
      <c r="C603" s="4">
        <v>106.5</v>
      </c>
      <c r="D603" s="21">
        <f t="shared" si="46"/>
        <v>104.26204777692753</v>
      </c>
      <c r="E603" s="21">
        <f t="shared" si="47"/>
        <v>84.120477769275254</v>
      </c>
      <c r="F603" s="21">
        <f t="shared" si="48"/>
        <v>22.379522230724746</v>
      </c>
      <c r="G603" s="22">
        <f t="shared" si="49"/>
        <v>500.84301527550309</v>
      </c>
    </row>
    <row r="604" spans="1:7" x14ac:dyDescent="0.25">
      <c r="A604" s="4" t="s">
        <v>647</v>
      </c>
      <c r="B604" s="4">
        <f t="shared" si="45"/>
        <v>599</v>
      </c>
      <c r="C604" s="4">
        <v>111.79166666666667</v>
      </c>
      <c r="D604" s="21">
        <f t="shared" si="46"/>
        <v>111.03870477769276</v>
      </c>
      <c r="E604" s="21">
        <f t="shared" si="47"/>
        <v>104.26204777692753</v>
      </c>
      <c r="F604" s="21">
        <f t="shared" si="48"/>
        <v>7.5296188897391403</v>
      </c>
      <c r="G604" s="22">
        <f t="shared" si="49"/>
        <v>56.695160624716486</v>
      </c>
    </row>
    <row r="605" spans="1:7" x14ac:dyDescent="0.25">
      <c r="A605" s="4" t="s">
        <v>648</v>
      </c>
      <c r="B605" s="4">
        <f t="shared" si="45"/>
        <v>600</v>
      </c>
      <c r="C605" s="4">
        <v>108.64583333333333</v>
      </c>
      <c r="D605" s="21">
        <f t="shared" si="46"/>
        <v>108.88512047776928</v>
      </c>
      <c r="E605" s="21">
        <f t="shared" si="47"/>
        <v>111.03870477769276</v>
      </c>
      <c r="F605" s="21">
        <f t="shared" si="48"/>
        <v>-2.3928714443594288</v>
      </c>
      <c r="G605" s="22">
        <f t="shared" si="49"/>
        <v>5.7258337492307785</v>
      </c>
    </row>
    <row r="606" spans="1:7" x14ac:dyDescent="0.25">
      <c r="A606" s="4" t="s">
        <v>649</v>
      </c>
      <c r="B606" s="4">
        <f t="shared" si="45"/>
        <v>601</v>
      </c>
      <c r="C606" s="4">
        <v>99.291666666666671</v>
      </c>
      <c r="D606" s="21">
        <f t="shared" si="46"/>
        <v>100.25101204777694</v>
      </c>
      <c r="E606" s="21">
        <f t="shared" si="47"/>
        <v>108.88512047776928</v>
      </c>
      <c r="F606" s="21">
        <f t="shared" si="48"/>
        <v>-9.5934538111026058</v>
      </c>
      <c r="G606" s="22">
        <f t="shared" si="49"/>
        <v>92.034356025759109</v>
      </c>
    </row>
    <row r="607" spans="1:7" x14ac:dyDescent="0.25">
      <c r="A607" s="4" t="s">
        <v>650</v>
      </c>
      <c r="B607" s="4">
        <f t="shared" si="45"/>
        <v>602</v>
      </c>
      <c r="C607" s="4">
        <v>91</v>
      </c>
      <c r="D607" s="21">
        <f t="shared" si="46"/>
        <v>91.92510120477769</v>
      </c>
      <c r="E607" s="21">
        <f t="shared" si="47"/>
        <v>100.25101204777694</v>
      </c>
      <c r="F607" s="21">
        <f t="shared" si="48"/>
        <v>-9.2510120477769391</v>
      </c>
      <c r="G607" s="22">
        <f t="shared" si="49"/>
        <v>85.581223908114069</v>
      </c>
    </row>
    <row r="608" spans="1:7" x14ac:dyDescent="0.25">
      <c r="A608" s="4" t="s">
        <v>651</v>
      </c>
      <c r="B608" s="4">
        <f t="shared" si="45"/>
        <v>603</v>
      </c>
      <c r="C608" s="4">
        <v>90.125</v>
      </c>
      <c r="D608" s="21">
        <f t="shared" si="46"/>
        <v>90.30501012047776</v>
      </c>
      <c r="E608" s="21">
        <f t="shared" si="47"/>
        <v>91.92510120477769</v>
      </c>
      <c r="F608" s="21">
        <f t="shared" si="48"/>
        <v>-1.8001012047776896</v>
      </c>
      <c r="G608" s="22">
        <f t="shared" si="49"/>
        <v>3.2403643474420898</v>
      </c>
    </row>
    <row r="609" spans="1:7" x14ac:dyDescent="0.25">
      <c r="A609" s="4" t="s">
        <v>652</v>
      </c>
      <c r="B609" s="4">
        <f t="shared" si="45"/>
        <v>604</v>
      </c>
      <c r="C609" s="4">
        <v>86.25</v>
      </c>
      <c r="D609" s="21">
        <f t="shared" si="46"/>
        <v>86.655501012047779</v>
      </c>
      <c r="E609" s="21">
        <f t="shared" si="47"/>
        <v>90.30501012047776</v>
      </c>
      <c r="F609" s="21">
        <f t="shared" si="48"/>
        <v>-4.0550101204777604</v>
      </c>
      <c r="G609" s="22">
        <f t="shared" si="49"/>
        <v>16.443107077177061</v>
      </c>
    </row>
    <row r="610" spans="1:7" x14ac:dyDescent="0.25">
      <c r="A610" s="4" t="s">
        <v>653</v>
      </c>
      <c r="B610" s="4">
        <f t="shared" si="45"/>
        <v>605</v>
      </c>
      <c r="C610" s="4">
        <v>120.0625</v>
      </c>
      <c r="D610" s="21">
        <f t="shared" si="46"/>
        <v>116.72180010120478</v>
      </c>
      <c r="E610" s="21">
        <f t="shared" si="47"/>
        <v>86.655501012047779</v>
      </c>
      <c r="F610" s="21">
        <f t="shared" si="48"/>
        <v>33.406998987952221</v>
      </c>
      <c r="G610" s="22">
        <f t="shared" si="49"/>
        <v>1116.0275813810408</v>
      </c>
    </row>
    <row r="611" spans="1:7" x14ac:dyDescent="0.25">
      <c r="A611" s="4" t="s">
        <v>654</v>
      </c>
      <c r="B611" s="4">
        <f t="shared" si="45"/>
        <v>606</v>
      </c>
      <c r="C611" s="4">
        <v>164.91666666666666</v>
      </c>
      <c r="D611" s="21">
        <f t="shared" si="46"/>
        <v>160.09718001012047</v>
      </c>
      <c r="E611" s="21">
        <f t="shared" si="47"/>
        <v>116.72180010120478</v>
      </c>
      <c r="F611" s="21">
        <f t="shared" si="48"/>
        <v>48.194866565461879</v>
      </c>
      <c r="G611" s="22">
        <f t="shared" si="49"/>
        <v>2322.7451632626753</v>
      </c>
    </row>
    <row r="612" spans="1:7" x14ac:dyDescent="0.25">
      <c r="A612" s="4" t="s">
        <v>655</v>
      </c>
      <c r="B612" s="4">
        <f t="shared" si="45"/>
        <v>607</v>
      </c>
      <c r="C612" s="4">
        <v>235.16666666666666</v>
      </c>
      <c r="D612" s="21">
        <f t="shared" si="46"/>
        <v>227.65971800101204</v>
      </c>
      <c r="E612" s="21">
        <f t="shared" si="47"/>
        <v>160.09718001012047</v>
      </c>
      <c r="F612" s="21">
        <f t="shared" si="48"/>
        <v>75.069486656546189</v>
      </c>
      <c r="G612" s="22">
        <f t="shared" si="49"/>
        <v>5635.427826877366</v>
      </c>
    </row>
    <row r="613" spans="1:7" x14ac:dyDescent="0.25">
      <c r="A613" s="4" t="s">
        <v>656</v>
      </c>
      <c r="B613" s="4">
        <f t="shared" si="45"/>
        <v>608</v>
      </c>
      <c r="C613" s="4">
        <v>38.916666666666664</v>
      </c>
      <c r="D613" s="21">
        <f t="shared" si="46"/>
        <v>57.790971800101197</v>
      </c>
      <c r="E613" s="21">
        <f t="shared" si="47"/>
        <v>227.65971800101204</v>
      </c>
      <c r="F613" s="21">
        <f t="shared" si="48"/>
        <v>-188.74305133434538</v>
      </c>
      <c r="G613" s="22">
        <f t="shared" si="49"/>
        <v>35623.939426999335</v>
      </c>
    </row>
    <row r="614" spans="1:7" x14ac:dyDescent="0.25">
      <c r="A614" s="4" t="s">
        <v>657</v>
      </c>
      <c r="B614" s="4">
        <f t="shared" si="45"/>
        <v>609</v>
      </c>
      <c r="C614" s="4">
        <v>55.208333333333336</v>
      </c>
      <c r="D614" s="21">
        <f t="shared" si="46"/>
        <v>55.466597180010119</v>
      </c>
      <c r="E614" s="21">
        <f t="shared" si="47"/>
        <v>57.790971800101197</v>
      </c>
      <c r="F614" s="21">
        <f t="shared" si="48"/>
        <v>-2.582638466767861</v>
      </c>
      <c r="G614" s="22">
        <f t="shared" si="49"/>
        <v>6.670021450029048</v>
      </c>
    </row>
    <row r="615" spans="1:7" x14ac:dyDescent="0.25">
      <c r="A615" s="4" t="s">
        <v>658</v>
      </c>
      <c r="B615" s="4">
        <f t="shared" si="45"/>
        <v>610</v>
      </c>
      <c r="C615" s="4">
        <v>84.541666666666671</v>
      </c>
      <c r="D615" s="21">
        <f t="shared" si="46"/>
        <v>81.634159718001015</v>
      </c>
      <c r="E615" s="21">
        <f t="shared" si="47"/>
        <v>55.466597180010119</v>
      </c>
      <c r="F615" s="21">
        <f t="shared" si="48"/>
        <v>29.075069486656552</v>
      </c>
      <c r="G615" s="22">
        <f t="shared" si="49"/>
        <v>845.35966565390697</v>
      </c>
    </row>
    <row r="616" spans="1:7" x14ac:dyDescent="0.25">
      <c r="A616" s="4" t="s">
        <v>659</v>
      </c>
      <c r="B616" s="4">
        <f t="shared" si="45"/>
        <v>611</v>
      </c>
      <c r="C616" s="4">
        <v>91.458333333333329</v>
      </c>
      <c r="D616" s="21">
        <f t="shared" si="46"/>
        <v>90.475915971800106</v>
      </c>
      <c r="E616" s="21">
        <f t="shared" si="47"/>
        <v>81.634159718001015</v>
      </c>
      <c r="F616" s="21">
        <f t="shared" si="48"/>
        <v>9.8241736153323131</v>
      </c>
      <c r="G616" s="22">
        <f t="shared" si="49"/>
        <v>96.514387224191566</v>
      </c>
    </row>
    <row r="617" spans="1:7" x14ac:dyDescent="0.25">
      <c r="A617" s="4" t="s">
        <v>660</v>
      </c>
      <c r="B617" s="4">
        <f t="shared" si="45"/>
        <v>612</v>
      </c>
      <c r="C617" s="4">
        <v>90.375</v>
      </c>
      <c r="D617" s="21">
        <f t="shared" si="46"/>
        <v>90.385091597180008</v>
      </c>
      <c r="E617" s="21">
        <f t="shared" si="47"/>
        <v>90.475915971800106</v>
      </c>
      <c r="F617" s="21">
        <f t="shared" si="48"/>
        <v>-0.10091597180010581</v>
      </c>
      <c r="G617" s="22">
        <f t="shared" si="49"/>
        <v>1.0184033364359751E-2</v>
      </c>
    </row>
    <row r="618" spans="1:7" x14ac:dyDescent="0.25">
      <c r="A618" s="4" t="s">
        <v>661</v>
      </c>
      <c r="B618" s="4">
        <f t="shared" si="45"/>
        <v>613</v>
      </c>
      <c r="C618" s="4">
        <v>112.25</v>
      </c>
      <c r="D618" s="21">
        <f t="shared" si="46"/>
        <v>110.06350915971801</v>
      </c>
      <c r="E618" s="21">
        <f t="shared" si="47"/>
        <v>90.385091597180008</v>
      </c>
      <c r="F618" s="21">
        <f t="shared" si="48"/>
        <v>21.864908402819992</v>
      </c>
      <c r="G618" s="22">
        <f t="shared" si="49"/>
        <v>478.07421946370829</v>
      </c>
    </row>
    <row r="619" spans="1:7" x14ac:dyDescent="0.25">
      <c r="A619" s="4" t="s">
        <v>662</v>
      </c>
      <c r="B619" s="4">
        <f t="shared" si="45"/>
        <v>614</v>
      </c>
      <c r="C619" s="4">
        <v>163.20833333333334</v>
      </c>
      <c r="D619" s="21">
        <f t="shared" si="46"/>
        <v>157.89385091597183</v>
      </c>
      <c r="E619" s="21">
        <f t="shared" si="47"/>
        <v>110.06350915971801</v>
      </c>
      <c r="F619" s="21">
        <f t="shared" si="48"/>
        <v>53.144824173615334</v>
      </c>
      <c r="G619" s="22">
        <f t="shared" si="49"/>
        <v>2824.3723364444886</v>
      </c>
    </row>
    <row r="620" spans="1:7" x14ac:dyDescent="0.25">
      <c r="A620" s="4" t="s">
        <v>663</v>
      </c>
      <c r="B620" s="4">
        <f t="shared" si="45"/>
        <v>615</v>
      </c>
      <c r="C620" s="4">
        <v>38.208333333333336</v>
      </c>
      <c r="D620" s="21">
        <f t="shared" si="46"/>
        <v>50.176885091597185</v>
      </c>
      <c r="E620" s="21">
        <f t="shared" si="47"/>
        <v>157.89385091597183</v>
      </c>
      <c r="F620" s="21">
        <f t="shared" si="48"/>
        <v>-119.68551758263848</v>
      </c>
      <c r="G620" s="22">
        <f t="shared" si="49"/>
        <v>14324.623119024065</v>
      </c>
    </row>
    <row r="621" spans="1:7" x14ac:dyDescent="0.25">
      <c r="A621" s="4" t="s">
        <v>664</v>
      </c>
      <c r="B621" s="4">
        <f t="shared" si="45"/>
        <v>616</v>
      </c>
      <c r="C621" s="4">
        <v>21.291666666666668</v>
      </c>
      <c r="D621" s="21">
        <f t="shared" si="46"/>
        <v>24.18018850915972</v>
      </c>
      <c r="E621" s="21">
        <f t="shared" si="47"/>
        <v>50.176885091597185</v>
      </c>
      <c r="F621" s="21">
        <f t="shared" si="48"/>
        <v>-28.885218424930518</v>
      </c>
      <c r="G621" s="22">
        <f t="shared" si="49"/>
        <v>834.35584345594543</v>
      </c>
    </row>
    <row r="622" spans="1:7" x14ac:dyDescent="0.25">
      <c r="A622" s="4" t="s">
        <v>665</v>
      </c>
      <c r="B622" s="4">
        <f t="shared" si="45"/>
        <v>617</v>
      </c>
      <c r="C622" s="4">
        <v>21.625</v>
      </c>
      <c r="D622" s="21">
        <f t="shared" si="46"/>
        <v>21.880518850915973</v>
      </c>
      <c r="E622" s="21">
        <f t="shared" si="47"/>
        <v>24.18018850915972</v>
      </c>
      <c r="F622" s="21">
        <f t="shared" si="48"/>
        <v>-2.55518850915972</v>
      </c>
      <c r="G622" s="22">
        <f t="shared" si="49"/>
        <v>6.5289883173418719</v>
      </c>
    </row>
    <row r="623" spans="1:7" x14ac:dyDescent="0.25">
      <c r="A623" s="4" t="s">
        <v>666</v>
      </c>
      <c r="B623" s="4">
        <f t="shared" si="45"/>
        <v>618</v>
      </c>
      <c r="C623" s="4">
        <v>43.458333333333336</v>
      </c>
      <c r="D623" s="21">
        <f t="shared" si="46"/>
        <v>41.3005518850916</v>
      </c>
      <c r="E623" s="21">
        <f t="shared" si="47"/>
        <v>21.880518850915973</v>
      </c>
      <c r="F623" s="21">
        <f t="shared" si="48"/>
        <v>21.577814482417363</v>
      </c>
      <c r="G623" s="22">
        <f t="shared" si="49"/>
        <v>465.60207783762047</v>
      </c>
    </row>
    <row r="624" spans="1:7" x14ac:dyDescent="0.25">
      <c r="A624" s="4" t="s">
        <v>667</v>
      </c>
      <c r="B624" s="4">
        <f t="shared" si="45"/>
        <v>619</v>
      </c>
      <c r="C624" s="4">
        <v>120.58333333333333</v>
      </c>
      <c r="D624" s="21">
        <f t="shared" si="46"/>
        <v>112.65505518850915</v>
      </c>
      <c r="E624" s="21">
        <f t="shared" si="47"/>
        <v>41.3005518850916</v>
      </c>
      <c r="F624" s="21">
        <f t="shared" si="48"/>
        <v>79.282781448241735</v>
      </c>
      <c r="G624" s="22">
        <f t="shared" si="49"/>
        <v>6285.759434169664</v>
      </c>
    </row>
    <row r="625" spans="1:7" x14ac:dyDescent="0.25">
      <c r="A625" s="4" t="s">
        <v>668</v>
      </c>
      <c r="B625" s="4">
        <f t="shared" si="45"/>
        <v>620</v>
      </c>
      <c r="C625" s="4">
        <v>120.04166666666667</v>
      </c>
      <c r="D625" s="21">
        <f t="shared" si="46"/>
        <v>119.30300551885092</v>
      </c>
      <c r="E625" s="21">
        <f t="shared" si="47"/>
        <v>112.65505518850915</v>
      </c>
      <c r="F625" s="21">
        <f t="shared" si="48"/>
        <v>7.3866114781575192</v>
      </c>
      <c r="G625" s="22">
        <f t="shared" si="49"/>
        <v>54.562029129248408</v>
      </c>
    </row>
    <row r="626" spans="1:7" x14ac:dyDescent="0.25">
      <c r="A626" s="4" t="s">
        <v>669</v>
      </c>
      <c r="B626" s="4">
        <f t="shared" si="45"/>
        <v>621</v>
      </c>
      <c r="C626" s="4">
        <v>155.91666666666666</v>
      </c>
      <c r="D626" s="21">
        <f t="shared" si="46"/>
        <v>152.25530055188509</v>
      </c>
      <c r="E626" s="21">
        <f t="shared" si="47"/>
        <v>119.30300551885092</v>
      </c>
      <c r="F626" s="21">
        <f t="shared" si="48"/>
        <v>36.613661147815733</v>
      </c>
      <c r="G626" s="22">
        <f t="shared" si="49"/>
        <v>1340.5601826470713</v>
      </c>
    </row>
    <row r="627" spans="1:7" x14ac:dyDescent="0.25">
      <c r="A627" s="4" t="s">
        <v>670</v>
      </c>
      <c r="B627" s="4">
        <f t="shared" si="45"/>
        <v>622</v>
      </c>
      <c r="C627" s="4">
        <v>156.16666666666666</v>
      </c>
      <c r="D627" s="21">
        <f t="shared" si="46"/>
        <v>155.77553005518848</v>
      </c>
      <c r="E627" s="21">
        <f t="shared" si="47"/>
        <v>152.25530055188509</v>
      </c>
      <c r="F627" s="21">
        <f t="shared" si="48"/>
        <v>3.9113661147815719</v>
      </c>
      <c r="G627" s="22">
        <f t="shared" si="49"/>
        <v>15.298784883861488</v>
      </c>
    </row>
    <row r="628" spans="1:7" x14ac:dyDescent="0.25">
      <c r="A628" s="4" t="s">
        <v>671</v>
      </c>
      <c r="B628" s="4">
        <f t="shared" si="45"/>
        <v>623</v>
      </c>
      <c r="C628" s="4">
        <v>23.166666666666668</v>
      </c>
      <c r="D628" s="21">
        <f t="shared" si="46"/>
        <v>36.427553005518845</v>
      </c>
      <c r="E628" s="21">
        <f t="shared" si="47"/>
        <v>155.77553005518848</v>
      </c>
      <c r="F628" s="21">
        <f t="shared" si="48"/>
        <v>-132.60886338852183</v>
      </c>
      <c r="G628" s="22">
        <f t="shared" si="49"/>
        <v>17585.110649195645</v>
      </c>
    </row>
    <row r="629" spans="1:7" x14ac:dyDescent="0.25">
      <c r="A629" s="4" t="s">
        <v>672</v>
      </c>
      <c r="B629" s="4">
        <f t="shared" si="45"/>
        <v>624</v>
      </c>
      <c r="C629" s="4">
        <v>17.916666666666668</v>
      </c>
      <c r="D629" s="21">
        <f t="shared" si="46"/>
        <v>19.767755300551883</v>
      </c>
      <c r="E629" s="21">
        <f t="shared" si="47"/>
        <v>36.427553005518845</v>
      </c>
      <c r="F629" s="21">
        <f t="shared" si="48"/>
        <v>-18.510886338852178</v>
      </c>
      <c r="G629" s="22">
        <f t="shared" si="49"/>
        <v>342.65291304990416</v>
      </c>
    </row>
    <row r="630" spans="1:7" x14ac:dyDescent="0.25">
      <c r="A630" s="4" t="s">
        <v>673</v>
      </c>
      <c r="B630" s="4">
        <f t="shared" si="45"/>
        <v>625</v>
      </c>
      <c r="C630" s="4">
        <v>21.5</v>
      </c>
      <c r="D630" s="21">
        <f t="shared" si="46"/>
        <v>21.32677553005519</v>
      </c>
      <c r="E630" s="21">
        <f t="shared" si="47"/>
        <v>19.767755300551883</v>
      </c>
      <c r="F630" s="21">
        <f t="shared" si="48"/>
        <v>1.7322446994481169</v>
      </c>
      <c r="G630" s="22">
        <f t="shared" si="49"/>
        <v>3.0006716987660966</v>
      </c>
    </row>
    <row r="631" spans="1:7" x14ac:dyDescent="0.25">
      <c r="A631" s="4" t="s">
        <v>674</v>
      </c>
      <c r="B631" s="4">
        <f t="shared" si="45"/>
        <v>626</v>
      </c>
      <c r="C631" s="4">
        <v>28.708333333333332</v>
      </c>
      <c r="D631" s="21">
        <f t="shared" si="46"/>
        <v>27.970177553005517</v>
      </c>
      <c r="E631" s="21">
        <f t="shared" si="47"/>
        <v>21.32677553005519</v>
      </c>
      <c r="F631" s="21">
        <f t="shared" si="48"/>
        <v>7.3815578032781417</v>
      </c>
      <c r="G631" s="22">
        <f t="shared" si="49"/>
        <v>54.487395603136427</v>
      </c>
    </row>
    <row r="632" spans="1:7" x14ac:dyDescent="0.25">
      <c r="A632" s="4" t="s">
        <v>675</v>
      </c>
      <c r="B632" s="4">
        <f t="shared" si="45"/>
        <v>627</v>
      </c>
      <c r="C632" s="4">
        <v>37</v>
      </c>
      <c r="D632" s="21">
        <f t="shared" si="46"/>
        <v>36.097017755300556</v>
      </c>
      <c r="E632" s="21">
        <f t="shared" si="47"/>
        <v>27.970177553005517</v>
      </c>
      <c r="F632" s="21">
        <f t="shared" si="48"/>
        <v>9.0298224469944834</v>
      </c>
      <c r="G632" s="22">
        <f t="shared" si="49"/>
        <v>81.537693424245447</v>
      </c>
    </row>
    <row r="633" spans="1:7" x14ac:dyDescent="0.25">
      <c r="A633" s="4" t="s">
        <v>676</v>
      </c>
      <c r="B633" s="4">
        <f t="shared" si="45"/>
        <v>628</v>
      </c>
      <c r="C633" s="4">
        <v>39.5</v>
      </c>
      <c r="D633" s="21">
        <f t="shared" si="46"/>
        <v>39.15970177553006</v>
      </c>
      <c r="E633" s="21">
        <f t="shared" si="47"/>
        <v>36.097017755300556</v>
      </c>
      <c r="F633" s="21">
        <f t="shared" si="48"/>
        <v>3.4029822446994444</v>
      </c>
      <c r="G633" s="22">
        <f t="shared" si="49"/>
        <v>11.58028815773967</v>
      </c>
    </row>
    <row r="634" spans="1:7" x14ac:dyDescent="0.25">
      <c r="A634" s="4" t="s">
        <v>677</v>
      </c>
      <c r="B634" s="4">
        <f t="shared" si="45"/>
        <v>629</v>
      </c>
      <c r="C634" s="4">
        <v>50.166666666666664</v>
      </c>
      <c r="D634" s="21">
        <f t="shared" si="46"/>
        <v>49.065970177553005</v>
      </c>
      <c r="E634" s="21">
        <f t="shared" si="47"/>
        <v>39.15970177553006</v>
      </c>
      <c r="F634" s="21">
        <f t="shared" si="48"/>
        <v>11.006964891136604</v>
      </c>
      <c r="G634" s="22">
        <f t="shared" si="49"/>
        <v>121.15327611471385</v>
      </c>
    </row>
    <row r="635" spans="1:7" x14ac:dyDescent="0.25">
      <c r="A635" s="4" t="s">
        <v>678</v>
      </c>
      <c r="B635" s="4">
        <f t="shared" si="45"/>
        <v>630</v>
      </c>
      <c r="C635" s="4">
        <v>116.41666666666667</v>
      </c>
      <c r="D635" s="21">
        <f t="shared" si="46"/>
        <v>109.68159701775531</v>
      </c>
      <c r="E635" s="21">
        <f t="shared" si="47"/>
        <v>49.065970177553005</v>
      </c>
      <c r="F635" s="21">
        <f t="shared" si="48"/>
        <v>67.350696489113659</v>
      </c>
      <c r="G635" s="22">
        <f t="shared" si="49"/>
        <v>4536.116317568707</v>
      </c>
    </row>
    <row r="636" spans="1:7" x14ac:dyDescent="0.25">
      <c r="A636" s="4" t="s">
        <v>679</v>
      </c>
      <c r="B636" s="4">
        <f t="shared" si="45"/>
        <v>631</v>
      </c>
      <c r="C636" s="4">
        <v>148.33333333333334</v>
      </c>
      <c r="D636" s="21">
        <f t="shared" si="46"/>
        <v>144.46815970177553</v>
      </c>
      <c r="E636" s="21">
        <f t="shared" si="47"/>
        <v>109.68159701775531</v>
      </c>
      <c r="F636" s="21">
        <f t="shared" si="48"/>
        <v>38.651736315578034</v>
      </c>
      <c r="G636" s="22">
        <f t="shared" si="49"/>
        <v>1493.9567202089738</v>
      </c>
    </row>
    <row r="637" spans="1:7" x14ac:dyDescent="0.25">
      <c r="A637" s="4" t="s">
        <v>680</v>
      </c>
      <c r="B637" s="4">
        <f t="shared" si="45"/>
        <v>632</v>
      </c>
      <c r="C637" s="4">
        <v>260.33333333333331</v>
      </c>
      <c r="D637" s="21">
        <f t="shared" si="46"/>
        <v>248.74681597017752</v>
      </c>
      <c r="E637" s="21">
        <f t="shared" si="47"/>
        <v>144.46815970177553</v>
      </c>
      <c r="F637" s="21">
        <f t="shared" si="48"/>
        <v>115.86517363155778</v>
      </c>
      <c r="G637" s="22">
        <f t="shared" si="49"/>
        <v>13424.738460671033</v>
      </c>
    </row>
    <row r="638" spans="1:7" x14ac:dyDescent="0.25">
      <c r="A638" s="4" t="s">
        <v>681</v>
      </c>
      <c r="B638" s="4">
        <f t="shared" si="45"/>
        <v>633</v>
      </c>
      <c r="C638" s="4">
        <v>220.41666666666666</v>
      </c>
      <c r="D638" s="21">
        <f t="shared" si="46"/>
        <v>223.24968159701774</v>
      </c>
      <c r="E638" s="21">
        <f t="shared" si="47"/>
        <v>248.74681597017752</v>
      </c>
      <c r="F638" s="21">
        <f t="shared" si="48"/>
        <v>-28.330149303510865</v>
      </c>
      <c r="G638" s="22">
        <f t="shared" si="49"/>
        <v>802.59735955921713</v>
      </c>
    </row>
    <row r="639" spans="1:7" x14ac:dyDescent="0.25">
      <c r="A639" s="4" t="s">
        <v>682</v>
      </c>
      <c r="B639" s="4">
        <f t="shared" si="45"/>
        <v>634</v>
      </c>
      <c r="C639" s="4">
        <v>216.54166666666666</v>
      </c>
      <c r="D639" s="21">
        <f t="shared" si="46"/>
        <v>217.21246815970176</v>
      </c>
      <c r="E639" s="21">
        <f t="shared" si="47"/>
        <v>223.24968159701774</v>
      </c>
      <c r="F639" s="21">
        <f t="shared" si="48"/>
        <v>-6.7080149303510836</v>
      </c>
      <c r="G639" s="22">
        <f t="shared" si="49"/>
        <v>44.997464305813054</v>
      </c>
    </row>
    <row r="640" spans="1:7" x14ac:dyDescent="0.25">
      <c r="A640" s="4" t="s">
        <v>683</v>
      </c>
      <c r="B640" s="4">
        <f t="shared" si="45"/>
        <v>635</v>
      </c>
      <c r="C640" s="4">
        <v>289.125</v>
      </c>
      <c r="D640" s="21">
        <f t="shared" si="46"/>
        <v>281.93374681597021</v>
      </c>
      <c r="E640" s="21">
        <f t="shared" si="47"/>
        <v>217.21246815970176</v>
      </c>
      <c r="F640" s="21">
        <f t="shared" si="48"/>
        <v>71.912531840298243</v>
      </c>
      <c r="G640" s="22">
        <f t="shared" si="49"/>
        <v>5171.4122356819089</v>
      </c>
    </row>
    <row r="641" spans="1:7" x14ac:dyDescent="0.25">
      <c r="A641" s="4" t="s">
        <v>684</v>
      </c>
      <c r="B641" s="4">
        <f t="shared" si="45"/>
        <v>636</v>
      </c>
      <c r="C641" s="4">
        <v>58.75</v>
      </c>
      <c r="D641" s="21">
        <f t="shared" si="46"/>
        <v>81.068374681597021</v>
      </c>
      <c r="E641" s="21">
        <f t="shared" si="47"/>
        <v>281.93374681597021</v>
      </c>
      <c r="F641" s="21">
        <f t="shared" si="48"/>
        <v>-223.18374681597021</v>
      </c>
      <c r="G641" s="22">
        <f t="shared" si="49"/>
        <v>49810.984842815094</v>
      </c>
    </row>
    <row r="642" spans="1:7" x14ac:dyDescent="0.25">
      <c r="A642" s="4" t="s">
        <v>685</v>
      </c>
      <c r="B642" s="4">
        <f t="shared" si="45"/>
        <v>637</v>
      </c>
      <c r="C642" s="4">
        <v>25</v>
      </c>
      <c r="D642" s="21">
        <f t="shared" si="46"/>
        <v>30.6068374681597</v>
      </c>
      <c r="E642" s="21">
        <f t="shared" si="47"/>
        <v>81.068374681597021</v>
      </c>
      <c r="F642" s="21">
        <f t="shared" si="48"/>
        <v>-56.068374681597021</v>
      </c>
      <c r="G642" s="22">
        <f t="shared" si="49"/>
        <v>3143.66263943595</v>
      </c>
    </row>
    <row r="643" spans="1:7" x14ac:dyDescent="0.25">
      <c r="A643" s="4" t="s">
        <v>686</v>
      </c>
      <c r="B643" s="4">
        <f t="shared" si="45"/>
        <v>638</v>
      </c>
      <c r="C643" s="4">
        <v>41.5</v>
      </c>
      <c r="D643" s="21">
        <f t="shared" si="46"/>
        <v>40.41068374681597</v>
      </c>
      <c r="E643" s="21">
        <f t="shared" si="47"/>
        <v>30.6068374681597</v>
      </c>
      <c r="F643" s="21">
        <f t="shared" si="48"/>
        <v>10.8931625318403</v>
      </c>
      <c r="G643" s="22">
        <f t="shared" si="49"/>
        <v>118.66098994508937</v>
      </c>
    </row>
    <row r="644" spans="1:7" x14ac:dyDescent="0.25">
      <c r="A644" s="4" t="s">
        <v>687</v>
      </c>
      <c r="B644" s="4">
        <f t="shared" si="45"/>
        <v>639</v>
      </c>
      <c r="C644" s="4">
        <v>23.666666666666668</v>
      </c>
      <c r="D644" s="21">
        <f t="shared" si="46"/>
        <v>25.341068374681598</v>
      </c>
      <c r="E644" s="21">
        <f t="shared" si="47"/>
        <v>40.41068374681597</v>
      </c>
      <c r="F644" s="21">
        <f t="shared" si="48"/>
        <v>-16.744017080149302</v>
      </c>
      <c r="G644" s="22">
        <f t="shared" si="49"/>
        <v>280.36210798033153</v>
      </c>
    </row>
    <row r="645" spans="1:7" x14ac:dyDescent="0.25">
      <c r="A645" s="4" t="s">
        <v>688</v>
      </c>
      <c r="B645" s="4">
        <f t="shared" si="45"/>
        <v>640</v>
      </c>
      <c r="C645" s="4">
        <v>31.903333333333336</v>
      </c>
      <c r="D645" s="21">
        <f t="shared" si="46"/>
        <v>31.247106837468163</v>
      </c>
      <c r="E645" s="21">
        <f t="shared" si="47"/>
        <v>25.341068374681598</v>
      </c>
      <c r="F645" s="21">
        <f t="shared" si="48"/>
        <v>6.5622649586517383</v>
      </c>
      <c r="G645" s="22">
        <f t="shared" si="49"/>
        <v>43.063321387548498</v>
      </c>
    </row>
    <row r="646" spans="1:7" x14ac:dyDescent="0.25">
      <c r="A646" s="4" t="s">
        <v>689</v>
      </c>
      <c r="B646" s="4">
        <f t="shared" si="45"/>
        <v>641</v>
      </c>
      <c r="C646" s="4">
        <v>48.779999999999994</v>
      </c>
      <c r="D646" s="21">
        <f t="shared" si="46"/>
        <v>47.026710683746806</v>
      </c>
      <c r="E646" s="21">
        <f t="shared" si="47"/>
        <v>31.247106837468163</v>
      </c>
      <c r="F646" s="21">
        <f t="shared" si="48"/>
        <v>17.532893162531831</v>
      </c>
      <c r="G646" s="22">
        <f t="shared" si="49"/>
        <v>307.40234264875545</v>
      </c>
    </row>
    <row r="647" spans="1:7" x14ac:dyDescent="0.25">
      <c r="A647" s="4" t="s">
        <v>690</v>
      </c>
      <c r="B647" s="4">
        <f t="shared" ref="B647:B710" si="50">B646+1</f>
        <v>642</v>
      </c>
      <c r="C647" s="4">
        <v>84.3</v>
      </c>
      <c r="D647" s="21">
        <f t="shared" ref="D647:D710" si="51">$C$2*C647+(1-$C$2)*D646</f>
        <v>80.572671068374689</v>
      </c>
      <c r="E647" s="21">
        <f t="shared" ref="E647:E710" si="52">D646</f>
        <v>47.026710683746806</v>
      </c>
      <c r="F647" s="21">
        <f t="shared" ref="F647:F710" si="53">C647-E647</f>
        <v>37.273289316253191</v>
      </c>
      <c r="G647" s="22">
        <f t="shared" ref="G647:G710" si="54">F647*F647</f>
        <v>1389.2980964531143</v>
      </c>
    </row>
    <row r="648" spans="1:7" x14ac:dyDescent="0.25">
      <c r="A648" s="4" t="s">
        <v>691</v>
      </c>
      <c r="B648" s="4">
        <f t="shared" si="50"/>
        <v>643</v>
      </c>
      <c r="C648" s="4">
        <v>119.82000000000001</v>
      </c>
      <c r="D648" s="21">
        <f t="shared" si="51"/>
        <v>115.89526710683748</v>
      </c>
      <c r="E648" s="21">
        <f t="shared" si="52"/>
        <v>80.572671068374689</v>
      </c>
      <c r="F648" s="21">
        <f t="shared" si="53"/>
        <v>39.247328931625319</v>
      </c>
      <c r="G648" s="22">
        <f t="shared" si="54"/>
        <v>1540.3528282671937</v>
      </c>
    </row>
    <row r="649" spans="1:7" x14ac:dyDescent="0.25">
      <c r="A649" s="4" t="s">
        <v>692</v>
      </c>
      <c r="B649" s="4">
        <f t="shared" si="50"/>
        <v>644</v>
      </c>
      <c r="C649" s="4">
        <v>148.36333333333332</v>
      </c>
      <c r="D649" s="21">
        <f t="shared" si="51"/>
        <v>145.11652671068373</v>
      </c>
      <c r="E649" s="21">
        <f t="shared" si="52"/>
        <v>115.89526710683748</v>
      </c>
      <c r="F649" s="21">
        <f t="shared" si="53"/>
        <v>32.468066226495836</v>
      </c>
      <c r="G649" s="22">
        <f t="shared" si="54"/>
        <v>1054.1753244881195</v>
      </c>
    </row>
    <row r="650" spans="1:7" x14ac:dyDescent="0.25">
      <c r="A650" s="4" t="s">
        <v>693</v>
      </c>
      <c r="B650" s="4">
        <f t="shared" si="50"/>
        <v>645</v>
      </c>
      <c r="C650" s="4">
        <v>189.5</v>
      </c>
      <c r="D650" s="21">
        <f t="shared" si="51"/>
        <v>185.06165267106837</v>
      </c>
      <c r="E650" s="21">
        <f t="shared" si="52"/>
        <v>145.11652671068373</v>
      </c>
      <c r="F650" s="21">
        <f t="shared" si="53"/>
        <v>44.383473289316271</v>
      </c>
      <c r="G650" s="22">
        <f t="shared" si="54"/>
        <v>1969.8927012234508</v>
      </c>
    </row>
    <row r="651" spans="1:7" x14ac:dyDescent="0.25">
      <c r="A651" s="4" t="s">
        <v>694</v>
      </c>
      <c r="B651" s="4">
        <f t="shared" si="50"/>
        <v>646</v>
      </c>
      <c r="C651" s="4">
        <v>359.45833333333331</v>
      </c>
      <c r="D651" s="21">
        <f t="shared" si="51"/>
        <v>342.01866526710683</v>
      </c>
      <c r="E651" s="21">
        <f t="shared" si="52"/>
        <v>185.06165267106837</v>
      </c>
      <c r="F651" s="21">
        <f t="shared" si="53"/>
        <v>174.39668066226494</v>
      </c>
      <c r="G651" s="22">
        <f t="shared" si="54"/>
        <v>30414.202226016016</v>
      </c>
    </row>
    <row r="652" spans="1:7" x14ac:dyDescent="0.25">
      <c r="A652" s="4" t="s">
        <v>695</v>
      </c>
      <c r="B652" s="4">
        <f t="shared" si="50"/>
        <v>647</v>
      </c>
      <c r="C652" s="4">
        <v>80.166666666666671</v>
      </c>
      <c r="D652" s="21">
        <f t="shared" si="51"/>
        <v>106.35186652671068</v>
      </c>
      <c r="E652" s="21">
        <f t="shared" si="52"/>
        <v>342.01866526710683</v>
      </c>
      <c r="F652" s="21">
        <f t="shared" si="53"/>
        <v>-261.85199860044014</v>
      </c>
      <c r="G652" s="22">
        <f t="shared" si="54"/>
        <v>68566.469171044911</v>
      </c>
    </row>
    <row r="653" spans="1:7" x14ac:dyDescent="0.25">
      <c r="A653" s="4" t="s">
        <v>696</v>
      </c>
      <c r="B653" s="4">
        <f t="shared" si="50"/>
        <v>648</v>
      </c>
      <c r="C653" s="4">
        <v>111.375</v>
      </c>
      <c r="D653" s="21">
        <f t="shared" si="51"/>
        <v>110.87268665267106</v>
      </c>
      <c r="E653" s="21">
        <f t="shared" si="52"/>
        <v>106.35186652671068</v>
      </c>
      <c r="F653" s="21">
        <f t="shared" si="53"/>
        <v>5.0231334732893202</v>
      </c>
      <c r="G653" s="22">
        <f t="shared" si="54"/>
        <v>25.231869890479629</v>
      </c>
    </row>
    <row r="654" spans="1:7" x14ac:dyDescent="0.25">
      <c r="A654" s="4" t="s">
        <v>697</v>
      </c>
      <c r="B654" s="4">
        <f t="shared" si="50"/>
        <v>649</v>
      </c>
      <c r="C654" s="4">
        <v>229.58333333333334</v>
      </c>
      <c r="D654" s="21">
        <f t="shared" si="51"/>
        <v>217.71226866526712</v>
      </c>
      <c r="E654" s="21">
        <f t="shared" si="52"/>
        <v>110.87268665267106</v>
      </c>
      <c r="F654" s="21">
        <f t="shared" si="53"/>
        <v>118.71064668066228</v>
      </c>
      <c r="G654" s="22">
        <f t="shared" si="54"/>
        <v>14092.217635341034</v>
      </c>
    </row>
    <row r="655" spans="1:7" x14ac:dyDescent="0.25">
      <c r="A655" s="4" t="s">
        <v>698</v>
      </c>
      <c r="B655" s="4">
        <f t="shared" si="50"/>
        <v>650</v>
      </c>
      <c r="C655" s="4">
        <v>100.04166666666667</v>
      </c>
      <c r="D655" s="21">
        <f t="shared" si="51"/>
        <v>111.80872686652671</v>
      </c>
      <c r="E655" s="21">
        <f t="shared" si="52"/>
        <v>217.71226866526712</v>
      </c>
      <c r="F655" s="21">
        <f t="shared" si="53"/>
        <v>-117.67060199860045</v>
      </c>
      <c r="G655" s="22">
        <f t="shared" si="54"/>
        <v>13846.370574713032</v>
      </c>
    </row>
    <row r="656" spans="1:7" x14ac:dyDescent="0.25">
      <c r="A656" s="4" t="s">
        <v>699</v>
      </c>
      <c r="B656" s="4">
        <f t="shared" si="50"/>
        <v>651</v>
      </c>
      <c r="C656" s="4">
        <v>13.208333333333334</v>
      </c>
      <c r="D656" s="21">
        <f t="shared" si="51"/>
        <v>23.068372686652669</v>
      </c>
      <c r="E656" s="21">
        <f t="shared" si="52"/>
        <v>111.80872686652671</v>
      </c>
      <c r="F656" s="21">
        <f t="shared" si="53"/>
        <v>-98.600393533193383</v>
      </c>
      <c r="G656" s="22">
        <f t="shared" si="54"/>
        <v>9722.0376049006027</v>
      </c>
    </row>
    <row r="657" spans="1:7" x14ac:dyDescent="0.25">
      <c r="A657" s="4" t="s">
        <v>700</v>
      </c>
      <c r="B657" s="4">
        <f t="shared" si="50"/>
        <v>652</v>
      </c>
      <c r="C657" s="4">
        <v>14.333333333333334</v>
      </c>
      <c r="D657" s="21">
        <f t="shared" si="51"/>
        <v>15.206837268665266</v>
      </c>
      <c r="E657" s="21">
        <f t="shared" si="52"/>
        <v>23.068372686652669</v>
      </c>
      <c r="F657" s="21">
        <f t="shared" si="53"/>
        <v>-8.7350393533193351</v>
      </c>
      <c r="G657" s="22">
        <f t="shared" si="54"/>
        <v>76.30091250403747</v>
      </c>
    </row>
    <row r="658" spans="1:7" x14ac:dyDescent="0.25">
      <c r="A658" s="4" t="s">
        <v>701</v>
      </c>
      <c r="B658" s="4">
        <f t="shared" si="50"/>
        <v>653</v>
      </c>
      <c r="C658" s="4">
        <v>15.916666666666666</v>
      </c>
      <c r="D658" s="21">
        <f t="shared" si="51"/>
        <v>15.845683726866525</v>
      </c>
      <c r="E658" s="21">
        <f t="shared" si="52"/>
        <v>15.206837268665266</v>
      </c>
      <c r="F658" s="21">
        <f t="shared" si="53"/>
        <v>0.70982939800139988</v>
      </c>
      <c r="G658" s="22">
        <f t="shared" si="54"/>
        <v>0.50385777426702971</v>
      </c>
    </row>
    <row r="659" spans="1:7" x14ac:dyDescent="0.25">
      <c r="A659" s="4" t="s">
        <v>702</v>
      </c>
      <c r="B659" s="4">
        <f t="shared" si="50"/>
        <v>654</v>
      </c>
      <c r="C659" s="4">
        <v>30.375</v>
      </c>
      <c r="D659" s="21">
        <f t="shared" si="51"/>
        <v>28.922068372686653</v>
      </c>
      <c r="E659" s="21">
        <f t="shared" si="52"/>
        <v>15.845683726866525</v>
      </c>
      <c r="F659" s="21">
        <f t="shared" si="53"/>
        <v>14.529316273133475</v>
      </c>
      <c r="G659" s="22">
        <f t="shared" si="54"/>
        <v>211.1010313647412</v>
      </c>
    </row>
    <row r="660" spans="1:7" x14ac:dyDescent="0.25">
      <c r="A660" s="4" t="s">
        <v>703</v>
      </c>
      <c r="B660" s="4">
        <f t="shared" si="50"/>
        <v>655</v>
      </c>
      <c r="C660" s="4">
        <v>91.083333333333329</v>
      </c>
      <c r="D660" s="21">
        <f t="shared" si="51"/>
        <v>84.867206837268654</v>
      </c>
      <c r="E660" s="21">
        <f t="shared" si="52"/>
        <v>28.922068372686653</v>
      </c>
      <c r="F660" s="21">
        <f t="shared" si="53"/>
        <v>62.161264960646676</v>
      </c>
      <c r="G660" s="22">
        <f t="shared" si="54"/>
        <v>3864.0228615077203</v>
      </c>
    </row>
    <row r="661" spans="1:7" x14ac:dyDescent="0.25">
      <c r="A661" s="4" t="s">
        <v>704</v>
      </c>
      <c r="B661" s="4">
        <f t="shared" si="50"/>
        <v>656</v>
      </c>
      <c r="C661" s="4">
        <v>171.75</v>
      </c>
      <c r="D661" s="21">
        <f t="shared" si="51"/>
        <v>163.06172068372689</v>
      </c>
      <c r="E661" s="21">
        <f t="shared" si="52"/>
        <v>84.867206837268654</v>
      </c>
      <c r="F661" s="21">
        <f t="shared" si="53"/>
        <v>86.882793162731346</v>
      </c>
      <c r="G661" s="22">
        <f t="shared" si="54"/>
        <v>7548.6197477579572</v>
      </c>
    </row>
    <row r="662" spans="1:7" x14ac:dyDescent="0.25">
      <c r="A662" s="4" t="s">
        <v>705</v>
      </c>
      <c r="B662" s="4">
        <f t="shared" si="50"/>
        <v>657</v>
      </c>
      <c r="C662" s="4">
        <v>287.20833333333331</v>
      </c>
      <c r="D662" s="21">
        <f t="shared" si="51"/>
        <v>274.7936720683727</v>
      </c>
      <c r="E662" s="21">
        <f t="shared" si="52"/>
        <v>163.06172068372689</v>
      </c>
      <c r="F662" s="21">
        <f t="shared" si="53"/>
        <v>124.14661264960642</v>
      </c>
      <c r="G662" s="22">
        <f t="shared" si="54"/>
        <v>15412.381432371418</v>
      </c>
    </row>
    <row r="663" spans="1:7" x14ac:dyDescent="0.25">
      <c r="A663" s="4" t="s">
        <v>706</v>
      </c>
      <c r="B663" s="4">
        <f t="shared" si="50"/>
        <v>658</v>
      </c>
      <c r="C663" s="4">
        <v>252.5</v>
      </c>
      <c r="D663" s="21">
        <f t="shared" si="51"/>
        <v>254.72936720683725</v>
      </c>
      <c r="E663" s="21">
        <f t="shared" si="52"/>
        <v>274.7936720683727</v>
      </c>
      <c r="F663" s="21">
        <f t="shared" si="53"/>
        <v>-22.2936720683727</v>
      </c>
      <c r="G663" s="22">
        <f t="shared" si="54"/>
        <v>497.00781429214112</v>
      </c>
    </row>
    <row r="664" spans="1:7" x14ac:dyDescent="0.25">
      <c r="A664" s="4" t="s">
        <v>707</v>
      </c>
      <c r="B664" s="4">
        <f t="shared" si="50"/>
        <v>659</v>
      </c>
      <c r="C664" s="4">
        <v>314.20833333333331</v>
      </c>
      <c r="D664" s="21">
        <f t="shared" si="51"/>
        <v>308.26043672068369</v>
      </c>
      <c r="E664" s="21">
        <f t="shared" si="52"/>
        <v>254.72936720683725</v>
      </c>
      <c r="F664" s="21">
        <f t="shared" si="53"/>
        <v>59.478966126496061</v>
      </c>
      <c r="G664" s="22">
        <f t="shared" si="54"/>
        <v>3537.7474114768661</v>
      </c>
    </row>
    <row r="665" spans="1:7" x14ac:dyDescent="0.25">
      <c r="A665" s="4" t="s">
        <v>708</v>
      </c>
      <c r="B665" s="4">
        <f t="shared" si="50"/>
        <v>660</v>
      </c>
      <c r="C665" s="4">
        <v>192.04166666666666</v>
      </c>
      <c r="D665" s="21">
        <f t="shared" si="51"/>
        <v>203.66354367206836</v>
      </c>
      <c r="E665" s="21">
        <f t="shared" si="52"/>
        <v>308.26043672068369</v>
      </c>
      <c r="F665" s="21">
        <f t="shared" si="53"/>
        <v>-116.21877005401703</v>
      </c>
      <c r="G665" s="22">
        <f t="shared" si="54"/>
        <v>13506.802512868486</v>
      </c>
    </row>
    <row r="666" spans="1:7" x14ac:dyDescent="0.25">
      <c r="A666" s="4" t="s">
        <v>709</v>
      </c>
      <c r="B666" s="4">
        <f t="shared" si="50"/>
        <v>661</v>
      </c>
      <c r="C666" s="4">
        <v>18.1875</v>
      </c>
      <c r="D666" s="21">
        <f t="shared" si="51"/>
        <v>36.73510436720683</v>
      </c>
      <c r="E666" s="21">
        <f t="shared" si="52"/>
        <v>203.66354367206836</v>
      </c>
      <c r="F666" s="21">
        <f t="shared" si="53"/>
        <v>-185.47604367206836</v>
      </c>
      <c r="G666" s="22">
        <f t="shared" si="54"/>
        <v>34401.362776243011</v>
      </c>
    </row>
    <row r="667" spans="1:7" x14ac:dyDescent="0.25">
      <c r="A667" s="4" t="s">
        <v>710</v>
      </c>
      <c r="B667" s="4">
        <f t="shared" si="50"/>
        <v>662</v>
      </c>
      <c r="C667" s="4">
        <v>40.75</v>
      </c>
      <c r="D667" s="21">
        <f t="shared" si="51"/>
        <v>40.348510436720687</v>
      </c>
      <c r="E667" s="21">
        <f t="shared" si="52"/>
        <v>36.73510436720683</v>
      </c>
      <c r="F667" s="21">
        <f t="shared" si="53"/>
        <v>4.01489563279317</v>
      </c>
      <c r="G667" s="22">
        <f t="shared" si="54"/>
        <v>16.11938694222167</v>
      </c>
    </row>
    <row r="668" spans="1:7" x14ac:dyDescent="0.25">
      <c r="A668" s="4" t="s">
        <v>711</v>
      </c>
      <c r="B668" s="4">
        <f t="shared" si="50"/>
        <v>663</v>
      </c>
      <c r="C668" s="4">
        <v>164.10833333333332</v>
      </c>
      <c r="D668" s="21">
        <f t="shared" si="51"/>
        <v>151.73235104367205</v>
      </c>
      <c r="E668" s="21">
        <f t="shared" si="52"/>
        <v>40.348510436720687</v>
      </c>
      <c r="F668" s="21">
        <f t="shared" si="53"/>
        <v>123.75982289661263</v>
      </c>
      <c r="G668" s="22">
        <f t="shared" si="54"/>
        <v>15316.493763400924</v>
      </c>
    </row>
    <row r="669" spans="1:7" x14ac:dyDescent="0.25">
      <c r="A669" s="4" t="s">
        <v>712</v>
      </c>
      <c r="B669" s="4">
        <f t="shared" si="50"/>
        <v>664</v>
      </c>
      <c r="C669" s="4">
        <v>215.45416666666665</v>
      </c>
      <c r="D669" s="21">
        <f t="shared" si="51"/>
        <v>209.08198510436719</v>
      </c>
      <c r="E669" s="21">
        <f t="shared" si="52"/>
        <v>151.73235104367205</v>
      </c>
      <c r="F669" s="21">
        <f t="shared" si="53"/>
        <v>63.721815622994598</v>
      </c>
      <c r="G669" s="22">
        <f t="shared" si="54"/>
        <v>4060.4697862909184</v>
      </c>
    </row>
    <row r="670" spans="1:7" x14ac:dyDescent="0.25">
      <c r="A670" s="4" t="s">
        <v>713</v>
      </c>
      <c r="B670" s="4">
        <f t="shared" si="50"/>
        <v>665</v>
      </c>
      <c r="C670" s="4">
        <v>174.58333333333334</v>
      </c>
      <c r="D670" s="21">
        <f t="shared" si="51"/>
        <v>178.0331985104367</v>
      </c>
      <c r="E670" s="21">
        <f t="shared" si="52"/>
        <v>209.08198510436719</v>
      </c>
      <c r="F670" s="21">
        <f t="shared" si="53"/>
        <v>-34.498651771033849</v>
      </c>
      <c r="G670" s="22">
        <f t="shared" si="54"/>
        <v>1190.1569740190569</v>
      </c>
    </row>
    <row r="671" spans="1:7" x14ac:dyDescent="0.25">
      <c r="A671" s="4" t="s">
        <v>714</v>
      </c>
      <c r="B671" s="4">
        <f t="shared" si="50"/>
        <v>666</v>
      </c>
      <c r="C671" s="4">
        <v>231.41666666666666</v>
      </c>
      <c r="D671" s="21">
        <f t="shared" si="51"/>
        <v>226.07831985104366</v>
      </c>
      <c r="E671" s="21">
        <f t="shared" si="52"/>
        <v>178.0331985104367</v>
      </c>
      <c r="F671" s="21">
        <f t="shared" si="53"/>
        <v>53.383468156229952</v>
      </c>
      <c r="G671" s="22">
        <f t="shared" si="54"/>
        <v>2849.7946723872174</v>
      </c>
    </row>
    <row r="672" spans="1:7" x14ac:dyDescent="0.25">
      <c r="A672" s="4" t="s">
        <v>715</v>
      </c>
      <c r="B672" s="4">
        <f t="shared" si="50"/>
        <v>667</v>
      </c>
      <c r="C672" s="4">
        <v>285.79166666666669</v>
      </c>
      <c r="D672" s="21">
        <f t="shared" si="51"/>
        <v>279.82033198510442</v>
      </c>
      <c r="E672" s="21">
        <f t="shared" si="52"/>
        <v>226.07831985104366</v>
      </c>
      <c r="F672" s="21">
        <f t="shared" si="53"/>
        <v>59.713346815623026</v>
      </c>
      <c r="G672" s="22">
        <f t="shared" si="54"/>
        <v>3565.6837879228765</v>
      </c>
    </row>
    <row r="673" spans="1:7" x14ac:dyDescent="0.25">
      <c r="A673" s="4" t="s">
        <v>716</v>
      </c>
      <c r="B673" s="4">
        <f t="shared" si="50"/>
        <v>668</v>
      </c>
      <c r="C673" s="4">
        <v>246.25</v>
      </c>
      <c r="D673" s="21">
        <f t="shared" si="51"/>
        <v>249.60703319851044</v>
      </c>
      <c r="E673" s="21">
        <f t="shared" si="52"/>
        <v>279.82033198510442</v>
      </c>
      <c r="F673" s="21">
        <f t="shared" si="53"/>
        <v>-33.570331985104417</v>
      </c>
      <c r="G673" s="22">
        <f t="shared" si="54"/>
        <v>1126.9671895901247</v>
      </c>
    </row>
    <row r="674" spans="1:7" x14ac:dyDescent="0.25">
      <c r="A674" s="4" t="s">
        <v>717</v>
      </c>
      <c r="B674" s="4">
        <f t="shared" si="50"/>
        <v>669</v>
      </c>
      <c r="C674" s="4">
        <v>214.58333333333334</v>
      </c>
      <c r="D674" s="21">
        <f t="shared" si="51"/>
        <v>218.08570331985104</v>
      </c>
      <c r="E674" s="21">
        <f t="shared" si="52"/>
        <v>249.60703319851044</v>
      </c>
      <c r="F674" s="21">
        <f t="shared" si="53"/>
        <v>-35.023699865177093</v>
      </c>
      <c r="G674" s="22">
        <f t="shared" si="54"/>
        <v>1226.6595522460059</v>
      </c>
    </row>
    <row r="675" spans="1:7" x14ac:dyDescent="0.25">
      <c r="A675" s="4" t="s">
        <v>718</v>
      </c>
      <c r="B675" s="4">
        <f t="shared" si="50"/>
        <v>670</v>
      </c>
      <c r="C675" s="4">
        <v>41.375</v>
      </c>
      <c r="D675" s="21">
        <f t="shared" si="51"/>
        <v>59.046070331985106</v>
      </c>
      <c r="E675" s="21">
        <f t="shared" si="52"/>
        <v>218.08570331985104</v>
      </c>
      <c r="F675" s="21">
        <f t="shared" si="53"/>
        <v>-176.71070331985104</v>
      </c>
      <c r="G675" s="22">
        <f t="shared" si="54"/>
        <v>31226.672667796411</v>
      </c>
    </row>
    <row r="676" spans="1:7" x14ac:dyDescent="0.25">
      <c r="A676" s="4" t="s">
        <v>719</v>
      </c>
      <c r="B676" s="4">
        <f t="shared" si="50"/>
        <v>671</v>
      </c>
      <c r="C676" s="4">
        <v>67.166666666666671</v>
      </c>
      <c r="D676" s="21">
        <f t="shared" si="51"/>
        <v>66.354607033198505</v>
      </c>
      <c r="E676" s="21">
        <f t="shared" si="52"/>
        <v>59.046070331985106</v>
      </c>
      <c r="F676" s="21">
        <f t="shared" si="53"/>
        <v>8.1205963346815651</v>
      </c>
      <c r="G676" s="22">
        <f t="shared" si="54"/>
        <v>65.944084830843664</v>
      </c>
    </row>
    <row r="677" spans="1:7" x14ac:dyDescent="0.25">
      <c r="A677" s="4" t="s">
        <v>720</v>
      </c>
      <c r="B677" s="4">
        <f t="shared" si="50"/>
        <v>672</v>
      </c>
      <c r="C677" s="4">
        <v>99.25</v>
      </c>
      <c r="D677" s="21">
        <f t="shared" si="51"/>
        <v>95.960460703319853</v>
      </c>
      <c r="E677" s="21">
        <f t="shared" si="52"/>
        <v>66.354607033198505</v>
      </c>
      <c r="F677" s="21">
        <f t="shared" si="53"/>
        <v>32.895392966801495</v>
      </c>
      <c r="G677" s="22">
        <f t="shared" si="54"/>
        <v>1082.1068784402933</v>
      </c>
    </row>
    <row r="678" spans="1:7" x14ac:dyDescent="0.25">
      <c r="A678" s="4" t="s">
        <v>721</v>
      </c>
      <c r="B678" s="4">
        <f t="shared" si="50"/>
        <v>673</v>
      </c>
      <c r="C678" s="4">
        <v>29.875</v>
      </c>
      <c r="D678" s="21">
        <f t="shared" si="51"/>
        <v>36.483546070331982</v>
      </c>
      <c r="E678" s="21">
        <f t="shared" si="52"/>
        <v>95.960460703319853</v>
      </c>
      <c r="F678" s="21">
        <f t="shared" si="53"/>
        <v>-66.085460703319853</v>
      </c>
      <c r="G678" s="22">
        <f t="shared" si="54"/>
        <v>4367.2881163700322</v>
      </c>
    </row>
    <row r="679" spans="1:7" x14ac:dyDescent="0.25">
      <c r="A679" s="4" t="s">
        <v>722</v>
      </c>
      <c r="B679" s="4">
        <f t="shared" si="50"/>
        <v>674</v>
      </c>
      <c r="C679" s="4">
        <v>65.166666666666671</v>
      </c>
      <c r="D679" s="21">
        <f t="shared" si="51"/>
        <v>62.298354607033204</v>
      </c>
      <c r="E679" s="21">
        <f t="shared" si="52"/>
        <v>36.483546070331982</v>
      </c>
      <c r="F679" s="21">
        <f t="shared" si="53"/>
        <v>28.683120596334689</v>
      </c>
      <c r="G679" s="22">
        <f t="shared" si="54"/>
        <v>822.72140714387922</v>
      </c>
    </row>
    <row r="680" spans="1:7" x14ac:dyDescent="0.25">
      <c r="A680" s="4" t="s">
        <v>723</v>
      </c>
      <c r="B680" s="4">
        <f t="shared" si="50"/>
        <v>675</v>
      </c>
      <c r="C680" s="4">
        <v>57.458333333333336</v>
      </c>
      <c r="D680" s="21">
        <f t="shared" si="51"/>
        <v>57.942335460703326</v>
      </c>
      <c r="E680" s="21">
        <f t="shared" si="52"/>
        <v>62.298354607033204</v>
      </c>
      <c r="F680" s="21">
        <f t="shared" si="53"/>
        <v>-4.8400212736998682</v>
      </c>
      <c r="G680" s="22">
        <f t="shared" si="54"/>
        <v>23.425805929867295</v>
      </c>
    </row>
    <row r="681" spans="1:7" x14ac:dyDescent="0.25">
      <c r="A681" s="4" t="s">
        <v>724</v>
      </c>
      <c r="B681" s="4">
        <f t="shared" si="50"/>
        <v>676</v>
      </c>
      <c r="C681" s="4">
        <v>55.375</v>
      </c>
      <c r="D681" s="21">
        <f t="shared" si="51"/>
        <v>55.631733546070329</v>
      </c>
      <c r="E681" s="21">
        <f t="shared" si="52"/>
        <v>57.942335460703326</v>
      </c>
      <c r="F681" s="21">
        <f t="shared" si="53"/>
        <v>-2.5673354607033261</v>
      </c>
      <c r="G681" s="22">
        <f t="shared" si="54"/>
        <v>6.5912113677847595</v>
      </c>
    </row>
    <row r="682" spans="1:7" x14ac:dyDescent="0.25">
      <c r="A682" s="4" t="s">
        <v>725</v>
      </c>
      <c r="B682" s="4">
        <f t="shared" si="50"/>
        <v>677</v>
      </c>
      <c r="C682" s="4">
        <v>37.208333333333336</v>
      </c>
      <c r="D682" s="21">
        <f t="shared" si="51"/>
        <v>39.050673354607035</v>
      </c>
      <c r="E682" s="21">
        <f t="shared" si="52"/>
        <v>55.631733546070329</v>
      </c>
      <c r="F682" s="21">
        <f t="shared" si="53"/>
        <v>-18.423400212736993</v>
      </c>
      <c r="G682" s="22">
        <f t="shared" si="54"/>
        <v>339.42167539867751</v>
      </c>
    </row>
    <row r="683" spans="1:7" x14ac:dyDescent="0.25">
      <c r="A683" s="4" t="s">
        <v>726</v>
      </c>
      <c r="B683" s="4">
        <f t="shared" si="50"/>
        <v>678</v>
      </c>
      <c r="C683" s="4">
        <v>65.916666666666671</v>
      </c>
      <c r="D683" s="21">
        <f t="shared" si="51"/>
        <v>63.230067335460703</v>
      </c>
      <c r="E683" s="21">
        <f t="shared" si="52"/>
        <v>39.050673354607035</v>
      </c>
      <c r="F683" s="21">
        <f t="shared" si="53"/>
        <v>26.865993312059636</v>
      </c>
      <c r="G683" s="22">
        <f t="shared" si="54"/>
        <v>721.78159664363307</v>
      </c>
    </row>
    <row r="684" spans="1:7" x14ac:dyDescent="0.25">
      <c r="A684" s="4" t="s">
        <v>727</v>
      </c>
      <c r="B684" s="4">
        <f t="shared" si="50"/>
        <v>679</v>
      </c>
      <c r="C684" s="4">
        <v>150.04166666666666</v>
      </c>
      <c r="D684" s="21">
        <f t="shared" si="51"/>
        <v>141.36050673354606</v>
      </c>
      <c r="E684" s="21">
        <f t="shared" si="52"/>
        <v>63.230067335460703</v>
      </c>
      <c r="F684" s="21">
        <f t="shared" si="53"/>
        <v>86.811599331205954</v>
      </c>
      <c r="G684" s="22">
        <f t="shared" si="54"/>
        <v>7536.2537784418382</v>
      </c>
    </row>
    <row r="685" spans="1:7" x14ac:dyDescent="0.25">
      <c r="A685" s="4" t="s">
        <v>728</v>
      </c>
      <c r="B685" s="4">
        <f t="shared" si="50"/>
        <v>680</v>
      </c>
      <c r="C685" s="4">
        <v>57.333333333333336</v>
      </c>
      <c r="D685" s="21">
        <f t="shared" si="51"/>
        <v>65.736050673354612</v>
      </c>
      <c r="E685" s="21">
        <f t="shared" si="52"/>
        <v>141.36050673354606</v>
      </c>
      <c r="F685" s="21">
        <f t="shared" si="53"/>
        <v>-84.027173400212718</v>
      </c>
      <c r="G685" s="22">
        <f t="shared" si="54"/>
        <v>7060.5658696294158</v>
      </c>
    </row>
    <row r="686" spans="1:7" x14ac:dyDescent="0.25">
      <c r="A686" s="4" t="s">
        <v>729</v>
      </c>
      <c r="B686" s="4">
        <f t="shared" si="50"/>
        <v>681</v>
      </c>
      <c r="C686" s="4">
        <v>26.791666666666668</v>
      </c>
      <c r="D686" s="21">
        <f t="shared" si="51"/>
        <v>30.686105067335461</v>
      </c>
      <c r="E686" s="21">
        <f t="shared" si="52"/>
        <v>65.736050673354612</v>
      </c>
      <c r="F686" s="21">
        <f t="shared" si="53"/>
        <v>-38.94438400668794</v>
      </c>
      <c r="G686" s="22">
        <f t="shared" si="54"/>
        <v>1516.6650456603713</v>
      </c>
    </row>
    <row r="687" spans="1:7" x14ac:dyDescent="0.25">
      <c r="A687" s="4" t="s">
        <v>730</v>
      </c>
      <c r="B687" s="4">
        <f t="shared" si="50"/>
        <v>682</v>
      </c>
      <c r="C687" s="4">
        <v>143.04166666666666</v>
      </c>
      <c r="D687" s="21">
        <f t="shared" si="51"/>
        <v>131.80611050673352</v>
      </c>
      <c r="E687" s="21">
        <f t="shared" si="52"/>
        <v>30.686105067335461</v>
      </c>
      <c r="F687" s="21">
        <f t="shared" si="53"/>
        <v>112.3555615993312</v>
      </c>
      <c r="G687" s="22">
        <f t="shared" si="54"/>
        <v>12623.772222301106</v>
      </c>
    </row>
    <row r="688" spans="1:7" x14ac:dyDescent="0.25">
      <c r="A688" s="4" t="s">
        <v>731</v>
      </c>
      <c r="B688" s="4">
        <f t="shared" si="50"/>
        <v>683</v>
      </c>
      <c r="C688" s="4">
        <v>208.25</v>
      </c>
      <c r="D688" s="21">
        <f t="shared" si="51"/>
        <v>200.60561105067336</v>
      </c>
      <c r="E688" s="21">
        <f t="shared" si="52"/>
        <v>131.80611050673352</v>
      </c>
      <c r="F688" s="21">
        <f t="shared" si="53"/>
        <v>76.443889493266482</v>
      </c>
      <c r="G688" s="22">
        <f t="shared" si="54"/>
        <v>5843.6682408587376</v>
      </c>
    </row>
    <row r="689" spans="1:7" x14ac:dyDescent="0.25">
      <c r="A689" s="4" t="s">
        <v>732</v>
      </c>
      <c r="B689" s="4">
        <f t="shared" si="50"/>
        <v>684</v>
      </c>
      <c r="C689" s="4">
        <v>218.45833333333334</v>
      </c>
      <c r="D689" s="21">
        <f t="shared" si="51"/>
        <v>216.67306110506735</v>
      </c>
      <c r="E689" s="21">
        <f t="shared" si="52"/>
        <v>200.60561105067336</v>
      </c>
      <c r="F689" s="21">
        <f t="shared" si="53"/>
        <v>17.852722282659983</v>
      </c>
      <c r="G689" s="22">
        <f t="shared" si="54"/>
        <v>318.71969290178424</v>
      </c>
    </row>
    <row r="690" spans="1:7" x14ac:dyDescent="0.25">
      <c r="A690" s="4" t="s">
        <v>733</v>
      </c>
      <c r="B690" s="4">
        <f t="shared" si="50"/>
        <v>685</v>
      </c>
      <c r="C690" s="4">
        <v>121.29166666666667</v>
      </c>
      <c r="D690" s="21">
        <f t="shared" si="51"/>
        <v>130.82980611050675</v>
      </c>
      <c r="E690" s="21">
        <f t="shared" si="52"/>
        <v>216.67306110506735</v>
      </c>
      <c r="F690" s="21">
        <f t="shared" si="53"/>
        <v>-95.381394438400676</v>
      </c>
      <c r="G690" s="22">
        <f t="shared" si="54"/>
        <v>9097.610405013771</v>
      </c>
    </row>
    <row r="691" spans="1:7" x14ac:dyDescent="0.25">
      <c r="A691" s="4" t="s">
        <v>734</v>
      </c>
      <c r="B691" s="4">
        <f t="shared" si="50"/>
        <v>686</v>
      </c>
      <c r="C691" s="4">
        <v>86.166666666666671</v>
      </c>
      <c r="D691" s="21">
        <f t="shared" si="51"/>
        <v>90.632980611050684</v>
      </c>
      <c r="E691" s="21">
        <f t="shared" si="52"/>
        <v>130.82980611050675</v>
      </c>
      <c r="F691" s="21">
        <f t="shared" si="53"/>
        <v>-44.66313944384008</v>
      </c>
      <c r="G691" s="22">
        <f t="shared" si="54"/>
        <v>1994.7960249799037</v>
      </c>
    </row>
    <row r="692" spans="1:7" x14ac:dyDescent="0.25">
      <c r="A692" s="4" t="s">
        <v>735</v>
      </c>
      <c r="B692" s="4">
        <f t="shared" si="50"/>
        <v>687</v>
      </c>
      <c r="C692" s="4">
        <v>23.5</v>
      </c>
      <c r="D692" s="21">
        <f t="shared" si="51"/>
        <v>30.213298061105068</v>
      </c>
      <c r="E692" s="21">
        <f t="shared" si="52"/>
        <v>90.632980611050684</v>
      </c>
      <c r="F692" s="21">
        <f t="shared" si="53"/>
        <v>-67.132980611050684</v>
      </c>
      <c r="G692" s="22">
        <f t="shared" si="54"/>
        <v>4506.8370857237069</v>
      </c>
    </row>
    <row r="693" spans="1:7" x14ac:dyDescent="0.25">
      <c r="A693" s="4" t="s">
        <v>736</v>
      </c>
      <c r="B693" s="4">
        <f t="shared" si="50"/>
        <v>688</v>
      </c>
      <c r="C693" s="4">
        <v>53.083333333333336</v>
      </c>
      <c r="D693" s="21">
        <f t="shared" si="51"/>
        <v>50.796329806110514</v>
      </c>
      <c r="E693" s="21">
        <f t="shared" si="52"/>
        <v>30.213298061105068</v>
      </c>
      <c r="F693" s="21">
        <f t="shared" si="53"/>
        <v>22.870035272228268</v>
      </c>
      <c r="G693" s="22">
        <f t="shared" si="54"/>
        <v>523.03851335296508</v>
      </c>
    </row>
    <row r="694" spans="1:7" x14ac:dyDescent="0.25">
      <c r="A694" s="4" t="s">
        <v>737</v>
      </c>
      <c r="B694" s="4">
        <f t="shared" si="50"/>
        <v>689</v>
      </c>
      <c r="C694" s="4">
        <v>137.58333333333334</v>
      </c>
      <c r="D694" s="21">
        <f t="shared" si="51"/>
        <v>128.90463298061107</v>
      </c>
      <c r="E694" s="21">
        <f t="shared" si="52"/>
        <v>50.796329806110514</v>
      </c>
      <c r="F694" s="21">
        <f t="shared" si="53"/>
        <v>86.787003527222822</v>
      </c>
      <c r="G694" s="22">
        <f t="shared" si="54"/>
        <v>7531.983981234187</v>
      </c>
    </row>
    <row r="695" spans="1:7" x14ac:dyDescent="0.25">
      <c r="A695" s="4" t="s">
        <v>738</v>
      </c>
      <c r="B695" s="4">
        <f t="shared" si="50"/>
        <v>690</v>
      </c>
      <c r="C695" s="4">
        <v>167.20833333333334</v>
      </c>
      <c r="D695" s="21">
        <f t="shared" si="51"/>
        <v>163.3779632980611</v>
      </c>
      <c r="E695" s="21">
        <f t="shared" si="52"/>
        <v>128.90463298061107</v>
      </c>
      <c r="F695" s="21">
        <f t="shared" si="53"/>
        <v>38.303700352722274</v>
      </c>
      <c r="G695" s="22">
        <f t="shared" si="54"/>
        <v>1467.1734607111364</v>
      </c>
    </row>
    <row r="696" spans="1:7" x14ac:dyDescent="0.25">
      <c r="A696" s="4" t="s">
        <v>739</v>
      </c>
      <c r="B696" s="4">
        <f t="shared" si="50"/>
        <v>691</v>
      </c>
      <c r="C696" s="4">
        <v>19.458333333333332</v>
      </c>
      <c r="D696" s="21">
        <f t="shared" si="51"/>
        <v>33.850296329806106</v>
      </c>
      <c r="E696" s="21">
        <f t="shared" si="52"/>
        <v>163.3779632980611</v>
      </c>
      <c r="F696" s="21">
        <f t="shared" si="53"/>
        <v>-143.91962996472776</v>
      </c>
      <c r="G696" s="22">
        <f t="shared" si="54"/>
        <v>20712.859889184165</v>
      </c>
    </row>
    <row r="697" spans="1:7" x14ac:dyDescent="0.25">
      <c r="A697" s="4" t="s">
        <v>740</v>
      </c>
      <c r="B697" s="4">
        <f t="shared" si="50"/>
        <v>692</v>
      </c>
      <c r="C697" s="4">
        <v>177.70833333333334</v>
      </c>
      <c r="D697" s="21">
        <f t="shared" si="51"/>
        <v>163.3225296329806</v>
      </c>
      <c r="E697" s="21">
        <f t="shared" si="52"/>
        <v>33.850296329806106</v>
      </c>
      <c r="F697" s="21">
        <f t="shared" si="53"/>
        <v>143.85803700352724</v>
      </c>
      <c r="G697" s="22">
        <f t="shared" si="54"/>
        <v>20695.134810508214</v>
      </c>
    </row>
    <row r="698" spans="1:7" x14ac:dyDescent="0.25">
      <c r="A698" s="4" t="s">
        <v>741</v>
      </c>
      <c r="B698" s="4">
        <f t="shared" si="50"/>
        <v>693</v>
      </c>
      <c r="C698" s="4">
        <v>213.33333333333334</v>
      </c>
      <c r="D698" s="21">
        <f t="shared" si="51"/>
        <v>208.33225296329806</v>
      </c>
      <c r="E698" s="21">
        <f t="shared" si="52"/>
        <v>163.3225296329806</v>
      </c>
      <c r="F698" s="21">
        <f t="shared" si="53"/>
        <v>50.010803700352739</v>
      </c>
      <c r="G698" s="22">
        <f t="shared" si="54"/>
        <v>2501.0804867552151</v>
      </c>
    </row>
    <row r="699" spans="1:7" x14ac:dyDescent="0.25">
      <c r="A699" s="4" t="s">
        <v>742</v>
      </c>
      <c r="B699" s="4">
        <f t="shared" si="50"/>
        <v>694</v>
      </c>
      <c r="C699" s="4">
        <v>247.08333333333334</v>
      </c>
      <c r="D699" s="21">
        <f t="shared" si="51"/>
        <v>243.2082252963298</v>
      </c>
      <c r="E699" s="21">
        <f t="shared" si="52"/>
        <v>208.33225296329806</v>
      </c>
      <c r="F699" s="21">
        <f t="shared" si="53"/>
        <v>38.751080370035282</v>
      </c>
      <c r="G699" s="22">
        <f t="shared" si="54"/>
        <v>1501.6462298449337</v>
      </c>
    </row>
    <row r="700" spans="1:7" x14ac:dyDescent="0.25">
      <c r="A700" s="4" t="s">
        <v>743</v>
      </c>
      <c r="B700" s="4">
        <f t="shared" si="50"/>
        <v>695</v>
      </c>
      <c r="C700" s="4">
        <v>225.79166666666666</v>
      </c>
      <c r="D700" s="21">
        <f t="shared" si="51"/>
        <v>227.53332252963298</v>
      </c>
      <c r="E700" s="21">
        <f t="shared" si="52"/>
        <v>243.2082252963298</v>
      </c>
      <c r="F700" s="21">
        <f t="shared" si="53"/>
        <v>-17.416558629663143</v>
      </c>
      <c r="G700" s="22">
        <f t="shared" si="54"/>
        <v>303.33651450049371</v>
      </c>
    </row>
    <row r="701" spans="1:7" x14ac:dyDescent="0.25">
      <c r="A701" s="4" t="s">
        <v>744</v>
      </c>
      <c r="B701" s="4">
        <f t="shared" si="50"/>
        <v>696</v>
      </c>
      <c r="C701" s="4">
        <v>138.625</v>
      </c>
      <c r="D701" s="21">
        <f t="shared" si="51"/>
        <v>147.51583225296329</v>
      </c>
      <c r="E701" s="21">
        <f t="shared" si="52"/>
        <v>227.53332252963298</v>
      </c>
      <c r="F701" s="21">
        <f t="shared" si="53"/>
        <v>-88.908322529632983</v>
      </c>
      <c r="G701" s="22">
        <f t="shared" si="54"/>
        <v>7904.6898150332436</v>
      </c>
    </row>
    <row r="702" spans="1:7" x14ac:dyDescent="0.25">
      <c r="A702" s="4" t="s">
        <v>745</v>
      </c>
      <c r="B702" s="4">
        <f t="shared" si="50"/>
        <v>697</v>
      </c>
      <c r="C702" s="4">
        <v>63.625</v>
      </c>
      <c r="D702" s="21">
        <f t="shared" si="51"/>
        <v>72.014083225296332</v>
      </c>
      <c r="E702" s="21">
        <f t="shared" si="52"/>
        <v>147.51583225296329</v>
      </c>
      <c r="F702" s="21">
        <f t="shared" si="53"/>
        <v>-83.890832252963293</v>
      </c>
      <c r="G702" s="22">
        <f t="shared" si="54"/>
        <v>7037.671736094826</v>
      </c>
    </row>
    <row r="703" spans="1:7" x14ac:dyDescent="0.25">
      <c r="A703" s="4" t="s">
        <v>746</v>
      </c>
      <c r="B703" s="4">
        <f t="shared" si="50"/>
        <v>698</v>
      </c>
      <c r="C703" s="4">
        <v>95.770833333333329</v>
      </c>
      <c r="D703" s="21">
        <f t="shared" si="51"/>
        <v>93.395158322529625</v>
      </c>
      <c r="E703" s="21">
        <f t="shared" si="52"/>
        <v>72.014083225296332</v>
      </c>
      <c r="F703" s="21">
        <f t="shared" si="53"/>
        <v>23.756750108036996</v>
      </c>
      <c r="G703" s="22">
        <f t="shared" si="54"/>
        <v>564.38317569571586</v>
      </c>
    </row>
    <row r="704" spans="1:7" x14ac:dyDescent="0.25">
      <c r="A704" s="4" t="s">
        <v>747</v>
      </c>
      <c r="B704" s="4">
        <f t="shared" si="50"/>
        <v>699</v>
      </c>
      <c r="C704" s="4">
        <v>158.04166666666666</v>
      </c>
      <c r="D704" s="21">
        <f t="shared" si="51"/>
        <v>151.57701583225295</v>
      </c>
      <c r="E704" s="21">
        <f t="shared" si="52"/>
        <v>93.395158322529625</v>
      </c>
      <c r="F704" s="21">
        <f t="shared" si="53"/>
        <v>64.646508344137033</v>
      </c>
      <c r="G704" s="22">
        <f t="shared" si="54"/>
        <v>4179.1710410885789</v>
      </c>
    </row>
    <row r="705" spans="1:7" x14ac:dyDescent="0.25">
      <c r="A705" s="4" t="s">
        <v>748</v>
      </c>
      <c r="B705" s="4">
        <f t="shared" si="50"/>
        <v>700</v>
      </c>
      <c r="C705" s="4">
        <v>320.625</v>
      </c>
      <c r="D705" s="21">
        <f t="shared" si="51"/>
        <v>303.72020158322528</v>
      </c>
      <c r="E705" s="21">
        <f t="shared" si="52"/>
        <v>151.57701583225295</v>
      </c>
      <c r="F705" s="21">
        <f t="shared" si="53"/>
        <v>169.04798416774705</v>
      </c>
      <c r="G705" s="22">
        <f t="shared" si="54"/>
        <v>28577.220951178857</v>
      </c>
    </row>
    <row r="706" spans="1:7" x14ac:dyDescent="0.25">
      <c r="A706" s="4" t="s">
        <v>749</v>
      </c>
      <c r="B706" s="4">
        <f t="shared" si="50"/>
        <v>701</v>
      </c>
      <c r="C706" s="4">
        <v>125.5</v>
      </c>
      <c r="D706" s="21">
        <f t="shared" si="51"/>
        <v>143.32202015832252</v>
      </c>
      <c r="E706" s="21">
        <f t="shared" si="52"/>
        <v>303.72020158322528</v>
      </c>
      <c r="F706" s="21">
        <f t="shared" si="53"/>
        <v>-178.22020158322528</v>
      </c>
      <c r="G706" s="22">
        <f t="shared" si="54"/>
        <v>31762.440252365453</v>
      </c>
    </row>
    <row r="707" spans="1:7" x14ac:dyDescent="0.25">
      <c r="A707" s="4" t="s">
        <v>750</v>
      </c>
      <c r="B707" s="4">
        <f t="shared" si="50"/>
        <v>702</v>
      </c>
      <c r="C707" s="4">
        <v>259.29166666666669</v>
      </c>
      <c r="D707" s="21">
        <f t="shared" si="51"/>
        <v>247.69470201583226</v>
      </c>
      <c r="E707" s="21">
        <f t="shared" si="52"/>
        <v>143.32202015832252</v>
      </c>
      <c r="F707" s="21">
        <f t="shared" si="53"/>
        <v>115.96964650834417</v>
      </c>
      <c r="G707" s="22">
        <f t="shared" si="54"/>
        <v>13448.958911270303</v>
      </c>
    </row>
    <row r="708" spans="1:7" x14ac:dyDescent="0.25">
      <c r="A708" s="4" t="s">
        <v>751</v>
      </c>
      <c r="B708" s="4">
        <f t="shared" si="50"/>
        <v>703</v>
      </c>
      <c r="C708" s="4">
        <v>320.45833333333331</v>
      </c>
      <c r="D708" s="21">
        <f t="shared" si="51"/>
        <v>313.18197020158317</v>
      </c>
      <c r="E708" s="21">
        <f t="shared" si="52"/>
        <v>247.69470201583226</v>
      </c>
      <c r="F708" s="21">
        <f t="shared" si="53"/>
        <v>72.763631317501051</v>
      </c>
      <c r="G708" s="22">
        <f t="shared" si="54"/>
        <v>5294.5460425092197</v>
      </c>
    </row>
    <row r="709" spans="1:7" x14ac:dyDescent="0.25">
      <c r="A709" s="4" t="s">
        <v>752</v>
      </c>
      <c r="B709" s="4">
        <f t="shared" si="50"/>
        <v>704</v>
      </c>
      <c r="C709" s="4">
        <v>239.29166666666666</v>
      </c>
      <c r="D709" s="21">
        <f t="shared" si="51"/>
        <v>246.68069702015828</v>
      </c>
      <c r="E709" s="21">
        <f t="shared" si="52"/>
        <v>313.18197020158317</v>
      </c>
      <c r="F709" s="21">
        <f t="shared" si="53"/>
        <v>-73.890303534916512</v>
      </c>
      <c r="G709" s="22">
        <f t="shared" si="54"/>
        <v>5459.7769564820956</v>
      </c>
    </row>
    <row r="710" spans="1:7" x14ac:dyDescent="0.25">
      <c r="A710" s="4" t="s">
        <v>753</v>
      </c>
      <c r="B710" s="4">
        <f t="shared" si="50"/>
        <v>705</v>
      </c>
      <c r="C710" s="4">
        <v>127.58333333333333</v>
      </c>
      <c r="D710" s="21">
        <f t="shared" si="51"/>
        <v>139.49306970201582</v>
      </c>
      <c r="E710" s="21">
        <f t="shared" si="52"/>
        <v>246.68069702015828</v>
      </c>
      <c r="F710" s="21">
        <f t="shared" si="53"/>
        <v>-119.09736368682495</v>
      </c>
      <c r="G710" s="22">
        <f t="shared" si="54"/>
        <v>14184.18203715185</v>
      </c>
    </row>
    <row r="711" spans="1:7" x14ac:dyDescent="0.25">
      <c r="A711" s="4" t="s">
        <v>754</v>
      </c>
      <c r="B711" s="4">
        <f t="shared" ref="B711:B774" si="55">B710+1</f>
        <v>706</v>
      </c>
      <c r="C711" s="4">
        <v>11.041666666666666</v>
      </c>
      <c r="D711" s="21">
        <f t="shared" ref="D711:D774" si="56">$C$2*C711+(1-$C$2)*D710</f>
        <v>23.886806970201576</v>
      </c>
      <c r="E711" s="21">
        <f t="shared" ref="E711:E774" si="57">D710</f>
        <v>139.49306970201582</v>
      </c>
      <c r="F711" s="21">
        <f t="shared" ref="F711:F774" si="58">C711-E711</f>
        <v>-128.45140303534916</v>
      </c>
      <c r="G711" s="22">
        <f t="shared" ref="G711:G774" si="59">F711*F711</f>
        <v>16499.762941749708</v>
      </c>
    </row>
    <row r="712" spans="1:7" x14ac:dyDescent="0.25">
      <c r="A712" s="4" t="s">
        <v>755</v>
      </c>
      <c r="B712" s="4">
        <f t="shared" si="55"/>
        <v>707</v>
      </c>
      <c r="C712" s="4">
        <v>18.208333333333332</v>
      </c>
      <c r="D712" s="21">
        <f t="shared" si="56"/>
        <v>18.776180697020155</v>
      </c>
      <c r="E712" s="21">
        <f t="shared" si="57"/>
        <v>23.886806970201576</v>
      </c>
      <c r="F712" s="21">
        <f t="shared" si="58"/>
        <v>-5.6784736368682438</v>
      </c>
      <c r="G712" s="22">
        <f t="shared" si="59"/>
        <v>32.245062844607659</v>
      </c>
    </row>
    <row r="713" spans="1:7" x14ac:dyDescent="0.25">
      <c r="A713" s="4" t="s">
        <v>756</v>
      </c>
      <c r="B713" s="4">
        <f t="shared" si="55"/>
        <v>708</v>
      </c>
      <c r="C713" s="4">
        <v>34.291666666666664</v>
      </c>
      <c r="D713" s="21">
        <f t="shared" si="56"/>
        <v>32.740118069702014</v>
      </c>
      <c r="E713" s="21">
        <f t="shared" si="57"/>
        <v>18.776180697020155</v>
      </c>
      <c r="F713" s="21">
        <f t="shared" si="58"/>
        <v>15.515485969646509</v>
      </c>
      <c r="G713" s="22">
        <f t="shared" si="59"/>
        <v>240.73030487429767</v>
      </c>
    </row>
    <row r="714" spans="1:7" x14ac:dyDescent="0.25">
      <c r="A714" s="4" t="s">
        <v>757</v>
      </c>
      <c r="B714" s="4">
        <f t="shared" si="55"/>
        <v>709</v>
      </c>
      <c r="C714" s="4">
        <v>84.666666666666671</v>
      </c>
      <c r="D714" s="21">
        <f t="shared" si="56"/>
        <v>79.474011806970196</v>
      </c>
      <c r="E714" s="21">
        <f t="shared" si="57"/>
        <v>32.740118069702014</v>
      </c>
      <c r="F714" s="21">
        <f t="shared" si="58"/>
        <v>51.926548596964658</v>
      </c>
      <c r="G714" s="22">
        <f t="shared" si="59"/>
        <v>2696.3664491929321</v>
      </c>
    </row>
    <row r="715" spans="1:7" x14ac:dyDescent="0.25">
      <c r="A715" s="4" t="s">
        <v>758</v>
      </c>
      <c r="B715" s="4">
        <f t="shared" si="55"/>
        <v>710</v>
      </c>
      <c r="C715" s="4">
        <v>48.083333333333336</v>
      </c>
      <c r="D715" s="21">
        <f t="shared" si="56"/>
        <v>51.22240118069702</v>
      </c>
      <c r="E715" s="21">
        <f t="shared" si="57"/>
        <v>79.474011806970196</v>
      </c>
      <c r="F715" s="21">
        <f t="shared" si="58"/>
        <v>-31.390678473636861</v>
      </c>
      <c r="G715" s="22">
        <f t="shared" si="59"/>
        <v>985.37469503524858</v>
      </c>
    </row>
    <row r="716" spans="1:7" x14ac:dyDescent="0.25">
      <c r="A716" s="4" t="s">
        <v>759</v>
      </c>
      <c r="B716" s="4">
        <f t="shared" si="55"/>
        <v>711</v>
      </c>
      <c r="C716" s="4">
        <v>159.66666666666666</v>
      </c>
      <c r="D716" s="21">
        <f t="shared" si="56"/>
        <v>148.82224011806969</v>
      </c>
      <c r="E716" s="21">
        <f t="shared" si="57"/>
        <v>51.22240118069702</v>
      </c>
      <c r="F716" s="21">
        <f t="shared" si="58"/>
        <v>108.44426548596964</v>
      </c>
      <c r="G716" s="22">
        <f t="shared" si="59"/>
        <v>11760.158716791466</v>
      </c>
    </row>
    <row r="717" spans="1:7" x14ac:dyDescent="0.25">
      <c r="A717" s="4" t="s">
        <v>760</v>
      </c>
      <c r="B717" s="4">
        <f t="shared" si="55"/>
        <v>712</v>
      </c>
      <c r="C717" s="4">
        <v>14.458333333333334</v>
      </c>
      <c r="D717" s="21">
        <f t="shared" si="56"/>
        <v>27.894724011806964</v>
      </c>
      <c r="E717" s="21">
        <f t="shared" si="57"/>
        <v>148.82224011806969</v>
      </c>
      <c r="F717" s="21">
        <f t="shared" si="58"/>
        <v>-134.36390678473634</v>
      </c>
      <c r="G717" s="22">
        <f t="shared" si="59"/>
        <v>18053.659446457317</v>
      </c>
    </row>
    <row r="718" spans="1:7" x14ac:dyDescent="0.25">
      <c r="A718" s="4" t="s">
        <v>761</v>
      </c>
      <c r="B718" s="4">
        <f t="shared" si="55"/>
        <v>713</v>
      </c>
      <c r="C718" s="4">
        <v>14.541666666666666</v>
      </c>
      <c r="D718" s="21">
        <f t="shared" si="56"/>
        <v>15.876972401180696</v>
      </c>
      <c r="E718" s="21">
        <f t="shared" si="57"/>
        <v>27.894724011806964</v>
      </c>
      <c r="F718" s="21">
        <f t="shared" si="58"/>
        <v>-13.353057345140298</v>
      </c>
      <c r="G718" s="22">
        <f t="shared" si="59"/>
        <v>178.30414046260526</v>
      </c>
    </row>
    <row r="719" spans="1:7" x14ac:dyDescent="0.25">
      <c r="A719" s="4" t="s">
        <v>762</v>
      </c>
      <c r="B719" s="4">
        <f t="shared" si="55"/>
        <v>714</v>
      </c>
      <c r="C719" s="4">
        <v>23.041666666666668</v>
      </c>
      <c r="D719" s="21">
        <f t="shared" si="56"/>
        <v>22.325197240118069</v>
      </c>
      <c r="E719" s="21">
        <f t="shared" si="57"/>
        <v>15.876972401180696</v>
      </c>
      <c r="F719" s="21">
        <f t="shared" si="58"/>
        <v>7.1646942654859718</v>
      </c>
      <c r="G719" s="22">
        <f t="shared" si="59"/>
        <v>51.332843917887566</v>
      </c>
    </row>
    <row r="720" spans="1:7" x14ac:dyDescent="0.25">
      <c r="A720" s="4" t="s">
        <v>763</v>
      </c>
      <c r="B720" s="4">
        <f t="shared" si="55"/>
        <v>715</v>
      </c>
      <c r="C720" s="4">
        <v>106.95833333333333</v>
      </c>
      <c r="D720" s="21">
        <f t="shared" si="56"/>
        <v>98.495019724011811</v>
      </c>
      <c r="E720" s="21">
        <f t="shared" si="57"/>
        <v>22.325197240118069</v>
      </c>
      <c r="F720" s="21">
        <f t="shared" si="58"/>
        <v>84.633136093215256</v>
      </c>
      <c r="G720" s="22">
        <f t="shared" si="59"/>
        <v>7162.7677249726949</v>
      </c>
    </row>
    <row r="721" spans="1:7" x14ac:dyDescent="0.25">
      <c r="A721" s="4" t="s">
        <v>764</v>
      </c>
      <c r="B721" s="4">
        <f t="shared" si="55"/>
        <v>716</v>
      </c>
      <c r="C721" s="4">
        <v>54.083333333333336</v>
      </c>
      <c r="D721" s="21">
        <f t="shared" si="56"/>
        <v>58.524501972401183</v>
      </c>
      <c r="E721" s="21">
        <f t="shared" si="57"/>
        <v>98.495019724011811</v>
      </c>
      <c r="F721" s="21">
        <f t="shared" si="58"/>
        <v>-44.411686390678476</v>
      </c>
      <c r="G721" s="22">
        <f t="shared" si="59"/>
        <v>1972.3978880639756</v>
      </c>
    </row>
    <row r="722" spans="1:7" x14ac:dyDescent="0.25">
      <c r="A722" s="4" t="s">
        <v>765</v>
      </c>
      <c r="B722" s="4">
        <f t="shared" si="55"/>
        <v>717</v>
      </c>
      <c r="C722" s="4">
        <v>57.75</v>
      </c>
      <c r="D722" s="21">
        <f t="shared" si="56"/>
        <v>57.827450197240118</v>
      </c>
      <c r="E722" s="21">
        <f t="shared" si="57"/>
        <v>58.524501972401183</v>
      </c>
      <c r="F722" s="21">
        <f t="shared" si="58"/>
        <v>-0.77450197240118257</v>
      </c>
      <c r="G722" s="22">
        <f t="shared" si="59"/>
        <v>0.59985330525332214</v>
      </c>
    </row>
    <row r="723" spans="1:7" x14ac:dyDescent="0.25">
      <c r="A723" s="4" t="s">
        <v>766</v>
      </c>
      <c r="B723" s="4">
        <f t="shared" si="55"/>
        <v>718</v>
      </c>
      <c r="C723" s="4">
        <v>87.916666666666671</v>
      </c>
      <c r="D723" s="21">
        <f t="shared" si="56"/>
        <v>84.907745019724004</v>
      </c>
      <c r="E723" s="21">
        <f t="shared" si="57"/>
        <v>57.827450197240118</v>
      </c>
      <c r="F723" s="21">
        <f t="shared" si="58"/>
        <v>30.089216469426553</v>
      </c>
      <c r="G723" s="22">
        <f t="shared" si="59"/>
        <v>905.3609477440101</v>
      </c>
    </row>
    <row r="724" spans="1:7" x14ac:dyDescent="0.25">
      <c r="A724" s="4" t="s">
        <v>767</v>
      </c>
      <c r="B724" s="4">
        <f t="shared" si="55"/>
        <v>719</v>
      </c>
      <c r="C724" s="4">
        <v>24.229166666666668</v>
      </c>
      <c r="D724" s="21">
        <f t="shared" si="56"/>
        <v>30.297024501972402</v>
      </c>
      <c r="E724" s="21">
        <f t="shared" si="57"/>
        <v>84.907745019724004</v>
      </c>
      <c r="F724" s="21">
        <f t="shared" si="58"/>
        <v>-60.678578353057333</v>
      </c>
      <c r="G724" s="22">
        <f t="shared" si="59"/>
        <v>3681.8898709481177</v>
      </c>
    </row>
    <row r="725" spans="1:7" x14ac:dyDescent="0.25">
      <c r="A725" s="4" t="s">
        <v>768</v>
      </c>
      <c r="B725" s="4">
        <f t="shared" si="55"/>
        <v>720</v>
      </c>
      <c r="C725" s="4">
        <v>27.25</v>
      </c>
      <c r="D725" s="21">
        <f t="shared" si="56"/>
        <v>27.55470245019724</v>
      </c>
      <c r="E725" s="21">
        <f t="shared" si="57"/>
        <v>30.297024501972402</v>
      </c>
      <c r="F725" s="21">
        <f t="shared" si="58"/>
        <v>-3.0470245019724018</v>
      </c>
      <c r="G725" s="22">
        <f t="shared" si="59"/>
        <v>9.2843583156201639</v>
      </c>
    </row>
    <row r="726" spans="1:7" x14ac:dyDescent="0.25">
      <c r="A726" s="4" t="s">
        <v>769</v>
      </c>
      <c r="B726" s="4">
        <f t="shared" si="55"/>
        <v>721</v>
      </c>
      <c r="C726" s="4">
        <v>58.125</v>
      </c>
      <c r="D726" s="21">
        <f t="shared" si="56"/>
        <v>55.067970245019723</v>
      </c>
      <c r="E726" s="21">
        <f t="shared" si="57"/>
        <v>27.55470245019724</v>
      </c>
      <c r="F726" s="21">
        <f t="shared" si="58"/>
        <v>30.57029754980276</v>
      </c>
      <c r="G726" s="22">
        <f t="shared" si="59"/>
        <v>934.54309228347665</v>
      </c>
    </row>
    <row r="727" spans="1:7" x14ac:dyDescent="0.25">
      <c r="A727" s="4" t="s">
        <v>770</v>
      </c>
      <c r="B727" s="4">
        <f t="shared" si="55"/>
        <v>722</v>
      </c>
      <c r="C727" s="4">
        <v>39.416666666666664</v>
      </c>
      <c r="D727" s="21">
        <f t="shared" si="56"/>
        <v>40.981797024501972</v>
      </c>
      <c r="E727" s="21">
        <f t="shared" si="57"/>
        <v>55.067970245019723</v>
      </c>
      <c r="F727" s="21">
        <f t="shared" si="58"/>
        <v>-15.651303578353058</v>
      </c>
      <c r="G727" s="22">
        <f t="shared" si="59"/>
        <v>244.96330370176725</v>
      </c>
    </row>
    <row r="728" spans="1:7" x14ac:dyDescent="0.25">
      <c r="A728" s="4" t="s">
        <v>771</v>
      </c>
      <c r="B728" s="4">
        <f t="shared" si="55"/>
        <v>723</v>
      </c>
      <c r="C728" s="4">
        <v>86.791666666666671</v>
      </c>
      <c r="D728" s="21">
        <f t="shared" si="56"/>
        <v>82.210679702450207</v>
      </c>
      <c r="E728" s="21">
        <f t="shared" si="57"/>
        <v>40.981797024501972</v>
      </c>
      <c r="F728" s="21">
        <f t="shared" si="58"/>
        <v>45.809869642164699</v>
      </c>
      <c r="G728" s="22">
        <f t="shared" si="59"/>
        <v>2098.5441566321228</v>
      </c>
    </row>
    <row r="729" spans="1:7" x14ac:dyDescent="0.25">
      <c r="A729" s="4" t="s">
        <v>772</v>
      </c>
      <c r="B729" s="4">
        <f t="shared" si="55"/>
        <v>724</v>
      </c>
      <c r="C729" s="4">
        <v>135.41666666666666</v>
      </c>
      <c r="D729" s="21">
        <f t="shared" si="56"/>
        <v>130.09606797024503</v>
      </c>
      <c r="E729" s="21">
        <f t="shared" si="57"/>
        <v>82.210679702450207</v>
      </c>
      <c r="F729" s="21">
        <f t="shared" si="58"/>
        <v>53.20598696421645</v>
      </c>
      <c r="G729" s="22">
        <f t="shared" si="59"/>
        <v>2830.8770488363707</v>
      </c>
    </row>
    <row r="730" spans="1:7" x14ac:dyDescent="0.25">
      <c r="A730" s="4" t="s">
        <v>773</v>
      </c>
      <c r="B730" s="4">
        <f t="shared" si="55"/>
        <v>725</v>
      </c>
      <c r="C730" s="4">
        <v>198.625</v>
      </c>
      <c r="D730" s="21">
        <f t="shared" si="56"/>
        <v>191.77210679702452</v>
      </c>
      <c r="E730" s="21">
        <f t="shared" si="57"/>
        <v>130.09606797024503</v>
      </c>
      <c r="F730" s="21">
        <f t="shared" si="58"/>
        <v>68.528932029754969</v>
      </c>
      <c r="G730" s="22">
        <f t="shared" si="59"/>
        <v>4696.2145251387765</v>
      </c>
    </row>
    <row r="731" spans="1:7" x14ac:dyDescent="0.25">
      <c r="A731" s="4" t="s">
        <v>774</v>
      </c>
      <c r="B731" s="4">
        <f t="shared" si="55"/>
        <v>726</v>
      </c>
      <c r="C731" s="4">
        <v>171.79166666666666</v>
      </c>
      <c r="D731" s="21">
        <f t="shared" si="56"/>
        <v>173.78971067970244</v>
      </c>
      <c r="E731" s="21">
        <f t="shared" si="57"/>
        <v>191.77210679702452</v>
      </c>
      <c r="F731" s="21">
        <f t="shared" si="58"/>
        <v>-19.980440130357863</v>
      </c>
      <c r="G731" s="22">
        <f t="shared" si="59"/>
        <v>399.21798780281495</v>
      </c>
    </row>
    <row r="732" spans="1:7" x14ac:dyDescent="0.25">
      <c r="A732" s="4" t="s">
        <v>775</v>
      </c>
      <c r="B732" s="4">
        <f t="shared" si="55"/>
        <v>727</v>
      </c>
      <c r="C732" s="4">
        <v>61.375</v>
      </c>
      <c r="D732" s="21">
        <f t="shared" si="56"/>
        <v>72.616471067970252</v>
      </c>
      <c r="E732" s="21">
        <f t="shared" si="57"/>
        <v>173.78971067970244</v>
      </c>
      <c r="F732" s="21">
        <f t="shared" si="58"/>
        <v>-112.41471067970244</v>
      </c>
      <c r="G732" s="22">
        <f t="shared" si="59"/>
        <v>12637.067177201205</v>
      </c>
    </row>
    <row r="733" spans="1:7" x14ac:dyDescent="0.25">
      <c r="A733" s="4" t="s">
        <v>776</v>
      </c>
      <c r="B733" s="4">
        <f t="shared" si="55"/>
        <v>728</v>
      </c>
      <c r="C733" s="4">
        <v>132.79166666666666</v>
      </c>
      <c r="D733" s="21">
        <f t="shared" si="56"/>
        <v>126.77414710679702</v>
      </c>
      <c r="E733" s="21">
        <f t="shared" si="57"/>
        <v>72.616471067970252</v>
      </c>
      <c r="F733" s="21">
        <f t="shared" si="58"/>
        <v>60.175195598696405</v>
      </c>
      <c r="G733" s="22">
        <f t="shared" si="59"/>
        <v>3621.0541653413711</v>
      </c>
    </row>
    <row r="734" spans="1:7" x14ac:dyDescent="0.25">
      <c r="A734" s="4" t="s">
        <v>777</v>
      </c>
      <c r="B734" s="4">
        <f t="shared" si="55"/>
        <v>729</v>
      </c>
      <c r="C734" s="4">
        <v>159</v>
      </c>
      <c r="D734" s="21">
        <f t="shared" si="56"/>
        <v>155.77741471067969</v>
      </c>
      <c r="E734" s="21">
        <f t="shared" si="57"/>
        <v>126.77414710679702</v>
      </c>
      <c r="F734" s="21">
        <f t="shared" si="58"/>
        <v>32.225852893202983</v>
      </c>
      <c r="G734" s="22">
        <f t="shared" si="59"/>
        <v>1038.5055946943592</v>
      </c>
    </row>
    <row r="735" spans="1:7" x14ac:dyDescent="0.25">
      <c r="A735" s="4" t="s">
        <v>778</v>
      </c>
      <c r="B735" s="4">
        <f t="shared" si="55"/>
        <v>730</v>
      </c>
      <c r="C735" s="4">
        <v>78.958333333333329</v>
      </c>
      <c r="D735" s="21">
        <f t="shared" si="56"/>
        <v>86.640241471067966</v>
      </c>
      <c r="E735" s="21">
        <f t="shared" si="57"/>
        <v>155.77741471067969</v>
      </c>
      <c r="F735" s="21">
        <f t="shared" si="58"/>
        <v>-76.819081377346365</v>
      </c>
      <c r="G735" s="22">
        <f t="shared" si="59"/>
        <v>5901.1712636593629</v>
      </c>
    </row>
    <row r="736" spans="1:7" x14ac:dyDescent="0.25">
      <c r="A736" s="4" t="s">
        <v>779</v>
      </c>
      <c r="B736" s="4">
        <f t="shared" si="55"/>
        <v>731</v>
      </c>
      <c r="C736" s="4">
        <v>67.583333333333329</v>
      </c>
      <c r="D736" s="21">
        <f t="shared" si="56"/>
        <v>69.48902414710679</v>
      </c>
      <c r="E736" s="21">
        <f t="shared" si="57"/>
        <v>86.640241471067966</v>
      </c>
      <c r="F736" s="21">
        <f t="shared" si="58"/>
        <v>-19.056908137734638</v>
      </c>
      <c r="G736" s="22">
        <f t="shared" si="59"/>
        <v>363.16574777005667</v>
      </c>
    </row>
    <row r="737" spans="1:7" x14ac:dyDescent="0.25">
      <c r="A737" s="4" t="s">
        <v>780</v>
      </c>
      <c r="B737" s="4">
        <f t="shared" si="55"/>
        <v>732</v>
      </c>
      <c r="C737" s="4">
        <v>14.791666666666666</v>
      </c>
      <c r="D737" s="21">
        <f t="shared" si="56"/>
        <v>20.261402414710677</v>
      </c>
      <c r="E737" s="21">
        <f t="shared" si="57"/>
        <v>69.48902414710679</v>
      </c>
      <c r="F737" s="21">
        <f t="shared" si="58"/>
        <v>-54.697357480440125</v>
      </c>
      <c r="G737" s="22">
        <f t="shared" si="59"/>
        <v>2991.8009153430594</v>
      </c>
    </row>
    <row r="738" spans="1:7" x14ac:dyDescent="0.25">
      <c r="A738" s="4" t="s">
        <v>781</v>
      </c>
      <c r="B738" s="4">
        <f t="shared" si="55"/>
        <v>733</v>
      </c>
      <c r="C738" s="4">
        <v>30.666666666666668</v>
      </c>
      <c r="D738" s="21">
        <f t="shared" si="56"/>
        <v>29.62614024147107</v>
      </c>
      <c r="E738" s="21">
        <f t="shared" si="57"/>
        <v>20.261402414710677</v>
      </c>
      <c r="F738" s="21">
        <f t="shared" si="58"/>
        <v>10.405264251955991</v>
      </c>
      <c r="G738" s="22">
        <f t="shared" si="59"/>
        <v>108.26952415303327</v>
      </c>
    </row>
    <row r="739" spans="1:7" x14ac:dyDescent="0.25">
      <c r="A739" s="4" t="s">
        <v>782</v>
      </c>
      <c r="B739" s="4">
        <f t="shared" si="55"/>
        <v>734</v>
      </c>
      <c r="C739" s="4">
        <v>113.08333333333333</v>
      </c>
      <c r="D739" s="21">
        <f t="shared" si="56"/>
        <v>104.73761402414709</v>
      </c>
      <c r="E739" s="21">
        <f t="shared" si="57"/>
        <v>29.62614024147107</v>
      </c>
      <c r="F739" s="21">
        <f t="shared" si="58"/>
        <v>83.457193091862251</v>
      </c>
      <c r="G739" s="22">
        <f t="shared" si="59"/>
        <v>6965.1030787723803</v>
      </c>
    </row>
    <row r="740" spans="1:7" x14ac:dyDescent="0.25">
      <c r="A740" s="4" t="s">
        <v>783</v>
      </c>
      <c r="B740" s="4">
        <f t="shared" si="55"/>
        <v>735</v>
      </c>
      <c r="C740" s="4">
        <v>119.5</v>
      </c>
      <c r="D740" s="21">
        <f t="shared" si="56"/>
        <v>118.02376140241471</v>
      </c>
      <c r="E740" s="21">
        <f t="shared" si="57"/>
        <v>104.73761402414709</v>
      </c>
      <c r="F740" s="21">
        <f t="shared" si="58"/>
        <v>14.762385975852908</v>
      </c>
      <c r="G740" s="22">
        <f t="shared" si="59"/>
        <v>217.9280397000586</v>
      </c>
    </row>
    <row r="741" spans="1:7" x14ac:dyDescent="0.25">
      <c r="A741" s="4" t="s">
        <v>784</v>
      </c>
      <c r="B741" s="4">
        <f t="shared" si="55"/>
        <v>736</v>
      </c>
      <c r="C741" s="4">
        <v>112.75</v>
      </c>
      <c r="D741" s="21">
        <f t="shared" si="56"/>
        <v>113.27737614024147</v>
      </c>
      <c r="E741" s="21">
        <f t="shared" si="57"/>
        <v>118.02376140241471</v>
      </c>
      <c r="F741" s="21">
        <f t="shared" si="58"/>
        <v>-5.2737614024147064</v>
      </c>
      <c r="G741" s="22">
        <f t="shared" si="59"/>
        <v>27.812559329599132</v>
      </c>
    </row>
    <row r="742" spans="1:7" x14ac:dyDescent="0.25">
      <c r="A742" s="4" t="s">
        <v>785</v>
      </c>
      <c r="B742" s="4">
        <f t="shared" si="55"/>
        <v>737</v>
      </c>
      <c r="C742" s="4">
        <v>165.54166666666666</v>
      </c>
      <c r="D742" s="21">
        <f t="shared" si="56"/>
        <v>160.31523761402411</v>
      </c>
      <c r="E742" s="21">
        <f t="shared" si="57"/>
        <v>113.27737614024147</v>
      </c>
      <c r="F742" s="21">
        <f t="shared" si="58"/>
        <v>52.264290526425185</v>
      </c>
      <c r="G742" s="22">
        <f t="shared" si="59"/>
        <v>2731.5560642305772</v>
      </c>
    </row>
    <row r="743" spans="1:7" x14ac:dyDescent="0.25">
      <c r="A743" s="4" t="s">
        <v>786</v>
      </c>
      <c r="B743" s="4">
        <f t="shared" si="55"/>
        <v>738</v>
      </c>
      <c r="C743" s="4">
        <v>173.54166666666666</v>
      </c>
      <c r="D743" s="21">
        <f t="shared" si="56"/>
        <v>172.21902376140241</v>
      </c>
      <c r="E743" s="21">
        <f t="shared" si="57"/>
        <v>160.31523761402411</v>
      </c>
      <c r="F743" s="21">
        <f t="shared" si="58"/>
        <v>13.226429052642544</v>
      </c>
      <c r="G743" s="22">
        <f t="shared" si="59"/>
        <v>174.93842548458676</v>
      </c>
    </row>
    <row r="744" spans="1:7" x14ac:dyDescent="0.25">
      <c r="A744" s="4" t="s">
        <v>787</v>
      </c>
      <c r="B744" s="4">
        <f t="shared" si="55"/>
        <v>739</v>
      </c>
      <c r="C744" s="4">
        <v>246.33333333333334</v>
      </c>
      <c r="D744" s="21">
        <f t="shared" si="56"/>
        <v>238.92190237614025</v>
      </c>
      <c r="E744" s="21">
        <f t="shared" si="57"/>
        <v>172.21902376140241</v>
      </c>
      <c r="F744" s="21">
        <f t="shared" si="58"/>
        <v>74.114309571930931</v>
      </c>
      <c r="G744" s="22">
        <f t="shared" si="59"/>
        <v>5492.9308833240129</v>
      </c>
    </row>
    <row r="745" spans="1:7" x14ac:dyDescent="0.25">
      <c r="A745" s="4" t="s">
        <v>788</v>
      </c>
      <c r="B745" s="4">
        <f t="shared" si="55"/>
        <v>740</v>
      </c>
      <c r="C745" s="4">
        <v>50.916666666666664</v>
      </c>
      <c r="D745" s="21">
        <f t="shared" si="56"/>
        <v>69.71719023761402</v>
      </c>
      <c r="E745" s="21">
        <f t="shared" si="57"/>
        <v>238.92190237614025</v>
      </c>
      <c r="F745" s="21">
        <f t="shared" si="58"/>
        <v>-188.0052357094736</v>
      </c>
      <c r="G745" s="22">
        <f t="shared" si="59"/>
        <v>35345.968654174729</v>
      </c>
    </row>
    <row r="746" spans="1:7" x14ac:dyDescent="0.25">
      <c r="A746" s="4" t="s">
        <v>789</v>
      </c>
      <c r="B746" s="4">
        <f t="shared" si="55"/>
        <v>741</v>
      </c>
      <c r="C746" s="4">
        <v>155.25</v>
      </c>
      <c r="D746" s="21">
        <f t="shared" si="56"/>
        <v>146.6967190237614</v>
      </c>
      <c r="E746" s="21">
        <f t="shared" si="57"/>
        <v>69.71719023761402</v>
      </c>
      <c r="F746" s="21">
        <f t="shared" si="58"/>
        <v>85.53280976238598</v>
      </c>
      <c r="G746" s="22">
        <f t="shared" si="59"/>
        <v>7315.8615458485101</v>
      </c>
    </row>
    <row r="747" spans="1:7" x14ac:dyDescent="0.25">
      <c r="A747" s="4" t="s">
        <v>790</v>
      </c>
      <c r="B747" s="4">
        <f t="shared" si="55"/>
        <v>742</v>
      </c>
      <c r="C747" s="4">
        <v>59.208333333333336</v>
      </c>
      <c r="D747" s="21">
        <f t="shared" si="56"/>
        <v>67.957171902376132</v>
      </c>
      <c r="E747" s="21">
        <f t="shared" si="57"/>
        <v>146.6967190237614</v>
      </c>
      <c r="F747" s="21">
        <f t="shared" si="58"/>
        <v>-87.488385690428061</v>
      </c>
      <c r="G747" s="22">
        <f t="shared" si="59"/>
        <v>7654.2176307170976</v>
      </c>
    </row>
    <row r="748" spans="1:7" x14ac:dyDescent="0.25">
      <c r="A748" s="4" t="s">
        <v>791</v>
      </c>
      <c r="B748" s="4">
        <f t="shared" si="55"/>
        <v>743</v>
      </c>
      <c r="C748" s="4">
        <v>70.474999999999994</v>
      </c>
      <c r="D748" s="21">
        <f t="shared" si="56"/>
        <v>70.223217190237605</v>
      </c>
      <c r="E748" s="21">
        <f t="shared" si="57"/>
        <v>67.957171902376132</v>
      </c>
      <c r="F748" s="21">
        <f t="shared" si="58"/>
        <v>2.5178280976238625</v>
      </c>
      <c r="G748" s="22">
        <f t="shared" si="59"/>
        <v>6.3394583291841986</v>
      </c>
    </row>
    <row r="749" spans="1:7" x14ac:dyDescent="0.25">
      <c r="A749" s="4" t="s">
        <v>792</v>
      </c>
      <c r="B749" s="4">
        <f t="shared" si="55"/>
        <v>744</v>
      </c>
      <c r="C749" s="4">
        <v>111.08666666666664</v>
      </c>
      <c r="D749" s="21">
        <f t="shared" si="56"/>
        <v>107.00032171902375</v>
      </c>
      <c r="E749" s="21">
        <f t="shared" si="57"/>
        <v>70.223217190237605</v>
      </c>
      <c r="F749" s="21">
        <f t="shared" si="58"/>
        <v>40.863449476429039</v>
      </c>
      <c r="G749" s="22">
        <f t="shared" si="59"/>
        <v>1669.8215031126688</v>
      </c>
    </row>
    <row r="750" spans="1:7" x14ac:dyDescent="0.25">
      <c r="A750" s="4" t="s">
        <v>793</v>
      </c>
      <c r="B750" s="4">
        <f t="shared" si="55"/>
        <v>745</v>
      </c>
      <c r="C750" s="4">
        <v>181.8066666666667</v>
      </c>
      <c r="D750" s="21">
        <f t="shared" si="56"/>
        <v>174.3260321719024</v>
      </c>
      <c r="E750" s="21">
        <f t="shared" si="57"/>
        <v>107.00032171902375</v>
      </c>
      <c r="F750" s="21">
        <f t="shared" si="58"/>
        <v>74.806344947642955</v>
      </c>
      <c r="G750" s="22">
        <f t="shared" si="59"/>
        <v>5595.9892444257466</v>
      </c>
    </row>
    <row r="751" spans="1:7" x14ac:dyDescent="0.25">
      <c r="A751" s="4" t="s">
        <v>794</v>
      </c>
      <c r="B751" s="4">
        <f t="shared" si="55"/>
        <v>746</v>
      </c>
      <c r="C751" s="4">
        <v>281.04833333333335</v>
      </c>
      <c r="D751" s="21">
        <f t="shared" si="56"/>
        <v>270.37610321719029</v>
      </c>
      <c r="E751" s="21">
        <f t="shared" si="57"/>
        <v>174.3260321719024</v>
      </c>
      <c r="F751" s="21">
        <f t="shared" si="58"/>
        <v>106.72230116143095</v>
      </c>
      <c r="G751" s="22">
        <f t="shared" si="59"/>
        <v>11389.649565191166</v>
      </c>
    </row>
    <row r="752" spans="1:7" x14ac:dyDescent="0.25">
      <c r="A752" s="4" t="s">
        <v>795</v>
      </c>
      <c r="B752" s="4">
        <f t="shared" si="55"/>
        <v>747</v>
      </c>
      <c r="C752" s="4">
        <v>397.95833333333331</v>
      </c>
      <c r="D752" s="21">
        <f t="shared" si="56"/>
        <v>385.20011032171897</v>
      </c>
      <c r="E752" s="21">
        <f t="shared" si="57"/>
        <v>270.37610321719029</v>
      </c>
      <c r="F752" s="21">
        <f t="shared" si="58"/>
        <v>127.58223011614302</v>
      </c>
      <c r="G752" s="22">
        <f t="shared" si="59"/>
        <v>16277.225441408471</v>
      </c>
    </row>
    <row r="753" spans="1:7" x14ac:dyDescent="0.25">
      <c r="A753" s="4" t="s">
        <v>796</v>
      </c>
      <c r="B753" s="4">
        <f t="shared" si="55"/>
        <v>748</v>
      </c>
      <c r="C753" s="4">
        <v>426.79166666666669</v>
      </c>
      <c r="D753" s="21">
        <f t="shared" si="56"/>
        <v>422.63251103217192</v>
      </c>
      <c r="E753" s="21">
        <f t="shared" si="57"/>
        <v>385.20011032171897</v>
      </c>
      <c r="F753" s="21">
        <f t="shared" si="58"/>
        <v>41.591556344947719</v>
      </c>
      <c r="G753" s="22">
        <f t="shared" si="59"/>
        <v>1729.8575591949609</v>
      </c>
    </row>
    <row r="754" spans="1:7" x14ac:dyDescent="0.25">
      <c r="A754" s="4" t="s">
        <v>797</v>
      </c>
      <c r="B754" s="4">
        <f t="shared" si="55"/>
        <v>749</v>
      </c>
      <c r="C754" s="4">
        <v>58.666666666666664</v>
      </c>
      <c r="D754" s="21">
        <f t="shared" si="56"/>
        <v>95.063251103217169</v>
      </c>
      <c r="E754" s="21">
        <f t="shared" si="57"/>
        <v>422.63251103217192</v>
      </c>
      <c r="F754" s="21">
        <f t="shared" si="58"/>
        <v>-363.96584436550523</v>
      </c>
      <c r="G754" s="22">
        <f t="shared" si="59"/>
        <v>132471.13586469518</v>
      </c>
    </row>
    <row r="755" spans="1:7" x14ac:dyDescent="0.25">
      <c r="A755" s="4" t="s">
        <v>798</v>
      </c>
      <c r="B755" s="4">
        <f t="shared" si="55"/>
        <v>750</v>
      </c>
      <c r="C755" s="4">
        <v>15.458333333333334</v>
      </c>
      <c r="D755" s="21">
        <f t="shared" si="56"/>
        <v>23.418825110321716</v>
      </c>
      <c r="E755" s="21">
        <f t="shared" si="57"/>
        <v>95.063251103217169</v>
      </c>
      <c r="F755" s="21">
        <f t="shared" si="58"/>
        <v>-79.604917769883841</v>
      </c>
      <c r="G755" s="22">
        <f t="shared" si="59"/>
        <v>6336.9429331499678</v>
      </c>
    </row>
    <row r="756" spans="1:7" x14ac:dyDescent="0.25">
      <c r="A756" s="4" t="s">
        <v>799</v>
      </c>
      <c r="B756" s="4">
        <f t="shared" si="55"/>
        <v>751</v>
      </c>
      <c r="C756" s="4">
        <v>48.041666666666664</v>
      </c>
      <c r="D756" s="21">
        <f t="shared" si="56"/>
        <v>45.579382511032165</v>
      </c>
      <c r="E756" s="21">
        <f t="shared" si="57"/>
        <v>23.418825110321716</v>
      </c>
      <c r="F756" s="21">
        <f t="shared" si="58"/>
        <v>24.622841556344948</v>
      </c>
      <c r="G756" s="22">
        <f t="shared" si="59"/>
        <v>606.28432630886766</v>
      </c>
    </row>
    <row r="757" spans="1:7" x14ac:dyDescent="0.25">
      <c r="A757" s="4" t="s">
        <v>800</v>
      </c>
      <c r="B757" s="4">
        <f t="shared" si="55"/>
        <v>752</v>
      </c>
      <c r="C757" s="4">
        <v>199.875</v>
      </c>
      <c r="D757" s="21">
        <f t="shared" si="56"/>
        <v>184.44543825110324</v>
      </c>
      <c r="E757" s="21">
        <f t="shared" si="57"/>
        <v>45.579382511032165</v>
      </c>
      <c r="F757" s="21">
        <f t="shared" si="58"/>
        <v>154.29561748896782</v>
      </c>
      <c r="G757" s="22">
        <f t="shared" si="59"/>
        <v>23807.137576301873</v>
      </c>
    </row>
    <row r="758" spans="1:7" x14ac:dyDescent="0.25">
      <c r="A758" s="4" t="s">
        <v>801</v>
      </c>
      <c r="B758" s="4">
        <f t="shared" si="55"/>
        <v>753</v>
      </c>
      <c r="C758" s="4">
        <v>21.375</v>
      </c>
      <c r="D758" s="21">
        <f t="shared" si="56"/>
        <v>37.68204382511032</v>
      </c>
      <c r="E758" s="21">
        <f t="shared" si="57"/>
        <v>184.44543825110324</v>
      </c>
      <c r="F758" s="21">
        <f t="shared" si="58"/>
        <v>-163.07043825110324</v>
      </c>
      <c r="G758" s="22">
        <f t="shared" si="59"/>
        <v>26591.967831406873</v>
      </c>
    </row>
    <row r="759" spans="1:7" x14ac:dyDescent="0.25">
      <c r="A759" s="4" t="s">
        <v>802</v>
      </c>
      <c r="B759" s="4">
        <f t="shared" si="55"/>
        <v>754</v>
      </c>
      <c r="C759" s="4">
        <v>61.5</v>
      </c>
      <c r="D759" s="21">
        <f t="shared" si="56"/>
        <v>59.118204382511031</v>
      </c>
      <c r="E759" s="21">
        <f t="shared" si="57"/>
        <v>37.68204382511032</v>
      </c>
      <c r="F759" s="21">
        <f t="shared" si="58"/>
        <v>23.81795617488968</v>
      </c>
      <c r="G759" s="22">
        <f t="shared" si="59"/>
        <v>567.29503634896548</v>
      </c>
    </row>
    <row r="760" spans="1:7" x14ac:dyDescent="0.25">
      <c r="A760" s="4" t="s">
        <v>803</v>
      </c>
      <c r="B760" s="4">
        <f t="shared" si="55"/>
        <v>755</v>
      </c>
      <c r="C760" s="4">
        <v>109.75</v>
      </c>
      <c r="D760" s="21">
        <f t="shared" si="56"/>
        <v>104.6868204382511</v>
      </c>
      <c r="E760" s="21">
        <f t="shared" si="57"/>
        <v>59.118204382511031</v>
      </c>
      <c r="F760" s="21">
        <f t="shared" si="58"/>
        <v>50.631795617488969</v>
      </c>
      <c r="G760" s="22">
        <f t="shared" si="59"/>
        <v>2563.5787274511749</v>
      </c>
    </row>
    <row r="761" spans="1:7" x14ac:dyDescent="0.25">
      <c r="A761" s="4" t="s">
        <v>804</v>
      </c>
      <c r="B761" s="4">
        <f t="shared" si="55"/>
        <v>756</v>
      </c>
      <c r="C761" s="4">
        <v>73.625</v>
      </c>
      <c r="D761" s="21">
        <f t="shared" si="56"/>
        <v>76.731182043825115</v>
      </c>
      <c r="E761" s="21">
        <f t="shared" si="57"/>
        <v>104.6868204382511</v>
      </c>
      <c r="F761" s="21">
        <f t="shared" si="58"/>
        <v>-31.061820438251104</v>
      </c>
      <c r="G761" s="22">
        <f t="shared" si="59"/>
        <v>964.836688938154</v>
      </c>
    </row>
    <row r="762" spans="1:7" x14ac:dyDescent="0.25">
      <c r="A762" s="4" t="s">
        <v>805</v>
      </c>
      <c r="B762" s="4">
        <f t="shared" si="55"/>
        <v>757</v>
      </c>
      <c r="C762" s="4">
        <v>86.75</v>
      </c>
      <c r="D762" s="21">
        <f t="shared" si="56"/>
        <v>85.748118204382507</v>
      </c>
      <c r="E762" s="21">
        <f t="shared" si="57"/>
        <v>76.731182043825115</v>
      </c>
      <c r="F762" s="21">
        <f t="shared" si="58"/>
        <v>10.018817956174885</v>
      </c>
      <c r="G762" s="22">
        <f t="shared" si="59"/>
        <v>100.3767132389723</v>
      </c>
    </row>
    <row r="763" spans="1:7" x14ac:dyDescent="0.25">
      <c r="A763" s="4" t="s">
        <v>806</v>
      </c>
      <c r="B763" s="4">
        <f t="shared" si="55"/>
        <v>758</v>
      </c>
      <c r="C763" s="4">
        <v>46.583333333333336</v>
      </c>
      <c r="D763" s="21">
        <f t="shared" si="56"/>
        <v>50.499811820438254</v>
      </c>
      <c r="E763" s="21">
        <f t="shared" si="57"/>
        <v>85.748118204382507</v>
      </c>
      <c r="F763" s="21">
        <f t="shared" si="58"/>
        <v>-39.164784871049171</v>
      </c>
      <c r="G763" s="22">
        <f t="shared" si="59"/>
        <v>1533.880373995562</v>
      </c>
    </row>
    <row r="764" spans="1:7" x14ac:dyDescent="0.25">
      <c r="A764" s="4" t="s">
        <v>807</v>
      </c>
      <c r="B764" s="4">
        <f t="shared" si="55"/>
        <v>759</v>
      </c>
      <c r="C764" s="4">
        <v>117.91666666666667</v>
      </c>
      <c r="D764" s="21">
        <f t="shared" si="56"/>
        <v>111.17498118204382</v>
      </c>
      <c r="E764" s="21">
        <f t="shared" si="57"/>
        <v>50.499811820438254</v>
      </c>
      <c r="F764" s="21">
        <f t="shared" si="58"/>
        <v>67.416854846228418</v>
      </c>
      <c r="G764" s="22">
        <f t="shared" si="59"/>
        <v>4545.0323173574325</v>
      </c>
    </row>
    <row r="765" spans="1:7" x14ac:dyDescent="0.25">
      <c r="A765" s="4" t="s">
        <v>808</v>
      </c>
      <c r="B765" s="4">
        <f t="shared" si="55"/>
        <v>760</v>
      </c>
      <c r="C765" s="4">
        <v>76.375</v>
      </c>
      <c r="D765" s="21">
        <f t="shared" si="56"/>
        <v>79.854998118204378</v>
      </c>
      <c r="E765" s="21">
        <f t="shared" si="57"/>
        <v>111.17498118204382</v>
      </c>
      <c r="F765" s="21">
        <f t="shared" si="58"/>
        <v>-34.799981182043823</v>
      </c>
      <c r="G765" s="22">
        <f t="shared" si="59"/>
        <v>1211.0386902706041</v>
      </c>
    </row>
    <row r="766" spans="1:7" x14ac:dyDescent="0.25">
      <c r="A766" s="4" t="s">
        <v>809</v>
      </c>
      <c r="B766" s="4">
        <f t="shared" si="55"/>
        <v>761</v>
      </c>
      <c r="C766" s="4">
        <v>18.541666666666668</v>
      </c>
      <c r="D766" s="21">
        <f t="shared" si="56"/>
        <v>24.672999811820436</v>
      </c>
      <c r="E766" s="21">
        <f t="shared" si="57"/>
        <v>79.854998118204378</v>
      </c>
      <c r="F766" s="21">
        <f t="shared" si="58"/>
        <v>-61.313331451537707</v>
      </c>
      <c r="G766" s="22">
        <f t="shared" si="59"/>
        <v>3759.324613686123</v>
      </c>
    </row>
    <row r="767" spans="1:7" x14ac:dyDescent="0.25">
      <c r="A767" s="4" t="s">
        <v>810</v>
      </c>
      <c r="B767" s="4">
        <f t="shared" si="55"/>
        <v>762</v>
      </c>
      <c r="C767" s="4">
        <v>28.208333333333332</v>
      </c>
      <c r="D767" s="21">
        <f t="shared" si="56"/>
        <v>27.85479998118204</v>
      </c>
      <c r="E767" s="21">
        <f t="shared" si="57"/>
        <v>24.672999811820436</v>
      </c>
      <c r="F767" s="21">
        <f t="shared" si="58"/>
        <v>3.5353335215128965</v>
      </c>
      <c r="G767" s="22">
        <f t="shared" si="59"/>
        <v>12.498583108332777</v>
      </c>
    </row>
    <row r="768" spans="1:7" x14ac:dyDescent="0.25">
      <c r="A768" s="4" t="s">
        <v>811</v>
      </c>
      <c r="B768" s="4">
        <f t="shared" si="55"/>
        <v>763</v>
      </c>
      <c r="C768" s="4">
        <v>71.041666666666671</v>
      </c>
      <c r="D768" s="21">
        <f t="shared" si="56"/>
        <v>66.722979998118205</v>
      </c>
      <c r="E768" s="21">
        <f t="shared" si="57"/>
        <v>27.85479998118204</v>
      </c>
      <c r="F768" s="21">
        <f t="shared" si="58"/>
        <v>43.186866685484631</v>
      </c>
      <c r="G768" s="22">
        <f t="shared" si="59"/>
        <v>1865.1054541098222</v>
      </c>
    </row>
    <row r="769" spans="1:7" x14ac:dyDescent="0.25">
      <c r="A769" s="4" t="s">
        <v>812</v>
      </c>
      <c r="B769" s="4">
        <f t="shared" si="55"/>
        <v>764</v>
      </c>
      <c r="C769" s="4">
        <v>35.25</v>
      </c>
      <c r="D769" s="21">
        <f t="shared" si="56"/>
        <v>38.397297999811819</v>
      </c>
      <c r="E769" s="21">
        <f t="shared" si="57"/>
        <v>66.722979998118205</v>
      </c>
      <c r="F769" s="21">
        <f t="shared" si="58"/>
        <v>-31.472979998118205</v>
      </c>
      <c r="G769" s="22">
        <f t="shared" si="59"/>
        <v>990.54846996194863</v>
      </c>
    </row>
    <row r="770" spans="1:7" x14ac:dyDescent="0.25">
      <c r="A770" s="4" t="s">
        <v>813</v>
      </c>
      <c r="B770" s="4">
        <f t="shared" si="55"/>
        <v>765</v>
      </c>
      <c r="C770" s="4">
        <v>127.875</v>
      </c>
      <c r="D770" s="21">
        <f t="shared" si="56"/>
        <v>118.92722979998119</v>
      </c>
      <c r="E770" s="21">
        <f t="shared" si="57"/>
        <v>38.397297999811819</v>
      </c>
      <c r="F770" s="21">
        <f t="shared" si="58"/>
        <v>89.477702000188174</v>
      </c>
      <c r="G770" s="22">
        <f t="shared" si="59"/>
        <v>8006.2591552344784</v>
      </c>
    </row>
    <row r="771" spans="1:7" x14ac:dyDescent="0.25">
      <c r="A771" s="4" t="s">
        <v>814</v>
      </c>
      <c r="B771" s="4">
        <f t="shared" si="55"/>
        <v>766</v>
      </c>
      <c r="C771" s="4">
        <v>79.791666666666671</v>
      </c>
      <c r="D771" s="21">
        <f t="shared" si="56"/>
        <v>83.705222979998112</v>
      </c>
      <c r="E771" s="21">
        <f t="shared" si="57"/>
        <v>118.92722979998119</v>
      </c>
      <c r="F771" s="21">
        <f t="shared" si="58"/>
        <v>-39.13556313331452</v>
      </c>
      <c r="G771" s="22">
        <f t="shared" si="59"/>
        <v>1531.5923017616467</v>
      </c>
    </row>
    <row r="772" spans="1:7" x14ac:dyDescent="0.25">
      <c r="A772" s="4" t="s">
        <v>815</v>
      </c>
      <c r="B772" s="4">
        <f t="shared" si="55"/>
        <v>767</v>
      </c>
      <c r="C772" s="4">
        <v>18.041666666666668</v>
      </c>
      <c r="D772" s="21">
        <f t="shared" si="56"/>
        <v>24.60802229799981</v>
      </c>
      <c r="E772" s="21">
        <f t="shared" si="57"/>
        <v>83.705222979998112</v>
      </c>
      <c r="F772" s="21">
        <f t="shared" si="58"/>
        <v>-65.663556313331441</v>
      </c>
      <c r="G772" s="22">
        <f t="shared" si="59"/>
        <v>4311.7026277140494</v>
      </c>
    </row>
    <row r="773" spans="1:7" x14ac:dyDescent="0.25">
      <c r="A773" s="4" t="s">
        <v>816</v>
      </c>
      <c r="B773" s="4">
        <f t="shared" si="55"/>
        <v>768</v>
      </c>
      <c r="C773" s="4">
        <v>14.833333333333334</v>
      </c>
      <c r="D773" s="21">
        <f t="shared" si="56"/>
        <v>15.810802229799982</v>
      </c>
      <c r="E773" s="21">
        <f t="shared" si="57"/>
        <v>24.60802229799981</v>
      </c>
      <c r="F773" s="21">
        <f t="shared" si="58"/>
        <v>-9.7746889646664759</v>
      </c>
      <c r="G773" s="22">
        <f t="shared" si="59"/>
        <v>95.544544355972576</v>
      </c>
    </row>
    <row r="774" spans="1:7" x14ac:dyDescent="0.25">
      <c r="A774" s="4" t="s">
        <v>817</v>
      </c>
      <c r="B774" s="4">
        <f t="shared" si="55"/>
        <v>769</v>
      </c>
      <c r="C774" s="4">
        <v>47.541666666666664</v>
      </c>
      <c r="D774" s="21">
        <f t="shared" si="56"/>
        <v>44.36858022298</v>
      </c>
      <c r="E774" s="21">
        <f t="shared" si="57"/>
        <v>15.810802229799982</v>
      </c>
      <c r="F774" s="21">
        <f t="shared" si="58"/>
        <v>31.730864436866682</v>
      </c>
      <c r="G774" s="22">
        <f t="shared" si="59"/>
        <v>1006.8477579108107</v>
      </c>
    </row>
    <row r="775" spans="1:7" x14ac:dyDescent="0.25">
      <c r="A775" s="4" t="s">
        <v>818</v>
      </c>
      <c r="B775" s="4">
        <f t="shared" ref="B775:B838" si="60">B774+1</f>
        <v>770</v>
      </c>
      <c r="C775" s="4">
        <v>25.708333333333332</v>
      </c>
      <c r="D775" s="21">
        <f t="shared" ref="D775:D838" si="61">$C$2*C775+(1-$C$2)*D774</f>
        <v>27.574358022298</v>
      </c>
      <c r="E775" s="21">
        <f t="shared" ref="E775:E838" si="62">D774</f>
        <v>44.36858022298</v>
      </c>
      <c r="F775" s="21">
        <f t="shared" ref="F775:F838" si="63">C775-E775</f>
        <v>-18.660246889646668</v>
      </c>
      <c r="G775" s="22">
        <f t="shared" ref="G775:G838" si="64">F775*F775</f>
        <v>348.20481398256817</v>
      </c>
    </row>
    <row r="776" spans="1:7" x14ac:dyDescent="0.25">
      <c r="A776" s="4" t="s">
        <v>819</v>
      </c>
      <c r="B776" s="4">
        <f t="shared" si="60"/>
        <v>771</v>
      </c>
      <c r="C776" s="4">
        <v>87.791666666666671</v>
      </c>
      <c r="D776" s="21">
        <f t="shared" si="61"/>
        <v>81.769935802229796</v>
      </c>
      <c r="E776" s="21">
        <f t="shared" si="62"/>
        <v>27.574358022298</v>
      </c>
      <c r="F776" s="21">
        <f t="shared" si="63"/>
        <v>60.217308644368671</v>
      </c>
      <c r="G776" s="22">
        <f t="shared" si="64"/>
        <v>3626.124260371158</v>
      </c>
    </row>
    <row r="777" spans="1:7" x14ac:dyDescent="0.25">
      <c r="A777" s="4" t="s">
        <v>820</v>
      </c>
      <c r="B777" s="4">
        <f t="shared" si="60"/>
        <v>772</v>
      </c>
      <c r="C777" s="4">
        <v>106.54166666666667</v>
      </c>
      <c r="D777" s="21">
        <f t="shared" si="61"/>
        <v>104.06449358022299</v>
      </c>
      <c r="E777" s="21">
        <f t="shared" si="62"/>
        <v>81.769935802229796</v>
      </c>
      <c r="F777" s="21">
        <f t="shared" si="63"/>
        <v>24.771730864436876</v>
      </c>
      <c r="G777" s="22">
        <f t="shared" si="64"/>
        <v>613.63865002009447</v>
      </c>
    </row>
    <row r="778" spans="1:7" x14ac:dyDescent="0.25">
      <c r="A778" s="4" t="s">
        <v>821</v>
      </c>
      <c r="B778" s="4">
        <f t="shared" si="60"/>
        <v>773</v>
      </c>
      <c r="C778" s="4">
        <v>203.54166666666666</v>
      </c>
      <c r="D778" s="21">
        <f t="shared" si="61"/>
        <v>193.59394935802229</v>
      </c>
      <c r="E778" s="21">
        <f t="shared" si="62"/>
        <v>104.06449358022299</v>
      </c>
      <c r="F778" s="21">
        <f t="shared" si="63"/>
        <v>99.477173086443671</v>
      </c>
      <c r="G778" s="22">
        <f t="shared" si="64"/>
        <v>9895.7079652702723</v>
      </c>
    </row>
    <row r="779" spans="1:7" x14ac:dyDescent="0.25">
      <c r="A779" s="4" t="s">
        <v>822</v>
      </c>
      <c r="B779" s="4">
        <f t="shared" si="60"/>
        <v>774</v>
      </c>
      <c r="C779" s="4">
        <v>112.79166666666667</v>
      </c>
      <c r="D779" s="21">
        <f t="shared" si="61"/>
        <v>120.87189493580223</v>
      </c>
      <c r="E779" s="21">
        <f t="shared" si="62"/>
        <v>193.59394935802229</v>
      </c>
      <c r="F779" s="21">
        <f t="shared" si="63"/>
        <v>-80.802282691355614</v>
      </c>
      <c r="G779" s="22">
        <f t="shared" si="64"/>
        <v>6529.008888133747</v>
      </c>
    </row>
    <row r="780" spans="1:7" x14ac:dyDescent="0.25">
      <c r="A780" s="4" t="s">
        <v>823</v>
      </c>
      <c r="B780" s="4">
        <f t="shared" si="60"/>
        <v>775</v>
      </c>
      <c r="C780" s="4">
        <v>112.04166666666667</v>
      </c>
      <c r="D780" s="21">
        <f t="shared" si="61"/>
        <v>112.92468949358023</v>
      </c>
      <c r="E780" s="21">
        <f t="shared" si="62"/>
        <v>120.87189493580223</v>
      </c>
      <c r="F780" s="21">
        <f t="shared" si="63"/>
        <v>-8.83022826913556</v>
      </c>
      <c r="G780" s="22">
        <f t="shared" si="64"/>
        <v>77.972931285040787</v>
      </c>
    </row>
    <row r="781" spans="1:7" x14ac:dyDescent="0.25">
      <c r="A781" s="4" t="s">
        <v>824</v>
      </c>
      <c r="B781" s="4">
        <f t="shared" si="60"/>
        <v>776</v>
      </c>
      <c r="C781" s="4">
        <v>13.583333333333334</v>
      </c>
      <c r="D781" s="21">
        <f t="shared" si="61"/>
        <v>23.517468949358022</v>
      </c>
      <c r="E781" s="21">
        <f t="shared" si="62"/>
        <v>112.92468949358023</v>
      </c>
      <c r="F781" s="21">
        <f t="shared" si="63"/>
        <v>-99.341356160246903</v>
      </c>
      <c r="G781" s="22">
        <f t="shared" si="64"/>
        <v>9868.7050437570251</v>
      </c>
    </row>
    <row r="782" spans="1:7" x14ac:dyDescent="0.25">
      <c r="A782" s="4" t="s">
        <v>825</v>
      </c>
      <c r="B782" s="4">
        <f t="shared" si="60"/>
        <v>777</v>
      </c>
      <c r="C782" s="4">
        <v>13.75</v>
      </c>
      <c r="D782" s="21">
        <f t="shared" si="61"/>
        <v>14.726746894935802</v>
      </c>
      <c r="E782" s="21">
        <f t="shared" si="62"/>
        <v>23.517468949358022</v>
      </c>
      <c r="F782" s="21">
        <f t="shared" si="63"/>
        <v>-9.7674689493580225</v>
      </c>
      <c r="G782" s="22">
        <f t="shared" si="64"/>
        <v>95.403449676673105</v>
      </c>
    </row>
    <row r="783" spans="1:7" x14ac:dyDescent="0.25">
      <c r="A783" s="4" t="s">
        <v>826</v>
      </c>
      <c r="B783" s="4">
        <f t="shared" si="60"/>
        <v>778</v>
      </c>
      <c r="C783" s="4">
        <v>32.416666666666664</v>
      </c>
      <c r="D783" s="21">
        <f t="shared" si="61"/>
        <v>30.647674689493577</v>
      </c>
      <c r="E783" s="21">
        <f t="shared" si="62"/>
        <v>14.726746894935802</v>
      </c>
      <c r="F783" s="21">
        <f t="shared" si="63"/>
        <v>17.689919771730864</v>
      </c>
      <c r="G783" s="22">
        <f t="shared" si="64"/>
        <v>312.93326153027454</v>
      </c>
    </row>
    <row r="784" spans="1:7" x14ac:dyDescent="0.25">
      <c r="A784" s="4" t="s">
        <v>827</v>
      </c>
      <c r="B784" s="4">
        <f t="shared" si="60"/>
        <v>779</v>
      </c>
      <c r="C784" s="4">
        <v>70.041666666666671</v>
      </c>
      <c r="D784" s="21">
        <f t="shared" si="61"/>
        <v>66.102267468949364</v>
      </c>
      <c r="E784" s="21">
        <f t="shared" si="62"/>
        <v>30.647674689493577</v>
      </c>
      <c r="F784" s="21">
        <f t="shared" si="63"/>
        <v>39.393991977173094</v>
      </c>
      <c r="G784" s="22">
        <f t="shared" si="64"/>
        <v>1551.8866038975782</v>
      </c>
    </row>
    <row r="785" spans="1:7" x14ac:dyDescent="0.25">
      <c r="A785" s="4" t="s">
        <v>828</v>
      </c>
      <c r="B785" s="4">
        <f t="shared" si="60"/>
        <v>780</v>
      </c>
      <c r="C785" s="4">
        <v>145.08333333333334</v>
      </c>
      <c r="D785" s="21">
        <f t="shared" si="61"/>
        <v>137.18522674689495</v>
      </c>
      <c r="E785" s="21">
        <f t="shared" si="62"/>
        <v>66.102267468949364</v>
      </c>
      <c r="F785" s="21">
        <f t="shared" si="63"/>
        <v>78.981065864383979</v>
      </c>
      <c r="G785" s="22">
        <f t="shared" si="64"/>
        <v>6238.0087650741598</v>
      </c>
    </row>
    <row r="786" spans="1:7" x14ac:dyDescent="0.25">
      <c r="A786" s="4" t="s">
        <v>829</v>
      </c>
      <c r="B786" s="4">
        <f t="shared" si="60"/>
        <v>781</v>
      </c>
      <c r="C786" s="4">
        <v>117.33333333333333</v>
      </c>
      <c r="D786" s="21">
        <f t="shared" si="61"/>
        <v>119.31852267468949</v>
      </c>
      <c r="E786" s="21">
        <f t="shared" si="62"/>
        <v>137.18522674689495</v>
      </c>
      <c r="F786" s="21">
        <f t="shared" si="63"/>
        <v>-19.851893413561626</v>
      </c>
      <c r="G786" s="22">
        <f t="shared" si="64"/>
        <v>394.09767210341147</v>
      </c>
    </row>
    <row r="787" spans="1:7" x14ac:dyDescent="0.25">
      <c r="A787" s="4" t="s">
        <v>830</v>
      </c>
      <c r="B787" s="4">
        <f t="shared" si="60"/>
        <v>782</v>
      </c>
      <c r="C787" s="4">
        <v>167.79166666666666</v>
      </c>
      <c r="D787" s="21">
        <f t="shared" si="61"/>
        <v>162.94435226746893</v>
      </c>
      <c r="E787" s="21">
        <f t="shared" si="62"/>
        <v>119.31852267468949</v>
      </c>
      <c r="F787" s="21">
        <f t="shared" si="63"/>
        <v>48.473143991977167</v>
      </c>
      <c r="G787" s="22">
        <f t="shared" si="64"/>
        <v>2349.6456884669524</v>
      </c>
    </row>
    <row r="788" spans="1:7" x14ac:dyDescent="0.25">
      <c r="A788" s="4" t="s">
        <v>831</v>
      </c>
      <c r="B788" s="4">
        <f t="shared" si="60"/>
        <v>783</v>
      </c>
      <c r="C788" s="4">
        <v>23.458333333333332</v>
      </c>
      <c r="D788" s="21">
        <f t="shared" si="61"/>
        <v>37.406935226746889</v>
      </c>
      <c r="E788" s="21">
        <f t="shared" si="62"/>
        <v>162.94435226746893</v>
      </c>
      <c r="F788" s="21">
        <f t="shared" si="63"/>
        <v>-139.48601893413559</v>
      </c>
      <c r="G788" s="22">
        <f t="shared" si="64"/>
        <v>19456.349478094031</v>
      </c>
    </row>
    <row r="789" spans="1:7" x14ac:dyDescent="0.25">
      <c r="A789" s="4" t="s">
        <v>832</v>
      </c>
      <c r="B789" s="4">
        <f t="shared" si="60"/>
        <v>784</v>
      </c>
      <c r="C789" s="4">
        <v>96.041666666666671</v>
      </c>
      <c r="D789" s="21">
        <f t="shared" si="61"/>
        <v>90.17819352267469</v>
      </c>
      <c r="E789" s="21">
        <f t="shared" si="62"/>
        <v>37.406935226746889</v>
      </c>
      <c r="F789" s="21">
        <f t="shared" si="63"/>
        <v>58.634731439919783</v>
      </c>
      <c r="G789" s="22">
        <f t="shared" si="64"/>
        <v>3438.0317310315177</v>
      </c>
    </row>
    <row r="790" spans="1:7" x14ac:dyDescent="0.25">
      <c r="A790" s="4" t="s">
        <v>833</v>
      </c>
      <c r="B790" s="4">
        <f t="shared" si="60"/>
        <v>785</v>
      </c>
      <c r="C790" s="4">
        <v>22.583333333333332</v>
      </c>
      <c r="D790" s="21">
        <f t="shared" si="61"/>
        <v>29.342819352267465</v>
      </c>
      <c r="E790" s="21">
        <f t="shared" si="62"/>
        <v>90.17819352267469</v>
      </c>
      <c r="F790" s="21">
        <f t="shared" si="63"/>
        <v>-67.594860189341361</v>
      </c>
      <c r="G790" s="22">
        <f t="shared" si="64"/>
        <v>4569.0651240166053</v>
      </c>
    </row>
    <row r="791" spans="1:7" x14ac:dyDescent="0.25">
      <c r="A791" s="4" t="s">
        <v>834</v>
      </c>
      <c r="B791" s="4">
        <f t="shared" si="60"/>
        <v>786</v>
      </c>
      <c r="C791" s="4">
        <v>58.916666666666664</v>
      </c>
      <c r="D791" s="21">
        <f t="shared" si="61"/>
        <v>55.959281935226741</v>
      </c>
      <c r="E791" s="21">
        <f t="shared" si="62"/>
        <v>29.342819352267465</v>
      </c>
      <c r="F791" s="21">
        <f t="shared" si="63"/>
        <v>29.573847314399199</v>
      </c>
      <c r="G791" s="22">
        <f t="shared" si="64"/>
        <v>874.61244497539667</v>
      </c>
    </row>
    <row r="792" spans="1:7" x14ac:dyDescent="0.25">
      <c r="A792" s="4" t="s">
        <v>835</v>
      </c>
      <c r="B792" s="4">
        <f t="shared" si="60"/>
        <v>787</v>
      </c>
      <c r="C792" s="4">
        <v>189.95833333333334</v>
      </c>
      <c r="D792" s="21">
        <f t="shared" si="61"/>
        <v>176.55842819352267</v>
      </c>
      <c r="E792" s="21">
        <f t="shared" si="62"/>
        <v>55.959281935226741</v>
      </c>
      <c r="F792" s="21">
        <f t="shared" si="63"/>
        <v>133.99905139810659</v>
      </c>
      <c r="G792" s="22">
        <f t="shared" si="64"/>
        <v>17955.745775592412</v>
      </c>
    </row>
    <row r="793" spans="1:7" x14ac:dyDescent="0.25">
      <c r="A793" s="4" t="s">
        <v>836</v>
      </c>
      <c r="B793" s="4">
        <f t="shared" si="60"/>
        <v>788</v>
      </c>
      <c r="C793" s="4">
        <v>208.58333333333334</v>
      </c>
      <c r="D793" s="21">
        <f t="shared" si="61"/>
        <v>205.3808428193523</v>
      </c>
      <c r="E793" s="21">
        <f t="shared" si="62"/>
        <v>176.55842819352267</v>
      </c>
      <c r="F793" s="21">
        <f t="shared" si="63"/>
        <v>32.02490513981067</v>
      </c>
      <c r="G793" s="22">
        <f t="shared" si="64"/>
        <v>1025.5945492138719</v>
      </c>
    </row>
    <row r="794" spans="1:7" x14ac:dyDescent="0.25">
      <c r="A794" s="4" t="s">
        <v>837</v>
      </c>
      <c r="B794" s="4">
        <f t="shared" si="60"/>
        <v>789</v>
      </c>
      <c r="C794" s="4">
        <v>216.45833333333334</v>
      </c>
      <c r="D794" s="21">
        <f t="shared" si="61"/>
        <v>215.35058428193523</v>
      </c>
      <c r="E794" s="21">
        <f t="shared" si="62"/>
        <v>205.3808428193523</v>
      </c>
      <c r="F794" s="21">
        <f t="shared" si="63"/>
        <v>11.077490513981047</v>
      </c>
      <c r="G794" s="22">
        <f t="shared" si="64"/>
        <v>122.71079608734009</v>
      </c>
    </row>
    <row r="795" spans="1:7" x14ac:dyDescent="0.25">
      <c r="A795" s="4" t="s">
        <v>838</v>
      </c>
      <c r="B795" s="4">
        <f t="shared" si="60"/>
        <v>790</v>
      </c>
      <c r="C795" s="4">
        <v>253.16666666666666</v>
      </c>
      <c r="D795" s="21">
        <f t="shared" si="61"/>
        <v>249.3850584281935</v>
      </c>
      <c r="E795" s="21">
        <f t="shared" si="62"/>
        <v>215.35058428193523</v>
      </c>
      <c r="F795" s="21">
        <f t="shared" si="63"/>
        <v>37.81608238473143</v>
      </c>
      <c r="G795" s="22">
        <f t="shared" si="64"/>
        <v>1430.0560869287947</v>
      </c>
    </row>
    <row r="796" spans="1:7" x14ac:dyDescent="0.25">
      <c r="A796" s="4" t="s">
        <v>839</v>
      </c>
      <c r="B796" s="4">
        <f t="shared" si="60"/>
        <v>791</v>
      </c>
      <c r="C796" s="4">
        <v>127.16666666666667</v>
      </c>
      <c r="D796" s="21">
        <f t="shared" si="61"/>
        <v>139.38850584281934</v>
      </c>
      <c r="E796" s="21">
        <f t="shared" si="62"/>
        <v>249.3850584281935</v>
      </c>
      <c r="F796" s="21">
        <f t="shared" si="63"/>
        <v>-122.21839176152683</v>
      </c>
      <c r="G796" s="22">
        <f t="shared" si="64"/>
        <v>14937.33528477405</v>
      </c>
    </row>
    <row r="797" spans="1:7" x14ac:dyDescent="0.25">
      <c r="A797" s="4" t="s">
        <v>840</v>
      </c>
      <c r="B797" s="4">
        <f t="shared" si="60"/>
        <v>792</v>
      </c>
      <c r="C797" s="4">
        <v>94.041666666666671</v>
      </c>
      <c r="D797" s="21">
        <f t="shared" si="61"/>
        <v>98.57635058428194</v>
      </c>
      <c r="E797" s="21">
        <f t="shared" si="62"/>
        <v>139.38850584281934</v>
      </c>
      <c r="F797" s="21">
        <f t="shared" si="63"/>
        <v>-45.34683917615267</v>
      </c>
      <c r="G797" s="22">
        <f t="shared" si="64"/>
        <v>2056.3358232678547</v>
      </c>
    </row>
    <row r="798" spans="1:7" x14ac:dyDescent="0.25">
      <c r="A798" s="4" t="s">
        <v>841</v>
      </c>
      <c r="B798" s="4">
        <f t="shared" si="60"/>
        <v>793</v>
      </c>
      <c r="C798" s="4">
        <v>127.875</v>
      </c>
      <c r="D798" s="21">
        <f t="shared" si="61"/>
        <v>124.94513505842819</v>
      </c>
      <c r="E798" s="21">
        <f t="shared" si="62"/>
        <v>98.57635058428194</v>
      </c>
      <c r="F798" s="21">
        <f t="shared" si="63"/>
        <v>29.29864941571806</v>
      </c>
      <c r="G798" s="22">
        <f t="shared" si="64"/>
        <v>858.41085758515624</v>
      </c>
    </row>
    <row r="799" spans="1:7" x14ac:dyDescent="0.25">
      <c r="A799" s="4" t="s">
        <v>842</v>
      </c>
      <c r="B799" s="4">
        <f t="shared" si="60"/>
        <v>794</v>
      </c>
      <c r="C799" s="4">
        <v>172.625</v>
      </c>
      <c r="D799" s="21">
        <f t="shared" si="61"/>
        <v>167.85701350584281</v>
      </c>
      <c r="E799" s="21">
        <f t="shared" si="62"/>
        <v>124.94513505842819</v>
      </c>
      <c r="F799" s="21">
        <f t="shared" si="63"/>
        <v>47.679864941571807</v>
      </c>
      <c r="G799" s="22">
        <f t="shared" si="64"/>
        <v>2273.3695208465283</v>
      </c>
    </row>
    <row r="800" spans="1:7" x14ac:dyDescent="0.25">
      <c r="A800" s="4" t="s">
        <v>843</v>
      </c>
      <c r="B800" s="4">
        <f t="shared" si="60"/>
        <v>795</v>
      </c>
      <c r="C800" s="4">
        <v>21.25</v>
      </c>
      <c r="D800" s="21">
        <f t="shared" si="61"/>
        <v>35.910701350584276</v>
      </c>
      <c r="E800" s="21">
        <f t="shared" si="62"/>
        <v>167.85701350584281</v>
      </c>
      <c r="F800" s="21">
        <f t="shared" si="63"/>
        <v>-146.60701350584281</v>
      </c>
      <c r="G800" s="22">
        <f t="shared" si="64"/>
        <v>21493.616409102378</v>
      </c>
    </row>
    <row r="801" spans="1:7" x14ac:dyDescent="0.25">
      <c r="A801" s="4" t="s">
        <v>844</v>
      </c>
      <c r="B801" s="4">
        <f t="shared" si="60"/>
        <v>796</v>
      </c>
      <c r="C801" s="4">
        <v>20.0625</v>
      </c>
      <c r="D801" s="21">
        <f t="shared" si="61"/>
        <v>21.647320135058429</v>
      </c>
      <c r="E801" s="21">
        <f t="shared" si="62"/>
        <v>35.910701350584276</v>
      </c>
      <c r="F801" s="21">
        <f t="shared" si="63"/>
        <v>-15.848201350584276</v>
      </c>
      <c r="G801" s="22">
        <f t="shared" si="64"/>
        <v>251.16548604866125</v>
      </c>
    </row>
    <row r="802" spans="1:7" x14ac:dyDescent="0.25">
      <c r="A802" s="4" t="s">
        <v>845</v>
      </c>
      <c r="B802" s="4">
        <f t="shared" si="60"/>
        <v>797</v>
      </c>
      <c r="C802" s="4">
        <v>17.333333333333332</v>
      </c>
      <c r="D802" s="21">
        <f t="shared" si="61"/>
        <v>17.764732013505842</v>
      </c>
      <c r="E802" s="21">
        <f t="shared" si="62"/>
        <v>21.647320135058429</v>
      </c>
      <c r="F802" s="21">
        <f t="shared" si="63"/>
        <v>-4.3139868017250969</v>
      </c>
      <c r="G802" s="22">
        <f t="shared" si="64"/>
        <v>18.610482125458329</v>
      </c>
    </row>
    <row r="803" spans="1:7" x14ac:dyDescent="0.25">
      <c r="A803" s="4" t="s">
        <v>846</v>
      </c>
      <c r="B803" s="4">
        <f t="shared" si="60"/>
        <v>798</v>
      </c>
      <c r="C803" s="4">
        <v>90.125</v>
      </c>
      <c r="D803" s="21">
        <f t="shared" si="61"/>
        <v>82.888973201350581</v>
      </c>
      <c r="E803" s="21">
        <f t="shared" si="62"/>
        <v>17.764732013505842</v>
      </c>
      <c r="F803" s="21">
        <f t="shared" si="63"/>
        <v>72.360267986494165</v>
      </c>
      <c r="G803" s="22">
        <f t="shared" si="64"/>
        <v>5236.0083830772519</v>
      </c>
    </row>
    <row r="804" spans="1:7" x14ac:dyDescent="0.25">
      <c r="A804" s="4" t="s">
        <v>847</v>
      </c>
      <c r="B804" s="4">
        <f t="shared" si="60"/>
        <v>799</v>
      </c>
      <c r="C804" s="4">
        <v>39.25</v>
      </c>
      <c r="D804" s="21">
        <f t="shared" si="61"/>
        <v>43.613897320135059</v>
      </c>
      <c r="E804" s="21">
        <f t="shared" si="62"/>
        <v>82.888973201350581</v>
      </c>
      <c r="F804" s="21">
        <f t="shared" si="63"/>
        <v>-43.638973201350581</v>
      </c>
      <c r="G804" s="22">
        <f t="shared" si="64"/>
        <v>1904.3599820681941</v>
      </c>
    </row>
    <row r="805" spans="1:7" x14ac:dyDescent="0.25">
      <c r="A805" s="4" t="s">
        <v>848</v>
      </c>
      <c r="B805" s="4">
        <f t="shared" si="60"/>
        <v>800</v>
      </c>
      <c r="C805" s="4">
        <v>20.916666666666668</v>
      </c>
      <c r="D805" s="21">
        <f t="shared" si="61"/>
        <v>23.18638973201351</v>
      </c>
      <c r="E805" s="21">
        <f t="shared" si="62"/>
        <v>43.613897320135059</v>
      </c>
      <c r="F805" s="21">
        <f t="shared" si="63"/>
        <v>-22.697230653468392</v>
      </c>
      <c r="G805" s="22">
        <f t="shared" si="64"/>
        <v>515.16427933674515</v>
      </c>
    </row>
    <row r="806" spans="1:7" x14ac:dyDescent="0.25">
      <c r="A806" s="4" t="s">
        <v>849</v>
      </c>
      <c r="B806" s="4">
        <f t="shared" si="60"/>
        <v>801</v>
      </c>
      <c r="C806" s="4">
        <v>71.958333333333329</v>
      </c>
      <c r="D806" s="21">
        <f t="shared" si="61"/>
        <v>67.081138973201348</v>
      </c>
      <c r="E806" s="21">
        <f t="shared" si="62"/>
        <v>23.18638973201351</v>
      </c>
      <c r="F806" s="21">
        <f t="shared" si="63"/>
        <v>48.771943601319819</v>
      </c>
      <c r="G806" s="22">
        <f t="shared" si="64"/>
        <v>2378.7024826503211</v>
      </c>
    </row>
    <row r="807" spans="1:7" x14ac:dyDescent="0.25">
      <c r="A807" s="4" t="s">
        <v>850</v>
      </c>
      <c r="B807" s="4">
        <f t="shared" si="60"/>
        <v>802</v>
      </c>
      <c r="C807" s="4">
        <v>116.45833333333333</v>
      </c>
      <c r="D807" s="21">
        <f t="shared" si="61"/>
        <v>111.52061389732013</v>
      </c>
      <c r="E807" s="21">
        <f t="shared" si="62"/>
        <v>67.081138973201348</v>
      </c>
      <c r="F807" s="21">
        <f t="shared" si="63"/>
        <v>49.37719436013198</v>
      </c>
      <c r="G807" s="22">
        <f t="shared" si="64"/>
        <v>2438.1073228782493</v>
      </c>
    </row>
    <row r="808" spans="1:7" x14ac:dyDescent="0.25">
      <c r="A808" s="4" t="s">
        <v>851</v>
      </c>
      <c r="B808" s="4">
        <f t="shared" si="60"/>
        <v>803</v>
      </c>
      <c r="C808" s="4">
        <v>30.791666666666668</v>
      </c>
      <c r="D808" s="21">
        <f t="shared" si="61"/>
        <v>38.86456138973201</v>
      </c>
      <c r="E808" s="21">
        <f t="shared" si="62"/>
        <v>111.52061389732013</v>
      </c>
      <c r="F808" s="21">
        <f t="shared" si="63"/>
        <v>-80.728947230653461</v>
      </c>
      <c r="G808" s="22">
        <f t="shared" si="64"/>
        <v>6517.1629209696312</v>
      </c>
    </row>
    <row r="809" spans="1:7" x14ac:dyDescent="0.25">
      <c r="A809" s="4" t="s">
        <v>852</v>
      </c>
      <c r="B809" s="4">
        <f t="shared" si="60"/>
        <v>804</v>
      </c>
      <c r="C809" s="4">
        <v>96.583333333333329</v>
      </c>
      <c r="D809" s="21">
        <f t="shared" si="61"/>
        <v>90.811456138973199</v>
      </c>
      <c r="E809" s="21">
        <f t="shared" si="62"/>
        <v>38.86456138973201</v>
      </c>
      <c r="F809" s="21">
        <f t="shared" si="63"/>
        <v>57.718771943601318</v>
      </c>
      <c r="G809" s="22">
        <f t="shared" si="64"/>
        <v>3331.4566346774586</v>
      </c>
    </row>
    <row r="810" spans="1:7" x14ac:dyDescent="0.25">
      <c r="A810" s="4" t="s">
        <v>853</v>
      </c>
      <c r="B810" s="4">
        <f t="shared" si="60"/>
        <v>805</v>
      </c>
      <c r="C810" s="4">
        <v>269.75</v>
      </c>
      <c r="D810" s="21">
        <f t="shared" si="61"/>
        <v>251.85614561389733</v>
      </c>
      <c r="E810" s="21">
        <f t="shared" si="62"/>
        <v>90.811456138973199</v>
      </c>
      <c r="F810" s="21">
        <f t="shared" si="63"/>
        <v>178.9385438610268</v>
      </c>
      <c r="G810" s="22">
        <f t="shared" si="64"/>
        <v>32019.002479104613</v>
      </c>
    </row>
    <row r="811" spans="1:7" x14ac:dyDescent="0.25">
      <c r="A811" s="4" t="s">
        <v>854</v>
      </c>
      <c r="B811" s="4">
        <f t="shared" si="60"/>
        <v>806</v>
      </c>
      <c r="C811" s="4">
        <v>202.625</v>
      </c>
      <c r="D811" s="21">
        <f t="shared" si="61"/>
        <v>207.54811456138975</v>
      </c>
      <c r="E811" s="21">
        <f t="shared" si="62"/>
        <v>251.85614561389733</v>
      </c>
      <c r="F811" s="21">
        <f t="shared" si="63"/>
        <v>-49.231145613897326</v>
      </c>
      <c r="G811" s="22">
        <f t="shared" si="64"/>
        <v>2423.7056984567621</v>
      </c>
    </row>
    <row r="812" spans="1:7" x14ac:dyDescent="0.25">
      <c r="A812" s="4" t="s">
        <v>855</v>
      </c>
      <c r="B812" s="4">
        <f t="shared" si="60"/>
        <v>807</v>
      </c>
      <c r="C812" s="4">
        <v>44.083333333333336</v>
      </c>
      <c r="D812" s="21">
        <f t="shared" si="61"/>
        <v>60.429811456138978</v>
      </c>
      <c r="E812" s="21">
        <f t="shared" si="62"/>
        <v>207.54811456138975</v>
      </c>
      <c r="F812" s="21">
        <f t="shared" si="63"/>
        <v>-163.46478122805641</v>
      </c>
      <c r="G812" s="22">
        <f t="shared" si="64"/>
        <v>26720.734701936344</v>
      </c>
    </row>
    <row r="813" spans="1:7" x14ac:dyDescent="0.25">
      <c r="A813" s="4" t="s">
        <v>856</v>
      </c>
      <c r="B813" s="4">
        <f t="shared" si="60"/>
        <v>808</v>
      </c>
      <c r="C813" s="4">
        <v>99.458333333333329</v>
      </c>
      <c r="D813" s="21">
        <f t="shared" si="61"/>
        <v>95.555481145613896</v>
      </c>
      <c r="E813" s="21">
        <f t="shared" si="62"/>
        <v>60.429811456138978</v>
      </c>
      <c r="F813" s="21">
        <f t="shared" si="63"/>
        <v>39.028521877194351</v>
      </c>
      <c r="G813" s="22">
        <f t="shared" si="64"/>
        <v>1523.2255199186379</v>
      </c>
    </row>
    <row r="814" spans="1:7" x14ac:dyDescent="0.25">
      <c r="A814" s="4" t="s">
        <v>857</v>
      </c>
      <c r="B814" s="4">
        <f t="shared" si="60"/>
        <v>809</v>
      </c>
      <c r="C814" s="4">
        <v>132.95833333333334</v>
      </c>
      <c r="D814" s="21">
        <f t="shared" si="61"/>
        <v>129.21804811456138</v>
      </c>
      <c r="E814" s="21">
        <f t="shared" si="62"/>
        <v>95.555481145613896</v>
      </c>
      <c r="F814" s="21">
        <f t="shared" si="63"/>
        <v>37.402852187719446</v>
      </c>
      <c r="G814" s="22">
        <f t="shared" si="64"/>
        <v>1398.9733517763893</v>
      </c>
    </row>
    <row r="815" spans="1:7" x14ac:dyDescent="0.25">
      <c r="A815" s="4" t="s">
        <v>858</v>
      </c>
      <c r="B815" s="4">
        <f t="shared" si="60"/>
        <v>810</v>
      </c>
      <c r="C815" s="4">
        <v>275.125</v>
      </c>
      <c r="D815" s="21">
        <f t="shared" si="61"/>
        <v>260.53430481145614</v>
      </c>
      <c r="E815" s="21">
        <f t="shared" si="62"/>
        <v>129.21804811456138</v>
      </c>
      <c r="F815" s="21">
        <f t="shared" si="63"/>
        <v>145.90695188543862</v>
      </c>
      <c r="G815" s="22">
        <f t="shared" si="64"/>
        <v>21288.8386084997</v>
      </c>
    </row>
    <row r="816" spans="1:7" x14ac:dyDescent="0.25">
      <c r="A816" s="4" t="s">
        <v>859</v>
      </c>
      <c r="B816" s="4">
        <f t="shared" si="60"/>
        <v>811</v>
      </c>
      <c r="C816" s="4">
        <v>172.75</v>
      </c>
      <c r="D816" s="21">
        <f t="shared" si="61"/>
        <v>181.52843048114559</v>
      </c>
      <c r="E816" s="21">
        <f t="shared" si="62"/>
        <v>260.53430481145614</v>
      </c>
      <c r="F816" s="21">
        <f t="shared" si="63"/>
        <v>-87.784304811456138</v>
      </c>
      <c r="G816" s="22">
        <f t="shared" si="64"/>
        <v>7706.084171230641</v>
      </c>
    </row>
    <row r="817" spans="1:7" x14ac:dyDescent="0.25">
      <c r="A817" s="4" t="s">
        <v>860</v>
      </c>
      <c r="B817" s="4">
        <f t="shared" si="60"/>
        <v>812</v>
      </c>
      <c r="C817" s="4">
        <v>31.916666666666668</v>
      </c>
      <c r="D817" s="21">
        <f t="shared" si="61"/>
        <v>46.877843048114556</v>
      </c>
      <c r="E817" s="21">
        <f t="shared" si="62"/>
        <v>181.52843048114559</v>
      </c>
      <c r="F817" s="21">
        <f t="shared" si="63"/>
        <v>-149.61176381447893</v>
      </c>
      <c r="G817" s="22">
        <f t="shared" si="64"/>
        <v>22383.679871679429</v>
      </c>
    </row>
    <row r="818" spans="1:7" x14ac:dyDescent="0.25">
      <c r="A818" s="4" t="s">
        <v>861</v>
      </c>
      <c r="B818" s="4">
        <f t="shared" si="60"/>
        <v>813</v>
      </c>
      <c r="C818" s="4">
        <v>18.708333333333332</v>
      </c>
      <c r="D818" s="21">
        <f t="shared" si="61"/>
        <v>21.525284304811453</v>
      </c>
      <c r="E818" s="21">
        <f t="shared" si="62"/>
        <v>46.877843048114556</v>
      </c>
      <c r="F818" s="21">
        <f t="shared" si="63"/>
        <v>-28.169509714781224</v>
      </c>
      <c r="G818" s="22">
        <f t="shared" si="64"/>
        <v>793.52127757115375</v>
      </c>
    </row>
    <row r="819" spans="1:7" x14ac:dyDescent="0.25">
      <c r="A819" s="4" t="s">
        <v>862</v>
      </c>
      <c r="B819" s="4">
        <f t="shared" si="60"/>
        <v>814</v>
      </c>
      <c r="C819" s="4">
        <v>40.416666666666664</v>
      </c>
      <c r="D819" s="21">
        <f t="shared" si="61"/>
        <v>38.527528430481148</v>
      </c>
      <c r="E819" s="21">
        <f t="shared" si="62"/>
        <v>21.525284304811453</v>
      </c>
      <c r="F819" s="21">
        <f t="shared" si="63"/>
        <v>18.891382361855211</v>
      </c>
      <c r="G819" s="22">
        <f t="shared" si="64"/>
        <v>356.88432754181417</v>
      </c>
    </row>
    <row r="820" spans="1:7" x14ac:dyDescent="0.25">
      <c r="A820" s="4" t="s">
        <v>863</v>
      </c>
      <c r="B820" s="4">
        <f t="shared" si="60"/>
        <v>815</v>
      </c>
      <c r="C820" s="4">
        <v>153.625</v>
      </c>
      <c r="D820" s="21">
        <f t="shared" si="61"/>
        <v>142.11525284304813</v>
      </c>
      <c r="E820" s="21">
        <f t="shared" si="62"/>
        <v>38.527528430481148</v>
      </c>
      <c r="F820" s="21">
        <f t="shared" si="63"/>
        <v>115.09747156951886</v>
      </c>
      <c r="G820" s="22">
        <f t="shared" si="64"/>
        <v>13247.427961696201</v>
      </c>
    </row>
    <row r="821" spans="1:7" x14ac:dyDescent="0.25">
      <c r="A821" s="4" t="s">
        <v>864</v>
      </c>
      <c r="B821" s="4">
        <f t="shared" si="60"/>
        <v>816</v>
      </c>
      <c r="C821" s="4">
        <v>116.91666666666667</v>
      </c>
      <c r="D821" s="21">
        <f t="shared" si="61"/>
        <v>119.43652528430482</v>
      </c>
      <c r="E821" s="21">
        <f t="shared" si="62"/>
        <v>142.11525284304813</v>
      </c>
      <c r="F821" s="21">
        <f t="shared" si="63"/>
        <v>-25.198586176381454</v>
      </c>
      <c r="G821" s="22">
        <f t="shared" si="64"/>
        <v>634.96874528852254</v>
      </c>
    </row>
    <row r="822" spans="1:7" x14ac:dyDescent="0.25">
      <c r="A822" s="4" t="s">
        <v>865</v>
      </c>
      <c r="B822" s="4">
        <f t="shared" si="60"/>
        <v>817</v>
      </c>
      <c r="C822" s="4">
        <v>49.166666666666664</v>
      </c>
      <c r="D822" s="21">
        <f t="shared" si="61"/>
        <v>56.193652528430476</v>
      </c>
      <c r="E822" s="21">
        <f t="shared" si="62"/>
        <v>119.43652528430482</v>
      </c>
      <c r="F822" s="21">
        <f t="shared" si="63"/>
        <v>-70.269858617638164</v>
      </c>
      <c r="G822" s="22">
        <f t="shared" si="64"/>
        <v>4937.8530301428564</v>
      </c>
    </row>
    <row r="823" spans="1:7" x14ac:dyDescent="0.25">
      <c r="A823" s="4" t="s">
        <v>866</v>
      </c>
      <c r="B823" s="4">
        <f t="shared" si="60"/>
        <v>818</v>
      </c>
      <c r="C823" s="4">
        <v>47.75</v>
      </c>
      <c r="D823" s="21">
        <f t="shared" si="61"/>
        <v>48.594365252843048</v>
      </c>
      <c r="E823" s="21">
        <f t="shared" si="62"/>
        <v>56.193652528430476</v>
      </c>
      <c r="F823" s="21">
        <f t="shared" si="63"/>
        <v>-8.4436525284304764</v>
      </c>
      <c r="G823" s="22">
        <f t="shared" si="64"/>
        <v>71.295268020870381</v>
      </c>
    </row>
    <row r="824" spans="1:7" x14ac:dyDescent="0.25">
      <c r="A824" s="4" t="s">
        <v>867</v>
      </c>
      <c r="B824" s="4">
        <f t="shared" si="60"/>
        <v>819</v>
      </c>
      <c r="C824" s="4">
        <v>15.791666666666666</v>
      </c>
      <c r="D824" s="21">
        <f t="shared" si="61"/>
        <v>19.071936525284304</v>
      </c>
      <c r="E824" s="21">
        <f t="shared" si="62"/>
        <v>48.594365252843048</v>
      </c>
      <c r="F824" s="21">
        <f t="shared" si="63"/>
        <v>-32.802698586176383</v>
      </c>
      <c r="G824" s="22">
        <f t="shared" si="64"/>
        <v>1076.0170345355382</v>
      </c>
    </row>
    <row r="825" spans="1:7" x14ac:dyDescent="0.25">
      <c r="A825" s="4" t="s">
        <v>868</v>
      </c>
      <c r="B825" s="4">
        <f t="shared" si="60"/>
        <v>820</v>
      </c>
      <c r="C825" s="4">
        <v>26.541666666666668</v>
      </c>
      <c r="D825" s="21">
        <f t="shared" si="61"/>
        <v>25.794693652528434</v>
      </c>
      <c r="E825" s="21">
        <f t="shared" si="62"/>
        <v>19.071936525284304</v>
      </c>
      <c r="F825" s="21">
        <f t="shared" si="63"/>
        <v>7.4697301413823638</v>
      </c>
      <c r="G825" s="22">
        <f t="shared" si="64"/>
        <v>55.796868385076188</v>
      </c>
    </row>
    <row r="826" spans="1:7" x14ac:dyDescent="0.25">
      <c r="A826" s="4" t="s">
        <v>869</v>
      </c>
      <c r="B826" s="4">
        <f t="shared" si="60"/>
        <v>821</v>
      </c>
      <c r="C826" s="4">
        <v>57.041666666666664</v>
      </c>
      <c r="D826" s="21">
        <f t="shared" si="61"/>
        <v>53.916969365252839</v>
      </c>
      <c r="E826" s="21">
        <f t="shared" si="62"/>
        <v>25.794693652528434</v>
      </c>
      <c r="F826" s="21">
        <f t="shared" si="63"/>
        <v>31.246973014138231</v>
      </c>
      <c r="G826" s="22">
        <f t="shared" si="64"/>
        <v>976.37332254628279</v>
      </c>
    </row>
    <row r="827" spans="1:7" x14ac:dyDescent="0.25">
      <c r="A827" s="4" t="s">
        <v>870</v>
      </c>
      <c r="B827" s="4">
        <f t="shared" si="60"/>
        <v>822</v>
      </c>
      <c r="C827" s="4">
        <v>42.25</v>
      </c>
      <c r="D827" s="21">
        <f t="shared" si="61"/>
        <v>43.416696936525284</v>
      </c>
      <c r="E827" s="21">
        <f t="shared" si="62"/>
        <v>53.916969365252839</v>
      </c>
      <c r="F827" s="21">
        <f t="shared" si="63"/>
        <v>-11.666969365252839</v>
      </c>
      <c r="G827" s="22">
        <f t="shared" si="64"/>
        <v>136.11817416974824</v>
      </c>
    </row>
    <row r="828" spans="1:7" x14ac:dyDescent="0.25">
      <c r="A828" s="4" t="s">
        <v>871</v>
      </c>
      <c r="B828" s="4">
        <f t="shared" si="60"/>
        <v>823</v>
      </c>
      <c r="C828" s="4">
        <v>21.291666666666668</v>
      </c>
      <c r="D828" s="21">
        <f t="shared" si="61"/>
        <v>23.504169693652528</v>
      </c>
      <c r="E828" s="21">
        <f t="shared" si="62"/>
        <v>43.416696936525284</v>
      </c>
      <c r="F828" s="21">
        <f t="shared" si="63"/>
        <v>-22.125030269858616</v>
      </c>
      <c r="G828" s="22">
        <f t="shared" si="64"/>
        <v>489.51696444216003</v>
      </c>
    </row>
    <row r="829" spans="1:7" x14ac:dyDescent="0.25">
      <c r="A829" s="4" t="s">
        <v>872</v>
      </c>
      <c r="B829" s="4">
        <f t="shared" si="60"/>
        <v>824</v>
      </c>
      <c r="C829" s="4">
        <v>16.625</v>
      </c>
      <c r="D829" s="21">
        <f t="shared" si="61"/>
        <v>17.312916969365254</v>
      </c>
      <c r="E829" s="21">
        <f t="shared" si="62"/>
        <v>23.504169693652528</v>
      </c>
      <c r="F829" s="21">
        <f t="shared" si="63"/>
        <v>-6.8791696936525284</v>
      </c>
      <c r="G829" s="22">
        <f t="shared" si="64"/>
        <v>47.322975674067422</v>
      </c>
    </row>
    <row r="830" spans="1:7" x14ac:dyDescent="0.25">
      <c r="A830" s="4" t="s">
        <v>873</v>
      </c>
      <c r="B830" s="4">
        <f t="shared" si="60"/>
        <v>825</v>
      </c>
      <c r="C830" s="4">
        <v>16.375</v>
      </c>
      <c r="D830" s="21">
        <f t="shared" si="61"/>
        <v>16.468791696936528</v>
      </c>
      <c r="E830" s="21">
        <f t="shared" si="62"/>
        <v>17.312916969365254</v>
      </c>
      <c r="F830" s="21">
        <f t="shared" si="63"/>
        <v>-0.93791696936525426</v>
      </c>
      <c r="G830" s="22">
        <f t="shared" si="64"/>
        <v>0.87968824142330326</v>
      </c>
    </row>
    <row r="831" spans="1:7" x14ac:dyDescent="0.25">
      <c r="A831" s="4" t="s">
        <v>874</v>
      </c>
      <c r="B831" s="4">
        <f t="shared" si="60"/>
        <v>826</v>
      </c>
      <c r="C831" s="4">
        <v>29.625</v>
      </c>
      <c r="D831" s="21">
        <f t="shared" si="61"/>
        <v>28.309379169693653</v>
      </c>
      <c r="E831" s="21">
        <f t="shared" si="62"/>
        <v>16.468791696936528</v>
      </c>
      <c r="F831" s="21">
        <f t="shared" si="63"/>
        <v>13.156208303063472</v>
      </c>
      <c r="G831" s="22">
        <f t="shared" si="64"/>
        <v>173.08581691359626</v>
      </c>
    </row>
    <row r="832" spans="1:7" x14ac:dyDescent="0.25">
      <c r="A832" s="4" t="s">
        <v>875</v>
      </c>
      <c r="B832" s="4">
        <f t="shared" si="60"/>
        <v>827</v>
      </c>
      <c r="C832" s="4">
        <v>74</v>
      </c>
      <c r="D832" s="21">
        <f t="shared" si="61"/>
        <v>69.43093791696937</v>
      </c>
      <c r="E832" s="21">
        <f t="shared" si="62"/>
        <v>28.309379169693653</v>
      </c>
      <c r="F832" s="21">
        <f t="shared" si="63"/>
        <v>45.690620830306344</v>
      </c>
      <c r="G832" s="22">
        <f t="shared" si="64"/>
        <v>2087.6328318588239</v>
      </c>
    </row>
    <row r="833" spans="1:7" x14ac:dyDescent="0.25">
      <c r="A833" s="4" t="s">
        <v>876</v>
      </c>
      <c r="B833" s="4">
        <f t="shared" si="60"/>
        <v>828</v>
      </c>
      <c r="C833" s="4">
        <v>54.041666666666664</v>
      </c>
      <c r="D833" s="21">
        <f t="shared" si="61"/>
        <v>55.580593791696934</v>
      </c>
      <c r="E833" s="21">
        <f t="shared" si="62"/>
        <v>69.43093791696937</v>
      </c>
      <c r="F833" s="21">
        <f t="shared" si="63"/>
        <v>-15.389271250302706</v>
      </c>
      <c r="G833" s="22">
        <f t="shared" si="64"/>
        <v>236.82966961539341</v>
      </c>
    </row>
    <row r="834" spans="1:7" x14ac:dyDescent="0.25">
      <c r="A834" s="4" t="s">
        <v>877</v>
      </c>
      <c r="B834" s="4">
        <f t="shared" si="60"/>
        <v>829</v>
      </c>
      <c r="C834" s="4">
        <v>123.08333333333333</v>
      </c>
      <c r="D834" s="21">
        <f t="shared" si="61"/>
        <v>116.33305937916968</v>
      </c>
      <c r="E834" s="21">
        <f t="shared" si="62"/>
        <v>55.580593791696934</v>
      </c>
      <c r="F834" s="21">
        <f t="shared" si="63"/>
        <v>67.502739541636402</v>
      </c>
      <c r="G834" s="22">
        <f t="shared" si="64"/>
        <v>4556.6198456260026</v>
      </c>
    </row>
    <row r="835" spans="1:7" x14ac:dyDescent="0.25">
      <c r="A835" s="4" t="s">
        <v>878</v>
      </c>
      <c r="B835" s="4">
        <f t="shared" si="60"/>
        <v>830</v>
      </c>
      <c r="C835" s="4">
        <v>63.708333333333336</v>
      </c>
      <c r="D835" s="21">
        <f t="shared" si="61"/>
        <v>68.970805937916964</v>
      </c>
      <c r="E835" s="21">
        <f t="shared" si="62"/>
        <v>116.33305937916968</v>
      </c>
      <c r="F835" s="21">
        <f t="shared" si="63"/>
        <v>-52.624726045836347</v>
      </c>
      <c r="G835" s="22">
        <f t="shared" si="64"/>
        <v>2769.3617913993262</v>
      </c>
    </row>
    <row r="836" spans="1:7" x14ac:dyDescent="0.25">
      <c r="A836" s="4" t="s">
        <v>879</v>
      </c>
      <c r="B836" s="4">
        <f t="shared" si="60"/>
        <v>831</v>
      </c>
      <c r="C836" s="4">
        <v>19.25</v>
      </c>
      <c r="D836" s="21">
        <f t="shared" si="61"/>
        <v>24.222080593791695</v>
      </c>
      <c r="E836" s="21">
        <f t="shared" si="62"/>
        <v>68.970805937916964</v>
      </c>
      <c r="F836" s="21">
        <f t="shared" si="63"/>
        <v>-49.720805937916964</v>
      </c>
      <c r="G836" s="22">
        <f t="shared" si="64"/>
        <v>2472.1585431159988</v>
      </c>
    </row>
    <row r="837" spans="1:7" x14ac:dyDescent="0.25">
      <c r="A837" s="4" t="s">
        <v>880</v>
      </c>
      <c r="B837" s="4">
        <f t="shared" si="60"/>
        <v>832</v>
      </c>
      <c r="C837" s="4">
        <v>32.25</v>
      </c>
      <c r="D837" s="21">
        <f t="shared" si="61"/>
        <v>31.447208059379172</v>
      </c>
      <c r="E837" s="21">
        <f t="shared" si="62"/>
        <v>24.222080593791695</v>
      </c>
      <c r="F837" s="21">
        <f t="shared" si="63"/>
        <v>8.027919406208305</v>
      </c>
      <c r="G837" s="22">
        <f t="shared" si="64"/>
        <v>64.44748999257591</v>
      </c>
    </row>
    <row r="838" spans="1:7" x14ac:dyDescent="0.25">
      <c r="A838" s="4" t="s">
        <v>881</v>
      </c>
      <c r="B838" s="4">
        <f t="shared" si="60"/>
        <v>833</v>
      </c>
      <c r="C838" s="4">
        <v>54.291666666666664</v>
      </c>
      <c r="D838" s="21">
        <f t="shared" si="61"/>
        <v>52.007220805937912</v>
      </c>
      <c r="E838" s="21">
        <f t="shared" si="62"/>
        <v>31.447208059379172</v>
      </c>
      <c r="F838" s="21">
        <f t="shared" si="63"/>
        <v>22.844458607287493</v>
      </c>
      <c r="G838" s="22">
        <f t="shared" si="64"/>
        <v>521.86928906007165</v>
      </c>
    </row>
    <row r="839" spans="1:7" x14ac:dyDescent="0.25">
      <c r="A839" s="4" t="s">
        <v>882</v>
      </c>
      <c r="B839" s="4">
        <f t="shared" ref="B839:B902" si="65">B838+1</f>
        <v>834</v>
      </c>
      <c r="C839" s="4">
        <v>58.875</v>
      </c>
      <c r="D839" s="21">
        <f t="shared" ref="D839:D902" si="66">$C$2*C839+(1-$C$2)*D838</f>
        <v>58.188222080593796</v>
      </c>
      <c r="E839" s="21">
        <f t="shared" ref="E839:E902" si="67">D838</f>
        <v>52.007220805937912</v>
      </c>
      <c r="F839" s="21">
        <f t="shared" ref="F839:F902" si="68">C839-E839</f>
        <v>6.8677791940620878</v>
      </c>
      <c r="G839" s="22">
        <f t="shared" ref="G839:G902" si="69">F839*F839</f>
        <v>47.166391058392101</v>
      </c>
    </row>
    <row r="840" spans="1:7" x14ac:dyDescent="0.25">
      <c r="A840" s="4" t="s">
        <v>883</v>
      </c>
      <c r="B840" s="4">
        <f t="shared" si="65"/>
        <v>835</v>
      </c>
      <c r="C840" s="4">
        <v>74.458333333333329</v>
      </c>
      <c r="D840" s="21">
        <f t="shared" si="66"/>
        <v>72.831322208059376</v>
      </c>
      <c r="E840" s="21">
        <f t="shared" si="67"/>
        <v>58.188222080593796</v>
      </c>
      <c r="F840" s="21">
        <f t="shared" si="68"/>
        <v>16.270111252739532</v>
      </c>
      <c r="G840" s="22">
        <f t="shared" si="69"/>
        <v>264.71652017652156</v>
      </c>
    </row>
    <row r="841" spans="1:7" x14ac:dyDescent="0.25">
      <c r="A841" s="4" t="s">
        <v>884</v>
      </c>
      <c r="B841" s="4">
        <f t="shared" si="65"/>
        <v>836</v>
      </c>
      <c r="C841" s="4">
        <v>32.458333333333336</v>
      </c>
      <c r="D841" s="21">
        <f t="shared" si="66"/>
        <v>36.495632220805938</v>
      </c>
      <c r="E841" s="21">
        <f t="shared" si="67"/>
        <v>72.831322208059376</v>
      </c>
      <c r="F841" s="21">
        <f t="shared" si="68"/>
        <v>-40.37298887472604</v>
      </c>
      <c r="G841" s="22">
        <f t="shared" si="69"/>
        <v>1629.9782306787527</v>
      </c>
    </row>
    <row r="842" spans="1:7" x14ac:dyDescent="0.25">
      <c r="A842" s="4" t="s">
        <v>885</v>
      </c>
      <c r="B842" s="4">
        <f t="shared" si="65"/>
        <v>837</v>
      </c>
      <c r="C842" s="4">
        <v>120.91666666666667</v>
      </c>
      <c r="D842" s="21">
        <f t="shared" si="66"/>
        <v>112.47456322208059</v>
      </c>
      <c r="E842" s="21">
        <f t="shared" si="67"/>
        <v>36.495632220805938</v>
      </c>
      <c r="F842" s="21">
        <f t="shared" si="68"/>
        <v>84.421034445860727</v>
      </c>
      <c r="G842" s="22">
        <f t="shared" si="69"/>
        <v>7126.9110569092036</v>
      </c>
    </row>
    <row r="843" spans="1:7" x14ac:dyDescent="0.25">
      <c r="A843" s="4" t="s">
        <v>886</v>
      </c>
      <c r="B843" s="4">
        <f t="shared" si="65"/>
        <v>838</v>
      </c>
      <c r="C843" s="4">
        <v>157.79166666666666</v>
      </c>
      <c r="D843" s="21">
        <f t="shared" si="66"/>
        <v>153.25995632220804</v>
      </c>
      <c r="E843" s="21">
        <f t="shared" si="67"/>
        <v>112.47456322208059</v>
      </c>
      <c r="F843" s="21">
        <f t="shared" si="68"/>
        <v>45.317103444586067</v>
      </c>
      <c r="G843" s="22">
        <f t="shared" si="69"/>
        <v>2053.6398646073144</v>
      </c>
    </row>
    <row r="844" spans="1:7" x14ac:dyDescent="0.25">
      <c r="A844" s="4" t="s">
        <v>887</v>
      </c>
      <c r="B844" s="4">
        <f t="shared" si="65"/>
        <v>839</v>
      </c>
      <c r="C844" s="4">
        <v>110.875</v>
      </c>
      <c r="D844" s="21">
        <f t="shared" si="66"/>
        <v>115.1134956322208</v>
      </c>
      <c r="E844" s="21">
        <f t="shared" si="67"/>
        <v>153.25995632220804</v>
      </c>
      <c r="F844" s="21">
        <f t="shared" si="68"/>
        <v>-42.384956322208041</v>
      </c>
      <c r="G844" s="22">
        <f t="shared" si="69"/>
        <v>1796.4845224354833</v>
      </c>
    </row>
    <row r="845" spans="1:7" x14ac:dyDescent="0.25">
      <c r="A845" s="4" t="s">
        <v>888</v>
      </c>
      <c r="B845" s="4">
        <f t="shared" si="65"/>
        <v>840</v>
      </c>
      <c r="C845" s="4">
        <v>145.91666666666666</v>
      </c>
      <c r="D845" s="21">
        <f t="shared" si="66"/>
        <v>142.83634956322206</v>
      </c>
      <c r="E845" s="21">
        <f t="shared" si="67"/>
        <v>115.1134956322208</v>
      </c>
      <c r="F845" s="21">
        <f t="shared" si="68"/>
        <v>30.803171034445853</v>
      </c>
      <c r="G845" s="22">
        <f t="shared" si="69"/>
        <v>948.83534577732405</v>
      </c>
    </row>
    <row r="846" spans="1:7" x14ac:dyDescent="0.25">
      <c r="A846" s="4" t="s">
        <v>889</v>
      </c>
      <c r="B846" s="4">
        <f t="shared" si="65"/>
        <v>841</v>
      </c>
      <c r="C846" s="4">
        <v>167</v>
      </c>
      <c r="D846" s="21">
        <f t="shared" si="66"/>
        <v>164.58363495632221</v>
      </c>
      <c r="E846" s="21">
        <f t="shared" si="67"/>
        <v>142.83634956322206</v>
      </c>
      <c r="F846" s="21">
        <f t="shared" si="68"/>
        <v>24.163650436777942</v>
      </c>
      <c r="G846" s="22">
        <f t="shared" si="69"/>
        <v>583.88200243079882</v>
      </c>
    </row>
    <row r="847" spans="1:7" x14ac:dyDescent="0.25">
      <c r="A847" s="4" t="s">
        <v>890</v>
      </c>
      <c r="B847" s="4">
        <f t="shared" si="65"/>
        <v>842</v>
      </c>
      <c r="C847" s="4">
        <v>167.33333333333334</v>
      </c>
      <c r="D847" s="21">
        <f t="shared" si="66"/>
        <v>167.05836349563225</v>
      </c>
      <c r="E847" s="21">
        <f t="shared" si="67"/>
        <v>164.58363495632221</v>
      </c>
      <c r="F847" s="21">
        <f t="shared" si="68"/>
        <v>2.7496983770111285</v>
      </c>
      <c r="G847" s="22">
        <f t="shared" si="69"/>
        <v>7.5608411645376341</v>
      </c>
    </row>
    <row r="848" spans="1:7" x14ac:dyDescent="0.25">
      <c r="A848" s="4" t="s">
        <v>891</v>
      </c>
      <c r="B848" s="4">
        <f t="shared" si="65"/>
        <v>843</v>
      </c>
      <c r="C848" s="4">
        <v>251.91666666666666</v>
      </c>
      <c r="D848" s="21">
        <f t="shared" si="66"/>
        <v>243.43083634956321</v>
      </c>
      <c r="E848" s="21">
        <f t="shared" si="67"/>
        <v>167.05836349563225</v>
      </c>
      <c r="F848" s="21">
        <f t="shared" si="68"/>
        <v>84.858303171034407</v>
      </c>
      <c r="G848" s="22">
        <f t="shared" si="69"/>
        <v>7200.9316170671882</v>
      </c>
    </row>
    <row r="849" spans="1:7" x14ac:dyDescent="0.25">
      <c r="A849" s="4" t="s">
        <v>892</v>
      </c>
      <c r="B849" s="4">
        <f t="shared" si="65"/>
        <v>844</v>
      </c>
      <c r="C849" s="4">
        <v>97.875</v>
      </c>
      <c r="D849" s="21">
        <f t="shared" si="66"/>
        <v>112.43058363495632</v>
      </c>
      <c r="E849" s="21">
        <f t="shared" si="67"/>
        <v>243.43083634956321</v>
      </c>
      <c r="F849" s="21">
        <f t="shared" si="68"/>
        <v>-145.55583634956321</v>
      </c>
      <c r="G849" s="22">
        <f t="shared" si="69"/>
        <v>21186.501495420827</v>
      </c>
    </row>
    <row r="850" spans="1:7" x14ac:dyDescent="0.25">
      <c r="A850" s="4" t="s">
        <v>893</v>
      </c>
      <c r="B850" s="4">
        <f t="shared" si="65"/>
        <v>845</v>
      </c>
      <c r="C850" s="4">
        <v>19.541666666666668</v>
      </c>
      <c r="D850" s="21">
        <f t="shared" si="66"/>
        <v>28.830558363495634</v>
      </c>
      <c r="E850" s="21">
        <f t="shared" si="67"/>
        <v>112.43058363495632</v>
      </c>
      <c r="F850" s="21">
        <f t="shared" si="68"/>
        <v>-92.888916968289649</v>
      </c>
      <c r="G850" s="22">
        <f t="shared" si="69"/>
        <v>8628.3508955418092</v>
      </c>
    </row>
    <row r="851" spans="1:7" x14ac:dyDescent="0.25">
      <c r="A851" s="4" t="s">
        <v>894</v>
      </c>
      <c r="B851" s="4">
        <f t="shared" si="65"/>
        <v>846</v>
      </c>
      <c r="C851" s="4">
        <v>73.458333333333329</v>
      </c>
      <c r="D851" s="21">
        <f t="shared" si="66"/>
        <v>68.995555836349553</v>
      </c>
      <c r="E851" s="21">
        <f t="shared" si="67"/>
        <v>28.830558363495634</v>
      </c>
      <c r="F851" s="21">
        <f t="shared" si="68"/>
        <v>44.627774969837695</v>
      </c>
      <c r="G851" s="22">
        <f t="shared" si="69"/>
        <v>1991.6382987584718</v>
      </c>
    </row>
    <row r="852" spans="1:7" x14ac:dyDescent="0.25">
      <c r="A852" s="4" t="s">
        <v>895</v>
      </c>
      <c r="B852" s="4">
        <f t="shared" si="65"/>
        <v>847</v>
      </c>
      <c r="C852" s="4">
        <v>76.666666666666671</v>
      </c>
      <c r="D852" s="21">
        <f t="shared" si="66"/>
        <v>75.89955558363495</v>
      </c>
      <c r="E852" s="21">
        <f t="shared" si="67"/>
        <v>68.995555836349553</v>
      </c>
      <c r="F852" s="21">
        <f t="shared" si="68"/>
        <v>7.6711108303171187</v>
      </c>
      <c r="G852" s="22">
        <f t="shared" si="69"/>
        <v>58.845941371008593</v>
      </c>
    </row>
    <row r="853" spans="1:7" x14ac:dyDescent="0.25">
      <c r="A853" s="4" t="s">
        <v>896</v>
      </c>
      <c r="B853" s="4">
        <f t="shared" si="65"/>
        <v>848</v>
      </c>
      <c r="C853" s="4">
        <v>110.20833333333333</v>
      </c>
      <c r="D853" s="21">
        <f t="shared" si="66"/>
        <v>106.7774555583635</v>
      </c>
      <c r="E853" s="21">
        <f t="shared" si="67"/>
        <v>75.89955558363495</v>
      </c>
      <c r="F853" s="21">
        <f t="shared" si="68"/>
        <v>34.308777749698379</v>
      </c>
      <c r="G853" s="22">
        <f t="shared" si="69"/>
        <v>1177.0922306781986</v>
      </c>
    </row>
    <row r="854" spans="1:7" x14ac:dyDescent="0.25">
      <c r="A854" s="4" t="s">
        <v>897</v>
      </c>
      <c r="B854" s="4">
        <f t="shared" si="65"/>
        <v>849</v>
      </c>
      <c r="C854" s="4">
        <v>179.54166666666666</v>
      </c>
      <c r="D854" s="21">
        <f t="shared" si="66"/>
        <v>172.26524555583634</v>
      </c>
      <c r="E854" s="21">
        <f t="shared" si="67"/>
        <v>106.7774555583635</v>
      </c>
      <c r="F854" s="21">
        <f t="shared" si="68"/>
        <v>72.764211108303158</v>
      </c>
      <c r="G854" s="22">
        <f t="shared" si="69"/>
        <v>5294.6304182137083</v>
      </c>
    </row>
    <row r="855" spans="1:7" x14ac:dyDescent="0.25">
      <c r="A855" s="4" t="s">
        <v>898</v>
      </c>
      <c r="B855" s="4">
        <f t="shared" si="65"/>
        <v>850</v>
      </c>
      <c r="C855" s="4">
        <v>174.29166666666666</v>
      </c>
      <c r="D855" s="21">
        <f t="shared" si="66"/>
        <v>174.08902455558362</v>
      </c>
      <c r="E855" s="21">
        <f t="shared" si="67"/>
        <v>172.26524555583634</v>
      </c>
      <c r="F855" s="21">
        <f t="shared" si="68"/>
        <v>2.026421110830313</v>
      </c>
      <c r="G855" s="22">
        <f t="shared" si="69"/>
        <v>4.1063825184187595</v>
      </c>
    </row>
    <row r="856" spans="1:7" x14ac:dyDescent="0.25">
      <c r="A856" s="4" t="s">
        <v>899</v>
      </c>
      <c r="B856" s="4">
        <f t="shared" si="65"/>
        <v>851</v>
      </c>
      <c r="C856" s="4">
        <v>184.125</v>
      </c>
      <c r="D856" s="21">
        <f t="shared" si="66"/>
        <v>183.12140245555835</v>
      </c>
      <c r="E856" s="21">
        <f t="shared" si="67"/>
        <v>174.08902455558362</v>
      </c>
      <c r="F856" s="21">
        <f t="shared" si="68"/>
        <v>10.03597544441638</v>
      </c>
      <c r="G856" s="22">
        <f t="shared" si="69"/>
        <v>100.72080312092855</v>
      </c>
    </row>
    <row r="857" spans="1:7" x14ac:dyDescent="0.25">
      <c r="A857" s="4" t="s">
        <v>900</v>
      </c>
      <c r="B857" s="4">
        <f t="shared" si="65"/>
        <v>852</v>
      </c>
      <c r="C857" s="4">
        <v>98.458333333333329</v>
      </c>
      <c r="D857" s="21">
        <f t="shared" si="66"/>
        <v>106.92464024555582</v>
      </c>
      <c r="E857" s="21">
        <f t="shared" si="67"/>
        <v>183.12140245555835</v>
      </c>
      <c r="F857" s="21">
        <f t="shared" si="68"/>
        <v>-84.663069122225025</v>
      </c>
      <c r="G857" s="22">
        <f t="shared" si="69"/>
        <v>7167.8352731946525</v>
      </c>
    </row>
    <row r="858" spans="1:7" x14ac:dyDescent="0.25">
      <c r="A858" s="4" t="s">
        <v>901</v>
      </c>
      <c r="B858" s="4">
        <f t="shared" si="65"/>
        <v>853</v>
      </c>
      <c r="C858" s="4">
        <v>71.166666666666671</v>
      </c>
      <c r="D858" s="21">
        <f t="shared" si="66"/>
        <v>74.742464024555588</v>
      </c>
      <c r="E858" s="21">
        <f t="shared" si="67"/>
        <v>106.92464024555582</v>
      </c>
      <c r="F858" s="21">
        <f t="shared" si="68"/>
        <v>-35.75797357888915</v>
      </c>
      <c r="G858" s="22">
        <f t="shared" si="69"/>
        <v>1278.6326744685346</v>
      </c>
    </row>
    <row r="859" spans="1:7" x14ac:dyDescent="0.25">
      <c r="A859" s="4" t="s">
        <v>902</v>
      </c>
      <c r="B859" s="4">
        <f t="shared" si="65"/>
        <v>854</v>
      </c>
      <c r="C859" s="4">
        <v>117.91666666666667</v>
      </c>
      <c r="D859" s="21">
        <f t="shared" si="66"/>
        <v>113.59924640245556</v>
      </c>
      <c r="E859" s="21">
        <f t="shared" si="67"/>
        <v>74.742464024555588</v>
      </c>
      <c r="F859" s="21">
        <f t="shared" si="68"/>
        <v>43.174202642111084</v>
      </c>
      <c r="G859" s="22">
        <f t="shared" si="69"/>
        <v>1864.0117737820717</v>
      </c>
    </row>
    <row r="860" spans="1:7" x14ac:dyDescent="0.25">
      <c r="A860" s="4" t="s">
        <v>903</v>
      </c>
      <c r="B860" s="4">
        <f t="shared" si="65"/>
        <v>855</v>
      </c>
      <c r="C860" s="4">
        <v>96.208333333333329</v>
      </c>
      <c r="D860" s="21">
        <f t="shared" si="66"/>
        <v>97.947424640245544</v>
      </c>
      <c r="E860" s="21">
        <f t="shared" si="67"/>
        <v>113.59924640245556</v>
      </c>
      <c r="F860" s="21">
        <f t="shared" si="68"/>
        <v>-17.390913069122234</v>
      </c>
      <c r="G860" s="22">
        <f t="shared" si="69"/>
        <v>302.44385737776656</v>
      </c>
    </row>
    <row r="861" spans="1:7" x14ac:dyDescent="0.25">
      <c r="A861" s="4" t="s">
        <v>904</v>
      </c>
      <c r="B861" s="4">
        <f t="shared" si="65"/>
        <v>856</v>
      </c>
      <c r="C861" s="4">
        <v>106.16666666666667</v>
      </c>
      <c r="D861" s="21">
        <f t="shared" si="66"/>
        <v>105.34474246402456</v>
      </c>
      <c r="E861" s="21">
        <f t="shared" si="67"/>
        <v>97.947424640245544</v>
      </c>
      <c r="F861" s="21">
        <f t="shared" si="68"/>
        <v>8.2192420264211279</v>
      </c>
      <c r="G861" s="22">
        <f t="shared" si="69"/>
        <v>67.55593948888729</v>
      </c>
    </row>
    <row r="862" spans="1:7" x14ac:dyDescent="0.25">
      <c r="A862" s="4" t="s">
        <v>905</v>
      </c>
      <c r="B862" s="4">
        <f t="shared" si="65"/>
        <v>857</v>
      </c>
      <c r="C862" s="4">
        <v>87.208333333333329</v>
      </c>
      <c r="D862" s="21">
        <f t="shared" si="66"/>
        <v>89.021974246402451</v>
      </c>
      <c r="E862" s="21">
        <f t="shared" si="67"/>
        <v>105.34474246402456</v>
      </c>
      <c r="F862" s="21">
        <f t="shared" si="68"/>
        <v>-18.136409130691234</v>
      </c>
      <c r="G862" s="22">
        <f t="shared" si="69"/>
        <v>328.92933615582035</v>
      </c>
    </row>
    <row r="863" spans="1:7" x14ac:dyDescent="0.25">
      <c r="A863" s="4" t="s">
        <v>906</v>
      </c>
      <c r="B863" s="4">
        <f t="shared" si="65"/>
        <v>858</v>
      </c>
      <c r="C863" s="4">
        <v>83.791666666666671</v>
      </c>
      <c r="D863" s="21">
        <f t="shared" si="66"/>
        <v>84.314697424640258</v>
      </c>
      <c r="E863" s="21">
        <f t="shared" si="67"/>
        <v>89.021974246402451</v>
      </c>
      <c r="F863" s="21">
        <f t="shared" si="68"/>
        <v>-5.2303075797357792</v>
      </c>
      <c r="G863" s="22">
        <f t="shared" si="69"/>
        <v>27.356117378641546</v>
      </c>
    </row>
    <row r="864" spans="1:7" x14ac:dyDescent="0.25">
      <c r="A864" s="4" t="s">
        <v>907</v>
      </c>
      <c r="B864" s="4">
        <f t="shared" si="65"/>
        <v>859</v>
      </c>
      <c r="C864" s="4">
        <v>110.375</v>
      </c>
      <c r="D864" s="21">
        <f t="shared" si="66"/>
        <v>107.76896974246404</v>
      </c>
      <c r="E864" s="21">
        <f t="shared" si="67"/>
        <v>84.314697424640258</v>
      </c>
      <c r="F864" s="21">
        <f t="shared" si="68"/>
        <v>26.060302575359742</v>
      </c>
      <c r="G864" s="22">
        <f t="shared" si="69"/>
        <v>679.13937031930163</v>
      </c>
    </row>
    <row r="865" spans="1:7" x14ac:dyDescent="0.25">
      <c r="A865" s="4" t="s">
        <v>908</v>
      </c>
      <c r="B865" s="4">
        <f t="shared" si="65"/>
        <v>860</v>
      </c>
      <c r="C865" s="4">
        <v>177.25</v>
      </c>
      <c r="D865" s="21">
        <f t="shared" si="66"/>
        <v>170.3018969742464</v>
      </c>
      <c r="E865" s="21">
        <f t="shared" si="67"/>
        <v>107.76896974246404</v>
      </c>
      <c r="F865" s="21">
        <f t="shared" si="68"/>
        <v>69.481030257535963</v>
      </c>
      <c r="G865" s="22">
        <f t="shared" si="69"/>
        <v>4827.6135656486276</v>
      </c>
    </row>
    <row r="866" spans="1:7" x14ac:dyDescent="0.25">
      <c r="A866" s="4" t="s">
        <v>909</v>
      </c>
      <c r="B866" s="4">
        <f t="shared" si="65"/>
        <v>861</v>
      </c>
      <c r="C866" s="4">
        <v>157.625</v>
      </c>
      <c r="D866" s="21">
        <f t="shared" si="66"/>
        <v>158.89268969742466</v>
      </c>
      <c r="E866" s="21">
        <f t="shared" si="67"/>
        <v>170.3018969742464</v>
      </c>
      <c r="F866" s="21">
        <f t="shared" si="68"/>
        <v>-12.676896974246404</v>
      </c>
      <c r="G866" s="22">
        <f t="shared" si="69"/>
        <v>160.70371689565764</v>
      </c>
    </row>
    <row r="867" spans="1:7" x14ac:dyDescent="0.25">
      <c r="A867" s="4" t="s">
        <v>910</v>
      </c>
      <c r="B867" s="4">
        <f t="shared" si="65"/>
        <v>862</v>
      </c>
      <c r="C867" s="4">
        <v>104.875</v>
      </c>
      <c r="D867" s="21">
        <f t="shared" si="66"/>
        <v>110.27676896974246</v>
      </c>
      <c r="E867" s="21">
        <f t="shared" si="67"/>
        <v>158.89268969742466</v>
      </c>
      <c r="F867" s="21">
        <f t="shared" si="68"/>
        <v>-54.017689697424657</v>
      </c>
      <c r="G867" s="22">
        <f t="shared" si="69"/>
        <v>2917.9108002472581</v>
      </c>
    </row>
    <row r="868" spans="1:7" x14ac:dyDescent="0.25">
      <c r="A868" s="4" t="s">
        <v>911</v>
      </c>
      <c r="B868" s="4">
        <f t="shared" si="65"/>
        <v>863</v>
      </c>
      <c r="C868" s="4">
        <v>136.70833333333334</v>
      </c>
      <c r="D868" s="21">
        <f t="shared" si="66"/>
        <v>134.06517689697426</v>
      </c>
      <c r="E868" s="21">
        <f t="shared" si="67"/>
        <v>110.27676896974246</v>
      </c>
      <c r="F868" s="21">
        <f t="shared" si="68"/>
        <v>26.43156436359088</v>
      </c>
      <c r="G868" s="22">
        <f t="shared" si="69"/>
        <v>698.6275947066473</v>
      </c>
    </row>
    <row r="869" spans="1:7" x14ac:dyDescent="0.25">
      <c r="A869" s="4" t="s">
        <v>912</v>
      </c>
      <c r="B869" s="4">
        <f t="shared" si="65"/>
        <v>864</v>
      </c>
      <c r="C869" s="4">
        <v>46.375</v>
      </c>
      <c r="D869" s="21">
        <f t="shared" si="66"/>
        <v>55.144017689697428</v>
      </c>
      <c r="E869" s="21">
        <f t="shared" si="67"/>
        <v>134.06517689697426</v>
      </c>
      <c r="F869" s="21">
        <f t="shared" si="68"/>
        <v>-87.690176896974265</v>
      </c>
      <c r="G869" s="22">
        <f t="shared" si="69"/>
        <v>7689.567124222639</v>
      </c>
    </row>
    <row r="870" spans="1:7" x14ac:dyDescent="0.25">
      <c r="A870" s="4" t="s">
        <v>913</v>
      </c>
      <c r="B870" s="4">
        <f t="shared" si="65"/>
        <v>865</v>
      </c>
      <c r="C870" s="4">
        <v>33.875</v>
      </c>
      <c r="D870" s="21">
        <f t="shared" si="66"/>
        <v>36.001901768969745</v>
      </c>
      <c r="E870" s="21">
        <f t="shared" si="67"/>
        <v>55.144017689697428</v>
      </c>
      <c r="F870" s="21">
        <f t="shared" si="68"/>
        <v>-21.269017689697428</v>
      </c>
      <c r="G870" s="22">
        <f t="shared" si="69"/>
        <v>452.37111348466209</v>
      </c>
    </row>
    <row r="871" spans="1:7" x14ac:dyDescent="0.25">
      <c r="A871" s="4" t="s">
        <v>914</v>
      </c>
      <c r="B871" s="4">
        <f t="shared" si="65"/>
        <v>866</v>
      </c>
      <c r="C871" s="4">
        <v>28.375</v>
      </c>
      <c r="D871" s="21">
        <f t="shared" si="66"/>
        <v>29.137690176896974</v>
      </c>
      <c r="E871" s="21">
        <f t="shared" si="67"/>
        <v>36.001901768969745</v>
      </c>
      <c r="F871" s="21">
        <f t="shared" si="68"/>
        <v>-7.6269017689697449</v>
      </c>
      <c r="G871" s="22">
        <f t="shared" si="69"/>
        <v>58.169630593513823</v>
      </c>
    </row>
    <row r="872" spans="1:7" x14ac:dyDescent="0.25">
      <c r="A872" s="4" t="s">
        <v>915</v>
      </c>
      <c r="B872" s="4">
        <f t="shared" si="65"/>
        <v>867</v>
      </c>
      <c r="C872" s="4">
        <v>56.125</v>
      </c>
      <c r="D872" s="21">
        <f t="shared" si="66"/>
        <v>53.426269017689698</v>
      </c>
      <c r="E872" s="21">
        <f t="shared" si="67"/>
        <v>29.137690176896974</v>
      </c>
      <c r="F872" s="21">
        <f t="shared" si="68"/>
        <v>26.987309823103026</v>
      </c>
      <c r="G872" s="22">
        <f t="shared" si="69"/>
        <v>728.31489148815308</v>
      </c>
    </row>
    <row r="873" spans="1:7" x14ac:dyDescent="0.25">
      <c r="A873" s="4" t="s">
        <v>916</v>
      </c>
      <c r="B873" s="4">
        <f t="shared" si="65"/>
        <v>868</v>
      </c>
      <c r="C873" s="4">
        <v>92.166666666666671</v>
      </c>
      <c r="D873" s="21">
        <f t="shared" si="66"/>
        <v>88.292626901768969</v>
      </c>
      <c r="E873" s="21">
        <f t="shared" si="67"/>
        <v>53.426269017689698</v>
      </c>
      <c r="F873" s="21">
        <f t="shared" si="68"/>
        <v>38.740397648976973</v>
      </c>
      <c r="G873" s="22">
        <f t="shared" si="69"/>
        <v>1500.8184100008607</v>
      </c>
    </row>
    <row r="874" spans="1:7" x14ac:dyDescent="0.25">
      <c r="A874" s="4" t="s">
        <v>917</v>
      </c>
      <c r="B874" s="4">
        <f t="shared" si="65"/>
        <v>869</v>
      </c>
      <c r="C874" s="4">
        <v>151.13313008130081</v>
      </c>
      <c r="D874" s="21">
        <f t="shared" si="66"/>
        <v>144.84907976334765</v>
      </c>
      <c r="E874" s="21">
        <f t="shared" si="67"/>
        <v>88.292626901768969</v>
      </c>
      <c r="F874" s="21">
        <f t="shared" si="68"/>
        <v>62.840503179531837</v>
      </c>
      <c r="G874" s="22">
        <f t="shared" si="69"/>
        <v>3948.928839856751</v>
      </c>
    </row>
    <row r="875" spans="1:7" x14ac:dyDescent="0.25">
      <c r="A875" s="4" t="s">
        <v>918</v>
      </c>
      <c r="B875" s="4">
        <f t="shared" si="65"/>
        <v>870</v>
      </c>
      <c r="C875" s="4">
        <v>131.62195121951217</v>
      </c>
      <c r="D875" s="21">
        <f t="shared" si="66"/>
        <v>132.94466407389572</v>
      </c>
      <c r="E875" s="21">
        <f t="shared" si="67"/>
        <v>144.84907976334765</v>
      </c>
      <c r="F875" s="21">
        <f t="shared" si="68"/>
        <v>-13.227128543835477</v>
      </c>
      <c r="G875" s="22">
        <f t="shared" si="69"/>
        <v>174.95692951514721</v>
      </c>
    </row>
    <row r="876" spans="1:7" x14ac:dyDescent="0.25">
      <c r="A876" s="4" t="s">
        <v>919</v>
      </c>
      <c r="B876" s="4">
        <f t="shared" si="65"/>
        <v>871</v>
      </c>
      <c r="C876" s="4">
        <v>140.369918699187</v>
      </c>
      <c r="D876" s="21">
        <f t="shared" si="66"/>
        <v>139.62739323665787</v>
      </c>
      <c r="E876" s="21">
        <f t="shared" si="67"/>
        <v>132.94466407389572</v>
      </c>
      <c r="F876" s="21">
        <f t="shared" si="68"/>
        <v>7.4252546252912737</v>
      </c>
      <c r="G876" s="22">
        <f t="shared" si="69"/>
        <v>55.134406250409455</v>
      </c>
    </row>
    <row r="877" spans="1:7" x14ac:dyDescent="0.25">
      <c r="A877" s="4" t="s">
        <v>920</v>
      </c>
      <c r="B877" s="4">
        <f t="shared" si="65"/>
        <v>872</v>
      </c>
      <c r="C877" s="4">
        <v>87.916666666666671</v>
      </c>
      <c r="D877" s="21">
        <f t="shared" si="66"/>
        <v>93.087739323665787</v>
      </c>
      <c r="E877" s="21">
        <f t="shared" si="67"/>
        <v>139.62739323665787</v>
      </c>
      <c r="F877" s="21">
        <f t="shared" si="68"/>
        <v>-51.710726569991195</v>
      </c>
      <c r="G877" s="22">
        <f t="shared" si="69"/>
        <v>2673.9992423963931</v>
      </c>
    </row>
    <row r="878" spans="1:7" x14ac:dyDescent="0.25">
      <c r="A878" s="4" t="s">
        <v>921</v>
      </c>
      <c r="B878" s="4">
        <f t="shared" si="65"/>
        <v>873</v>
      </c>
      <c r="C878" s="4">
        <v>32.958333333333336</v>
      </c>
      <c r="D878" s="21">
        <f t="shared" si="66"/>
        <v>38.971273932366579</v>
      </c>
      <c r="E878" s="21">
        <f t="shared" si="67"/>
        <v>93.087739323665787</v>
      </c>
      <c r="F878" s="21">
        <f t="shared" si="68"/>
        <v>-60.129405990332451</v>
      </c>
      <c r="G878" s="22">
        <f t="shared" si="69"/>
        <v>3615.5454647502279</v>
      </c>
    </row>
    <row r="879" spans="1:7" x14ac:dyDescent="0.25">
      <c r="A879" s="4" t="s">
        <v>922</v>
      </c>
      <c r="B879" s="4">
        <f t="shared" si="65"/>
        <v>874</v>
      </c>
      <c r="C879" s="4">
        <v>34.041666666666664</v>
      </c>
      <c r="D879" s="21">
        <f t="shared" si="66"/>
        <v>34.534627393236654</v>
      </c>
      <c r="E879" s="21">
        <f t="shared" si="67"/>
        <v>38.971273932366579</v>
      </c>
      <c r="F879" s="21">
        <f t="shared" si="68"/>
        <v>-4.9296072656999144</v>
      </c>
      <c r="G879" s="22">
        <f t="shared" si="69"/>
        <v>24.301027794041385</v>
      </c>
    </row>
    <row r="880" spans="1:7" x14ac:dyDescent="0.25">
      <c r="A880" s="4" t="s">
        <v>923</v>
      </c>
      <c r="B880" s="4">
        <f t="shared" si="65"/>
        <v>875</v>
      </c>
      <c r="C880" s="4">
        <v>53.833333333333336</v>
      </c>
      <c r="D880" s="21">
        <f t="shared" si="66"/>
        <v>51.903462739323665</v>
      </c>
      <c r="E880" s="21">
        <f t="shared" si="67"/>
        <v>34.534627393236654</v>
      </c>
      <c r="F880" s="21">
        <f t="shared" si="68"/>
        <v>19.298705940096681</v>
      </c>
      <c r="G880" s="22">
        <f t="shared" si="69"/>
        <v>372.44005096232291</v>
      </c>
    </row>
    <row r="881" spans="1:7" x14ac:dyDescent="0.25">
      <c r="A881" s="4" t="s">
        <v>924</v>
      </c>
      <c r="B881" s="4">
        <f t="shared" si="65"/>
        <v>876</v>
      </c>
      <c r="C881" s="4">
        <v>80.541666666666671</v>
      </c>
      <c r="D881" s="21">
        <f t="shared" si="66"/>
        <v>77.677846273932374</v>
      </c>
      <c r="E881" s="21">
        <f t="shared" si="67"/>
        <v>51.903462739323665</v>
      </c>
      <c r="F881" s="21">
        <f t="shared" si="68"/>
        <v>28.638203927343007</v>
      </c>
      <c r="G881" s="22">
        <f t="shared" si="69"/>
        <v>820.14672418408441</v>
      </c>
    </row>
    <row r="882" spans="1:7" x14ac:dyDescent="0.25">
      <c r="A882" s="4" t="s">
        <v>925</v>
      </c>
      <c r="B882" s="4">
        <f t="shared" si="65"/>
        <v>877</v>
      </c>
      <c r="C882" s="4">
        <v>114.20833333333333</v>
      </c>
      <c r="D882" s="21">
        <f t="shared" si="66"/>
        <v>110.55528462739323</v>
      </c>
      <c r="E882" s="21">
        <f t="shared" si="67"/>
        <v>77.677846273932374</v>
      </c>
      <c r="F882" s="21">
        <f t="shared" si="68"/>
        <v>36.530487059400954</v>
      </c>
      <c r="G882" s="22">
        <f t="shared" si="69"/>
        <v>1334.4764847970605</v>
      </c>
    </row>
    <row r="883" spans="1:7" x14ac:dyDescent="0.25">
      <c r="A883" s="4" t="s">
        <v>926</v>
      </c>
      <c r="B883" s="4">
        <f t="shared" si="65"/>
        <v>878</v>
      </c>
      <c r="C883" s="4">
        <v>128.8125</v>
      </c>
      <c r="D883" s="21">
        <f t="shared" si="66"/>
        <v>126.98677846273932</v>
      </c>
      <c r="E883" s="21">
        <f t="shared" si="67"/>
        <v>110.55528462739323</v>
      </c>
      <c r="F883" s="21">
        <f t="shared" si="68"/>
        <v>18.257215372606765</v>
      </c>
      <c r="G883" s="22">
        <f t="shared" si="69"/>
        <v>333.32591316174882</v>
      </c>
    </row>
    <row r="884" spans="1:7" x14ac:dyDescent="0.25">
      <c r="A884" s="4" t="s">
        <v>927</v>
      </c>
      <c r="B884" s="4">
        <f t="shared" si="65"/>
        <v>879</v>
      </c>
      <c r="C884" s="4">
        <v>70.625</v>
      </c>
      <c r="D884" s="21">
        <f t="shared" si="66"/>
        <v>76.261177846273924</v>
      </c>
      <c r="E884" s="21">
        <f t="shared" si="67"/>
        <v>126.98677846273932</v>
      </c>
      <c r="F884" s="21">
        <f t="shared" si="68"/>
        <v>-56.361778462739323</v>
      </c>
      <c r="G884" s="22">
        <f t="shared" si="69"/>
        <v>3176.6500714829062</v>
      </c>
    </row>
    <row r="885" spans="1:7" x14ac:dyDescent="0.25">
      <c r="A885" s="4" t="s">
        <v>928</v>
      </c>
      <c r="B885" s="4">
        <f t="shared" si="65"/>
        <v>880</v>
      </c>
      <c r="C885" s="4">
        <v>13.5</v>
      </c>
      <c r="D885" s="21">
        <f t="shared" si="66"/>
        <v>19.776117784627392</v>
      </c>
      <c r="E885" s="21">
        <f t="shared" si="67"/>
        <v>76.261177846273924</v>
      </c>
      <c r="F885" s="21">
        <f t="shared" si="68"/>
        <v>-62.761177846273924</v>
      </c>
      <c r="G885" s="22">
        <f t="shared" si="69"/>
        <v>3938.9654446516247</v>
      </c>
    </row>
    <row r="886" spans="1:7" x14ac:dyDescent="0.25">
      <c r="A886" s="4" t="s">
        <v>929</v>
      </c>
      <c r="B886" s="4">
        <f t="shared" si="65"/>
        <v>881</v>
      </c>
      <c r="C886" s="4">
        <v>65.708333333333329</v>
      </c>
      <c r="D886" s="21">
        <f t="shared" si="66"/>
        <v>61.115111778462733</v>
      </c>
      <c r="E886" s="21">
        <f t="shared" si="67"/>
        <v>19.776117784627392</v>
      </c>
      <c r="F886" s="21">
        <f t="shared" si="68"/>
        <v>45.93221554870594</v>
      </c>
      <c r="G886" s="22">
        <f t="shared" si="69"/>
        <v>2109.7684252127838</v>
      </c>
    </row>
    <row r="887" spans="1:7" x14ac:dyDescent="0.25">
      <c r="A887" s="4" t="s">
        <v>930</v>
      </c>
      <c r="B887" s="4">
        <f t="shared" si="65"/>
        <v>882</v>
      </c>
      <c r="C887" s="4">
        <v>76.583333333333329</v>
      </c>
      <c r="D887" s="21">
        <f t="shared" si="66"/>
        <v>75.036511177846265</v>
      </c>
      <c r="E887" s="21">
        <f t="shared" si="67"/>
        <v>61.115111778462733</v>
      </c>
      <c r="F887" s="21">
        <f t="shared" si="68"/>
        <v>15.468221554870595</v>
      </c>
      <c r="G887" s="22">
        <f t="shared" si="69"/>
        <v>239.2658780705633</v>
      </c>
    </row>
    <row r="888" spans="1:7" x14ac:dyDescent="0.25">
      <c r="A888" s="4" t="s">
        <v>931</v>
      </c>
      <c r="B888" s="4">
        <f t="shared" si="65"/>
        <v>883</v>
      </c>
      <c r="C888" s="4">
        <v>126.41666666666667</v>
      </c>
      <c r="D888" s="21">
        <f t="shared" si="66"/>
        <v>121.27865111778463</v>
      </c>
      <c r="E888" s="21">
        <f t="shared" si="67"/>
        <v>75.036511177846265</v>
      </c>
      <c r="F888" s="21">
        <f t="shared" si="68"/>
        <v>51.380155488820407</v>
      </c>
      <c r="G888" s="22">
        <f t="shared" si="69"/>
        <v>2639.9203780553617</v>
      </c>
    </row>
    <row r="889" spans="1:7" x14ac:dyDescent="0.25">
      <c r="A889" s="4" t="s">
        <v>932</v>
      </c>
      <c r="B889" s="4">
        <f t="shared" si="65"/>
        <v>884</v>
      </c>
      <c r="C889" s="4">
        <v>167.16666666666666</v>
      </c>
      <c r="D889" s="21">
        <f t="shared" si="66"/>
        <v>162.57786511177844</v>
      </c>
      <c r="E889" s="21">
        <f t="shared" si="67"/>
        <v>121.27865111778463</v>
      </c>
      <c r="F889" s="21">
        <f t="shared" si="68"/>
        <v>45.888015548882024</v>
      </c>
      <c r="G889" s="22">
        <f t="shared" si="69"/>
        <v>2105.7099710144385</v>
      </c>
    </row>
    <row r="890" spans="1:7" x14ac:dyDescent="0.25">
      <c r="A890" s="4" t="s">
        <v>933</v>
      </c>
      <c r="B890" s="4">
        <f t="shared" si="65"/>
        <v>885</v>
      </c>
      <c r="C890" s="4">
        <v>114.16666666666667</v>
      </c>
      <c r="D890" s="21">
        <f t="shared" si="66"/>
        <v>119.00778651117784</v>
      </c>
      <c r="E890" s="21">
        <f t="shared" si="67"/>
        <v>162.57786511177844</v>
      </c>
      <c r="F890" s="21">
        <f t="shared" si="68"/>
        <v>-48.411198445111765</v>
      </c>
      <c r="G890" s="22">
        <f t="shared" si="69"/>
        <v>2343.6441348919916</v>
      </c>
    </row>
    <row r="891" spans="1:7" x14ac:dyDescent="0.25">
      <c r="A891" s="4" t="s">
        <v>934</v>
      </c>
      <c r="B891" s="4">
        <f t="shared" si="65"/>
        <v>886</v>
      </c>
      <c r="C891" s="4">
        <v>59.5</v>
      </c>
      <c r="D891" s="21">
        <f t="shared" si="66"/>
        <v>65.450778651117787</v>
      </c>
      <c r="E891" s="21">
        <f t="shared" si="67"/>
        <v>119.00778651117784</v>
      </c>
      <c r="F891" s="21">
        <f t="shared" si="68"/>
        <v>-59.507786511177841</v>
      </c>
      <c r="G891" s="22">
        <f t="shared" si="69"/>
        <v>3541.1766554599194</v>
      </c>
    </row>
    <row r="892" spans="1:7" x14ac:dyDescent="0.25">
      <c r="A892" s="4" t="s">
        <v>935</v>
      </c>
      <c r="B892" s="4">
        <f t="shared" si="65"/>
        <v>887</v>
      </c>
      <c r="C892" s="4">
        <v>148.95833333333334</v>
      </c>
      <c r="D892" s="21">
        <f t="shared" si="66"/>
        <v>140.60757786511178</v>
      </c>
      <c r="E892" s="21">
        <f t="shared" si="67"/>
        <v>65.450778651117787</v>
      </c>
      <c r="F892" s="21">
        <f t="shared" si="68"/>
        <v>83.507554682215556</v>
      </c>
      <c r="G892" s="22">
        <f t="shared" si="69"/>
        <v>6973.5116890032214</v>
      </c>
    </row>
    <row r="893" spans="1:7" x14ac:dyDescent="0.25">
      <c r="A893" s="4" t="s">
        <v>936</v>
      </c>
      <c r="B893" s="4">
        <f t="shared" si="65"/>
        <v>888</v>
      </c>
      <c r="C893" s="4">
        <v>64.541666666666671</v>
      </c>
      <c r="D893" s="21">
        <f t="shared" si="66"/>
        <v>72.148257786511181</v>
      </c>
      <c r="E893" s="21">
        <f t="shared" si="67"/>
        <v>140.60757786511178</v>
      </c>
      <c r="F893" s="21">
        <f t="shared" si="68"/>
        <v>-76.065911198445107</v>
      </c>
      <c r="G893" s="22">
        <f t="shared" si="69"/>
        <v>5786.0228464497368</v>
      </c>
    </row>
    <row r="894" spans="1:7" x14ac:dyDescent="0.25">
      <c r="A894" s="4" t="s">
        <v>937</v>
      </c>
      <c r="B894" s="4">
        <f t="shared" si="65"/>
        <v>889</v>
      </c>
      <c r="C894" s="4">
        <v>73.5</v>
      </c>
      <c r="D894" s="21">
        <f t="shared" si="66"/>
        <v>73.364825778651124</v>
      </c>
      <c r="E894" s="21">
        <f t="shared" si="67"/>
        <v>72.148257786511181</v>
      </c>
      <c r="F894" s="21">
        <f t="shared" si="68"/>
        <v>1.3517422134888193</v>
      </c>
      <c r="G894" s="22">
        <f t="shared" si="69"/>
        <v>1.8272070117276527</v>
      </c>
    </row>
    <row r="895" spans="1:7" x14ac:dyDescent="0.25">
      <c r="A895" s="4" t="s">
        <v>938</v>
      </c>
      <c r="B895" s="4">
        <f t="shared" si="65"/>
        <v>890</v>
      </c>
      <c r="C895" s="4">
        <v>111.875</v>
      </c>
      <c r="D895" s="21">
        <f t="shared" si="66"/>
        <v>108.02398257786511</v>
      </c>
      <c r="E895" s="21">
        <f t="shared" si="67"/>
        <v>73.364825778651124</v>
      </c>
      <c r="F895" s="21">
        <f t="shared" si="68"/>
        <v>38.510174221348876</v>
      </c>
      <c r="G895" s="22">
        <f t="shared" si="69"/>
        <v>1483.0335185586434</v>
      </c>
    </row>
    <row r="896" spans="1:7" x14ac:dyDescent="0.25">
      <c r="A896" s="4" t="s">
        <v>939</v>
      </c>
      <c r="B896" s="4">
        <f t="shared" si="65"/>
        <v>891</v>
      </c>
      <c r="C896" s="4">
        <v>13.125</v>
      </c>
      <c r="D896" s="21">
        <f t="shared" si="66"/>
        <v>22.614898257786507</v>
      </c>
      <c r="E896" s="21">
        <f t="shared" si="67"/>
        <v>108.02398257786511</v>
      </c>
      <c r="F896" s="21">
        <f t="shared" si="68"/>
        <v>-94.898982577865112</v>
      </c>
      <c r="G896" s="22">
        <f t="shared" si="69"/>
        <v>9005.8168943139462</v>
      </c>
    </row>
    <row r="897" spans="1:7" x14ac:dyDescent="0.25">
      <c r="A897" s="4" t="s">
        <v>940</v>
      </c>
      <c r="B897" s="4">
        <f t="shared" si="65"/>
        <v>892</v>
      </c>
      <c r="C897" s="4">
        <v>28.416666666666668</v>
      </c>
      <c r="D897" s="21">
        <f t="shared" si="66"/>
        <v>27.836489825778653</v>
      </c>
      <c r="E897" s="21">
        <f t="shared" si="67"/>
        <v>22.614898257786507</v>
      </c>
      <c r="F897" s="21">
        <f t="shared" si="68"/>
        <v>5.8017684088801609</v>
      </c>
      <c r="G897" s="22">
        <f t="shared" si="69"/>
        <v>33.660516670279833</v>
      </c>
    </row>
    <row r="898" spans="1:7" x14ac:dyDescent="0.25">
      <c r="A898" s="4" t="s">
        <v>941</v>
      </c>
      <c r="B898" s="4">
        <f t="shared" si="65"/>
        <v>893</v>
      </c>
      <c r="C898" s="4">
        <v>22.333333333333332</v>
      </c>
      <c r="D898" s="21">
        <f t="shared" si="66"/>
        <v>22.883648982577864</v>
      </c>
      <c r="E898" s="21">
        <f t="shared" si="67"/>
        <v>27.836489825778653</v>
      </c>
      <c r="F898" s="21">
        <f t="shared" si="68"/>
        <v>-5.5031564924453207</v>
      </c>
      <c r="G898" s="22">
        <f t="shared" si="69"/>
        <v>30.284731380343086</v>
      </c>
    </row>
    <row r="899" spans="1:7" x14ac:dyDescent="0.25">
      <c r="A899" s="4" t="s">
        <v>942</v>
      </c>
      <c r="B899" s="4">
        <f t="shared" si="65"/>
        <v>894</v>
      </c>
      <c r="C899" s="4">
        <v>69.875</v>
      </c>
      <c r="D899" s="21">
        <f t="shared" si="66"/>
        <v>65.175864898257785</v>
      </c>
      <c r="E899" s="21">
        <f t="shared" si="67"/>
        <v>22.883648982577864</v>
      </c>
      <c r="F899" s="21">
        <f t="shared" si="68"/>
        <v>46.991351017422133</v>
      </c>
      <c r="G899" s="22">
        <f t="shared" si="69"/>
        <v>2208.1870704425801</v>
      </c>
    </row>
    <row r="900" spans="1:7" x14ac:dyDescent="0.25">
      <c r="A900" s="4" t="s">
        <v>943</v>
      </c>
      <c r="B900" s="4">
        <f t="shared" si="65"/>
        <v>895</v>
      </c>
      <c r="C900" s="4">
        <v>10.041666666666666</v>
      </c>
      <c r="D900" s="21">
        <f t="shared" si="66"/>
        <v>15.555086489825776</v>
      </c>
      <c r="E900" s="21">
        <f t="shared" si="67"/>
        <v>65.175864898257785</v>
      </c>
      <c r="F900" s="21">
        <f t="shared" si="68"/>
        <v>-55.134198231591121</v>
      </c>
      <c r="G900" s="22">
        <f t="shared" si="69"/>
        <v>3039.7798146403857</v>
      </c>
    </row>
    <row r="901" spans="1:7" x14ac:dyDescent="0.25">
      <c r="A901" s="4" t="s">
        <v>944</v>
      </c>
      <c r="B901" s="4">
        <f t="shared" si="65"/>
        <v>896</v>
      </c>
      <c r="C901" s="4">
        <v>11.208333333333334</v>
      </c>
      <c r="D901" s="21">
        <f t="shared" si="66"/>
        <v>11.643008648982578</v>
      </c>
      <c r="E901" s="21">
        <f t="shared" si="67"/>
        <v>15.555086489825776</v>
      </c>
      <c r="F901" s="21">
        <f t="shared" si="68"/>
        <v>-4.3467531564924418</v>
      </c>
      <c r="G901" s="22">
        <f t="shared" si="69"/>
        <v>18.894263003477008</v>
      </c>
    </row>
    <row r="902" spans="1:7" x14ac:dyDescent="0.25">
      <c r="A902" s="4" t="s">
        <v>945</v>
      </c>
      <c r="B902" s="4">
        <f t="shared" si="65"/>
        <v>897</v>
      </c>
      <c r="C902" s="4">
        <v>24.291666666666668</v>
      </c>
      <c r="D902" s="21">
        <f t="shared" si="66"/>
        <v>23.026800864898259</v>
      </c>
      <c r="E902" s="21">
        <f t="shared" si="67"/>
        <v>11.643008648982578</v>
      </c>
      <c r="F902" s="21">
        <f t="shared" si="68"/>
        <v>12.64865801768409</v>
      </c>
      <c r="G902" s="22">
        <f t="shared" si="69"/>
        <v>159.98854964832401</v>
      </c>
    </row>
    <row r="903" spans="1:7" x14ac:dyDescent="0.25">
      <c r="A903" s="4" t="s">
        <v>946</v>
      </c>
      <c r="B903" s="4">
        <f t="shared" ref="B903:B966" si="70">B902+1</f>
        <v>898</v>
      </c>
      <c r="C903" s="4">
        <v>75.916666666666671</v>
      </c>
      <c r="D903" s="21">
        <f t="shared" ref="D903:D966" si="71">$C$2*C903+(1-$C$2)*D902</f>
        <v>70.627680086489832</v>
      </c>
      <c r="E903" s="21">
        <f t="shared" ref="E903:E966" si="72">D902</f>
        <v>23.026800864898259</v>
      </c>
      <c r="F903" s="21">
        <f t="shared" ref="F903:F966" si="73">C903-E903</f>
        <v>52.889865801768408</v>
      </c>
      <c r="G903" s="22">
        <f t="shared" ref="G903:G966" si="74">F903*F903</f>
        <v>2797.3379045290712</v>
      </c>
    </row>
    <row r="904" spans="1:7" x14ac:dyDescent="0.25">
      <c r="A904" s="4" t="s">
        <v>947</v>
      </c>
      <c r="B904" s="4">
        <f t="shared" si="70"/>
        <v>899</v>
      </c>
      <c r="C904" s="4">
        <v>174.375</v>
      </c>
      <c r="D904" s="21">
        <f t="shared" si="71"/>
        <v>164.00026800864899</v>
      </c>
      <c r="E904" s="21">
        <f t="shared" si="72"/>
        <v>70.627680086489832</v>
      </c>
      <c r="F904" s="21">
        <f t="shared" si="73"/>
        <v>103.74731991351017</v>
      </c>
      <c r="G904" s="22">
        <f t="shared" si="74"/>
        <v>10763.506389236223</v>
      </c>
    </row>
    <row r="905" spans="1:7" x14ac:dyDescent="0.25">
      <c r="A905" s="4" t="s">
        <v>948</v>
      </c>
      <c r="B905" s="4">
        <f t="shared" si="70"/>
        <v>900</v>
      </c>
      <c r="C905" s="4">
        <v>181.83333333333334</v>
      </c>
      <c r="D905" s="21">
        <f t="shared" si="71"/>
        <v>180.05002680086491</v>
      </c>
      <c r="E905" s="21">
        <f t="shared" si="72"/>
        <v>164.00026800864899</v>
      </c>
      <c r="F905" s="21">
        <f t="shared" si="73"/>
        <v>17.833065324684355</v>
      </c>
      <c r="G905" s="22">
        <f t="shared" si="74"/>
        <v>318.01821887445954</v>
      </c>
    </row>
    <row r="906" spans="1:7" x14ac:dyDescent="0.25">
      <c r="A906" s="4" t="s">
        <v>949</v>
      </c>
      <c r="B906" s="4">
        <f t="shared" si="70"/>
        <v>901</v>
      </c>
      <c r="C906" s="4">
        <v>180.91666666666666</v>
      </c>
      <c r="D906" s="21">
        <f t="shared" si="71"/>
        <v>180.83000268008647</v>
      </c>
      <c r="E906" s="21">
        <f t="shared" si="72"/>
        <v>180.05002680086491</v>
      </c>
      <c r="F906" s="21">
        <f t="shared" si="73"/>
        <v>0.86663986580174424</v>
      </c>
      <c r="G906" s="22">
        <f t="shared" si="74"/>
        <v>0.75106465699686531</v>
      </c>
    </row>
    <row r="907" spans="1:7" x14ac:dyDescent="0.25">
      <c r="A907" s="4" t="s">
        <v>950</v>
      </c>
      <c r="B907" s="4">
        <f t="shared" si="70"/>
        <v>902</v>
      </c>
      <c r="C907" s="4">
        <v>181.95833333333334</v>
      </c>
      <c r="D907" s="21">
        <f t="shared" si="71"/>
        <v>181.84550026800866</v>
      </c>
      <c r="E907" s="21">
        <f t="shared" si="72"/>
        <v>180.83000268008647</v>
      </c>
      <c r="F907" s="21">
        <f t="shared" si="73"/>
        <v>1.1283306532468771</v>
      </c>
      <c r="G907" s="22">
        <f t="shared" si="74"/>
        <v>1.2731300630565243</v>
      </c>
    </row>
    <row r="908" spans="1:7" x14ac:dyDescent="0.25">
      <c r="A908" s="4" t="s">
        <v>951</v>
      </c>
      <c r="B908" s="4">
        <f t="shared" si="70"/>
        <v>903</v>
      </c>
      <c r="C908" s="4">
        <v>103.1875</v>
      </c>
      <c r="D908" s="21">
        <f t="shared" si="71"/>
        <v>111.05330002680087</v>
      </c>
      <c r="E908" s="21">
        <f t="shared" si="72"/>
        <v>181.84550026800866</v>
      </c>
      <c r="F908" s="21">
        <f t="shared" si="73"/>
        <v>-78.658000268008664</v>
      </c>
      <c r="G908" s="22">
        <f t="shared" si="74"/>
        <v>6187.0810061620514</v>
      </c>
    </row>
    <row r="909" spans="1:7" x14ac:dyDescent="0.25">
      <c r="A909" s="4" t="s">
        <v>952</v>
      </c>
      <c r="B909" s="4">
        <f t="shared" si="70"/>
        <v>904</v>
      </c>
      <c r="C909" s="4">
        <v>165.625</v>
      </c>
      <c r="D909" s="21">
        <f t="shared" si="71"/>
        <v>160.16783000268009</v>
      </c>
      <c r="E909" s="21">
        <f t="shared" si="72"/>
        <v>111.05330002680087</v>
      </c>
      <c r="F909" s="21">
        <f t="shared" si="73"/>
        <v>54.571699973199131</v>
      </c>
      <c r="G909" s="22">
        <f t="shared" si="74"/>
        <v>2978.0704379648619</v>
      </c>
    </row>
    <row r="910" spans="1:7" x14ac:dyDescent="0.25">
      <c r="A910" s="4" t="s">
        <v>953</v>
      </c>
      <c r="B910" s="4">
        <f t="shared" si="70"/>
        <v>905</v>
      </c>
      <c r="C910" s="4">
        <v>166.85416666666666</v>
      </c>
      <c r="D910" s="21">
        <f t="shared" si="71"/>
        <v>166.18553300026798</v>
      </c>
      <c r="E910" s="21">
        <f t="shared" si="72"/>
        <v>160.16783000268009</v>
      </c>
      <c r="F910" s="21">
        <f t="shared" si="73"/>
        <v>6.686336663986566</v>
      </c>
      <c r="G910" s="22">
        <f t="shared" si="74"/>
        <v>44.707097984171</v>
      </c>
    </row>
    <row r="911" spans="1:7" x14ac:dyDescent="0.25">
      <c r="A911" s="4" t="s">
        <v>954</v>
      </c>
      <c r="B911" s="4">
        <f t="shared" si="70"/>
        <v>906</v>
      </c>
      <c r="C911" s="4">
        <v>90.75</v>
      </c>
      <c r="D911" s="21">
        <f t="shared" si="71"/>
        <v>98.293553300026787</v>
      </c>
      <c r="E911" s="21">
        <f t="shared" si="72"/>
        <v>166.18553300026798</v>
      </c>
      <c r="F911" s="21">
        <f t="shared" si="73"/>
        <v>-75.435533000267981</v>
      </c>
      <c r="G911" s="22">
        <f t="shared" si="74"/>
        <v>5690.51963903452</v>
      </c>
    </row>
    <row r="912" spans="1:7" x14ac:dyDescent="0.25">
      <c r="A912" s="4" t="s">
        <v>955</v>
      </c>
      <c r="B912" s="4">
        <f t="shared" si="70"/>
        <v>907</v>
      </c>
      <c r="C912" s="4">
        <v>109.83333333333333</v>
      </c>
      <c r="D912" s="21">
        <f t="shared" si="71"/>
        <v>108.67935533000266</v>
      </c>
      <c r="E912" s="21">
        <f t="shared" si="72"/>
        <v>98.293553300026787</v>
      </c>
      <c r="F912" s="21">
        <f t="shared" si="73"/>
        <v>11.539780033306542</v>
      </c>
      <c r="G912" s="22">
        <f t="shared" si="74"/>
        <v>133.16652321710032</v>
      </c>
    </row>
    <row r="913" spans="1:7" x14ac:dyDescent="0.25">
      <c r="A913" s="4" t="s">
        <v>956</v>
      </c>
      <c r="B913" s="4">
        <f t="shared" si="70"/>
        <v>908</v>
      </c>
      <c r="C913" s="4">
        <v>68.875</v>
      </c>
      <c r="D913" s="21">
        <f t="shared" si="71"/>
        <v>72.855435533000275</v>
      </c>
      <c r="E913" s="21">
        <f t="shared" si="72"/>
        <v>108.67935533000266</v>
      </c>
      <c r="F913" s="21">
        <f t="shared" si="73"/>
        <v>-39.804355330002664</v>
      </c>
      <c r="G913" s="22">
        <f t="shared" si="74"/>
        <v>1584.3867032371115</v>
      </c>
    </row>
    <row r="914" spans="1:7" x14ac:dyDescent="0.25">
      <c r="A914" s="4" t="s">
        <v>957</v>
      </c>
      <c r="B914" s="4">
        <f t="shared" si="70"/>
        <v>909</v>
      </c>
      <c r="C914" s="4">
        <v>113.125</v>
      </c>
      <c r="D914" s="21">
        <f t="shared" si="71"/>
        <v>109.09804355330003</v>
      </c>
      <c r="E914" s="21">
        <f t="shared" si="72"/>
        <v>72.855435533000275</v>
      </c>
      <c r="F914" s="21">
        <f t="shared" si="73"/>
        <v>40.269564466999725</v>
      </c>
      <c r="G914" s="22">
        <f t="shared" si="74"/>
        <v>1621.6378223618469</v>
      </c>
    </row>
    <row r="915" spans="1:7" x14ac:dyDescent="0.25">
      <c r="A915" s="4" t="s">
        <v>958</v>
      </c>
      <c r="B915" s="4">
        <f t="shared" si="70"/>
        <v>910</v>
      </c>
      <c r="C915" s="4">
        <v>85.5</v>
      </c>
      <c r="D915" s="21">
        <f t="shared" si="71"/>
        <v>87.859804355329999</v>
      </c>
      <c r="E915" s="21">
        <f t="shared" si="72"/>
        <v>109.09804355330003</v>
      </c>
      <c r="F915" s="21">
        <f t="shared" si="73"/>
        <v>-23.59804355330003</v>
      </c>
      <c r="G915" s="22">
        <f t="shared" si="74"/>
        <v>556.86765954344514</v>
      </c>
    </row>
    <row r="916" spans="1:7" x14ac:dyDescent="0.25">
      <c r="A916" s="4" t="s">
        <v>959</v>
      </c>
      <c r="B916" s="4">
        <f t="shared" si="70"/>
        <v>911</v>
      </c>
      <c r="C916" s="4">
        <v>70.458333333333329</v>
      </c>
      <c r="D916" s="21">
        <f t="shared" si="71"/>
        <v>72.198480435532986</v>
      </c>
      <c r="E916" s="21">
        <f t="shared" si="72"/>
        <v>87.859804355329999</v>
      </c>
      <c r="F916" s="21">
        <f t="shared" si="73"/>
        <v>-17.40147102199667</v>
      </c>
      <c r="G916" s="22">
        <f t="shared" si="74"/>
        <v>302.81119372938986</v>
      </c>
    </row>
    <row r="917" spans="1:7" x14ac:dyDescent="0.25">
      <c r="A917" s="4" t="s">
        <v>960</v>
      </c>
      <c r="B917" s="4">
        <f t="shared" si="70"/>
        <v>912</v>
      </c>
      <c r="C917" s="4">
        <v>131.625</v>
      </c>
      <c r="D917" s="21">
        <f t="shared" si="71"/>
        <v>125.6823480435533</v>
      </c>
      <c r="E917" s="21">
        <f t="shared" si="72"/>
        <v>72.198480435532986</v>
      </c>
      <c r="F917" s="21">
        <f t="shared" si="73"/>
        <v>59.426519564467014</v>
      </c>
      <c r="G917" s="22">
        <f t="shared" si="74"/>
        <v>3531.511227545981</v>
      </c>
    </row>
    <row r="918" spans="1:7" x14ac:dyDescent="0.25">
      <c r="A918" s="4" t="s">
        <v>961</v>
      </c>
      <c r="B918" s="4">
        <f t="shared" si="70"/>
        <v>913</v>
      </c>
      <c r="C918" s="4">
        <v>41.479166666666664</v>
      </c>
      <c r="D918" s="21">
        <f t="shared" si="71"/>
        <v>49.899484804355325</v>
      </c>
      <c r="E918" s="21">
        <f t="shared" si="72"/>
        <v>125.6823480435533</v>
      </c>
      <c r="F918" s="21">
        <f t="shared" si="73"/>
        <v>-84.203181376886647</v>
      </c>
      <c r="G918" s="22">
        <f t="shared" si="74"/>
        <v>7090.1757539888704</v>
      </c>
    </row>
    <row r="919" spans="1:7" x14ac:dyDescent="0.25">
      <c r="A919" s="4" t="s">
        <v>962</v>
      </c>
      <c r="B919" s="4">
        <f t="shared" si="70"/>
        <v>914</v>
      </c>
      <c r="C919" s="4">
        <v>32.916666666666664</v>
      </c>
      <c r="D919" s="21">
        <f t="shared" si="71"/>
        <v>34.61494848043553</v>
      </c>
      <c r="E919" s="21">
        <f t="shared" si="72"/>
        <v>49.899484804355325</v>
      </c>
      <c r="F919" s="21">
        <f t="shared" si="73"/>
        <v>-16.98281813768866</v>
      </c>
      <c r="G919" s="22">
        <f t="shared" si="74"/>
        <v>288.41611189780696</v>
      </c>
    </row>
    <row r="920" spans="1:7" x14ac:dyDescent="0.25">
      <c r="A920" s="4" t="s">
        <v>963</v>
      </c>
      <c r="B920" s="4">
        <f t="shared" si="70"/>
        <v>915</v>
      </c>
      <c r="C920" s="4">
        <v>88.333333333333329</v>
      </c>
      <c r="D920" s="21">
        <f t="shared" si="71"/>
        <v>82.961494848043557</v>
      </c>
      <c r="E920" s="21">
        <f t="shared" si="72"/>
        <v>34.61494848043553</v>
      </c>
      <c r="F920" s="21">
        <f t="shared" si="73"/>
        <v>53.718384852897799</v>
      </c>
      <c r="G920" s="22">
        <f t="shared" si="74"/>
        <v>2885.6648712040396</v>
      </c>
    </row>
    <row r="921" spans="1:7" x14ac:dyDescent="0.25">
      <c r="A921" s="4" t="s">
        <v>964</v>
      </c>
      <c r="B921" s="4">
        <f t="shared" si="70"/>
        <v>916</v>
      </c>
      <c r="C921" s="4">
        <v>97.083333333333329</v>
      </c>
      <c r="D921" s="21">
        <f t="shared" si="71"/>
        <v>95.67114948480436</v>
      </c>
      <c r="E921" s="21">
        <f t="shared" si="72"/>
        <v>82.961494848043557</v>
      </c>
      <c r="F921" s="21">
        <f t="shared" si="73"/>
        <v>14.121838485289771</v>
      </c>
      <c r="G921" s="22">
        <f t="shared" si="74"/>
        <v>199.4263222046113</v>
      </c>
    </row>
    <row r="922" spans="1:7" x14ac:dyDescent="0.25">
      <c r="A922" s="4" t="s">
        <v>965</v>
      </c>
      <c r="B922" s="4">
        <f t="shared" si="70"/>
        <v>917</v>
      </c>
      <c r="C922" s="4">
        <v>119.125</v>
      </c>
      <c r="D922" s="21">
        <f t="shared" si="71"/>
        <v>116.77961494848044</v>
      </c>
      <c r="E922" s="21">
        <f t="shared" si="72"/>
        <v>95.67114948480436</v>
      </c>
      <c r="F922" s="21">
        <f t="shared" si="73"/>
        <v>23.45385051519564</v>
      </c>
      <c r="G922" s="22">
        <f t="shared" si="74"/>
        <v>550.08310398914284</v>
      </c>
    </row>
    <row r="923" spans="1:7" x14ac:dyDescent="0.25">
      <c r="A923" s="4" t="s">
        <v>966</v>
      </c>
      <c r="B923" s="4">
        <f t="shared" si="70"/>
        <v>918</v>
      </c>
      <c r="C923" s="4">
        <v>162.16666666666666</v>
      </c>
      <c r="D923" s="21">
        <f t="shared" si="71"/>
        <v>157.62796149484802</v>
      </c>
      <c r="E923" s="21">
        <f t="shared" si="72"/>
        <v>116.77961494848044</v>
      </c>
      <c r="F923" s="21">
        <f t="shared" si="73"/>
        <v>45.387051718186214</v>
      </c>
      <c r="G923" s="22">
        <f t="shared" si="74"/>
        <v>2059.9844636693101</v>
      </c>
    </row>
    <row r="924" spans="1:7" x14ac:dyDescent="0.25">
      <c r="A924" s="4" t="s">
        <v>967</v>
      </c>
      <c r="B924" s="4">
        <f t="shared" si="70"/>
        <v>919</v>
      </c>
      <c r="C924" s="4">
        <v>145.125</v>
      </c>
      <c r="D924" s="21">
        <f t="shared" si="71"/>
        <v>146.37529614948483</v>
      </c>
      <c r="E924" s="21">
        <f t="shared" si="72"/>
        <v>157.62796149484802</v>
      </c>
      <c r="F924" s="21">
        <f t="shared" si="73"/>
        <v>-12.502961494848023</v>
      </c>
      <c r="G924" s="22">
        <f t="shared" si="74"/>
        <v>156.3240461416523</v>
      </c>
    </row>
    <row r="925" spans="1:7" x14ac:dyDescent="0.25">
      <c r="A925" s="4" t="s">
        <v>968</v>
      </c>
      <c r="B925" s="4">
        <f t="shared" si="70"/>
        <v>920</v>
      </c>
      <c r="C925" s="4">
        <v>96.875</v>
      </c>
      <c r="D925" s="21">
        <f t="shared" si="71"/>
        <v>101.82502961494848</v>
      </c>
      <c r="E925" s="21">
        <f t="shared" si="72"/>
        <v>146.37529614948483</v>
      </c>
      <c r="F925" s="21">
        <f t="shared" si="73"/>
        <v>-49.500296149484825</v>
      </c>
      <c r="G925" s="22">
        <f t="shared" si="74"/>
        <v>2450.2793188867022</v>
      </c>
    </row>
    <row r="926" spans="1:7" x14ac:dyDescent="0.25">
      <c r="A926" s="4" t="s">
        <v>969</v>
      </c>
      <c r="B926" s="4">
        <f t="shared" si="70"/>
        <v>921</v>
      </c>
      <c r="C926" s="4">
        <v>47.125</v>
      </c>
      <c r="D926" s="21">
        <f t="shared" si="71"/>
        <v>52.595002961494849</v>
      </c>
      <c r="E926" s="21">
        <f t="shared" si="72"/>
        <v>101.82502961494848</v>
      </c>
      <c r="F926" s="21">
        <f t="shared" si="73"/>
        <v>-54.700029614948477</v>
      </c>
      <c r="G926" s="22">
        <f t="shared" si="74"/>
        <v>2992.0932398762402</v>
      </c>
    </row>
    <row r="927" spans="1:7" x14ac:dyDescent="0.25">
      <c r="A927" s="4" t="s">
        <v>970</v>
      </c>
      <c r="B927" s="4">
        <f t="shared" si="70"/>
        <v>922</v>
      </c>
      <c r="C927" s="4">
        <v>64.041666666666671</v>
      </c>
      <c r="D927" s="21">
        <f t="shared" si="71"/>
        <v>62.897000296149486</v>
      </c>
      <c r="E927" s="21">
        <f t="shared" si="72"/>
        <v>52.595002961494849</v>
      </c>
      <c r="F927" s="21">
        <f t="shared" si="73"/>
        <v>11.446663705171822</v>
      </c>
      <c r="G927" s="22">
        <f t="shared" si="74"/>
        <v>131.0261099792979</v>
      </c>
    </row>
    <row r="928" spans="1:7" x14ac:dyDescent="0.25">
      <c r="A928" s="4" t="s">
        <v>971</v>
      </c>
      <c r="B928" s="4">
        <f t="shared" si="70"/>
        <v>923</v>
      </c>
      <c r="C928" s="4">
        <v>22.833333333333332</v>
      </c>
      <c r="D928" s="21">
        <f t="shared" si="71"/>
        <v>26.839700029614946</v>
      </c>
      <c r="E928" s="21">
        <f t="shared" si="72"/>
        <v>62.897000296149486</v>
      </c>
      <c r="F928" s="21">
        <f t="shared" si="73"/>
        <v>-40.063666962816157</v>
      </c>
      <c r="G928" s="22">
        <f t="shared" si="74"/>
        <v>1605.0974105074467</v>
      </c>
    </row>
    <row r="929" spans="1:7" x14ac:dyDescent="0.25">
      <c r="A929" s="4" t="s">
        <v>972</v>
      </c>
      <c r="B929" s="4">
        <f t="shared" si="70"/>
        <v>924</v>
      </c>
      <c r="C929" s="4">
        <v>24.916666666666668</v>
      </c>
      <c r="D929" s="21">
        <f t="shared" si="71"/>
        <v>25.108970002961495</v>
      </c>
      <c r="E929" s="21">
        <f t="shared" si="72"/>
        <v>26.839700029614946</v>
      </c>
      <c r="F929" s="21">
        <f t="shared" si="73"/>
        <v>-1.9230333629482779</v>
      </c>
      <c r="G929" s="22">
        <f t="shared" si="74"/>
        <v>3.6980573150121629</v>
      </c>
    </row>
    <row r="930" spans="1:7" x14ac:dyDescent="0.25">
      <c r="A930" s="4" t="s">
        <v>973</v>
      </c>
      <c r="B930" s="4">
        <f t="shared" si="70"/>
        <v>925</v>
      </c>
      <c r="C930" s="4">
        <v>31.625</v>
      </c>
      <c r="D930" s="21">
        <f t="shared" si="71"/>
        <v>30.973397000296153</v>
      </c>
      <c r="E930" s="21">
        <f t="shared" si="72"/>
        <v>25.108970002961495</v>
      </c>
      <c r="F930" s="21">
        <f t="shared" si="73"/>
        <v>6.5160299970385047</v>
      </c>
      <c r="G930" s="22">
        <f t="shared" si="74"/>
        <v>42.458646922305618</v>
      </c>
    </row>
    <row r="931" spans="1:7" x14ac:dyDescent="0.25">
      <c r="A931" s="4" t="s">
        <v>974</v>
      </c>
      <c r="B931" s="4">
        <f t="shared" si="70"/>
        <v>926</v>
      </c>
      <c r="C931" s="4">
        <v>40.875</v>
      </c>
      <c r="D931" s="21">
        <f t="shared" si="71"/>
        <v>39.884839700029616</v>
      </c>
      <c r="E931" s="21">
        <f t="shared" si="72"/>
        <v>30.973397000296153</v>
      </c>
      <c r="F931" s="21">
        <f t="shared" si="73"/>
        <v>9.9016029997038473</v>
      </c>
      <c r="G931" s="22">
        <f t="shared" si="74"/>
        <v>98.041741963744229</v>
      </c>
    </row>
    <row r="932" spans="1:7" x14ac:dyDescent="0.25">
      <c r="A932" s="4" t="s">
        <v>975</v>
      </c>
      <c r="B932" s="4">
        <f t="shared" si="70"/>
        <v>927</v>
      </c>
      <c r="C932" s="4">
        <v>76.458333333333329</v>
      </c>
      <c r="D932" s="21">
        <f t="shared" si="71"/>
        <v>72.80098397000296</v>
      </c>
      <c r="E932" s="21">
        <f t="shared" si="72"/>
        <v>39.884839700029616</v>
      </c>
      <c r="F932" s="21">
        <f t="shared" si="73"/>
        <v>36.573493633303713</v>
      </c>
      <c r="G932" s="22">
        <f t="shared" si="74"/>
        <v>1337.6204365453073</v>
      </c>
    </row>
    <row r="933" spans="1:7" x14ac:dyDescent="0.25">
      <c r="A933" s="4" t="s">
        <v>976</v>
      </c>
      <c r="B933" s="4">
        <f t="shared" si="70"/>
        <v>928</v>
      </c>
      <c r="C933" s="4">
        <v>81.895833333333329</v>
      </c>
      <c r="D933" s="21">
        <f t="shared" si="71"/>
        <v>80.986348397000285</v>
      </c>
      <c r="E933" s="21">
        <f t="shared" si="72"/>
        <v>72.80098397000296</v>
      </c>
      <c r="F933" s="21">
        <f t="shared" si="73"/>
        <v>9.0948493633303684</v>
      </c>
      <c r="G933" s="22">
        <f t="shared" si="74"/>
        <v>82.716284941670807</v>
      </c>
    </row>
    <row r="934" spans="1:7" x14ac:dyDescent="0.25">
      <c r="A934" s="4" t="s">
        <v>977</v>
      </c>
      <c r="B934" s="4">
        <f t="shared" si="70"/>
        <v>929</v>
      </c>
      <c r="C934" s="4">
        <v>87.708333333333329</v>
      </c>
      <c r="D934" s="21">
        <f t="shared" si="71"/>
        <v>87.036134839700026</v>
      </c>
      <c r="E934" s="21">
        <f t="shared" si="72"/>
        <v>80.986348397000285</v>
      </c>
      <c r="F934" s="21">
        <f t="shared" si="73"/>
        <v>6.7219849363330439</v>
      </c>
      <c r="G934" s="22">
        <f t="shared" si="74"/>
        <v>45.185081484288354</v>
      </c>
    </row>
    <row r="935" spans="1:7" x14ac:dyDescent="0.25">
      <c r="A935" s="4" t="s">
        <v>978</v>
      </c>
      <c r="B935" s="4">
        <f t="shared" si="70"/>
        <v>930</v>
      </c>
      <c r="C935" s="4">
        <v>121.95833333333333</v>
      </c>
      <c r="D935" s="21">
        <f t="shared" si="71"/>
        <v>118.46611348397001</v>
      </c>
      <c r="E935" s="21">
        <f t="shared" si="72"/>
        <v>87.036134839700026</v>
      </c>
      <c r="F935" s="21">
        <f t="shared" si="73"/>
        <v>34.922198493633303</v>
      </c>
      <c r="G935" s="22">
        <f t="shared" si="74"/>
        <v>1219.5599476287241</v>
      </c>
    </row>
    <row r="936" spans="1:7" x14ac:dyDescent="0.25">
      <c r="A936" s="4" t="s">
        <v>979</v>
      </c>
      <c r="B936" s="4">
        <f t="shared" si="70"/>
        <v>931</v>
      </c>
      <c r="C936" s="4">
        <v>198.54166666666666</v>
      </c>
      <c r="D936" s="21">
        <f t="shared" si="71"/>
        <v>190.534111348397</v>
      </c>
      <c r="E936" s="21">
        <f t="shared" si="72"/>
        <v>118.46611348397001</v>
      </c>
      <c r="F936" s="21">
        <f t="shared" si="73"/>
        <v>80.075553182696652</v>
      </c>
      <c r="G936" s="22">
        <f t="shared" si="74"/>
        <v>6412.0942175148803</v>
      </c>
    </row>
    <row r="937" spans="1:7" x14ac:dyDescent="0.25">
      <c r="A937" s="4" t="s">
        <v>980</v>
      </c>
      <c r="B937" s="4">
        <f t="shared" si="70"/>
        <v>932</v>
      </c>
      <c r="C937" s="4">
        <v>171.625</v>
      </c>
      <c r="D937" s="21">
        <f t="shared" si="71"/>
        <v>173.51591113483971</v>
      </c>
      <c r="E937" s="21">
        <f t="shared" si="72"/>
        <v>190.534111348397</v>
      </c>
      <c r="F937" s="21">
        <f t="shared" si="73"/>
        <v>-18.909111348397005</v>
      </c>
      <c r="G937" s="22">
        <f t="shared" si="74"/>
        <v>357.55449198607641</v>
      </c>
    </row>
    <row r="938" spans="1:7" x14ac:dyDescent="0.25">
      <c r="A938" s="4" t="s">
        <v>981</v>
      </c>
      <c r="B938" s="4">
        <f t="shared" si="70"/>
        <v>933</v>
      </c>
      <c r="C938" s="4">
        <v>16</v>
      </c>
      <c r="D938" s="21">
        <f t="shared" si="71"/>
        <v>31.751591113483968</v>
      </c>
      <c r="E938" s="21">
        <f t="shared" si="72"/>
        <v>173.51591113483971</v>
      </c>
      <c r="F938" s="21">
        <f t="shared" si="73"/>
        <v>-157.51591113483971</v>
      </c>
      <c r="G938" s="22">
        <f t="shared" si="74"/>
        <v>24811.262260638719</v>
      </c>
    </row>
    <row r="939" spans="1:7" x14ac:dyDescent="0.25">
      <c r="A939" s="4" t="s">
        <v>982</v>
      </c>
      <c r="B939" s="4">
        <f t="shared" si="70"/>
        <v>934</v>
      </c>
      <c r="C939" s="4">
        <v>31.958333333333332</v>
      </c>
      <c r="D939" s="21">
        <f t="shared" si="71"/>
        <v>31.937659111348395</v>
      </c>
      <c r="E939" s="21">
        <f t="shared" si="72"/>
        <v>31.751591113483968</v>
      </c>
      <c r="F939" s="21">
        <f t="shared" si="73"/>
        <v>0.20674221984936381</v>
      </c>
      <c r="G939" s="22">
        <f t="shared" si="74"/>
        <v>4.2742345468242675E-2</v>
      </c>
    </row>
    <row r="940" spans="1:7" x14ac:dyDescent="0.25">
      <c r="A940" s="4" t="s">
        <v>983</v>
      </c>
      <c r="B940" s="4">
        <f t="shared" si="70"/>
        <v>935</v>
      </c>
      <c r="C940" s="4">
        <v>66.416666666666671</v>
      </c>
      <c r="D940" s="21">
        <f t="shared" si="71"/>
        <v>62.968765911134845</v>
      </c>
      <c r="E940" s="21">
        <f t="shared" si="72"/>
        <v>31.937659111348395</v>
      </c>
      <c r="F940" s="21">
        <f t="shared" si="73"/>
        <v>34.479007555318276</v>
      </c>
      <c r="G940" s="22">
        <f t="shared" si="74"/>
        <v>1188.8019619996949</v>
      </c>
    </row>
    <row r="941" spans="1:7" x14ac:dyDescent="0.25">
      <c r="A941" s="4" t="s">
        <v>984</v>
      </c>
      <c r="B941" s="4">
        <f t="shared" si="70"/>
        <v>936</v>
      </c>
      <c r="C941" s="4">
        <v>84.291666666666671</v>
      </c>
      <c r="D941" s="21">
        <f t="shared" si="71"/>
        <v>82.159376591113499</v>
      </c>
      <c r="E941" s="21">
        <f t="shared" si="72"/>
        <v>62.968765911134845</v>
      </c>
      <c r="F941" s="21">
        <f t="shared" si="73"/>
        <v>21.322900755531826</v>
      </c>
      <c r="G941" s="22">
        <f t="shared" si="74"/>
        <v>454.66609663025974</v>
      </c>
    </row>
    <row r="942" spans="1:7" x14ac:dyDescent="0.25">
      <c r="A942" s="4" t="s">
        <v>985</v>
      </c>
      <c r="B942" s="4">
        <f t="shared" si="70"/>
        <v>937</v>
      </c>
      <c r="C942" s="4">
        <v>57.166666666666664</v>
      </c>
      <c r="D942" s="21">
        <f t="shared" si="71"/>
        <v>59.665937659111343</v>
      </c>
      <c r="E942" s="21">
        <f t="shared" si="72"/>
        <v>82.159376591113499</v>
      </c>
      <c r="F942" s="21">
        <f t="shared" si="73"/>
        <v>-24.992709924446835</v>
      </c>
      <c r="G942" s="22">
        <f t="shared" si="74"/>
        <v>624.63554936754338</v>
      </c>
    </row>
    <row r="943" spans="1:7" x14ac:dyDescent="0.25">
      <c r="A943" s="4" t="s">
        <v>986</v>
      </c>
      <c r="B943" s="4">
        <f t="shared" si="70"/>
        <v>938</v>
      </c>
      <c r="C943" s="4">
        <v>82.8125</v>
      </c>
      <c r="D943" s="21">
        <f t="shared" si="71"/>
        <v>80.497843765911128</v>
      </c>
      <c r="E943" s="21">
        <f t="shared" si="72"/>
        <v>59.665937659111343</v>
      </c>
      <c r="F943" s="21">
        <f t="shared" si="73"/>
        <v>23.146562340888657</v>
      </c>
      <c r="G943" s="22">
        <f t="shared" si="74"/>
        <v>535.76334820064494</v>
      </c>
    </row>
    <row r="944" spans="1:7" x14ac:dyDescent="0.25">
      <c r="A944" s="4" t="s">
        <v>987</v>
      </c>
      <c r="B944" s="4">
        <f t="shared" si="70"/>
        <v>939</v>
      </c>
      <c r="C944" s="4">
        <v>106.38009259259259</v>
      </c>
      <c r="D944" s="21">
        <f t="shared" si="71"/>
        <v>103.79186770992443</v>
      </c>
      <c r="E944" s="21">
        <f t="shared" si="72"/>
        <v>80.497843765911128</v>
      </c>
      <c r="F944" s="21">
        <f t="shared" si="73"/>
        <v>25.882248826681462</v>
      </c>
      <c r="G944" s="22">
        <f t="shared" si="74"/>
        <v>669.89080432625394</v>
      </c>
    </row>
    <row r="945" spans="1:7" x14ac:dyDescent="0.25">
      <c r="A945" s="4" t="s">
        <v>988</v>
      </c>
      <c r="B945" s="4">
        <f t="shared" si="70"/>
        <v>940</v>
      </c>
      <c r="C945" s="4">
        <v>85.433333333333337</v>
      </c>
      <c r="D945" s="21">
        <f t="shared" si="71"/>
        <v>87.269186770992434</v>
      </c>
      <c r="E945" s="21">
        <f t="shared" si="72"/>
        <v>103.79186770992443</v>
      </c>
      <c r="F945" s="21">
        <f t="shared" si="73"/>
        <v>-18.358534376591095</v>
      </c>
      <c r="G945" s="22">
        <f t="shared" si="74"/>
        <v>337.03578445647696</v>
      </c>
    </row>
    <row r="946" spans="1:7" x14ac:dyDescent="0.25">
      <c r="A946" s="4" t="s">
        <v>989</v>
      </c>
      <c r="B946" s="4">
        <f t="shared" si="70"/>
        <v>941</v>
      </c>
      <c r="C946" s="4">
        <v>52.290740740740738</v>
      </c>
      <c r="D946" s="21">
        <f t="shared" si="71"/>
        <v>55.788585343765909</v>
      </c>
      <c r="E946" s="21">
        <f t="shared" si="72"/>
        <v>87.269186770992434</v>
      </c>
      <c r="F946" s="21">
        <f t="shared" si="73"/>
        <v>-34.978446030251696</v>
      </c>
      <c r="G946" s="22">
        <f t="shared" si="74"/>
        <v>1223.4916866912306</v>
      </c>
    </row>
    <row r="947" spans="1:7" x14ac:dyDescent="0.25">
      <c r="A947" s="4" t="s">
        <v>990</v>
      </c>
      <c r="B947" s="4">
        <f t="shared" si="70"/>
        <v>942</v>
      </c>
      <c r="C947" s="4">
        <v>26.270833333333332</v>
      </c>
      <c r="D947" s="21">
        <f t="shared" si="71"/>
        <v>29.22260853437659</v>
      </c>
      <c r="E947" s="21">
        <f t="shared" si="72"/>
        <v>55.788585343765909</v>
      </c>
      <c r="F947" s="21">
        <f t="shared" si="73"/>
        <v>-29.517752010432577</v>
      </c>
      <c r="G947" s="22">
        <f t="shared" si="74"/>
        <v>871.29768374939647</v>
      </c>
    </row>
    <row r="948" spans="1:7" x14ac:dyDescent="0.25">
      <c r="A948" s="4" t="s">
        <v>991</v>
      </c>
      <c r="B948" s="4">
        <f t="shared" si="70"/>
        <v>943</v>
      </c>
      <c r="C948" s="4">
        <v>12.583333333333334</v>
      </c>
      <c r="D948" s="21">
        <f t="shared" si="71"/>
        <v>14.247260853437659</v>
      </c>
      <c r="E948" s="21">
        <f t="shared" si="72"/>
        <v>29.22260853437659</v>
      </c>
      <c r="F948" s="21">
        <f t="shared" si="73"/>
        <v>-16.639275201043255</v>
      </c>
      <c r="G948" s="22">
        <f t="shared" si="74"/>
        <v>276.86547921605302</v>
      </c>
    </row>
    <row r="949" spans="1:7" x14ac:dyDescent="0.25">
      <c r="A949" s="4" t="s">
        <v>992</v>
      </c>
      <c r="B949" s="4">
        <f t="shared" si="70"/>
        <v>944</v>
      </c>
      <c r="C949" s="4">
        <v>18.958333333333332</v>
      </c>
      <c r="D949" s="21">
        <f t="shared" si="71"/>
        <v>18.487226085343764</v>
      </c>
      <c r="E949" s="21">
        <f t="shared" si="72"/>
        <v>14.247260853437659</v>
      </c>
      <c r="F949" s="21">
        <f t="shared" si="73"/>
        <v>4.7110724798956731</v>
      </c>
      <c r="G949" s="22">
        <f t="shared" si="74"/>
        <v>22.194203910830367</v>
      </c>
    </row>
    <row r="950" spans="1:7" x14ac:dyDescent="0.25">
      <c r="A950" s="4" t="s">
        <v>993</v>
      </c>
      <c r="B950" s="4">
        <f t="shared" si="70"/>
        <v>945</v>
      </c>
      <c r="C950" s="4">
        <v>56.666666666666664</v>
      </c>
      <c r="D950" s="21">
        <f t="shared" si="71"/>
        <v>52.848722608534374</v>
      </c>
      <c r="E950" s="21">
        <f t="shared" si="72"/>
        <v>18.487226085343764</v>
      </c>
      <c r="F950" s="21">
        <f t="shared" si="73"/>
        <v>38.179440581322901</v>
      </c>
      <c r="G950" s="22">
        <f t="shared" si="74"/>
        <v>1457.6696831027659</v>
      </c>
    </row>
    <row r="951" spans="1:7" x14ac:dyDescent="0.25">
      <c r="A951" s="4" t="s">
        <v>994</v>
      </c>
      <c r="B951" s="4">
        <f t="shared" si="70"/>
        <v>946</v>
      </c>
      <c r="C951" s="4">
        <v>25.291666666666668</v>
      </c>
      <c r="D951" s="21">
        <f t="shared" si="71"/>
        <v>28.047372260853439</v>
      </c>
      <c r="E951" s="21">
        <f t="shared" si="72"/>
        <v>52.848722608534374</v>
      </c>
      <c r="F951" s="21">
        <f t="shared" si="73"/>
        <v>-27.557055941867706</v>
      </c>
      <c r="G951" s="22">
        <f t="shared" si="74"/>
        <v>759.39133218322627</v>
      </c>
    </row>
    <row r="952" spans="1:7" x14ac:dyDescent="0.25">
      <c r="A952" s="4" t="s">
        <v>995</v>
      </c>
      <c r="B952" s="4">
        <f t="shared" si="70"/>
        <v>947</v>
      </c>
      <c r="C952" s="4">
        <v>47</v>
      </c>
      <c r="D952" s="21">
        <f t="shared" si="71"/>
        <v>45.104737226085348</v>
      </c>
      <c r="E952" s="21">
        <f t="shared" si="72"/>
        <v>28.047372260853439</v>
      </c>
      <c r="F952" s="21">
        <f t="shared" si="73"/>
        <v>18.952627739146561</v>
      </c>
      <c r="G952" s="22">
        <f t="shared" si="74"/>
        <v>359.20209821866769</v>
      </c>
    </row>
    <row r="953" spans="1:7" x14ac:dyDescent="0.25">
      <c r="A953" s="4" t="s">
        <v>996</v>
      </c>
      <c r="B953" s="4">
        <f t="shared" si="70"/>
        <v>948</v>
      </c>
      <c r="C953" s="4">
        <v>64.333333333333329</v>
      </c>
      <c r="D953" s="21">
        <f t="shared" si="71"/>
        <v>62.410473722608529</v>
      </c>
      <c r="E953" s="21">
        <f t="shared" si="72"/>
        <v>45.104737226085348</v>
      </c>
      <c r="F953" s="21">
        <f t="shared" si="73"/>
        <v>19.228596107247981</v>
      </c>
      <c r="G953" s="22">
        <f t="shared" si="74"/>
        <v>369.73890825567219</v>
      </c>
    </row>
    <row r="954" spans="1:7" x14ac:dyDescent="0.25">
      <c r="A954" s="4" t="s">
        <v>997</v>
      </c>
      <c r="B954" s="4">
        <f t="shared" si="70"/>
        <v>949</v>
      </c>
      <c r="C954" s="4">
        <v>67.083333333333329</v>
      </c>
      <c r="D954" s="21">
        <f t="shared" si="71"/>
        <v>66.616047372260851</v>
      </c>
      <c r="E954" s="21">
        <f t="shared" si="72"/>
        <v>62.410473722608529</v>
      </c>
      <c r="F954" s="21">
        <f t="shared" si="73"/>
        <v>4.6728596107247995</v>
      </c>
      <c r="G954" s="22">
        <f t="shared" si="74"/>
        <v>21.835616941543126</v>
      </c>
    </row>
    <row r="955" spans="1:7" x14ac:dyDescent="0.25">
      <c r="A955" s="4" t="s">
        <v>998</v>
      </c>
      <c r="B955" s="4">
        <f t="shared" si="70"/>
        <v>950</v>
      </c>
      <c r="C955" s="4">
        <v>77.333333333333329</v>
      </c>
      <c r="D955" s="21">
        <f t="shared" si="71"/>
        <v>76.261604737226079</v>
      </c>
      <c r="E955" s="21">
        <f t="shared" si="72"/>
        <v>66.616047372260851</v>
      </c>
      <c r="F955" s="21">
        <f t="shared" si="73"/>
        <v>10.717285961072477</v>
      </c>
      <c r="G955" s="22">
        <f t="shared" si="74"/>
        <v>114.8602183714012</v>
      </c>
    </row>
    <row r="956" spans="1:7" x14ac:dyDescent="0.25">
      <c r="A956" s="4" t="s">
        <v>999</v>
      </c>
      <c r="B956" s="4">
        <f t="shared" si="70"/>
        <v>951</v>
      </c>
      <c r="C956" s="4">
        <v>38.083333333333336</v>
      </c>
      <c r="D956" s="21">
        <f t="shared" si="71"/>
        <v>41.901160473722612</v>
      </c>
      <c r="E956" s="21">
        <f t="shared" si="72"/>
        <v>76.261604737226079</v>
      </c>
      <c r="F956" s="21">
        <f t="shared" si="73"/>
        <v>-38.178271403892744</v>
      </c>
      <c r="G956" s="22">
        <f t="shared" si="74"/>
        <v>1457.5804073892944</v>
      </c>
    </row>
    <row r="957" spans="1:7" x14ac:dyDescent="0.25">
      <c r="A957" s="4" t="s">
        <v>1000</v>
      </c>
      <c r="B957" s="4">
        <f t="shared" si="70"/>
        <v>952</v>
      </c>
      <c r="C957" s="4">
        <v>77.041666666666671</v>
      </c>
      <c r="D957" s="21">
        <f t="shared" si="71"/>
        <v>73.527616047372263</v>
      </c>
      <c r="E957" s="21">
        <f t="shared" si="72"/>
        <v>41.901160473722612</v>
      </c>
      <c r="F957" s="21">
        <f t="shared" si="73"/>
        <v>35.140506192944059</v>
      </c>
      <c r="G957" s="22">
        <f t="shared" si="74"/>
        <v>1234.8551754963398</v>
      </c>
    </row>
    <row r="958" spans="1:7" x14ac:dyDescent="0.25">
      <c r="A958" s="4" t="s">
        <v>1001</v>
      </c>
      <c r="B958" s="4">
        <f t="shared" si="70"/>
        <v>953</v>
      </c>
      <c r="C958" s="4">
        <v>94.576550387596896</v>
      </c>
      <c r="D958" s="21">
        <f t="shared" si="71"/>
        <v>92.471656953574438</v>
      </c>
      <c r="E958" s="21">
        <f t="shared" si="72"/>
        <v>73.527616047372263</v>
      </c>
      <c r="F958" s="21">
        <f t="shared" si="73"/>
        <v>21.048934340224633</v>
      </c>
      <c r="G958" s="22">
        <f t="shared" si="74"/>
        <v>443.05763685908784</v>
      </c>
    </row>
    <row r="959" spans="1:7" x14ac:dyDescent="0.25">
      <c r="A959" s="4" t="s">
        <v>1002</v>
      </c>
      <c r="B959" s="4">
        <f t="shared" si="70"/>
        <v>954</v>
      </c>
      <c r="C959" s="4">
        <v>42.511627906976749</v>
      </c>
      <c r="D959" s="21">
        <f t="shared" si="71"/>
        <v>47.507630811636517</v>
      </c>
      <c r="E959" s="21">
        <f t="shared" si="72"/>
        <v>92.471656953574438</v>
      </c>
      <c r="F959" s="21">
        <f t="shared" si="73"/>
        <v>-49.96002904659769</v>
      </c>
      <c r="G959" s="22">
        <f t="shared" si="74"/>
        <v>2496.0045023368848</v>
      </c>
    </row>
    <row r="960" spans="1:7" x14ac:dyDescent="0.25">
      <c r="A960" s="4" t="s">
        <v>1003</v>
      </c>
      <c r="B960" s="4">
        <f t="shared" si="70"/>
        <v>955</v>
      </c>
      <c r="C960" s="4">
        <v>22.953488372093023</v>
      </c>
      <c r="D960" s="21">
        <f t="shared" si="71"/>
        <v>25.408902616047371</v>
      </c>
      <c r="E960" s="21">
        <f t="shared" si="72"/>
        <v>47.507630811636517</v>
      </c>
      <c r="F960" s="21">
        <f t="shared" si="73"/>
        <v>-24.554142439543494</v>
      </c>
      <c r="G960" s="22">
        <f t="shared" si="74"/>
        <v>602.90591094139086</v>
      </c>
    </row>
    <row r="961" spans="1:7" x14ac:dyDescent="0.25">
      <c r="A961" s="4" t="s">
        <v>1004</v>
      </c>
      <c r="B961" s="4">
        <f t="shared" si="70"/>
        <v>956</v>
      </c>
      <c r="C961" s="4">
        <v>55.020833333333336</v>
      </c>
      <c r="D961" s="21">
        <f t="shared" si="71"/>
        <v>52.059640261604741</v>
      </c>
      <c r="E961" s="21">
        <f t="shared" si="72"/>
        <v>25.408902616047371</v>
      </c>
      <c r="F961" s="21">
        <f t="shared" si="73"/>
        <v>29.611930717285965</v>
      </c>
      <c r="G961" s="22">
        <f t="shared" si="74"/>
        <v>876.86644080534404</v>
      </c>
    </row>
    <row r="962" spans="1:7" x14ac:dyDescent="0.25">
      <c r="A962" s="4" t="s">
        <v>1005</v>
      </c>
      <c r="B962" s="4">
        <f t="shared" si="70"/>
        <v>957</v>
      </c>
      <c r="C962" s="4">
        <v>52.375</v>
      </c>
      <c r="D962" s="21">
        <f t="shared" si="71"/>
        <v>52.343464026160476</v>
      </c>
      <c r="E962" s="21">
        <f t="shared" si="72"/>
        <v>52.059640261604741</v>
      </c>
      <c r="F962" s="21">
        <f t="shared" si="73"/>
        <v>0.31535973839525866</v>
      </c>
      <c r="G962" s="22">
        <f t="shared" si="74"/>
        <v>9.9451764600725981E-2</v>
      </c>
    </row>
    <row r="963" spans="1:7" x14ac:dyDescent="0.25">
      <c r="A963" s="4" t="s">
        <v>1006</v>
      </c>
      <c r="B963" s="4">
        <f t="shared" si="70"/>
        <v>958</v>
      </c>
      <c r="C963" s="4">
        <v>74.083333333333329</v>
      </c>
      <c r="D963" s="21">
        <f t="shared" si="71"/>
        <v>71.909346402616038</v>
      </c>
      <c r="E963" s="21">
        <f t="shared" si="72"/>
        <v>52.343464026160476</v>
      </c>
      <c r="F963" s="21">
        <f t="shared" si="73"/>
        <v>21.739869307172853</v>
      </c>
      <c r="G963" s="22">
        <f t="shared" si="74"/>
        <v>472.62191749295624</v>
      </c>
    </row>
    <row r="964" spans="1:7" x14ac:dyDescent="0.25">
      <c r="A964" s="4" t="s">
        <v>1007</v>
      </c>
      <c r="B964" s="4">
        <f t="shared" si="70"/>
        <v>959</v>
      </c>
      <c r="C964" s="4">
        <v>124.04166666666667</v>
      </c>
      <c r="D964" s="21">
        <f t="shared" si="71"/>
        <v>118.82843464026161</v>
      </c>
      <c r="E964" s="21">
        <f t="shared" si="72"/>
        <v>71.909346402616038</v>
      </c>
      <c r="F964" s="21">
        <f t="shared" si="73"/>
        <v>52.132320264050634</v>
      </c>
      <c r="G964" s="22">
        <f t="shared" si="74"/>
        <v>2717.7788161135445</v>
      </c>
    </row>
    <row r="965" spans="1:7" x14ac:dyDescent="0.25">
      <c r="A965" s="4" t="s">
        <v>1008</v>
      </c>
      <c r="B965" s="4">
        <f t="shared" si="70"/>
        <v>960</v>
      </c>
      <c r="C965" s="4">
        <v>176.12944444444443</v>
      </c>
      <c r="D965" s="21">
        <f t="shared" si="71"/>
        <v>170.39934346402615</v>
      </c>
      <c r="E965" s="21">
        <f t="shared" si="72"/>
        <v>118.82843464026161</v>
      </c>
      <c r="F965" s="21">
        <f t="shared" si="73"/>
        <v>57.301009804182826</v>
      </c>
      <c r="G965" s="22">
        <f t="shared" si="74"/>
        <v>3283.4057245790564</v>
      </c>
    </row>
    <row r="966" spans="1:7" x14ac:dyDescent="0.25">
      <c r="A966" s="4" t="s">
        <v>1009</v>
      </c>
      <c r="B966" s="4">
        <f t="shared" si="70"/>
        <v>961</v>
      </c>
      <c r="C966" s="4">
        <v>126.41999999999996</v>
      </c>
      <c r="D966" s="21">
        <f t="shared" si="71"/>
        <v>130.81793434640258</v>
      </c>
      <c r="E966" s="21">
        <f t="shared" si="72"/>
        <v>170.39934346402615</v>
      </c>
      <c r="F966" s="21">
        <f t="shared" si="73"/>
        <v>-43.979343464026186</v>
      </c>
      <c r="G966" s="22">
        <f t="shared" si="74"/>
        <v>1934.1826515267828</v>
      </c>
    </row>
    <row r="967" spans="1:7" x14ac:dyDescent="0.25">
      <c r="A967" s="4" t="s">
        <v>1010</v>
      </c>
      <c r="B967" s="4">
        <f t="shared" ref="B967:B1005" si="75">B966+1</f>
        <v>962</v>
      </c>
      <c r="C967" s="4">
        <v>66.580000000000041</v>
      </c>
      <c r="D967" s="21">
        <f t="shared" ref="D967:D1005" si="76">$C$2*C967+(1-$C$2)*D966</f>
        <v>73.003793434640301</v>
      </c>
      <c r="E967" s="21">
        <f t="shared" ref="E967:E1005" si="77">D966</f>
        <v>130.81793434640258</v>
      </c>
      <c r="F967" s="21">
        <f t="shared" ref="F967:F1005" si="78">C967-E967</f>
        <v>-64.23793434640254</v>
      </c>
      <c r="G967" s="22">
        <f t="shared" ref="G967:G1005" si="79">F967*F967</f>
        <v>4126.5122090927234</v>
      </c>
    </row>
    <row r="968" spans="1:7" x14ac:dyDescent="0.25">
      <c r="A968" s="4" t="s">
        <v>1011</v>
      </c>
      <c r="B968" s="4">
        <f t="shared" si="75"/>
        <v>963</v>
      </c>
      <c r="C968" s="4">
        <v>17.995555555555562</v>
      </c>
      <c r="D968" s="21">
        <f t="shared" si="76"/>
        <v>23.496379343464035</v>
      </c>
      <c r="E968" s="21">
        <f t="shared" si="77"/>
        <v>73.003793434640301</v>
      </c>
      <c r="F968" s="21">
        <f t="shared" si="78"/>
        <v>-55.008237879084739</v>
      </c>
      <c r="G968" s="22">
        <f t="shared" si="79"/>
        <v>3025.9062345619732</v>
      </c>
    </row>
    <row r="969" spans="1:7" x14ac:dyDescent="0.25">
      <c r="A969" s="4" t="s">
        <v>1012</v>
      </c>
      <c r="B969" s="4">
        <f t="shared" si="75"/>
        <v>964</v>
      </c>
      <c r="C969" s="4">
        <v>19.833333333333332</v>
      </c>
      <c r="D969" s="21">
        <f t="shared" si="76"/>
        <v>20.199637934346402</v>
      </c>
      <c r="E969" s="21">
        <f t="shared" si="77"/>
        <v>23.496379343464035</v>
      </c>
      <c r="F969" s="21">
        <f t="shared" si="78"/>
        <v>-3.663046010130703</v>
      </c>
      <c r="G969" s="22">
        <f t="shared" si="79"/>
        <v>13.417906072334462</v>
      </c>
    </row>
    <row r="970" spans="1:7" x14ac:dyDescent="0.25">
      <c r="A970" s="4" t="s">
        <v>1013</v>
      </c>
      <c r="B970" s="4">
        <f t="shared" si="75"/>
        <v>965</v>
      </c>
      <c r="C970" s="4">
        <v>77.208333333333329</v>
      </c>
      <c r="D970" s="21">
        <f t="shared" si="76"/>
        <v>71.507463793434638</v>
      </c>
      <c r="E970" s="21">
        <f t="shared" si="77"/>
        <v>20.199637934346402</v>
      </c>
      <c r="F970" s="21">
        <f t="shared" si="78"/>
        <v>57.00869539898693</v>
      </c>
      <c r="G970" s="22">
        <f t="shared" si="79"/>
        <v>3249.9913510944734</v>
      </c>
    </row>
    <row r="971" spans="1:7" x14ac:dyDescent="0.25">
      <c r="A971" s="4" t="s">
        <v>1014</v>
      </c>
      <c r="B971" s="4">
        <f t="shared" si="75"/>
        <v>966</v>
      </c>
      <c r="C971" s="4">
        <v>85.625</v>
      </c>
      <c r="D971" s="21">
        <f t="shared" si="76"/>
        <v>84.21324637934346</v>
      </c>
      <c r="E971" s="21">
        <f t="shared" si="77"/>
        <v>71.507463793434638</v>
      </c>
      <c r="F971" s="21">
        <f t="shared" si="78"/>
        <v>14.117536206565362</v>
      </c>
      <c r="G971" s="22">
        <f t="shared" si="79"/>
        <v>199.3048285436839</v>
      </c>
    </row>
    <row r="972" spans="1:7" x14ac:dyDescent="0.25">
      <c r="A972" s="4" t="s">
        <v>1015</v>
      </c>
      <c r="B972" s="4">
        <f t="shared" si="75"/>
        <v>967</v>
      </c>
      <c r="C972" s="4">
        <v>124.91666666666667</v>
      </c>
      <c r="D972" s="21">
        <f t="shared" si="76"/>
        <v>120.84632463793436</v>
      </c>
      <c r="E972" s="21">
        <f t="shared" si="77"/>
        <v>84.21324637934346</v>
      </c>
      <c r="F972" s="21">
        <f t="shared" si="78"/>
        <v>40.703420287323212</v>
      </c>
      <c r="G972" s="22">
        <f t="shared" si="79"/>
        <v>1656.7684230864747</v>
      </c>
    </row>
    <row r="973" spans="1:7" x14ac:dyDescent="0.25">
      <c r="A973" s="4" t="s">
        <v>1016</v>
      </c>
      <c r="B973" s="4">
        <f t="shared" si="75"/>
        <v>968</v>
      </c>
      <c r="C973" s="4">
        <v>155.70833333333334</v>
      </c>
      <c r="D973" s="21">
        <f t="shared" si="76"/>
        <v>152.22213246379346</v>
      </c>
      <c r="E973" s="21">
        <f t="shared" si="77"/>
        <v>120.84632463793436</v>
      </c>
      <c r="F973" s="21">
        <f t="shared" si="78"/>
        <v>34.862008695398984</v>
      </c>
      <c r="G973" s="22">
        <f t="shared" si="79"/>
        <v>1215.3596502780745</v>
      </c>
    </row>
    <row r="974" spans="1:7" x14ac:dyDescent="0.25">
      <c r="A974" s="4" t="s">
        <v>1017</v>
      </c>
      <c r="B974" s="4">
        <f t="shared" si="75"/>
        <v>969</v>
      </c>
      <c r="C974" s="4">
        <v>67</v>
      </c>
      <c r="D974" s="21">
        <f t="shared" si="76"/>
        <v>75.522213246379351</v>
      </c>
      <c r="E974" s="21">
        <f t="shared" si="77"/>
        <v>152.22213246379346</v>
      </c>
      <c r="F974" s="21">
        <f t="shared" si="78"/>
        <v>-85.222132463793457</v>
      </c>
      <c r="G974" s="22">
        <f t="shared" si="79"/>
        <v>7262.8118616763586</v>
      </c>
    </row>
    <row r="975" spans="1:7" x14ac:dyDescent="0.25">
      <c r="A975" s="4" t="s">
        <v>1018</v>
      </c>
      <c r="B975" s="4">
        <f t="shared" si="75"/>
        <v>970</v>
      </c>
      <c r="C975" s="4">
        <v>84</v>
      </c>
      <c r="D975" s="21">
        <f t="shared" si="76"/>
        <v>83.152221324637935</v>
      </c>
      <c r="E975" s="21">
        <f t="shared" si="77"/>
        <v>75.522213246379351</v>
      </c>
      <c r="F975" s="21">
        <f t="shared" si="78"/>
        <v>8.4777867536206486</v>
      </c>
      <c r="G975" s="22">
        <f t="shared" si="79"/>
        <v>71.872868239865738</v>
      </c>
    </row>
    <row r="976" spans="1:7" x14ac:dyDescent="0.25">
      <c r="A976" s="4" t="s">
        <v>1019</v>
      </c>
      <c r="B976" s="4">
        <f t="shared" si="75"/>
        <v>971</v>
      </c>
      <c r="C976" s="4">
        <v>103.79166666666667</v>
      </c>
      <c r="D976" s="21">
        <f t="shared" si="76"/>
        <v>101.7277221324638</v>
      </c>
      <c r="E976" s="21">
        <f t="shared" si="77"/>
        <v>83.152221324637935</v>
      </c>
      <c r="F976" s="21">
        <f t="shared" si="78"/>
        <v>20.639445342028736</v>
      </c>
      <c r="G976" s="22">
        <f t="shared" si="79"/>
        <v>425.98670402659172</v>
      </c>
    </row>
    <row r="977" spans="1:7" x14ac:dyDescent="0.25">
      <c r="A977" s="4" t="s">
        <v>1020</v>
      </c>
      <c r="B977" s="4">
        <f t="shared" si="75"/>
        <v>972</v>
      </c>
      <c r="C977" s="4">
        <v>239.08333333333334</v>
      </c>
      <c r="D977" s="21">
        <f t="shared" si="76"/>
        <v>225.3477722132464</v>
      </c>
      <c r="E977" s="21">
        <f t="shared" si="77"/>
        <v>101.7277221324638</v>
      </c>
      <c r="F977" s="21">
        <f t="shared" si="78"/>
        <v>137.35561120086953</v>
      </c>
      <c r="G977" s="22">
        <f t="shared" si="79"/>
        <v>18866.563928364434</v>
      </c>
    </row>
    <row r="978" spans="1:7" x14ac:dyDescent="0.25">
      <c r="A978" s="4" t="s">
        <v>1021</v>
      </c>
      <c r="B978" s="4">
        <f t="shared" si="75"/>
        <v>973</v>
      </c>
      <c r="C978" s="4">
        <v>185.45833333333334</v>
      </c>
      <c r="D978" s="21">
        <f t="shared" si="76"/>
        <v>189.44727722132467</v>
      </c>
      <c r="E978" s="21">
        <f t="shared" si="77"/>
        <v>225.3477722132464</v>
      </c>
      <c r="F978" s="21">
        <f t="shared" si="78"/>
        <v>-39.889438879913058</v>
      </c>
      <c r="G978" s="22">
        <f t="shared" si="79"/>
        <v>1591.1673341543196</v>
      </c>
    </row>
    <row r="979" spans="1:7" x14ac:dyDescent="0.25">
      <c r="A979" s="4" t="s">
        <v>1022</v>
      </c>
      <c r="B979" s="4">
        <f t="shared" si="75"/>
        <v>974</v>
      </c>
      <c r="C979" s="4">
        <v>160.70833333333334</v>
      </c>
      <c r="D979" s="21">
        <f t="shared" si="76"/>
        <v>163.58222772213247</v>
      </c>
      <c r="E979" s="21">
        <f t="shared" si="77"/>
        <v>189.44727722132467</v>
      </c>
      <c r="F979" s="21">
        <f t="shared" si="78"/>
        <v>-28.738943887991326</v>
      </c>
      <c r="G979" s="22">
        <f t="shared" si="79"/>
        <v>825.92689579711396</v>
      </c>
    </row>
    <row r="980" spans="1:7" x14ac:dyDescent="0.25">
      <c r="A980" s="4" t="s">
        <v>1023</v>
      </c>
      <c r="B980" s="4">
        <f t="shared" si="75"/>
        <v>975</v>
      </c>
      <c r="C980" s="4">
        <v>33.958333333333336</v>
      </c>
      <c r="D980" s="21">
        <f t="shared" si="76"/>
        <v>46.920722772213246</v>
      </c>
      <c r="E980" s="21">
        <f t="shared" si="77"/>
        <v>163.58222772213247</v>
      </c>
      <c r="F980" s="21">
        <f t="shared" si="78"/>
        <v>-129.62389438879913</v>
      </c>
      <c r="G980" s="22">
        <f t="shared" si="79"/>
        <v>16802.353996518552</v>
      </c>
    </row>
    <row r="981" spans="1:7" x14ac:dyDescent="0.25">
      <c r="A981" s="4" t="s">
        <v>1024</v>
      </c>
      <c r="B981" s="4">
        <f t="shared" si="75"/>
        <v>976</v>
      </c>
      <c r="C981" s="4">
        <v>9.4583333333333339</v>
      </c>
      <c r="D981" s="21">
        <f t="shared" si="76"/>
        <v>13.204572277221324</v>
      </c>
      <c r="E981" s="21">
        <f t="shared" si="77"/>
        <v>46.920722772213246</v>
      </c>
      <c r="F981" s="21">
        <f t="shared" si="78"/>
        <v>-37.46238943887991</v>
      </c>
      <c r="G981" s="22">
        <f t="shared" si="79"/>
        <v>1403.4306224703009</v>
      </c>
    </row>
    <row r="982" spans="1:7" x14ac:dyDescent="0.25">
      <c r="A982" s="4" t="s">
        <v>1025</v>
      </c>
      <c r="B982" s="4">
        <f t="shared" si="75"/>
        <v>977</v>
      </c>
      <c r="C982" s="4">
        <v>13.25</v>
      </c>
      <c r="D982" s="21">
        <f t="shared" si="76"/>
        <v>13.245457227722133</v>
      </c>
      <c r="E982" s="21">
        <f t="shared" si="77"/>
        <v>13.204572277221324</v>
      </c>
      <c r="F982" s="21">
        <f t="shared" si="78"/>
        <v>4.5427722778676127E-2</v>
      </c>
      <c r="G982" s="22">
        <f t="shared" si="79"/>
        <v>2.0636779968562498E-3</v>
      </c>
    </row>
    <row r="983" spans="1:7" x14ac:dyDescent="0.25">
      <c r="A983" s="4" t="s">
        <v>1026</v>
      </c>
      <c r="B983" s="4">
        <f t="shared" si="75"/>
        <v>978</v>
      </c>
      <c r="C983" s="4">
        <v>32.291666666666664</v>
      </c>
      <c r="D983" s="21">
        <f t="shared" si="76"/>
        <v>30.387045722772214</v>
      </c>
      <c r="E983" s="21">
        <f t="shared" si="77"/>
        <v>13.245457227722133</v>
      </c>
      <c r="F983" s="21">
        <f t="shared" si="78"/>
        <v>19.04620943894453</v>
      </c>
      <c r="G983" s="22">
        <f t="shared" si="79"/>
        <v>362.75809399213972</v>
      </c>
    </row>
    <row r="984" spans="1:7" x14ac:dyDescent="0.25">
      <c r="A984" s="4" t="s">
        <v>1027</v>
      </c>
      <c r="B984" s="4">
        <f t="shared" si="75"/>
        <v>979</v>
      </c>
      <c r="C984" s="4">
        <v>90.375</v>
      </c>
      <c r="D984" s="21">
        <f t="shared" si="76"/>
        <v>84.376204572277231</v>
      </c>
      <c r="E984" s="21">
        <f t="shared" si="77"/>
        <v>30.387045722772214</v>
      </c>
      <c r="F984" s="21">
        <f t="shared" si="78"/>
        <v>59.987954277227786</v>
      </c>
      <c r="G984" s="22">
        <f t="shared" si="79"/>
        <v>3598.5546583667715</v>
      </c>
    </row>
    <row r="985" spans="1:7" x14ac:dyDescent="0.25">
      <c r="A985" s="4" t="s">
        <v>1028</v>
      </c>
      <c r="B985" s="4">
        <f t="shared" si="75"/>
        <v>980</v>
      </c>
      <c r="C985" s="4">
        <v>85.666666666666671</v>
      </c>
      <c r="D985" s="21">
        <f t="shared" si="76"/>
        <v>85.537620457227732</v>
      </c>
      <c r="E985" s="21">
        <f t="shared" si="77"/>
        <v>84.376204572277231</v>
      </c>
      <c r="F985" s="21">
        <f t="shared" si="78"/>
        <v>1.29046209438944</v>
      </c>
      <c r="G985" s="22">
        <f t="shared" si="79"/>
        <v>1.66529241705598</v>
      </c>
    </row>
    <row r="986" spans="1:7" x14ac:dyDescent="0.25">
      <c r="A986" s="4" t="s">
        <v>1029</v>
      </c>
      <c r="B986" s="4">
        <f t="shared" si="75"/>
        <v>981</v>
      </c>
      <c r="C986" s="4">
        <v>49.291666666666664</v>
      </c>
      <c r="D986" s="21">
        <f t="shared" si="76"/>
        <v>52.916262045722767</v>
      </c>
      <c r="E986" s="21">
        <f t="shared" si="77"/>
        <v>85.537620457227732</v>
      </c>
      <c r="F986" s="21">
        <f t="shared" si="78"/>
        <v>-36.245953790561067</v>
      </c>
      <c r="G986" s="22">
        <f t="shared" si="79"/>
        <v>1313.7691661874883</v>
      </c>
    </row>
    <row r="987" spans="1:7" x14ac:dyDescent="0.25">
      <c r="A987" s="4" t="s">
        <v>1030</v>
      </c>
      <c r="B987" s="4">
        <f t="shared" si="75"/>
        <v>982</v>
      </c>
      <c r="C987" s="4">
        <v>110.45833333333333</v>
      </c>
      <c r="D987" s="21">
        <f t="shared" si="76"/>
        <v>104.70412620457228</v>
      </c>
      <c r="E987" s="21">
        <f t="shared" si="77"/>
        <v>52.916262045722767</v>
      </c>
      <c r="F987" s="21">
        <f t="shared" si="78"/>
        <v>57.542071287610561</v>
      </c>
      <c r="G987" s="22">
        <f t="shared" si="79"/>
        <v>3311.0899680684556</v>
      </c>
    </row>
    <row r="988" spans="1:7" x14ac:dyDescent="0.25">
      <c r="A988" s="4" t="s">
        <v>1031</v>
      </c>
      <c r="B988" s="4">
        <f t="shared" si="75"/>
        <v>983</v>
      </c>
      <c r="C988" s="4">
        <v>131.20833333333334</v>
      </c>
      <c r="D988" s="21">
        <f t="shared" si="76"/>
        <v>128.55791262045722</v>
      </c>
      <c r="E988" s="21">
        <f t="shared" si="77"/>
        <v>104.70412620457228</v>
      </c>
      <c r="F988" s="21">
        <f t="shared" si="78"/>
        <v>26.504207128761067</v>
      </c>
      <c r="G988" s="22">
        <f t="shared" si="79"/>
        <v>702.47299552426898</v>
      </c>
    </row>
    <row r="989" spans="1:7" x14ac:dyDescent="0.25">
      <c r="A989" s="4" t="s">
        <v>1032</v>
      </c>
      <c r="B989" s="4">
        <f t="shared" si="75"/>
        <v>984</v>
      </c>
      <c r="C989" s="4">
        <v>107.20833333333333</v>
      </c>
      <c r="D989" s="21">
        <f t="shared" si="76"/>
        <v>109.34329126204571</v>
      </c>
      <c r="E989" s="21">
        <f t="shared" si="77"/>
        <v>128.55791262045722</v>
      </c>
      <c r="F989" s="21">
        <f t="shared" si="78"/>
        <v>-21.349579287123888</v>
      </c>
      <c r="G989" s="22">
        <f t="shared" si="79"/>
        <v>455.80453573718933</v>
      </c>
    </row>
    <row r="990" spans="1:7" x14ac:dyDescent="0.25">
      <c r="A990" s="4" t="s">
        <v>1033</v>
      </c>
      <c r="B990" s="4">
        <f t="shared" si="75"/>
        <v>985</v>
      </c>
      <c r="C990" s="4">
        <v>20.458333333333332</v>
      </c>
      <c r="D990" s="21">
        <f t="shared" si="76"/>
        <v>29.346829126204568</v>
      </c>
      <c r="E990" s="21">
        <f t="shared" si="77"/>
        <v>109.34329126204571</v>
      </c>
      <c r="F990" s="21">
        <f t="shared" si="78"/>
        <v>-88.884957928712382</v>
      </c>
      <c r="G990" s="22">
        <f t="shared" si="79"/>
        <v>7900.5357459889701</v>
      </c>
    </row>
    <row r="991" spans="1:7" x14ac:dyDescent="0.25">
      <c r="A991" s="4" t="s">
        <v>1034</v>
      </c>
      <c r="B991" s="4">
        <f t="shared" si="75"/>
        <v>986</v>
      </c>
      <c r="C991" s="4">
        <v>14.625</v>
      </c>
      <c r="D991" s="21">
        <f t="shared" si="76"/>
        <v>16.097182912620454</v>
      </c>
      <c r="E991" s="21">
        <f t="shared" si="77"/>
        <v>29.346829126204568</v>
      </c>
      <c r="F991" s="21">
        <f t="shared" si="78"/>
        <v>-14.721829126204568</v>
      </c>
      <c r="G991" s="22">
        <f t="shared" si="79"/>
        <v>216.73225282116516</v>
      </c>
    </row>
    <row r="992" spans="1:7" x14ac:dyDescent="0.25">
      <c r="A992" s="4" t="s">
        <v>1035</v>
      </c>
      <c r="B992" s="4">
        <f t="shared" si="75"/>
        <v>987</v>
      </c>
      <c r="C992" s="4">
        <v>17</v>
      </c>
      <c r="D992" s="21">
        <f t="shared" si="76"/>
        <v>16.909718291262045</v>
      </c>
      <c r="E992" s="21">
        <f t="shared" si="77"/>
        <v>16.097182912620454</v>
      </c>
      <c r="F992" s="21">
        <f t="shared" si="78"/>
        <v>0.90281708737954602</v>
      </c>
      <c r="G992" s="22">
        <f t="shared" si="79"/>
        <v>0.81507869326448679</v>
      </c>
    </row>
    <row r="993" spans="1:7" x14ac:dyDescent="0.25">
      <c r="A993" s="4" t="s">
        <v>1036</v>
      </c>
      <c r="B993" s="4">
        <f t="shared" si="75"/>
        <v>988</v>
      </c>
      <c r="C993" s="4">
        <v>33.083333333333336</v>
      </c>
      <c r="D993" s="21">
        <f t="shared" si="76"/>
        <v>31.465971829126207</v>
      </c>
      <c r="E993" s="21">
        <f t="shared" si="77"/>
        <v>16.909718291262045</v>
      </c>
      <c r="F993" s="21">
        <f t="shared" si="78"/>
        <v>16.17361504207129</v>
      </c>
      <c r="G993" s="22">
        <f t="shared" si="79"/>
        <v>261.58582352911469</v>
      </c>
    </row>
    <row r="994" spans="1:7" x14ac:dyDescent="0.25">
      <c r="A994" s="4" t="s">
        <v>1037</v>
      </c>
      <c r="B994" s="4">
        <f t="shared" si="75"/>
        <v>989</v>
      </c>
      <c r="C994" s="4">
        <v>55.625</v>
      </c>
      <c r="D994" s="21">
        <f t="shared" si="76"/>
        <v>53.209097182912622</v>
      </c>
      <c r="E994" s="21">
        <f t="shared" si="77"/>
        <v>31.465971829126207</v>
      </c>
      <c r="F994" s="21">
        <f t="shared" si="78"/>
        <v>24.159028170873793</v>
      </c>
      <c r="G994" s="22">
        <f t="shared" si="79"/>
        <v>583.65864216107354</v>
      </c>
    </row>
    <row r="995" spans="1:7" x14ac:dyDescent="0.25">
      <c r="A995" s="4" t="s">
        <v>1038</v>
      </c>
      <c r="B995" s="4">
        <f t="shared" si="75"/>
        <v>990</v>
      </c>
      <c r="C995" s="4">
        <v>42.416666666666664</v>
      </c>
      <c r="D995" s="21">
        <f t="shared" si="76"/>
        <v>43.495909718291259</v>
      </c>
      <c r="E995" s="21">
        <f t="shared" si="77"/>
        <v>53.209097182912622</v>
      </c>
      <c r="F995" s="21">
        <f t="shared" si="78"/>
        <v>-10.792430516245958</v>
      </c>
      <c r="G995" s="22">
        <f t="shared" si="79"/>
        <v>116.47655644799698</v>
      </c>
    </row>
    <row r="996" spans="1:7" x14ac:dyDescent="0.25">
      <c r="A996" s="4" t="s">
        <v>1039</v>
      </c>
      <c r="B996" s="4">
        <f t="shared" si="75"/>
        <v>991</v>
      </c>
      <c r="C996" s="4">
        <v>32.791666666666664</v>
      </c>
      <c r="D996" s="21">
        <f t="shared" si="76"/>
        <v>33.862090971829126</v>
      </c>
      <c r="E996" s="21">
        <f t="shared" si="77"/>
        <v>43.495909718291259</v>
      </c>
      <c r="F996" s="21">
        <f t="shared" si="78"/>
        <v>-10.704243051624594</v>
      </c>
      <c r="G996" s="22">
        <f t="shared" si="79"/>
        <v>114.58081930825341</v>
      </c>
    </row>
    <row r="997" spans="1:7" x14ac:dyDescent="0.25">
      <c r="A997" s="4" t="s">
        <v>1040</v>
      </c>
      <c r="B997" s="4">
        <f t="shared" si="75"/>
        <v>992</v>
      </c>
      <c r="C997" s="4">
        <v>51.791666666666664</v>
      </c>
      <c r="D997" s="21">
        <f t="shared" si="76"/>
        <v>49.99870909718291</v>
      </c>
      <c r="E997" s="21">
        <f t="shared" si="77"/>
        <v>33.862090971829126</v>
      </c>
      <c r="F997" s="21">
        <f t="shared" si="78"/>
        <v>17.929575694837538</v>
      </c>
      <c r="G997" s="22">
        <f t="shared" si="79"/>
        <v>321.46968459690902</v>
      </c>
    </row>
    <row r="998" spans="1:7" x14ac:dyDescent="0.25">
      <c r="A998" s="4" t="s">
        <v>1041</v>
      </c>
      <c r="B998" s="4">
        <f t="shared" si="75"/>
        <v>993</v>
      </c>
      <c r="C998" s="4">
        <v>112.41666666666667</v>
      </c>
      <c r="D998" s="21">
        <f t="shared" si="76"/>
        <v>106.17487090971829</v>
      </c>
      <c r="E998" s="21">
        <f t="shared" si="77"/>
        <v>49.99870909718291</v>
      </c>
      <c r="F998" s="21">
        <f t="shared" si="78"/>
        <v>62.417957569483761</v>
      </c>
      <c r="G998" s="22">
        <f t="shared" si="79"/>
        <v>3896.0014271458749</v>
      </c>
    </row>
    <row r="999" spans="1:7" x14ac:dyDescent="0.25">
      <c r="A999" s="4" t="s">
        <v>1042</v>
      </c>
      <c r="B999" s="4">
        <f t="shared" si="75"/>
        <v>994</v>
      </c>
      <c r="C999" s="4">
        <v>152.625</v>
      </c>
      <c r="D999" s="21">
        <f t="shared" si="76"/>
        <v>147.97998709097183</v>
      </c>
      <c r="E999" s="21">
        <f t="shared" si="77"/>
        <v>106.17487090971829</v>
      </c>
      <c r="F999" s="21">
        <f t="shared" si="78"/>
        <v>46.450129090281706</v>
      </c>
      <c r="G999" s="22">
        <f t="shared" si="79"/>
        <v>2157.6144925038348</v>
      </c>
    </row>
    <row r="1000" spans="1:7" x14ac:dyDescent="0.25">
      <c r="A1000" s="4" t="s">
        <v>1043</v>
      </c>
      <c r="B1000" s="4">
        <f t="shared" si="75"/>
        <v>995</v>
      </c>
      <c r="C1000" s="4">
        <v>106.41666666666667</v>
      </c>
      <c r="D1000" s="21">
        <f t="shared" si="76"/>
        <v>110.57299870909719</v>
      </c>
      <c r="E1000" s="21">
        <f t="shared" si="77"/>
        <v>147.97998709097183</v>
      </c>
      <c r="F1000" s="21">
        <f t="shared" si="78"/>
        <v>-41.563320424305161</v>
      </c>
      <c r="G1000" s="22">
        <f t="shared" si="79"/>
        <v>1727.5096046934625</v>
      </c>
    </row>
    <row r="1001" spans="1:7" x14ac:dyDescent="0.25">
      <c r="A1001" s="4" t="s">
        <v>1044</v>
      </c>
      <c r="B1001" s="4">
        <f t="shared" si="75"/>
        <v>996</v>
      </c>
      <c r="C1001" s="4">
        <v>108.25</v>
      </c>
      <c r="D1001" s="21">
        <f t="shared" si="76"/>
        <v>108.48229987090971</v>
      </c>
      <c r="E1001" s="21">
        <f t="shared" si="77"/>
        <v>110.57299870909719</v>
      </c>
      <c r="F1001" s="21">
        <f t="shared" si="78"/>
        <v>-2.3229987090971917</v>
      </c>
      <c r="G1001" s="22">
        <f t="shared" si="79"/>
        <v>5.3963230024672191</v>
      </c>
    </row>
    <row r="1002" spans="1:7" x14ac:dyDescent="0.25">
      <c r="A1002" s="4" t="s">
        <v>1045</v>
      </c>
      <c r="B1002" s="4">
        <f t="shared" si="75"/>
        <v>997</v>
      </c>
      <c r="C1002" s="4">
        <v>63.625</v>
      </c>
      <c r="D1002" s="21">
        <f t="shared" si="76"/>
        <v>68.110729987090977</v>
      </c>
      <c r="E1002" s="21">
        <f t="shared" si="77"/>
        <v>108.48229987090971</v>
      </c>
      <c r="F1002" s="21">
        <f t="shared" si="78"/>
        <v>-44.857299870909713</v>
      </c>
      <c r="G1002" s="22">
        <f t="shared" si="79"/>
        <v>2012.1773517087165</v>
      </c>
    </row>
    <row r="1003" spans="1:7" x14ac:dyDescent="0.25">
      <c r="A1003" s="4" t="s">
        <v>1046</v>
      </c>
      <c r="B1003" s="4">
        <f t="shared" si="75"/>
        <v>998</v>
      </c>
      <c r="C1003" s="4">
        <v>63</v>
      </c>
      <c r="D1003" s="21">
        <f t="shared" si="76"/>
        <v>63.511072998709096</v>
      </c>
      <c r="E1003" s="21">
        <f t="shared" si="77"/>
        <v>68.110729987090977</v>
      </c>
      <c r="F1003" s="21">
        <f t="shared" si="78"/>
        <v>-5.110729987090977</v>
      </c>
      <c r="G1003" s="22">
        <f t="shared" si="79"/>
        <v>26.119561000950938</v>
      </c>
    </row>
    <row r="1004" spans="1:7" x14ac:dyDescent="0.25">
      <c r="A1004" s="4" t="s">
        <v>1047</v>
      </c>
      <c r="B1004" s="4">
        <f t="shared" si="75"/>
        <v>999</v>
      </c>
      <c r="C1004" s="4">
        <v>25.958333333333332</v>
      </c>
      <c r="D1004" s="21">
        <f t="shared" si="76"/>
        <v>29.713607299870908</v>
      </c>
      <c r="E1004" s="21">
        <f t="shared" si="77"/>
        <v>63.511072998709096</v>
      </c>
      <c r="F1004" s="21">
        <f t="shared" si="78"/>
        <v>-37.552739665375768</v>
      </c>
      <c r="G1004" s="22">
        <f t="shared" si="79"/>
        <v>1410.2082563754866</v>
      </c>
    </row>
    <row r="1005" spans="1:7" x14ac:dyDescent="0.25">
      <c r="A1005" s="4" t="s">
        <v>1048</v>
      </c>
      <c r="B1005" s="4">
        <f t="shared" si="75"/>
        <v>1000</v>
      </c>
      <c r="C1005" s="4">
        <v>44.8125</v>
      </c>
      <c r="D1005" s="21">
        <f t="shared" si="76"/>
        <v>43.302610729987094</v>
      </c>
      <c r="E1005" s="21">
        <f t="shared" si="77"/>
        <v>29.713607299870908</v>
      </c>
      <c r="F1005" s="21">
        <f t="shared" si="78"/>
        <v>15.098892700129092</v>
      </c>
      <c r="G1005" s="22">
        <f t="shared" si="79"/>
        <v>227.97656077001159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B787-47B0-4D8D-BE79-DCF2CA7A3B43}">
  <dimension ref="A1:I18"/>
  <sheetViews>
    <sheetView workbookViewId="0">
      <selection activeCell="D23" sqref="D23"/>
    </sheetView>
  </sheetViews>
  <sheetFormatPr defaultRowHeight="15" x14ac:dyDescent="0.25"/>
  <cols>
    <col min="1" max="9" width="14.42578125" customWidth="1"/>
  </cols>
  <sheetData>
    <row r="1" spans="1:9" x14ac:dyDescent="0.25">
      <c r="A1" t="s">
        <v>12</v>
      </c>
    </row>
    <row r="2" spans="1:9" ht="15.75" thickBot="1" x14ac:dyDescent="0.3"/>
    <row r="3" spans="1:9" x14ac:dyDescent="0.25">
      <c r="A3" s="15" t="s">
        <v>13</v>
      </c>
      <c r="B3" s="15"/>
    </row>
    <row r="4" spans="1:9" x14ac:dyDescent="0.25">
      <c r="A4" s="12" t="s">
        <v>14</v>
      </c>
      <c r="B4" s="12">
        <v>4.2494835045324197E-2</v>
      </c>
    </row>
    <row r="5" spans="1:9" x14ac:dyDescent="0.25">
      <c r="A5" s="12" t="s">
        <v>15</v>
      </c>
      <c r="B5" s="12">
        <v>1.8058110055293134E-3</v>
      </c>
    </row>
    <row r="6" spans="1:9" x14ac:dyDescent="0.25">
      <c r="A6" s="12" t="s">
        <v>16</v>
      </c>
      <c r="B6" s="12">
        <v>-1.9859499646761566E-4</v>
      </c>
    </row>
    <row r="7" spans="1:9" x14ac:dyDescent="0.25">
      <c r="A7" s="12" t="s">
        <v>17</v>
      </c>
      <c r="B7" s="12">
        <v>77.092226180912419</v>
      </c>
    </row>
    <row r="8" spans="1:9" ht="15.75" thickBot="1" x14ac:dyDescent="0.3">
      <c r="A8" s="13" t="s">
        <v>18</v>
      </c>
      <c r="B8" s="13">
        <v>500</v>
      </c>
    </row>
    <row r="10" spans="1:9" ht="15.75" thickBot="1" x14ac:dyDescent="0.3">
      <c r="A10" t="s">
        <v>19</v>
      </c>
    </row>
    <row r="11" spans="1:9" x14ac:dyDescent="0.25">
      <c r="A11" s="14"/>
      <c r="B11" s="14" t="s">
        <v>24</v>
      </c>
      <c r="C11" s="14" t="s">
        <v>25</v>
      </c>
      <c r="D11" s="14" t="s">
        <v>26</v>
      </c>
      <c r="E11" s="14" t="s">
        <v>27</v>
      </c>
      <c r="F11" s="14" t="s">
        <v>28</v>
      </c>
    </row>
    <row r="12" spans="1:9" x14ac:dyDescent="0.25">
      <c r="A12" s="12" t="s">
        <v>20</v>
      </c>
      <c r="B12" s="12">
        <v>1</v>
      </c>
      <c r="C12" s="12">
        <v>5354.3625546940602</v>
      </c>
      <c r="D12" s="12">
        <v>5354.3625546940602</v>
      </c>
      <c r="E12" s="12">
        <v>0.90092077340131616</v>
      </c>
      <c r="F12" s="12">
        <v>0.34299531671231709</v>
      </c>
    </row>
    <row r="13" spans="1:9" x14ac:dyDescent="0.25">
      <c r="A13" s="12" t="s">
        <v>21</v>
      </c>
      <c r="B13" s="12">
        <v>498</v>
      </c>
      <c r="C13" s="12">
        <v>2959719.2460894217</v>
      </c>
      <c r="D13" s="12">
        <v>5943.2113375289591</v>
      </c>
      <c r="E13" s="12"/>
      <c r="F13" s="12"/>
    </row>
    <row r="14" spans="1:9" ht="15.75" thickBot="1" x14ac:dyDescent="0.3">
      <c r="A14" s="13" t="s">
        <v>22</v>
      </c>
      <c r="B14" s="13">
        <v>499</v>
      </c>
      <c r="C14" s="13">
        <v>2965073.6086441157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29</v>
      </c>
      <c r="C16" s="14" t="s">
        <v>17</v>
      </c>
      <c r="D16" s="14" t="s">
        <v>30</v>
      </c>
      <c r="E16" s="14" t="s">
        <v>31</v>
      </c>
      <c r="F16" s="14" t="s">
        <v>32</v>
      </c>
      <c r="G16" s="14" t="s">
        <v>33</v>
      </c>
      <c r="H16" s="14" t="s">
        <v>34</v>
      </c>
      <c r="I16" s="14" t="s">
        <v>35</v>
      </c>
    </row>
    <row r="17" spans="1:9" x14ac:dyDescent="0.25">
      <c r="A17" s="12" t="s">
        <v>23</v>
      </c>
      <c r="B17" s="12">
        <v>102.26434305654575</v>
      </c>
      <c r="C17" s="12">
        <v>6.9056942893649911</v>
      </c>
      <c r="D17" s="12">
        <v>14.808698267172989</v>
      </c>
      <c r="E17" s="12">
        <v>2.2359350220297217E-41</v>
      </c>
      <c r="F17" s="12">
        <v>88.696456281775752</v>
      </c>
      <c r="G17" s="12">
        <v>115.83222983131576</v>
      </c>
      <c r="H17" s="12">
        <v>88.696456281775752</v>
      </c>
      <c r="I17" s="12">
        <v>115.83222983131576</v>
      </c>
    </row>
    <row r="18" spans="1:9" ht="15.75" thickBot="1" x14ac:dyDescent="0.3">
      <c r="A18" s="13" t="s">
        <v>36</v>
      </c>
      <c r="B18" s="13">
        <v>-2.2672028169843286E-2</v>
      </c>
      <c r="C18" s="13">
        <v>2.3886200422106957E-2</v>
      </c>
      <c r="D18" s="13">
        <v>-0.949168464184034</v>
      </c>
      <c r="E18" s="13">
        <v>0.34299531671227412</v>
      </c>
      <c r="F18" s="13">
        <v>-6.9602177294126572E-2</v>
      </c>
      <c r="G18" s="13">
        <v>2.4258120954439997E-2</v>
      </c>
      <c r="H18" s="13">
        <v>-6.9602177294126572E-2</v>
      </c>
      <c r="I18" s="13">
        <v>2.4258120954439997E-2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005"/>
  <sheetViews>
    <sheetView showGridLines="0" zoomScale="90" zoomScaleNormal="90" workbookViewId="0">
      <selection activeCell="F11" sqref="F11"/>
    </sheetView>
  </sheetViews>
  <sheetFormatPr defaultRowHeight="15" x14ac:dyDescent="0.25"/>
  <cols>
    <col min="2" max="2" width="11.7109375" bestFit="1" customWidth="1"/>
    <col min="3" max="3" width="23.7109375" bestFit="1" customWidth="1"/>
    <col min="4" max="4" width="15.42578125" bestFit="1" customWidth="1"/>
    <col min="5" max="5" width="15.42578125" customWidth="1"/>
    <col min="6" max="6" width="27.5703125" bestFit="1" customWidth="1"/>
    <col min="7" max="7" width="15.42578125" bestFit="1" customWidth="1"/>
    <col min="8" max="8" width="13.140625" style="16" bestFit="1" customWidth="1"/>
    <col min="9" max="9" width="3.7109375" customWidth="1"/>
  </cols>
  <sheetData>
    <row r="1" spans="1:20" x14ac:dyDescent="0.25">
      <c r="B1" s="6" t="s">
        <v>0</v>
      </c>
      <c r="C1" s="6" t="s">
        <v>1</v>
      </c>
      <c r="D1" s="6" t="s">
        <v>37</v>
      </c>
      <c r="E1" s="6" t="s">
        <v>2</v>
      </c>
      <c r="F1" s="6" t="s">
        <v>3</v>
      </c>
      <c r="G1" s="6" t="s">
        <v>4</v>
      </c>
      <c r="J1" s="26" t="s">
        <v>44</v>
      </c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0" x14ac:dyDescent="0.25">
      <c r="B2" s="7">
        <v>1000</v>
      </c>
      <c r="C2" s="7">
        <v>0.43</v>
      </c>
      <c r="D2" s="7">
        <v>0.9</v>
      </c>
      <c r="E2" s="7">
        <f>SUM(H6:H481)</f>
        <v>2126838.0366271152</v>
      </c>
      <c r="F2" s="7">
        <f>E2/(B2-2)</f>
        <v>2131.1002371013178</v>
      </c>
      <c r="G2" s="7">
        <f>SQRT(F2)</f>
        <v>46.163841229920607</v>
      </c>
      <c r="J2" s="25" t="s">
        <v>42</v>
      </c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20" x14ac:dyDescent="0.25">
      <c r="J3" s="25" t="s">
        <v>1052</v>
      </c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x14ac:dyDescent="0.25">
      <c r="A4" s="3" t="s">
        <v>1053</v>
      </c>
      <c r="B4" s="3" t="s">
        <v>10</v>
      </c>
      <c r="C4" s="3" t="s">
        <v>1050</v>
      </c>
      <c r="D4" s="3" t="s">
        <v>8</v>
      </c>
      <c r="E4" s="3" t="s">
        <v>9</v>
      </c>
      <c r="F4" s="3" t="s">
        <v>5</v>
      </c>
      <c r="G4" s="3" t="s">
        <v>6</v>
      </c>
      <c r="H4" s="31" t="s">
        <v>7</v>
      </c>
      <c r="J4" s="25" t="s">
        <v>43</v>
      </c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0" x14ac:dyDescent="0.25">
      <c r="A5" s="2"/>
      <c r="B5" s="2">
        <v>0</v>
      </c>
      <c r="C5" s="2"/>
      <c r="D5" s="22">
        <v>102.26434305654575</v>
      </c>
      <c r="E5" s="22">
        <v>-2.2672028169843286E-2</v>
      </c>
      <c r="F5" s="22"/>
      <c r="G5" s="22"/>
      <c r="H5" s="22"/>
    </row>
    <row r="6" spans="1:20" x14ac:dyDescent="0.25">
      <c r="A6" s="4" t="s">
        <v>49</v>
      </c>
      <c r="B6" s="2">
        <f>B5+1</f>
        <v>1</v>
      </c>
      <c r="C6" s="4">
        <v>145.95833333333334</v>
      </c>
      <c r="D6" s="22">
        <f>$C$2*C6+(1-$C$2)*(D5+E5)</f>
        <v>121.03983581950762</v>
      </c>
      <c r="E6" s="22">
        <f>$D$2*(D6-D5)+(1-$D$2)*E5</f>
        <v>16.89567628384869</v>
      </c>
      <c r="F6" s="22">
        <f>D5+E5</f>
        <v>102.24167102837592</v>
      </c>
      <c r="G6" s="22">
        <f t="shared" ref="G6:G69" si="0">C6-F6</f>
        <v>43.716662304957424</v>
      </c>
      <c r="H6" s="22">
        <f>G6*G6</f>
        <v>1911.1465630856853</v>
      </c>
    </row>
    <row r="7" spans="1:20" x14ac:dyDescent="0.25">
      <c r="A7" s="4" t="s">
        <v>50</v>
      </c>
      <c r="B7" s="2">
        <f t="shared" ref="B7:B70" si="1">B6+1</f>
        <v>2</v>
      </c>
      <c r="C7" s="4">
        <v>78.833333333333329</v>
      </c>
      <c r="D7" s="22">
        <f t="shared" ref="D7:D70" si="2">$C$2*C7+(1-$C$2)*D6</f>
        <v>102.89103975045268</v>
      </c>
      <c r="E7" s="22">
        <f t="shared" ref="E7:E70" si="3">$D$2*(D7-D6)+(1-$D$2)*E6</f>
        <v>-14.644348833764578</v>
      </c>
      <c r="F7" s="22">
        <f t="shared" ref="F7:F70" si="4">D6+E6</f>
        <v>137.9355121033563</v>
      </c>
      <c r="G7" s="22">
        <f t="shared" si="0"/>
        <v>-59.102178770022974</v>
      </c>
      <c r="H7" s="22">
        <f t="shared" ref="H7:H70" si="5">G7*G7</f>
        <v>3493.0675353637544</v>
      </c>
    </row>
    <row r="8" spans="1:20" x14ac:dyDescent="0.25">
      <c r="A8" s="4" t="s">
        <v>51</v>
      </c>
      <c r="B8" s="2">
        <f t="shared" si="1"/>
        <v>3</v>
      </c>
      <c r="C8" s="4">
        <v>31.333333333333332</v>
      </c>
      <c r="D8" s="22">
        <f t="shared" si="2"/>
        <v>72.121225991091364</v>
      </c>
      <c r="E8" s="22">
        <f t="shared" si="3"/>
        <v>-29.157267266801639</v>
      </c>
      <c r="F8" s="22">
        <f t="shared" si="4"/>
        <v>88.246690916688095</v>
      </c>
      <c r="G8" s="22">
        <f t="shared" si="0"/>
        <v>-56.913357583354767</v>
      </c>
      <c r="H8" s="22">
        <f t="shared" si="5"/>
        <v>3239.1302714108056</v>
      </c>
    </row>
    <row r="9" spans="1:20" x14ac:dyDescent="0.25">
      <c r="A9" s="4" t="s">
        <v>52</v>
      </c>
      <c r="B9" s="2">
        <f t="shared" si="1"/>
        <v>4</v>
      </c>
      <c r="C9" s="4">
        <v>42.458333333333336</v>
      </c>
      <c r="D9" s="22">
        <f t="shared" si="2"/>
        <v>59.366182148255419</v>
      </c>
      <c r="E9" s="22">
        <f t="shared" si="3"/>
        <v>-14.395266185232515</v>
      </c>
      <c r="F9" s="22">
        <f t="shared" si="4"/>
        <v>42.963958724289725</v>
      </c>
      <c r="G9" s="22">
        <f t="shared" si="0"/>
        <v>-0.50562539095638925</v>
      </c>
      <c r="H9" s="22">
        <f t="shared" si="5"/>
        <v>0.25565703597980149</v>
      </c>
    </row>
    <row r="10" spans="1:20" x14ac:dyDescent="0.25">
      <c r="A10" s="4" t="s">
        <v>53</v>
      </c>
      <c r="B10" s="2">
        <f t="shared" si="1"/>
        <v>5</v>
      </c>
      <c r="C10" s="4">
        <v>56.416666666666664</v>
      </c>
      <c r="D10" s="22">
        <f t="shared" si="2"/>
        <v>58.097890491172258</v>
      </c>
      <c r="E10" s="22">
        <f t="shared" si="3"/>
        <v>-2.5809891098980957</v>
      </c>
      <c r="F10" s="22">
        <f t="shared" si="4"/>
        <v>44.970915963022904</v>
      </c>
      <c r="G10" s="22">
        <f t="shared" si="0"/>
        <v>11.44575070364376</v>
      </c>
      <c r="H10" s="22">
        <f t="shared" si="5"/>
        <v>131.00520916996163</v>
      </c>
    </row>
    <row r="11" spans="1:20" x14ac:dyDescent="0.25">
      <c r="A11" s="4" t="s">
        <v>54</v>
      </c>
      <c r="B11" s="2">
        <f t="shared" si="1"/>
        <v>6</v>
      </c>
      <c r="C11" s="4">
        <v>69</v>
      </c>
      <c r="D11" s="22">
        <f t="shared" si="2"/>
        <v>62.78579757996819</v>
      </c>
      <c r="E11" s="22">
        <f t="shared" si="3"/>
        <v>3.9610174689265296</v>
      </c>
      <c r="F11" s="22">
        <f t="shared" si="4"/>
        <v>55.51690138127416</v>
      </c>
      <c r="G11" s="22">
        <f t="shared" si="0"/>
        <v>13.48309861872584</v>
      </c>
      <c r="H11" s="22">
        <f t="shared" si="5"/>
        <v>181.79394836228667</v>
      </c>
    </row>
    <row r="12" spans="1:20" x14ac:dyDescent="0.25">
      <c r="A12" s="4" t="s">
        <v>55</v>
      </c>
      <c r="B12" s="2">
        <f t="shared" si="1"/>
        <v>7</v>
      </c>
      <c r="C12" s="4">
        <v>176.20833333333334</v>
      </c>
      <c r="D12" s="22">
        <f t="shared" si="2"/>
        <v>111.5574879539152</v>
      </c>
      <c r="E12" s="22">
        <f t="shared" si="3"/>
        <v>44.290623083444963</v>
      </c>
      <c r="F12" s="22">
        <f t="shared" si="4"/>
        <v>66.746815048894717</v>
      </c>
      <c r="G12" s="22">
        <f t="shared" si="0"/>
        <v>109.46151828443863</v>
      </c>
      <c r="H12" s="22">
        <f t="shared" si="5"/>
        <v>11981.823985134492</v>
      </c>
    </row>
    <row r="13" spans="1:20" x14ac:dyDescent="0.25">
      <c r="A13" s="4" t="s">
        <v>56</v>
      </c>
      <c r="B13" s="2">
        <f t="shared" si="1"/>
        <v>8</v>
      </c>
      <c r="C13" s="4">
        <v>88.5</v>
      </c>
      <c r="D13" s="22">
        <f t="shared" si="2"/>
        <v>101.64276813373166</v>
      </c>
      <c r="E13" s="22">
        <f t="shared" si="3"/>
        <v>-4.4941855298206868</v>
      </c>
      <c r="F13" s="22">
        <f t="shared" si="4"/>
        <v>155.84811103736016</v>
      </c>
      <c r="G13" s="22">
        <f t="shared" si="0"/>
        <v>-67.348111037360155</v>
      </c>
      <c r="H13" s="22">
        <f t="shared" si="5"/>
        <v>4535.7680603005929</v>
      </c>
    </row>
    <row r="14" spans="1:20" x14ac:dyDescent="0.25">
      <c r="A14" s="4" t="s">
        <v>57</v>
      </c>
      <c r="B14" s="2">
        <f t="shared" si="1"/>
        <v>9</v>
      </c>
      <c r="C14" s="4">
        <v>57.25</v>
      </c>
      <c r="D14" s="22">
        <f t="shared" si="2"/>
        <v>82.553877836227059</v>
      </c>
      <c r="E14" s="22">
        <f t="shared" si="3"/>
        <v>-17.629419820736214</v>
      </c>
      <c r="F14" s="22">
        <f t="shared" si="4"/>
        <v>97.148582603910981</v>
      </c>
      <c r="G14" s="22">
        <f t="shared" si="0"/>
        <v>-39.898582603910981</v>
      </c>
      <c r="H14" s="22">
        <f t="shared" si="5"/>
        <v>1591.896893801108</v>
      </c>
    </row>
    <row r="15" spans="1:20" x14ac:dyDescent="0.25">
      <c r="A15" s="4" t="s">
        <v>58</v>
      </c>
      <c r="B15" s="2">
        <f t="shared" si="1"/>
        <v>10</v>
      </c>
      <c r="C15" s="4">
        <v>20</v>
      </c>
      <c r="D15" s="22">
        <f t="shared" si="2"/>
        <v>55.65571036664943</v>
      </c>
      <c r="E15" s="22">
        <f t="shared" si="3"/>
        <v>-25.971292704693486</v>
      </c>
      <c r="F15" s="22">
        <f t="shared" si="4"/>
        <v>64.924458015490842</v>
      </c>
      <c r="G15" s="22">
        <f t="shared" si="0"/>
        <v>-44.924458015490842</v>
      </c>
      <c r="H15" s="22">
        <f t="shared" si="5"/>
        <v>2018.2069279855993</v>
      </c>
    </row>
    <row r="16" spans="1:20" x14ac:dyDescent="0.25">
      <c r="A16" s="4" t="s">
        <v>59</v>
      </c>
      <c r="B16" s="2">
        <f t="shared" si="1"/>
        <v>11</v>
      </c>
      <c r="C16" s="4">
        <v>20.75</v>
      </c>
      <c r="D16" s="22">
        <f t="shared" si="2"/>
        <v>40.646254908990173</v>
      </c>
      <c r="E16" s="22">
        <f t="shared" si="3"/>
        <v>-16.10563918236268</v>
      </c>
      <c r="F16" s="22">
        <f t="shared" si="4"/>
        <v>29.684417661955944</v>
      </c>
      <c r="G16" s="22">
        <f t="shared" si="0"/>
        <v>-8.9344176619559441</v>
      </c>
      <c r="H16" s="22">
        <f t="shared" si="5"/>
        <v>79.823818958270323</v>
      </c>
    </row>
    <row r="17" spans="1:8" x14ac:dyDescent="0.25">
      <c r="A17" s="4" t="s">
        <v>60</v>
      </c>
      <c r="B17" s="2">
        <f t="shared" si="1"/>
        <v>12</v>
      </c>
      <c r="C17" s="4">
        <v>40.208333333333336</v>
      </c>
      <c r="D17" s="22">
        <f t="shared" si="2"/>
        <v>40.457948631457732</v>
      </c>
      <c r="E17" s="22">
        <f t="shared" si="3"/>
        <v>-1.7800395680154641</v>
      </c>
      <c r="F17" s="22">
        <f t="shared" si="4"/>
        <v>24.540615726627493</v>
      </c>
      <c r="G17" s="22">
        <f t="shared" si="0"/>
        <v>15.667717606705843</v>
      </c>
      <c r="H17" s="22">
        <f t="shared" si="5"/>
        <v>245.47737500348026</v>
      </c>
    </row>
    <row r="18" spans="1:8" x14ac:dyDescent="0.25">
      <c r="A18" s="4" t="s">
        <v>61</v>
      </c>
      <c r="B18" s="2">
        <f t="shared" si="1"/>
        <v>13</v>
      </c>
      <c r="C18" s="4">
        <v>93.708333333333329</v>
      </c>
      <c r="D18" s="22">
        <f t="shared" si="2"/>
        <v>63.355614053264233</v>
      </c>
      <c r="E18" s="22">
        <f t="shared" si="3"/>
        <v>20.429894922824303</v>
      </c>
      <c r="F18" s="22">
        <f t="shared" si="4"/>
        <v>38.677909063442272</v>
      </c>
      <c r="G18" s="22">
        <f t="shared" si="0"/>
        <v>55.030424269891057</v>
      </c>
      <c r="H18" s="22">
        <f t="shared" si="5"/>
        <v>3028.3475953242146</v>
      </c>
    </row>
    <row r="19" spans="1:8" x14ac:dyDescent="0.25">
      <c r="A19" s="4" t="s">
        <v>62</v>
      </c>
      <c r="B19" s="2">
        <f t="shared" si="1"/>
        <v>14</v>
      </c>
      <c r="C19" s="4">
        <v>45.458333333333336</v>
      </c>
      <c r="D19" s="22">
        <f t="shared" si="2"/>
        <v>55.659783343693952</v>
      </c>
      <c r="E19" s="22">
        <f t="shared" si="3"/>
        <v>-4.8832581463308227</v>
      </c>
      <c r="F19" s="22">
        <f t="shared" si="4"/>
        <v>83.785508976088536</v>
      </c>
      <c r="G19" s="22">
        <f t="shared" si="0"/>
        <v>-38.327175642755201</v>
      </c>
      <c r="H19" s="22">
        <f t="shared" si="5"/>
        <v>1468.9723927506075</v>
      </c>
    </row>
    <row r="20" spans="1:8" x14ac:dyDescent="0.25">
      <c r="A20" s="4" t="s">
        <v>63</v>
      </c>
      <c r="B20" s="2">
        <f t="shared" si="1"/>
        <v>15</v>
      </c>
      <c r="C20" s="4">
        <v>177.625</v>
      </c>
      <c r="D20" s="22">
        <f t="shared" si="2"/>
        <v>108.10482650590555</v>
      </c>
      <c r="E20" s="22">
        <f t="shared" si="3"/>
        <v>46.712213031357358</v>
      </c>
      <c r="F20" s="22">
        <f t="shared" si="4"/>
        <v>50.776525197363128</v>
      </c>
      <c r="G20" s="22">
        <f t="shared" si="0"/>
        <v>126.84847480263687</v>
      </c>
      <c r="H20" s="22">
        <f t="shared" si="5"/>
        <v>16090.535559755201</v>
      </c>
    </row>
    <row r="21" spans="1:8" x14ac:dyDescent="0.25">
      <c r="A21" s="4" t="s">
        <v>64</v>
      </c>
      <c r="B21" s="2">
        <f t="shared" si="1"/>
        <v>16</v>
      </c>
      <c r="C21" s="4">
        <v>209.20833333333334</v>
      </c>
      <c r="D21" s="22">
        <f t="shared" si="2"/>
        <v>151.5793344416995</v>
      </c>
      <c r="E21" s="22">
        <f t="shared" si="3"/>
        <v>43.798278445350292</v>
      </c>
      <c r="F21" s="22">
        <f t="shared" si="4"/>
        <v>154.8170395372629</v>
      </c>
      <c r="G21" s="22">
        <f t="shared" si="0"/>
        <v>54.391293796070443</v>
      </c>
      <c r="H21" s="22">
        <f t="shared" si="5"/>
        <v>2958.4128408104511</v>
      </c>
    </row>
    <row r="22" spans="1:8" x14ac:dyDescent="0.25">
      <c r="A22" s="4" t="s">
        <v>65</v>
      </c>
      <c r="B22" s="2">
        <f t="shared" si="1"/>
        <v>17</v>
      </c>
      <c r="C22" s="4">
        <v>260.20833333333331</v>
      </c>
      <c r="D22" s="22">
        <f t="shared" si="2"/>
        <v>198.28980396510204</v>
      </c>
      <c r="E22" s="22">
        <f t="shared" si="3"/>
        <v>46.419250415597311</v>
      </c>
      <c r="F22" s="22">
        <f t="shared" si="4"/>
        <v>195.37761288704979</v>
      </c>
      <c r="G22" s="22">
        <f t="shared" si="0"/>
        <v>64.830720446283522</v>
      </c>
      <c r="H22" s="22">
        <f t="shared" si="5"/>
        <v>4203.0223135841643</v>
      </c>
    </row>
    <row r="23" spans="1:8" x14ac:dyDescent="0.25">
      <c r="A23" s="4" t="s">
        <v>66</v>
      </c>
      <c r="B23" s="2">
        <f t="shared" si="1"/>
        <v>18</v>
      </c>
      <c r="C23" s="4">
        <v>340.75</v>
      </c>
      <c r="D23" s="22">
        <f t="shared" si="2"/>
        <v>259.5476882601082</v>
      </c>
      <c r="E23" s="22">
        <f t="shared" si="3"/>
        <v>59.774020907065278</v>
      </c>
      <c r="F23" s="22">
        <f t="shared" si="4"/>
        <v>244.70905438069934</v>
      </c>
      <c r="G23" s="22">
        <f t="shared" si="0"/>
        <v>96.040945619300658</v>
      </c>
      <c r="H23" s="22">
        <f t="shared" si="5"/>
        <v>9223.8632354494657</v>
      </c>
    </row>
    <row r="24" spans="1:8" x14ac:dyDescent="0.25">
      <c r="A24" s="4" t="s">
        <v>67</v>
      </c>
      <c r="B24" s="2">
        <f t="shared" si="1"/>
        <v>19</v>
      </c>
      <c r="C24" s="4">
        <v>85.333333333333329</v>
      </c>
      <c r="D24" s="22">
        <f t="shared" si="2"/>
        <v>184.63551564159502</v>
      </c>
      <c r="E24" s="22">
        <f t="shared" si="3"/>
        <v>-61.443553265955337</v>
      </c>
      <c r="F24" s="22">
        <f t="shared" si="4"/>
        <v>319.32170916717348</v>
      </c>
      <c r="G24" s="22">
        <f t="shared" si="0"/>
        <v>-233.98837583384017</v>
      </c>
      <c r="H24" s="22">
        <f t="shared" si="5"/>
        <v>54750.560025358434</v>
      </c>
    </row>
    <row r="25" spans="1:8" x14ac:dyDescent="0.25">
      <c r="A25" s="4" t="s">
        <v>68</v>
      </c>
      <c r="B25" s="2">
        <f t="shared" si="1"/>
        <v>20</v>
      </c>
      <c r="C25" s="4">
        <v>27.041666666666668</v>
      </c>
      <c r="D25" s="22">
        <f t="shared" si="2"/>
        <v>116.87016058237583</v>
      </c>
      <c r="E25" s="22">
        <f t="shared" si="3"/>
        <v>-67.133174879892806</v>
      </c>
      <c r="F25" s="22">
        <f t="shared" si="4"/>
        <v>123.19196237563969</v>
      </c>
      <c r="G25" s="22">
        <f t="shared" si="0"/>
        <v>-96.150295708973019</v>
      </c>
      <c r="H25" s="22">
        <f t="shared" si="5"/>
        <v>9244.8793649229556</v>
      </c>
    </row>
    <row r="26" spans="1:8" x14ac:dyDescent="0.25">
      <c r="A26" s="4" t="s">
        <v>69</v>
      </c>
      <c r="B26" s="2">
        <f t="shared" si="1"/>
        <v>21</v>
      </c>
      <c r="C26" s="4">
        <v>29.416666666666668</v>
      </c>
      <c r="D26" s="22">
        <f t="shared" si="2"/>
        <v>79.26515819862091</v>
      </c>
      <c r="E26" s="22">
        <f t="shared" si="3"/>
        <v>-40.557819633368709</v>
      </c>
      <c r="F26" s="22">
        <f t="shared" si="4"/>
        <v>49.736985702483025</v>
      </c>
      <c r="G26" s="22">
        <f t="shared" si="0"/>
        <v>-20.320319035816357</v>
      </c>
      <c r="H26" s="22">
        <f t="shared" si="5"/>
        <v>412.9153657173606</v>
      </c>
    </row>
    <row r="27" spans="1:8" x14ac:dyDescent="0.25">
      <c r="A27" s="4" t="s">
        <v>70</v>
      </c>
      <c r="B27" s="2">
        <f t="shared" si="1"/>
        <v>22</v>
      </c>
      <c r="C27" s="4">
        <v>23.965686274509807</v>
      </c>
      <c r="D27" s="22">
        <f t="shared" si="2"/>
        <v>55.486385271253141</v>
      </c>
      <c r="E27" s="22">
        <f t="shared" si="3"/>
        <v>-25.456677597967861</v>
      </c>
      <c r="F27" s="22">
        <f t="shared" si="4"/>
        <v>38.707338565252201</v>
      </c>
      <c r="G27" s="22">
        <f t="shared" si="0"/>
        <v>-14.741652290742394</v>
      </c>
      <c r="H27" s="22">
        <f t="shared" si="5"/>
        <v>217.31631226115047</v>
      </c>
    </row>
    <row r="28" spans="1:8" x14ac:dyDescent="0.25">
      <c r="A28" s="4" t="s">
        <v>71</v>
      </c>
      <c r="B28" s="2">
        <f t="shared" si="1"/>
        <v>23</v>
      </c>
      <c r="C28" s="4">
        <v>40.926470588235297</v>
      </c>
      <c r="D28" s="22">
        <f t="shared" si="2"/>
        <v>49.225621957555468</v>
      </c>
      <c r="E28" s="22">
        <f t="shared" si="3"/>
        <v>-8.1803547421246918</v>
      </c>
      <c r="F28" s="22">
        <f t="shared" si="4"/>
        <v>30.02970767328528</v>
      </c>
      <c r="G28" s="22">
        <f t="shared" si="0"/>
        <v>10.896762914950017</v>
      </c>
      <c r="H28" s="22">
        <f t="shared" si="5"/>
        <v>118.73944202462999</v>
      </c>
    </row>
    <row r="29" spans="1:8" x14ac:dyDescent="0.25">
      <c r="A29" s="4" t="s">
        <v>72</v>
      </c>
      <c r="B29" s="2">
        <f t="shared" si="1"/>
        <v>24</v>
      </c>
      <c r="C29" s="4">
        <v>64.22058823529413</v>
      </c>
      <c r="D29" s="22">
        <f t="shared" si="2"/>
        <v>55.673457456983101</v>
      </c>
      <c r="E29" s="22">
        <f t="shared" si="3"/>
        <v>4.9850164752724009</v>
      </c>
      <c r="F29" s="22">
        <f t="shared" si="4"/>
        <v>41.045267215430776</v>
      </c>
      <c r="G29" s="22">
        <f t="shared" si="0"/>
        <v>23.175321019863354</v>
      </c>
      <c r="H29" s="22">
        <f t="shared" si="5"/>
        <v>537.09550437372025</v>
      </c>
    </row>
    <row r="30" spans="1:8" x14ac:dyDescent="0.25">
      <c r="A30" s="4" t="s">
        <v>73</v>
      </c>
      <c r="B30" s="2">
        <f t="shared" si="1"/>
        <v>25</v>
      </c>
      <c r="C30" s="4">
        <v>138.63725490196077</v>
      </c>
      <c r="D30" s="22">
        <f t="shared" si="2"/>
        <v>91.347890358323497</v>
      </c>
      <c r="E30" s="22">
        <f t="shared" si="3"/>
        <v>32.605491258733601</v>
      </c>
      <c r="F30" s="22">
        <f t="shared" si="4"/>
        <v>60.658473932255504</v>
      </c>
      <c r="G30" s="22">
        <f t="shared" si="0"/>
        <v>77.978780969705269</v>
      </c>
      <c r="H30" s="22">
        <f t="shared" si="5"/>
        <v>6080.6902815212688</v>
      </c>
    </row>
    <row r="31" spans="1:8" x14ac:dyDescent="0.25">
      <c r="A31" s="4" t="s">
        <v>74</v>
      </c>
      <c r="B31" s="2">
        <f t="shared" si="1"/>
        <v>26</v>
      </c>
      <c r="C31" s="4">
        <v>122.33333333333333</v>
      </c>
      <c r="D31" s="22">
        <f t="shared" si="2"/>
        <v>104.67163083757774</v>
      </c>
      <c r="E31" s="22">
        <f t="shared" si="3"/>
        <v>15.251915557202176</v>
      </c>
      <c r="F31" s="22">
        <f t="shared" si="4"/>
        <v>123.95338161705709</v>
      </c>
      <c r="G31" s="22">
        <f t="shared" si="0"/>
        <v>-1.6200482837237615</v>
      </c>
      <c r="H31" s="22">
        <f t="shared" si="5"/>
        <v>2.6245564415963054</v>
      </c>
    </row>
    <row r="32" spans="1:8" x14ac:dyDescent="0.25">
      <c r="A32" s="4" t="s">
        <v>75</v>
      </c>
      <c r="B32" s="2">
        <f t="shared" si="1"/>
        <v>27</v>
      </c>
      <c r="C32" s="4">
        <v>21.166666666666668</v>
      </c>
      <c r="D32" s="22">
        <f t="shared" si="2"/>
        <v>68.76449624408599</v>
      </c>
      <c r="E32" s="22">
        <f t="shared" si="3"/>
        <v>-30.791229578422357</v>
      </c>
      <c r="F32" s="22">
        <f t="shared" si="4"/>
        <v>119.92354639477992</v>
      </c>
      <c r="G32" s="22">
        <f t="shared" si="0"/>
        <v>-98.756879728113248</v>
      </c>
      <c r="H32" s="22">
        <f t="shared" si="5"/>
        <v>9752.9212936330259</v>
      </c>
    </row>
    <row r="33" spans="1:8" x14ac:dyDescent="0.25">
      <c r="A33" s="4" t="s">
        <v>76</v>
      </c>
      <c r="B33" s="2">
        <f t="shared" si="1"/>
        <v>28</v>
      </c>
      <c r="C33" s="4">
        <v>23.875</v>
      </c>
      <c r="D33" s="22">
        <f t="shared" si="2"/>
        <v>49.462012859129018</v>
      </c>
      <c r="E33" s="22">
        <f t="shared" si="3"/>
        <v>-20.451358004303508</v>
      </c>
      <c r="F33" s="22">
        <f t="shared" si="4"/>
        <v>37.97326666566363</v>
      </c>
      <c r="G33" s="22">
        <f t="shared" si="0"/>
        <v>-14.09826666566363</v>
      </c>
      <c r="H33" s="22">
        <f t="shared" si="5"/>
        <v>198.76112297616228</v>
      </c>
    </row>
    <row r="34" spans="1:8" x14ac:dyDescent="0.25">
      <c r="A34" s="4" t="s">
        <v>77</v>
      </c>
      <c r="B34" s="2">
        <f t="shared" si="1"/>
        <v>29</v>
      </c>
      <c r="C34" s="4">
        <v>44.291666666666664</v>
      </c>
      <c r="D34" s="22">
        <f t="shared" si="2"/>
        <v>47.23876399637021</v>
      </c>
      <c r="E34" s="22">
        <f t="shared" si="3"/>
        <v>-4.0460597769132782</v>
      </c>
      <c r="F34" s="22">
        <f t="shared" si="4"/>
        <v>29.010654854825511</v>
      </c>
      <c r="G34" s="22">
        <f t="shared" si="0"/>
        <v>15.281011811841154</v>
      </c>
      <c r="H34" s="22">
        <f t="shared" si="5"/>
        <v>233.50932199362887</v>
      </c>
    </row>
    <row r="35" spans="1:8" x14ac:dyDescent="0.25">
      <c r="A35" s="4" t="s">
        <v>78</v>
      </c>
      <c r="B35" s="2">
        <f t="shared" si="1"/>
        <v>30</v>
      </c>
      <c r="C35" s="4">
        <v>39.25</v>
      </c>
      <c r="D35" s="22">
        <f t="shared" si="2"/>
        <v>43.803595477931026</v>
      </c>
      <c r="E35" s="22">
        <f t="shared" si="3"/>
        <v>-3.4962576442865934</v>
      </c>
      <c r="F35" s="22">
        <f t="shared" si="4"/>
        <v>43.192704219456928</v>
      </c>
      <c r="G35" s="22">
        <f t="shared" si="0"/>
        <v>-3.9427042194569282</v>
      </c>
      <c r="H35" s="22">
        <f t="shared" si="5"/>
        <v>15.544916562123465</v>
      </c>
    </row>
    <row r="36" spans="1:8" x14ac:dyDescent="0.25">
      <c r="A36" s="4" t="s">
        <v>79</v>
      </c>
      <c r="B36" s="2">
        <f t="shared" si="1"/>
        <v>31</v>
      </c>
      <c r="C36" s="4">
        <v>64.791666666666671</v>
      </c>
      <c r="D36" s="22">
        <f t="shared" si="2"/>
        <v>52.828466089087357</v>
      </c>
      <c r="E36" s="22">
        <f t="shared" si="3"/>
        <v>7.7727577856120389</v>
      </c>
      <c r="F36" s="22">
        <f t="shared" si="4"/>
        <v>40.307337833644432</v>
      </c>
      <c r="G36" s="22">
        <f t="shared" si="0"/>
        <v>24.484328833022239</v>
      </c>
      <c r="H36" s="22">
        <f t="shared" si="5"/>
        <v>599.48235840356415</v>
      </c>
    </row>
    <row r="37" spans="1:8" x14ac:dyDescent="0.25">
      <c r="A37" s="4" t="s">
        <v>80</v>
      </c>
      <c r="B37" s="2">
        <f t="shared" si="1"/>
        <v>32</v>
      </c>
      <c r="C37" s="4">
        <v>65.625</v>
      </c>
      <c r="D37" s="22">
        <f t="shared" si="2"/>
        <v>58.330975670779793</v>
      </c>
      <c r="E37" s="22">
        <f t="shared" si="3"/>
        <v>5.7295344020843961</v>
      </c>
      <c r="F37" s="22">
        <f t="shared" si="4"/>
        <v>60.601223874699393</v>
      </c>
      <c r="G37" s="22">
        <f t="shared" si="0"/>
        <v>5.023776125300607</v>
      </c>
      <c r="H37" s="22">
        <f t="shared" si="5"/>
        <v>25.238326557140379</v>
      </c>
    </row>
    <row r="38" spans="1:8" x14ac:dyDescent="0.25">
      <c r="A38" s="4" t="s">
        <v>81</v>
      </c>
      <c r="B38" s="2">
        <f t="shared" si="1"/>
        <v>33</v>
      </c>
      <c r="C38" s="4">
        <v>77.541666666666671</v>
      </c>
      <c r="D38" s="22">
        <f t="shared" si="2"/>
        <v>66.591572799011146</v>
      </c>
      <c r="E38" s="22">
        <f t="shared" si="3"/>
        <v>8.0074908556166573</v>
      </c>
      <c r="F38" s="22">
        <f t="shared" si="4"/>
        <v>64.06051007286419</v>
      </c>
      <c r="G38" s="22">
        <f t="shared" si="0"/>
        <v>13.481156593802481</v>
      </c>
      <c r="H38" s="22">
        <f t="shared" si="5"/>
        <v>181.74158310662412</v>
      </c>
    </row>
    <row r="39" spans="1:8" x14ac:dyDescent="0.25">
      <c r="A39" s="4" t="s">
        <v>82</v>
      </c>
      <c r="B39" s="2">
        <f t="shared" si="1"/>
        <v>34</v>
      </c>
      <c r="C39" s="4">
        <v>58.5</v>
      </c>
      <c r="D39" s="22">
        <f t="shared" si="2"/>
        <v>63.112196495436358</v>
      </c>
      <c r="E39" s="22">
        <f t="shared" si="3"/>
        <v>-2.3306895876556446</v>
      </c>
      <c r="F39" s="22">
        <f t="shared" si="4"/>
        <v>74.599063654627798</v>
      </c>
      <c r="G39" s="22">
        <f t="shared" si="0"/>
        <v>-16.099063654627798</v>
      </c>
      <c r="H39" s="22">
        <f t="shared" si="5"/>
        <v>259.17985055575775</v>
      </c>
    </row>
    <row r="40" spans="1:8" x14ac:dyDescent="0.25">
      <c r="A40" s="4" t="s">
        <v>83</v>
      </c>
      <c r="B40" s="2">
        <f t="shared" si="1"/>
        <v>35</v>
      </c>
      <c r="C40" s="4">
        <v>78.458333333333329</v>
      </c>
      <c r="D40" s="22">
        <f t="shared" si="2"/>
        <v>69.711035335732049</v>
      </c>
      <c r="E40" s="22">
        <f t="shared" si="3"/>
        <v>5.705885997500558</v>
      </c>
      <c r="F40" s="22">
        <f t="shared" si="4"/>
        <v>60.78150690778071</v>
      </c>
      <c r="G40" s="22">
        <f t="shared" si="0"/>
        <v>17.676826425552619</v>
      </c>
      <c r="H40" s="22">
        <f t="shared" si="5"/>
        <v>312.47019247911538</v>
      </c>
    </row>
    <row r="41" spans="1:8" x14ac:dyDescent="0.25">
      <c r="A41" s="4" t="s">
        <v>84</v>
      </c>
      <c r="B41" s="2">
        <f t="shared" si="1"/>
        <v>36</v>
      </c>
      <c r="C41" s="4">
        <v>76.125</v>
      </c>
      <c r="D41" s="22">
        <f t="shared" si="2"/>
        <v>72.469040141367273</v>
      </c>
      <c r="E41" s="22">
        <f t="shared" si="3"/>
        <v>3.0527929248217576</v>
      </c>
      <c r="F41" s="22">
        <f t="shared" si="4"/>
        <v>75.416921333232608</v>
      </c>
      <c r="G41" s="22">
        <f t="shared" si="0"/>
        <v>0.70807866676739195</v>
      </c>
      <c r="H41" s="22">
        <f t="shared" si="5"/>
        <v>0.50137539833108724</v>
      </c>
    </row>
    <row r="42" spans="1:8" x14ac:dyDescent="0.25">
      <c r="A42" s="4" t="s">
        <v>85</v>
      </c>
      <c r="B42" s="2">
        <f t="shared" si="1"/>
        <v>37</v>
      </c>
      <c r="C42" s="4">
        <v>109.16666666666667</v>
      </c>
      <c r="D42" s="22">
        <f t="shared" si="2"/>
        <v>88.249019547246021</v>
      </c>
      <c r="E42" s="22">
        <f t="shared" si="3"/>
        <v>14.50726075777305</v>
      </c>
      <c r="F42" s="22">
        <f t="shared" si="4"/>
        <v>75.521833066189032</v>
      </c>
      <c r="G42" s="22">
        <f t="shared" si="0"/>
        <v>33.644833600477639</v>
      </c>
      <c r="H42" s="22">
        <f t="shared" si="5"/>
        <v>1131.9748280038291</v>
      </c>
    </row>
    <row r="43" spans="1:8" x14ac:dyDescent="0.25">
      <c r="A43" s="4" t="s">
        <v>86</v>
      </c>
      <c r="B43" s="2">
        <f t="shared" si="1"/>
        <v>38</v>
      </c>
      <c r="C43" s="4">
        <v>178.08333333333334</v>
      </c>
      <c r="D43" s="22">
        <f t="shared" si="2"/>
        <v>126.87777447526358</v>
      </c>
      <c r="E43" s="22">
        <f t="shared" si="3"/>
        <v>36.216605510993105</v>
      </c>
      <c r="F43" s="22">
        <f t="shared" si="4"/>
        <v>102.75628030501908</v>
      </c>
      <c r="G43" s="22">
        <f t="shared" si="0"/>
        <v>75.327053028314268</v>
      </c>
      <c r="H43" s="22">
        <f t="shared" si="5"/>
        <v>5674.1649179304695</v>
      </c>
    </row>
    <row r="44" spans="1:8" x14ac:dyDescent="0.25">
      <c r="A44" s="4" t="s">
        <v>87</v>
      </c>
      <c r="B44" s="2">
        <f t="shared" si="1"/>
        <v>39</v>
      </c>
      <c r="C44" s="4">
        <v>157.25</v>
      </c>
      <c r="D44" s="22">
        <f t="shared" si="2"/>
        <v>139.93783145090023</v>
      </c>
      <c r="E44" s="22">
        <f t="shared" si="3"/>
        <v>15.3757118291723</v>
      </c>
      <c r="F44" s="22">
        <f t="shared" si="4"/>
        <v>163.09437998625668</v>
      </c>
      <c r="G44" s="22">
        <f t="shared" si="0"/>
        <v>-5.8443799862566834</v>
      </c>
      <c r="H44" s="22">
        <f t="shared" si="5"/>
        <v>34.156777423757674</v>
      </c>
    </row>
    <row r="45" spans="1:8" x14ac:dyDescent="0.25">
      <c r="A45" s="4" t="s">
        <v>88</v>
      </c>
      <c r="B45" s="2">
        <f t="shared" si="1"/>
        <v>40</v>
      </c>
      <c r="C45" s="4">
        <v>12.416666666666666</v>
      </c>
      <c r="D45" s="22">
        <f t="shared" si="2"/>
        <v>85.103730593679813</v>
      </c>
      <c r="E45" s="22">
        <f t="shared" si="3"/>
        <v>-47.813119588581145</v>
      </c>
      <c r="F45" s="22">
        <f t="shared" si="4"/>
        <v>155.31354328007254</v>
      </c>
      <c r="G45" s="22">
        <f t="shared" si="0"/>
        <v>-142.89687661340588</v>
      </c>
      <c r="H45" s="22">
        <f t="shared" si="5"/>
        <v>20419.517345866945</v>
      </c>
    </row>
    <row r="46" spans="1:8" x14ac:dyDescent="0.25">
      <c r="A46" s="4" t="s">
        <v>89</v>
      </c>
      <c r="B46" s="2">
        <f t="shared" si="1"/>
        <v>41</v>
      </c>
      <c r="C46" s="4">
        <v>14.333333333333334</v>
      </c>
      <c r="D46" s="22">
        <f t="shared" si="2"/>
        <v>54.672459771730836</v>
      </c>
      <c r="E46" s="22">
        <f t="shared" si="3"/>
        <v>-32.169455698612197</v>
      </c>
      <c r="F46" s="22">
        <f t="shared" si="4"/>
        <v>37.290611005098668</v>
      </c>
      <c r="G46" s="22">
        <f t="shared" si="0"/>
        <v>-22.957277671765333</v>
      </c>
      <c r="H46" s="22">
        <f t="shared" si="5"/>
        <v>527.03659809853514</v>
      </c>
    </row>
    <row r="47" spans="1:8" x14ac:dyDescent="0.25">
      <c r="A47" s="4" t="s">
        <v>90</v>
      </c>
      <c r="B47" s="2">
        <f t="shared" si="1"/>
        <v>42</v>
      </c>
      <c r="C47" s="4">
        <v>23.083333333333332</v>
      </c>
      <c r="D47" s="22">
        <f t="shared" si="2"/>
        <v>41.089135403219913</v>
      </c>
      <c r="E47" s="22">
        <f t="shared" si="3"/>
        <v>-15.44193750152105</v>
      </c>
      <c r="F47" s="22">
        <f t="shared" si="4"/>
        <v>22.503004073118639</v>
      </c>
      <c r="G47" s="22">
        <f t="shared" si="0"/>
        <v>0.58032926021469322</v>
      </c>
      <c r="H47" s="22">
        <f t="shared" si="5"/>
        <v>0.33678205026133312</v>
      </c>
    </row>
    <row r="48" spans="1:8" x14ac:dyDescent="0.25">
      <c r="A48" s="4" t="s">
        <v>91</v>
      </c>
      <c r="B48" s="2">
        <f t="shared" si="1"/>
        <v>43</v>
      </c>
      <c r="C48" s="4">
        <v>78.083333333333329</v>
      </c>
      <c r="D48" s="22">
        <f t="shared" si="2"/>
        <v>56.996640513168686</v>
      </c>
      <c r="E48" s="22">
        <f t="shared" si="3"/>
        <v>12.772560848801792</v>
      </c>
      <c r="F48" s="22">
        <f t="shared" si="4"/>
        <v>25.647197901698863</v>
      </c>
      <c r="G48" s="22">
        <f t="shared" si="0"/>
        <v>52.436135431634469</v>
      </c>
      <c r="H48" s="22">
        <f t="shared" si="5"/>
        <v>2749.5482990047117</v>
      </c>
    </row>
    <row r="49" spans="1:8" x14ac:dyDescent="0.25">
      <c r="A49" s="4" t="s">
        <v>92</v>
      </c>
      <c r="B49" s="2">
        <f t="shared" si="1"/>
        <v>44</v>
      </c>
      <c r="C49" s="4">
        <v>131.97916666666666</v>
      </c>
      <c r="D49" s="22">
        <f t="shared" si="2"/>
        <v>89.239126759172819</v>
      </c>
      <c r="E49" s="22">
        <f t="shared" si="3"/>
        <v>30.295493706283899</v>
      </c>
      <c r="F49" s="22">
        <f t="shared" si="4"/>
        <v>69.769201361970474</v>
      </c>
      <c r="G49" s="22">
        <f t="shared" si="0"/>
        <v>62.209965304696183</v>
      </c>
      <c r="H49" s="22">
        <f t="shared" si="5"/>
        <v>3870.0797832115027</v>
      </c>
    </row>
    <row r="50" spans="1:8" x14ac:dyDescent="0.25">
      <c r="A50" s="4" t="s">
        <v>93</v>
      </c>
      <c r="B50" s="2">
        <f t="shared" si="1"/>
        <v>45</v>
      </c>
      <c r="C50" s="4">
        <v>30</v>
      </c>
      <c r="D50" s="22">
        <f t="shared" si="2"/>
        <v>63.766302252728508</v>
      </c>
      <c r="E50" s="22">
        <f t="shared" si="3"/>
        <v>-19.895992685171493</v>
      </c>
      <c r="F50" s="22">
        <f t="shared" si="4"/>
        <v>119.53462046545673</v>
      </c>
      <c r="G50" s="22">
        <f t="shared" si="0"/>
        <v>-89.534620465456726</v>
      </c>
      <c r="H50" s="22">
        <f t="shared" si="5"/>
        <v>8016.4482618933826</v>
      </c>
    </row>
    <row r="51" spans="1:8" x14ac:dyDescent="0.25">
      <c r="A51" s="4" t="s">
        <v>94</v>
      </c>
      <c r="B51" s="2">
        <f t="shared" si="1"/>
        <v>46</v>
      </c>
      <c r="C51" s="4">
        <v>93.583333333333329</v>
      </c>
      <c r="D51" s="22">
        <f t="shared" si="2"/>
        <v>76.587625617388582</v>
      </c>
      <c r="E51" s="22">
        <f t="shared" si="3"/>
        <v>9.5495917596769182</v>
      </c>
      <c r="F51" s="22">
        <f t="shared" si="4"/>
        <v>43.870309567557015</v>
      </c>
      <c r="G51" s="22">
        <f t="shared" si="0"/>
        <v>49.713023765776313</v>
      </c>
      <c r="H51" s="22">
        <f t="shared" si="5"/>
        <v>2471.3847319366405</v>
      </c>
    </row>
    <row r="52" spans="1:8" x14ac:dyDescent="0.25">
      <c r="A52" s="4" t="s">
        <v>95</v>
      </c>
      <c r="B52" s="2">
        <f t="shared" si="1"/>
        <v>47</v>
      </c>
      <c r="C52" s="4">
        <v>67.291666666666671</v>
      </c>
      <c r="D52" s="22">
        <f t="shared" si="2"/>
        <v>72.590363268578159</v>
      </c>
      <c r="E52" s="22">
        <f t="shared" si="3"/>
        <v>-2.6425769379616892</v>
      </c>
      <c r="F52" s="22">
        <f t="shared" si="4"/>
        <v>86.137217377065497</v>
      </c>
      <c r="G52" s="22">
        <f t="shared" si="0"/>
        <v>-18.845550710398825</v>
      </c>
      <c r="H52" s="22">
        <f t="shared" si="5"/>
        <v>355.15478157821366</v>
      </c>
    </row>
    <row r="53" spans="1:8" x14ac:dyDescent="0.25">
      <c r="A53" s="4" t="s">
        <v>96</v>
      </c>
      <c r="B53" s="2">
        <f t="shared" si="1"/>
        <v>48</v>
      </c>
      <c r="C53" s="4">
        <v>79.666666666666671</v>
      </c>
      <c r="D53" s="22">
        <f t="shared" si="2"/>
        <v>75.633173729756223</v>
      </c>
      <c r="E53" s="22">
        <f t="shared" si="3"/>
        <v>2.4742717212640888</v>
      </c>
      <c r="F53" s="22">
        <f t="shared" si="4"/>
        <v>69.947786330616466</v>
      </c>
      <c r="G53" s="22">
        <f t="shared" si="0"/>
        <v>9.718880336050205</v>
      </c>
      <c r="H53" s="22">
        <f t="shared" si="5"/>
        <v>94.456634986463342</v>
      </c>
    </row>
    <row r="54" spans="1:8" x14ac:dyDescent="0.25">
      <c r="A54" s="4" t="s">
        <v>97</v>
      </c>
      <c r="B54" s="2">
        <f t="shared" si="1"/>
        <v>49</v>
      </c>
      <c r="C54" s="4">
        <v>112.95833333333333</v>
      </c>
      <c r="D54" s="22">
        <f t="shared" si="2"/>
        <v>91.682992359294389</v>
      </c>
      <c r="E54" s="22">
        <f t="shared" si="3"/>
        <v>14.692263938710759</v>
      </c>
      <c r="F54" s="22">
        <f t="shared" si="4"/>
        <v>78.107445451020311</v>
      </c>
      <c r="G54" s="22">
        <f t="shared" si="0"/>
        <v>34.850887882313017</v>
      </c>
      <c r="H54" s="22">
        <f t="shared" si="5"/>
        <v>1214.5843861855524</v>
      </c>
    </row>
    <row r="55" spans="1:8" x14ac:dyDescent="0.25">
      <c r="A55" s="4" t="s">
        <v>98</v>
      </c>
      <c r="B55" s="2">
        <f t="shared" si="1"/>
        <v>50</v>
      </c>
      <c r="C55" s="4">
        <v>178.5</v>
      </c>
      <c r="D55" s="22">
        <f t="shared" si="2"/>
        <v>129.01430564479779</v>
      </c>
      <c r="E55" s="22">
        <f t="shared" si="3"/>
        <v>35.067408350824138</v>
      </c>
      <c r="F55" s="22">
        <f t="shared" si="4"/>
        <v>106.37525629800516</v>
      </c>
      <c r="G55" s="22">
        <f t="shared" si="0"/>
        <v>72.124743701994845</v>
      </c>
      <c r="H55" s="22">
        <f t="shared" si="5"/>
        <v>5201.9786540784453</v>
      </c>
    </row>
    <row r="56" spans="1:8" x14ac:dyDescent="0.25">
      <c r="A56" s="4" t="s">
        <v>99</v>
      </c>
      <c r="B56" s="2">
        <f t="shared" si="1"/>
        <v>51</v>
      </c>
      <c r="C56" s="4">
        <v>125.75</v>
      </c>
      <c r="D56" s="22">
        <f t="shared" si="2"/>
        <v>127.61065421753474</v>
      </c>
      <c r="E56" s="22">
        <f t="shared" si="3"/>
        <v>2.2434545505456747</v>
      </c>
      <c r="F56" s="22">
        <f t="shared" si="4"/>
        <v>164.08171399562193</v>
      </c>
      <c r="G56" s="22">
        <f t="shared" si="0"/>
        <v>-38.331713995621925</v>
      </c>
      <c r="H56" s="22">
        <f t="shared" si="5"/>
        <v>1469.3202978421577</v>
      </c>
    </row>
    <row r="57" spans="1:8" x14ac:dyDescent="0.25">
      <c r="A57" s="4" t="s">
        <v>100</v>
      </c>
      <c r="B57" s="2">
        <f t="shared" si="1"/>
        <v>52</v>
      </c>
      <c r="C57" s="4">
        <v>94.5</v>
      </c>
      <c r="D57" s="22">
        <f t="shared" si="2"/>
        <v>113.3730729039948</v>
      </c>
      <c r="E57" s="22">
        <f t="shared" si="3"/>
        <v>-12.589477727131387</v>
      </c>
      <c r="F57" s="22">
        <f t="shared" si="4"/>
        <v>129.85410876808041</v>
      </c>
      <c r="G57" s="22">
        <f t="shared" si="0"/>
        <v>-35.354108768080408</v>
      </c>
      <c r="H57" s="22">
        <f t="shared" si="5"/>
        <v>1249.91300678526</v>
      </c>
    </row>
    <row r="58" spans="1:8" x14ac:dyDescent="0.25">
      <c r="A58" s="4" t="s">
        <v>101</v>
      </c>
      <c r="B58" s="2">
        <f t="shared" si="1"/>
        <v>53</v>
      </c>
      <c r="C58" s="4">
        <v>166.5</v>
      </c>
      <c r="D58" s="22">
        <f t="shared" si="2"/>
        <v>136.21765155527703</v>
      </c>
      <c r="E58" s="22">
        <f t="shared" si="3"/>
        <v>19.301173013440874</v>
      </c>
      <c r="F58" s="22">
        <f t="shared" si="4"/>
        <v>100.78359517686341</v>
      </c>
      <c r="G58" s="22">
        <f t="shared" si="0"/>
        <v>65.716404823136585</v>
      </c>
      <c r="H58" s="22">
        <f t="shared" si="5"/>
        <v>4318.6458628783694</v>
      </c>
    </row>
    <row r="59" spans="1:8" x14ac:dyDescent="0.25">
      <c r="A59" s="4" t="s">
        <v>102</v>
      </c>
      <c r="B59" s="2">
        <f t="shared" si="1"/>
        <v>54</v>
      </c>
      <c r="C59" s="4">
        <v>277.70833333333331</v>
      </c>
      <c r="D59" s="22">
        <f t="shared" si="2"/>
        <v>197.05864471984125</v>
      </c>
      <c r="E59" s="22">
        <f t="shared" si="3"/>
        <v>56.687011149451891</v>
      </c>
      <c r="F59" s="22">
        <f t="shared" si="4"/>
        <v>155.51882456871789</v>
      </c>
      <c r="G59" s="22">
        <f t="shared" si="0"/>
        <v>122.18950876461543</v>
      </c>
      <c r="H59" s="22">
        <f t="shared" si="5"/>
        <v>14930.27605213803</v>
      </c>
    </row>
    <row r="60" spans="1:8" x14ac:dyDescent="0.25">
      <c r="A60" s="4" t="s">
        <v>103</v>
      </c>
      <c r="B60" s="2">
        <f t="shared" si="1"/>
        <v>55</v>
      </c>
      <c r="C60" s="4">
        <v>169.625</v>
      </c>
      <c r="D60" s="22">
        <f t="shared" si="2"/>
        <v>185.26217749030951</v>
      </c>
      <c r="E60" s="22">
        <f t="shared" si="3"/>
        <v>-4.9481193916333801</v>
      </c>
      <c r="F60" s="22">
        <f t="shared" si="4"/>
        <v>253.74565586929316</v>
      </c>
      <c r="G60" s="22">
        <f t="shared" si="0"/>
        <v>-84.120655869293159</v>
      </c>
      <c r="H60" s="22">
        <f t="shared" si="5"/>
        <v>7076.2847438800454</v>
      </c>
    </row>
    <row r="61" spans="1:8" x14ac:dyDescent="0.25">
      <c r="A61" s="4" t="s">
        <v>104</v>
      </c>
      <c r="B61" s="2">
        <f t="shared" si="1"/>
        <v>56</v>
      </c>
      <c r="C61" s="4">
        <v>69.875</v>
      </c>
      <c r="D61" s="22">
        <f t="shared" si="2"/>
        <v>135.64569116947644</v>
      </c>
      <c r="E61" s="22">
        <f t="shared" si="3"/>
        <v>-45.149649627913114</v>
      </c>
      <c r="F61" s="22">
        <f t="shared" si="4"/>
        <v>180.31405809867613</v>
      </c>
      <c r="G61" s="22">
        <f t="shared" si="0"/>
        <v>-110.43905809867613</v>
      </c>
      <c r="H61" s="22">
        <f t="shared" si="5"/>
        <v>12196.785553722761</v>
      </c>
    </row>
    <row r="62" spans="1:8" x14ac:dyDescent="0.25">
      <c r="A62" s="4" t="s">
        <v>105</v>
      </c>
      <c r="B62" s="2">
        <f t="shared" si="1"/>
        <v>57</v>
      </c>
      <c r="C62" s="4">
        <v>76.416666666666671</v>
      </c>
      <c r="D62" s="22">
        <f t="shared" si="2"/>
        <v>110.17721063326825</v>
      </c>
      <c r="E62" s="22">
        <f t="shared" si="3"/>
        <v>-27.436597445378684</v>
      </c>
      <c r="F62" s="22">
        <f t="shared" si="4"/>
        <v>90.496041541563329</v>
      </c>
      <c r="G62" s="22">
        <f t="shared" si="0"/>
        <v>-14.079374874896658</v>
      </c>
      <c r="H62" s="22">
        <f t="shared" si="5"/>
        <v>198.22879686787127</v>
      </c>
    </row>
    <row r="63" spans="1:8" x14ac:dyDescent="0.25">
      <c r="A63" s="4" t="s">
        <v>106</v>
      </c>
      <c r="B63" s="2">
        <f t="shared" si="1"/>
        <v>58</v>
      </c>
      <c r="C63" s="4">
        <v>83.583333333333329</v>
      </c>
      <c r="D63" s="22">
        <f t="shared" si="2"/>
        <v>98.741843394296239</v>
      </c>
      <c r="E63" s="22">
        <f t="shared" si="3"/>
        <v>-13.035490259612672</v>
      </c>
      <c r="F63" s="22">
        <f t="shared" si="4"/>
        <v>82.740613187889565</v>
      </c>
      <c r="G63" s="22">
        <f t="shared" si="0"/>
        <v>0.84272014544376361</v>
      </c>
      <c r="H63" s="22">
        <f t="shared" si="5"/>
        <v>0.71017724353675815</v>
      </c>
    </row>
    <row r="64" spans="1:8" x14ac:dyDescent="0.25">
      <c r="A64" s="4" t="s">
        <v>107</v>
      </c>
      <c r="B64" s="2">
        <f t="shared" si="1"/>
        <v>59</v>
      </c>
      <c r="C64" s="4">
        <v>57.916666666666664</v>
      </c>
      <c r="D64" s="22">
        <f t="shared" si="2"/>
        <v>81.187017401415531</v>
      </c>
      <c r="E64" s="22">
        <f t="shared" si="3"/>
        <v>-17.102892419553903</v>
      </c>
      <c r="F64" s="22">
        <f t="shared" si="4"/>
        <v>85.706353134683567</v>
      </c>
      <c r="G64" s="22">
        <f t="shared" si="0"/>
        <v>-27.789686468016903</v>
      </c>
      <c r="H64" s="22">
        <f t="shared" si="5"/>
        <v>772.26667399068174</v>
      </c>
    </row>
    <row r="65" spans="1:8" x14ac:dyDescent="0.25">
      <c r="A65" s="4" t="s">
        <v>108</v>
      </c>
      <c r="B65" s="2">
        <f t="shared" si="1"/>
        <v>60</v>
      </c>
      <c r="C65" s="4">
        <v>90.083333333333329</v>
      </c>
      <c r="D65" s="22">
        <f t="shared" si="2"/>
        <v>85.012433252140198</v>
      </c>
      <c r="E65" s="22">
        <f t="shared" si="3"/>
        <v>1.7325850236968106</v>
      </c>
      <c r="F65" s="22">
        <f t="shared" si="4"/>
        <v>64.084124981861635</v>
      </c>
      <c r="G65" s="22">
        <f t="shared" si="0"/>
        <v>25.999208351471694</v>
      </c>
      <c r="H65" s="22">
        <f t="shared" si="5"/>
        <v>675.95883490323547</v>
      </c>
    </row>
    <row r="66" spans="1:8" x14ac:dyDescent="0.25">
      <c r="A66" s="4" t="s">
        <v>109</v>
      </c>
      <c r="B66" s="2">
        <f t="shared" si="1"/>
        <v>61</v>
      </c>
      <c r="C66" s="4">
        <v>157.875</v>
      </c>
      <c r="D66" s="22">
        <f t="shared" si="2"/>
        <v>116.34333695371993</v>
      </c>
      <c r="E66" s="22">
        <f t="shared" si="3"/>
        <v>28.371071833791436</v>
      </c>
      <c r="F66" s="22">
        <f t="shared" si="4"/>
        <v>86.745018275837012</v>
      </c>
      <c r="G66" s="22">
        <f t="shared" si="0"/>
        <v>71.129981724162988</v>
      </c>
      <c r="H66" s="22">
        <f t="shared" si="5"/>
        <v>5059.4743000797607</v>
      </c>
    </row>
    <row r="67" spans="1:8" x14ac:dyDescent="0.25">
      <c r="A67" s="4" t="s">
        <v>110</v>
      </c>
      <c r="B67" s="2">
        <f t="shared" si="1"/>
        <v>62</v>
      </c>
      <c r="C67" s="4">
        <v>186.08333333333334</v>
      </c>
      <c r="D67" s="22">
        <f t="shared" si="2"/>
        <v>146.33153539695371</v>
      </c>
      <c r="E67" s="22">
        <f t="shared" si="3"/>
        <v>29.826485782289549</v>
      </c>
      <c r="F67" s="22">
        <f t="shared" si="4"/>
        <v>144.71440878751136</v>
      </c>
      <c r="G67" s="22">
        <f t="shared" si="0"/>
        <v>41.368924545821983</v>
      </c>
      <c r="H67" s="22">
        <f t="shared" si="5"/>
        <v>1711.3879180779127</v>
      </c>
    </row>
    <row r="68" spans="1:8" x14ac:dyDescent="0.25">
      <c r="A68" s="4" t="s">
        <v>111</v>
      </c>
      <c r="B68" s="2">
        <f t="shared" si="1"/>
        <v>63</v>
      </c>
      <c r="C68" s="4">
        <v>31.333333333333332</v>
      </c>
      <c r="D68" s="22">
        <f t="shared" si="2"/>
        <v>96.882308509596953</v>
      </c>
      <c r="E68" s="22">
        <f t="shared" si="3"/>
        <v>-41.521655620392131</v>
      </c>
      <c r="F68" s="22">
        <f t="shared" si="4"/>
        <v>176.15802117924326</v>
      </c>
      <c r="G68" s="22">
        <f t="shared" si="0"/>
        <v>-144.82468784590992</v>
      </c>
      <c r="H68" s="22">
        <f t="shared" si="5"/>
        <v>20974.190209665248</v>
      </c>
    </row>
    <row r="69" spans="1:8" x14ac:dyDescent="0.25">
      <c r="A69" s="4" t="s">
        <v>112</v>
      </c>
      <c r="B69" s="2">
        <f t="shared" si="1"/>
        <v>64</v>
      </c>
      <c r="C69" s="4">
        <v>50.041666666666664</v>
      </c>
      <c r="D69" s="22">
        <f t="shared" si="2"/>
        <v>76.740832517136937</v>
      </c>
      <c r="E69" s="22">
        <f t="shared" si="3"/>
        <v>-22.279493955253226</v>
      </c>
      <c r="F69" s="22">
        <f t="shared" si="4"/>
        <v>55.360652889204822</v>
      </c>
      <c r="G69" s="22">
        <f t="shared" si="0"/>
        <v>-5.3189862225381574</v>
      </c>
      <c r="H69" s="22">
        <f t="shared" si="5"/>
        <v>28.291614435550738</v>
      </c>
    </row>
    <row r="70" spans="1:8" x14ac:dyDescent="0.25">
      <c r="A70" s="4" t="s">
        <v>113</v>
      </c>
      <c r="B70" s="2">
        <f t="shared" si="1"/>
        <v>65</v>
      </c>
      <c r="C70" s="4">
        <v>87.25</v>
      </c>
      <c r="D70" s="22">
        <f t="shared" si="2"/>
        <v>81.259774534768056</v>
      </c>
      <c r="E70" s="22">
        <f t="shared" si="3"/>
        <v>1.8390984203426854</v>
      </c>
      <c r="F70" s="22">
        <f t="shared" si="4"/>
        <v>54.461338561883707</v>
      </c>
      <c r="G70" s="22">
        <f t="shared" ref="G70:G133" si="6">C70-F70</f>
        <v>32.788661438116293</v>
      </c>
      <c r="H70" s="22">
        <f t="shared" si="5"/>
        <v>1075.0963189034144</v>
      </c>
    </row>
    <row r="71" spans="1:8" x14ac:dyDescent="0.25">
      <c r="A71" s="4" t="s">
        <v>114</v>
      </c>
      <c r="B71" s="2">
        <f t="shared" ref="B71:B134" si="7">B70+1</f>
        <v>66</v>
      </c>
      <c r="C71" s="4">
        <v>48.333333333333336</v>
      </c>
      <c r="D71" s="22">
        <f t="shared" ref="D71:D134" si="8">$C$2*C71+(1-$C$2)*D70</f>
        <v>67.101404818151138</v>
      </c>
      <c r="E71" s="22">
        <f t="shared" ref="E71:E134" si="9">$D$2*(D71-D70)+(1-$D$2)*E70</f>
        <v>-12.558622902920957</v>
      </c>
      <c r="F71" s="22">
        <f t="shared" ref="F71:F134" si="10">D70+E70</f>
        <v>83.098872955110735</v>
      </c>
      <c r="G71" s="22">
        <f t="shared" si="6"/>
        <v>-34.7655396217774</v>
      </c>
      <c r="H71" s="22">
        <f t="shared" ref="H71:H134" si="11">G71*G71</f>
        <v>1208.6427451933744</v>
      </c>
    </row>
    <row r="72" spans="1:8" x14ac:dyDescent="0.25">
      <c r="A72" s="4" t="s">
        <v>115</v>
      </c>
      <c r="B72" s="2">
        <f t="shared" si="7"/>
        <v>67</v>
      </c>
      <c r="C72" s="4">
        <v>18</v>
      </c>
      <c r="D72" s="22">
        <f t="shared" si="8"/>
        <v>45.987800746346153</v>
      </c>
      <c r="E72" s="22">
        <f t="shared" si="9"/>
        <v>-20.258105954916584</v>
      </c>
      <c r="F72" s="22">
        <f t="shared" si="10"/>
        <v>54.542781915230179</v>
      </c>
      <c r="G72" s="22">
        <f t="shared" si="6"/>
        <v>-36.542781915230179</v>
      </c>
      <c r="H72" s="22">
        <f t="shared" si="11"/>
        <v>1335.3749101040739</v>
      </c>
    </row>
    <row r="73" spans="1:8" x14ac:dyDescent="0.25">
      <c r="A73" s="4" t="s">
        <v>116</v>
      </c>
      <c r="B73" s="2">
        <f t="shared" si="7"/>
        <v>68</v>
      </c>
      <c r="C73" s="4">
        <v>59.583333333333336</v>
      </c>
      <c r="D73" s="22">
        <f t="shared" si="8"/>
        <v>51.833879758750641</v>
      </c>
      <c r="E73" s="22">
        <f t="shared" si="9"/>
        <v>3.235660515672381</v>
      </c>
      <c r="F73" s="22">
        <f t="shared" si="10"/>
        <v>25.729694791429569</v>
      </c>
      <c r="G73" s="22">
        <f t="shared" si="6"/>
        <v>33.853638541903763</v>
      </c>
      <c r="H73" s="22">
        <f t="shared" si="11"/>
        <v>1146.068842525872</v>
      </c>
    </row>
    <row r="74" spans="1:8" x14ac:dyDescent="0.25">
      <c r="A74" s="4" t="s">
        <v>117</v>
      </c>
      <c r="B74" s="2">
        <f t="shared" si="7"/>
        <v>69</v>
      </c>
      <c r="C74" s="4">
        <v>171.625</v>
      </c>
      <c r="D74" s="22">
        <f t="shared" si="8"/>
        <v>103.34406146248787</v>
      </c>
      <c r="E74" s="22">
        <f t="shared" si="9"/>
        <v>46.682729584930748</v>
      </c>
      <c r="F74" s="22">
        <f t="shared" si="10"/>
        <v>55.069540274423019</v>
      </c>
      <c r="G74" s="22">
        <f t="shared" si="6"/>
        <v>116.55545972557698</v>
      </c>
      <c r="H74" s="22">
        <f t="shared" si="11"/>
        <v>13585.175191840597</v>
      </c>
    </row>
    <row r="75" spans="1:8" x14ac:dyDescent="0.25">
      <c r="A75" s="4" t="s">
        <v>118</v>
      </c>
      <c r="B75" s="2">
        <f t="shared" si="7"/>
        <v>70</v>
      </c>
      <c r="C75" s="4">
        <v>49.208333333333336</v>
      </c>
      <c r="D75" s="22">
        <f t="shared" si="8"/>
        <v>80.065698366951423</v>
      </c>
      <c r="E75" s="22">
        <f t="shared" si="9"/>
        <v>-16.282253827489733</v>
      </c>
      <c r="F75" s="22">
        <f t="shared" si="10"/>
        <v>150.02679104741861</v>
      </c>
      <c r="G75" s="22">
        <f t="shared" si="6"/>
        <v>-100.81845771408527</v>
      </c>
      <c r="H75" s="22">
        <f t="shared" si="11"/>
        <v>10164.361415846799</v>
      </c>
    </row>
    <row r="76" spans="1:8" x14ac:dyDescent="0.25">
      <c r="A76" s="4" t="s">
        <v>119</v>
      </c>
      <c r="B76" s="2">
        <f t="shared" si="7"/>
        <v>71</v>
      </c>
      <c r="C76" s="4">
        <v>62.125</v>
      </c>
      <c r="D76" s="22">
        <f t="shared" si="8"/>
        <v>72.351198069162322</v>
      </c>
      <c r="E76" s="22">
        <f t="shared" si="9"/>
        <v>-8.5712756507591639</v>
      </c>
      <c r="F76" s="22">
        <f t="shared" si="10"/>
        <v>63.783444539461691</v>
      </c>
      <c r="G76" s="22">
        <f t="shared" si="6"/>
        <v>-1.6584445394616907</v>
      </c>
      <c r="H76" s="22">
        <f t="shared" si="11"/>
        <v>2.7504382904702993</v>
      </c>
    </row>
    <row r="77" spans="1:8" x14ac:dyDescent="0.25">
      <c r="A77" s="4" t="s">
        <v>120</v>
      </c>
      <c r="B77" s="2">
        <f t="shared" si="7"/>
        <v>72</v>
      </c>
      <c r="C77" s="4">
        <v>83.875</v>
      </c>
      <c r="D77" s="22">
        <f t="shared" si="8"/>
        <v>77.306432899422532</v>
      </c>
      <c r="E77" s="22">
        <f t="shared" si="9"/>
        <v>3.6025837821582734</v>
      </c>
      <c r="F77" s="22">
        <f t="shared" si="10"/>
        <v>63.77992241840316</v>
      </c>
      <c r="G77" s="22">
        <f t="shared" si="6"/>
        <v>20.09507758159684</v>
      </c>
      <c r="H77" s="22">
        <f t="shared" si="11"/>
        <v>403.81214301039591</v>
      </c>
    </row>
    <row r="78" spans="1:8" x14ac:dyDescent="0.25">
      <c r="A78" s="4" t="s">
        <v>121</v>
      </c>
      <c r="B78" s="2">
        <f t="shared" si="7"/>
        <v>73</v>
      </c>
      <c r="C78" s="4">
        <v>64.5</v>
      </c>
      <c r="D78" s="22">
        <f t="shared" si="8"/>
        <v>71.799666752670845</v>
      </c>
      <c r="E78" s="22">
        <f t="shared" si="9"/>
        <v>-4.5958311538606909</v>
      </c>
      <c r="F78" s="22">
        <f t="shared" si="10"/>
        <v>80.909016681580809</v>
      </c>
      <c r="G78" s="22">
        <f t="shared" si="6"/>
        <v>-16.409016681580809</v>
      </c>
      <c r="H78" s="22">
        <f t="shared" si="11"/>
        <v>269.25582845639724</v>
      </c>
    </row>
    <row r="79" spans="1:8" x14ac:dyDescent="0.25">
      <c r="A79" s="4" t="s">
        <v>122</v>
      </c>
      <c r="B79" s="2">
        <f t="shared" si="7"/>
        <v>74</v>
      </c>
      <c r="C79" s="4">
        <v>64.25</v>
      </c>
      <c r="D79" s="22">
        <f t="shared" si="8"/>
        <v>68.553310049022386</v>
      </c>
      <c r="E79" s="22">
        <f t="shared" si="9"/>
        <v>-3.3813041486696824</v>
      </c>
      <c r="F79" s="22">
        <f t="shared" si="10"/>
        <v>67.203835598810159</v>
      </c>
      <c r="G79" s="22">
        <f t="shared" si="6"/>
        <v>-2.9538355988101586</v>
      </c>
      <c r="H79" s="22">
        <f t="shared" si="11"/>
        <v>8.7251447447981683</v>
      </c>
    </row>
    <row r="80" spans="1:8" x14ac:dyDescent="0.25">
      <c r="A80" s="4" t="s">
        <v>123</v>
      </c>
      <c r="B80" s="2">
        <f t="shared" si="7"/>
        <v>75</v>
      </c>
      <c r="C80" s="4">
        <v>40.791666666666664</v>
      </c>
      <c r="D80" s="22">
        <f t="shared" si="8"/>
        <v>56.615803394609429</v>
      </c>
      <c r="E80" s="22">
        <f t="shared" si="9"/>
        <v>-11.081886403838631</v>
      </c>
      <c r="F80" s="22">
        <f t="shared" si="10"/>
        <v>65.172005900352701</v>
      </c>
      <c r="G80" s="22">
        <f t="shared" si="6"/>
        <v>-24.380339233686037</v>
      </c>
      <c r="H80" s="22">
        <f t="shared" si="11"/>
        <v>594.40094114961062</v>
      </c>
    </row>
    <row r="81" spans="1:8" x14ac:dyDescent="0.25">
      <c r="A81" s="4" t="s">
        <v>124</v>
      </c>
      <c r="B81" s="2">
        <f t="shared" si="7"/>
        <v>76</v>
      </c>
      <c r="C81" s="4">
        <v>157.66666666666666</v>
      </c>
      <c r="D81" s="22">
        <f t="shared" si="8"/>
        <v>100.06767460159404</v>
      </c>
      <c r="E81" s="22">
        <f t="shared" si="9"/>
        <v>37.998495445902279</v>
      </c>
      <c r="F81" s="22">
        <f t="shared" si="10"/>
        <v>45.533916990770798</v>
      </c>
      <c r="G81" s="22">
        <f t="shared" si="6"/>
        <v>112.13274967589587</v>
      </c>
      <c r="H81" s="22">
        <f t="shared" si="11"/>
        <v>12573.753549877125</v>
      </c>
    </row>
    <row r="82" spans="1:8" x14ac:dyDescent="0.25">
      <c r="A82" s="4" t="s">
        <v>125</v>
      </c>
      <c r="B82" s="2">
        <f t="shared" si="7"/>
        <v>77</v>
      </c>
      <c r="C82" s="4">
        <v>228.41666666666666</v>
      </c>
      <c r="D82" s="22">
        <f t="shared" si="8"/>
        <v>155.25774118957526</v>
      </c>
      <c r="E82" s="22">
        <f t="shared" si="9"/>
        <v>53.470909473773332</v>
      </c>
      <c r="F82" s="22">
        <f t="shared" si="10"/>
        <v>138.06617004749631</v>
      </c>
      <c r="G82" s="22">
        <f t="shared" si="6"/>
        <v>90.350496619170343</v>
      </c>
      <c r="H82" s="22">
        <f t="shared" si="11"/>
        <v>8163.2122393307118</v>
      </c>
    </row>
    <row r="83" spans="1:8" x14ac:dyDescent="0.25">
      <c r="A83" s="4" t="s">
        <v>126</v>
      </c>
      <c r="B83" s="2">
        <f t="shared" si="7"/>
        <v>78</v>
      </c>
      <c r="C83" s="4">
        <v>203.04166666666666</v>
      </c>
      <c r="D83" s="22">
        <f t="shared" si="8"/>
        <v>175.80482914472458</v>
      </c>
      <c r="E83" s="22">
        <f t="shared" si="9"/>
        <v>23.839470107011724</v>
      </c>
      <c r="F83" s="22">
        <f t="shared" si="10"/>
        <v>208.72865066334859</v>
      </c>
      <c r="G83" s="22">
        <f t="shared" si="6"/>
        <v>-5.6869839966819313</v>
      </c>
      <c r="H83" s="22">
        <f t="shared" si="11"/>
        <v>32.341786978516396</v>
      </c>
    </row>
    <row r="84" spans="1:8" x14ac:dyDescent="0.25">
      <c r="A84" s="4" t="s">
        <v>127</v>
      </c>
      <c r="B84" s="2">
        <f t="shared" si="7"/>
        <v>79</v>
      </c>
      <c r="C84" s="4">
        <v>68.916666666666671</v>
      </c>
      <c r="D84" s="22">
        <f t="shared" si="8"/>
        <v>129.84291927915967</v>
      </c>
      <c r="E84" s="22">
        <f t="shared" si="9"/>
        <v>-38.981771868307248</v>
      </c>
      <c r="F84" s="22">
        <f t="shared" si="10"/>
        <v>199.6442992517363</v>
      </c>
      <c r="G84" s="22">
        <f t="shared" si="6"/>
        <v>-130.72763258506961</v>
      </c>
      <c r="H84" s="22">
        <f t="shared" si="11"/>
        <v>17089.713921296956</v>
      </c>
    </row>
    <row r="85" spans="1:8" x14ac:dyDescent="0.25">
      <c r="A85" s="4" t="s">
        <v>128</v>
      </c>
      <c r="B85" s="2">
        <f t="shared" si="7"/>
        <v>80</v>
      </c>
      <c r="C85" s="4">
        <v>157.125</v>
      </c>
      <c r="D85" s="22">
        <f t="shared" si="8"/>
        <v>141.57421398912101</v>
      </c>
      <c r="E85" s="22">
        <f t="shared" si="9"/>
        <v>6.6599880521344765</v>
      </c>
      <c r="F85" s="22">
        <f t="shared" si="10"/>
        <v>90.861147410852425</v>
      </c>
      <c r="G85" s="22">
        <f t="shared" si="6"/>
        <v>66.263852589147575</v>
      </c>
      <c r="H85" s="22">
        <f t="shared" si="11"/>
        <v>4390.8981599562794</v>
      </c>
    </row>
    <row r="86" spans="1:8" x14ac:dyDescent="0.25">
      <c r="A86" s="4" t="s">
        <v>129</v>
      </c>
      <c r="B86" s="2">
        <f t="shared" si="7"/>
        <v>81</v>
      </c>
      <c r="C86" s="4">
        <v>52.125</v>
      </c>
      <c r="D86" s="22">
        <f t="shared" si="8"/>
        <v>103.11105197379899</v>
      </c>
      <c r="E86" s="22">
        <f t="shared" si="9"/>
        <v>-33.950847008576368</v>
      </c>
      <c r="F86" s="22">
        <f t="shared" si="10"/>
        <v>148.23420204125549</v>
      </c>
      <c r="G86" s="22">
        <f t="shared" si="6"/>
        <v>-96.109202041255486</v>
      </c>
      <c r="H86" s="22">
        <f t="shared" si="11"/>
        <v>9236.9787170068685</v>
      </c>
    </row>
    <row r="87" spans="1:8" x14ac:dyDescent="0.25">
      <c r="A87" s="4" t="s">
        <v>130</v>
      </c>
      <c r="B87" s="2">
        <f t="shared" si="7"/>
        <v>82</v>
      </c>
      <c r="C87" s="4">
        <v>62.833333333333336</v>
      </c>
      <c r="D87" s="22">
        <f t="shared" si="8"/>
        <v>85.791632958398765</v>
      </c>
      <c r="E87" s="22">
        <f t="shared" si="9"/>
        <v>-18.982561814717844</v>
      </c>
      <c r="F87" s="22">
        <f t="shared" si="10"/>
        <v>69.160204965222619</v>
      </c>
      <c r="G87" s="22">
        <f t="shared" si="6"/>
        <v>-6.3268716318892828</v>
      </c>
      <c r="H87" s="22">
        <f t="shared" si="11"/>
        <v>40.029304646405357</v>
      </c>
    </row>
    <row r="88" spans="1:8" x14ac:dyDescent="0.25">
      <c r="A88" s="4" t="s">
        <v>131</v>
      </c>
      <c r="B88" s="2">
        <f t="shared" si="7"/>
        <v>83</v>
      </c>
      <c r="C88" s="4">
        <v>30.416666666666668</v>
      </c>
      <c r="D88" s="22">
        <f t="shared" si="8"/>
        <v>61.980397452953966</v>
      </c>
      <c r="E88" s="22">
        <f t="shared" si="9"/>
        <v>-23.328368136372102</v>
      </c>
      <c r="F88" s="22">
        <f t="shared" si="10"/>
        <v>66.809071143680924</v>
      </c>
      <c r="G88" s="22">
        <f t="shared" si="6"/>
        <v>-36.392404477014253</v>
      </c>
      <c r="H88" s="22">
        <f t="shared" si="11"/>
        <v>1324.4071036186072</v>
      </c>
    </row>
    <row r="89" spans="1:8" x14ac:dyDescent="0.25">
      <c r="A89" s="4" t="s">
        <v>132</v>
      </c>
      <c r="B89" s="2">
        <f t="shared" si="7"/>
        <v>84</v>
      </c>
      <c r="C89" s="4">
        <v>67.708333333333329</v>
      </c>
      <c r="D89" s="22">
        <f t="shared" si="8"/>
        <v>64.443409881517098</v>
      </c>
      <c r="E89" s="22">
        <f t="shared" si="9"/>
        <v>-0.11612562793039016</v>
      </c>
      <c r="F89" s="22">
        <f t="shared" si="10"/>
        <v>38.65202931658186</v>
      </c>
      <c r="G89" s="22">
        <f t="shared" si="6"/>
        <v>29.056304016751469</v>
      </c>
      <c r="H89" s="22">
        <f t="shared" si="11"/>
        <v>844.26880311388754</v>
      </c>
    </row>
    <row r="90" spans="1:8" x14ac:dyDescent="0.25">
      <c r="A90" s="4" t="s">
        <v>133</v>
      </c>
      <c r="B90" s="2">
        <f t="shared" si="7"/>
        <v>85</v>
      </c>
      <c r="C90" s="4">
        <v>72.333333333333329</v>
      </c>
      <c r="D90" s="22">
        <f t="shared" si="8"/>
        <v>67.836076965798085</v>
      </c>
      <c r="E90" s="22">
        <f t="shared" si="9"/>
        <v>3.0417878130598495</v>
      </c>
      <c r="F90" s="22">
        <f t="shared" si="10"/>
        <v>64.327284253586711</v>
      </c>
      <c r="G90" s="22">
        <f t="shared" si="6"/>
        <v>8.0060490797466173</v>
      </c>
      <c r="H90" s="22">
        <f t="shared" si="11"/>
        <v>64.096821867311661</v>
      </c>
    </row>
    <row r="91" spans="1:8" x14ac:dyDescent="0.25">
      <c r="A91" s="4" t="s">
        <v>134</v>
      </c>
      <c r="B91" s="2">
        <f t="shared" si="7"/>
        <v>86</v>
      </c>
      <c r="C91" s="4">
        <v>71.791666666666671</v>
      </c>
      <c r="D91" s="22">
        <f t="shared" si="8"/>
        <v>69.536980537171587</v>
      </c>
      <c r="E91" s="22">
        <f t="shared" si="9"/>
        <v>1.8349919955421363</v>
      </c>
      <c r="F91" s="22">
        <f t="shared" si="10"/>
        <v>70.877864778857941</v>
      </c>
      <c r="G91" s="22">
        <f t="shared" si="6"/>
        <v>0.91380188780873084</v>
      </c>
      <c r="H91" s="22">
        <f t="shared" si="11"/>
        <v>0.83503389016280027</v>
      </c>
    </row>
    <row r="92" spans="1:8" x14ac:dyDescent="0.25">
      <c r="A92" s="4" t="s">
        <v>135</v>
      </c>
      <c r="B92" s="2">
        <f t="shared" si="7"/>
        <v>87</v>
      </c>
      <c r="C92" s="4">
        <v>213.70833333333334</v>
      </c>
      <c r="D92" s="22">
        <f t="shared" si="8"/>
        <v>131.53066223952115</v>
      </c>
      <c r="E92" s="22">
        <f t="shared" si="9"/>
        <v>55.97781273166882</v>
      </c>
      <c r="F92" s="22">
        <f t="shared" si="10"/>
        <v>71.371972532713727</v>
      </c>
      <c r="G92" s="22">
        <f t="shared" si="6"/>
        <v>142.33636080061962</v>
      </c>
      <c r="H92" s="22">
        <f t="shared" si="11"/>
        <v>20259.639605964163</v>
      </c>
    </row>
    <row r="93" spans="1:8" x14ac:dyDescent="0.25">
      <c r="A93" s="4" t="s">
        <v>136</v>
      </c>
      <c r="B93" s="2">
        <f t="shared" si="7"/>
        <v>88</v>
      </c>
      <c r="C93" s="4">
        <v>215.08564814814812</v>
      </c>
      <c r="D93" s="22">
        <f t="shared" si="8"/>
        <v>167.45930618023075</v>
      </c>
      <c r="E93" s="22">
        <f t="shared" si="9"/>
        <v>37.933560819805528</v>
      </c>
      <c r="F93" s="22">
        <f t="shared" si="10"/>
        <v>187.50847497118997</v>
      </c>
      <c r="G93" s="22">
        <f t="shared" si="6"/>
        <v>27.577173176958155</v>
      </c>
      <c r="H93" s="22">
        <f t="shared" si="11"/>
        <v>760.50048043194033</v>
      </c>
    </row>
    <row r="94" spans="1:8" x14ac:dyDescent="0.25">
      <c r="A94" s="4" t="s">
        <v>137</v>
      </c>
      <c r="B94" s="2">
        <f t="shared" si="7"/>
        <v>89</v>
      </c>
      <c r="C94" s="4">
        <v>141.43518518518519</v>
      </c>
      <c r="D94" s="22">
        <f t="shared" si="8"/>
        <v>156.26893415236117</v>
      </c>
      <c r="E94" s="22">
        <f t="shared" si="9"/>
        <v>-6.2779787431020768</v>
      </c>
      <c r="F94" s="22">
        <f t="shared" si="10"/>
        <v>205.39286700003629</v>
      </c>
      <c r="G94" s="22">
        <f t="shared" si="6"/>
        <v>-63.957681814851099</v>
      </c>
      <c r="H94" s="22">
        <f t="shared" si="11"/>
        <v>4090.5850631297349</v>
      </c>
    </row>
    <row r="95" spans="1:8" x14ac:dyDescent="0.25">
      <c r="A95" s="4" t="s">
        <v>138</v>
      </c>
      <c r="B95" s="2">
        <f t="shared" si="7"/>
        <v>90</v>
      </c>
      <c r="C95" s="4">
        <v>28.041666666666668</v>
      </c>
      <c r="D95" s="22">
        <f t="shared" si="8"/>
        <v>101.13120913351254</v>
      </c>
      <c r="E95" s="22">
        <f t="shared" si="9"/>
        <v>-50.251750391273973</v>
      </c>
      <c r="F95" s="22">
        <f t="shared" si="10"/>
        <v>149.9909554092591</v>
      </c>
      <c r="G95" s="22">
        <f t="shared" si="6"/>
        <v>-121.94928874259243</v>
      </c>
      <c r="H95" s="22">
        <f t="shared" si="11"/>
        <v>14871.62902482418</v>
      </c>
    </row>
    <row r="96" spans="1:8" x14ac:dyDescent="0.25">
      <c r="A96" s="4" t="s">
        <v>139</v>
      </c>
      <c r="B96" s="2">
        <f t="shared" si="7"/>
        <v>91</v>
      </c>
      <c r="C96" s="4">
        <v>30.75</v>
      </c>
      <c r="D96" s="22">
        <f t="shared" si="8"/>
        <v>70.867289206102157</v>
      </c>
      <c r="E96" s="22">
        <f t="shared" si="9"/>
        <v>-32.262702973796742</v>
      </c>
      <c r="F96" s="22">
        <f t="shared" si="10"/>
        <v>50.879458742238569</v>
      </c>
      <c r="G96" s="22">
        <f t="shared" si="6"/>
        <v>-20.129458742238569</v>
      </c>
      <c r="H96" s="22">
        <f t="shared" si="11"/>
        <v>405.19510925548474</v>
      </c>
    </row>
    <row r="97" spans="1:8" x14ac:dyDescent="0.25">
      <c r="A97" s="4" t="s">
        <v>140</v>
      </c>
      <c r="B97" s="2">
        <f t="shared" si="7"/>
        <v>92</v>
      </c>
      <c r="C97" s="4">
        <v>101.20833333333333</v>
      </c>
      <c r="D97" s="22">
        <f t="shared" si="8"/>
        <v>83.913938180811556</v>
      </c>
      <c r="E97" s="22">
        <f t="shared" si="9"/>
        <v>8.5157137798587854</v>
      </c>
      <c r="F97" s="22">
        <f t="shared" si="10"/>
        <v>38.604586232305415</v>
      </c>
      <c r="G97" s="22">
        <f t="shared" si="6"/>
        <v>62.603747101027913</v>
      </c>
      <c r="H97" s="22">
        <f t="shared" si="11"/>
        <v>3919.2291510894611</v>
      </c>
    </row>
    <row r="98" spans="1:8" x14ac:dyDescent="0.25">
      <c r="A98" s="4" t="s">
        <v>141</v>
      </c>
      <c r="B98" s="2">
        <f t="shared" si="7"/>
        <v>93</v>
      </c>
      <c r="C98" s="4">
        <v>123.5</v>
      </c>
      <c r="D98" s="22">
        <f t="shared" si="8"/>
        <v>100.93594476306259</v>
      </c>
      <c r="E98" s="22">
        <f t="shared" si="9"/>
        <v>16.171377302011813</v>
      </c>
      <c r="F98" s="22">
        <f t="shared" si="10"/>
        <v>92.429651960670341</v>
      </c>
      <c r="G98" s="22">
        <f t="shared" si="6"/>
        <v>31.070348039329659</v>
      </c>
      <c r="H98" s="22">
        <f t="shared" si="11"/>
        <v>965.36652728507636</v>
      </c>
    </row>
    <row r="99" spans="1:8" x14ac:dyDescent="0.25">
      <c r="A99" s="4" t="s">
        <v>142</v>
      </c>
      <c r="B99" s="2">
        <f t="shared" si="7"/>
        <v>94</v>
      </c>
      <c r="C99" s="4">
        <v>135.08333333333334</v>
      </c>
      <c r="D99" s="22">
        <f t="shared" si="8"/>
        <v>115.61932184827901</v>
      </c>
      <c r="E99" s="22">
        <f t="shared" si="9"/>
        <v>14.83217710689596</v>
      </c>
      <c r="F99" s="22">
        <f t="shared" si="10"/>
        <v>117.10732206507441</v>
      </c>
      <c r="G99" s="22">
        <f t="shared" si="6"/>
        <v>17.976011268258929</v>
      </c>
      <c r="H99" s="22">
        <f t="shared" si="11"/>
        <v>323.13698111657203</v>
      </c>
    </row>
    <row r="100" spans="1:8" x14ac:dyDescent="0.25">
      <c r="A100" s="4" t="s">
        <v>143</v>
      </c>
      <c r="B100" s="2">
        <f t="shared" si="7"/>
        <v>95</v>
      </c>
      <c r="C100" s="4">
        <v>20.375</v>
      </c>
      <c r="D100" s="22">
        <f t="shared" si="8"/>
        <v>74.664263453519055</v>
      </c>
      <c r="E100" s="22">
        <f t="shared" si="9"/>
        <v>-35.376334844594368</v>
      </c>
      <c r="F100" s="22">
        <f t="shared" si="10"/>
        <v>130.45149895517497</v>
      </c>
      <c r="G100" s="22">
        <f t="shared" si="6"/>
        <v>-110.07649895517497</v>
      </c>
      <c r="H100" s="22">
        <f t="shared" si="11"/>
        <v>12116.835622228637</v>
      </c>
    </row>
    <row r="101" spans="1:8" x14ac:dyDescent="0.25">
      <c r="A101" s="4" t="s">
        <v>144</v>
      </c>
      <c r="B101" s="2">
        <f t="shared" si="7"/>
        <v>96</v>
      </c>
      <c r="C101" s="4">
        <v>92.875</v>
      </c>
      <c r="D101" s="22">
        <f t="shared" si="8"/>
        <v>82.494880168505858</v>
      </c>
      <c r="E101" s="22">
        <f t="shared" si="9"/>
        <v>3.5099215590286872</v>
      </c>
      <c r="F101" s="22">
        <f t="shared" si="10"/>
        <v>39.287928608924688</v>
      </c>
      <c r="G101" s="22">
        <f t="shared" si="6"/>
        <v>53.587071391075312</v>
      </c>
      <c r="H101" s="22">
        <f t="shared" si="11"/>
        <v>2871.5742202722022</v>
      </c>
    </row>
    <row r="102" spans="1:8" x14ac:dyDescent="0.25">
      <c r="A102" s="4" t="s">
        <v>145</v>
      </c>
      <c r="B102" s="2">
        <f t="shared" si="7"/>
        <v>97</v>
      </c>
      <c r="C102" s="4">
        <v>106</v>
      </c>
      <c r="D102" s="22">
        <f t="shared" si="8"/>
        <v>92.602081696048344</v>
      </c>
      <c r="E102" s="22">
        <f t="shared" si="9"/>
        <v>9.4474735306911075</v>
      </c>
      <c r="F102" s="22">
        <f t="shared" si="10"/>
        <v>86.004801727534542</v>
      </c>
      <c r="G102" s="22">
        <f t="shared" si="6"/>
        <v>19.995198272465458</v>
      </c>
      <c r="H102" s="22">
        <f t="shared" si="11"/>
        <v>399.80795395520568</v>
      </c>
    </row>
    <row r="103" spans="1:8" x14ac:dyDescent="0.25">
      <c r="A103" s="4" t="s">
        <v>146</v>
      </c>
      <c r="B103" s="2">
        <f t="shared" si="7"/>
        <v>98</v>
      </c>
      <c r="C103" s="4">
        <v>85.916666666666671</v>
      </c>
      <c r="D103" s="22">
        <f t="shared" si="8"/>
        <v>89.72735323341422</v>
      </c>
      <c r="E103" s="22">
        <f t="shared" si="9"/>
        <v>-1.6425082633016013</v>
      </c>
      <c r="F103" s="22">
        <f t="shared" si="10"/>
        <v>102.04955522673946</v>
      </c>
      <c r="G103" s="22">
        <f t="shared" si="6"/>
        <v>-16.132888560072786</v>
      </c>
      <c r="H103" s="22">
        <f t="shared" si="11"/>
        <v>260.27009329172739</v>
      </c>
    </row>
    <row r="104" spans="1:8" x14ac:dyDescent="0.25">
      <c r="A104" s="4" t="s">
        <v>147</v>
      </c>
      <c r="B104" s="2">
        <f t="shared" si="7"/>
        <v>99</v>
      </c>
      <c r="C104" s="4">
        <v>36.208333333333336</v>
      </c>
      <c r="D104" s="22">
        <f t="shared" si="8"/>
        <v>66.714174676379443</v>
      </c>
      <c r="E104" s="22">
        <f t="shared" si="9"/>
        <v>-20.876111527661461</v>
      </c>
      <c r="F104" s="22">
        <f t="shared" si="10"/>
        <v>88.084844970112613</v>
      </c>
      <c r="G104" s="22">
        <f t="shared" si="6"/>
        <v>-51.876511636779277</v>
      </c>
      <c r="H104" s="22">
        <f t="shared" si="11"/>
        <v>2691.1724596008958</v>
      </c>
    </row>
    <row r="105" spans="1:8" x14ac:dyDescent="0.25">
      <c r="A105" s="4" t="s">
        <v>148</v>
      </c>
      <c r="B105" s="2">
        <f t="shared" si="7"/>
        <v>100</v>
      </c>
      <c r="C105" s="4">
        <v>68.75</v>
      </c>
      <c r="D105" s="22">
        <f t="shared" si="8"/>
        <v>67.589579565536283</v>
      </c>
      <c r="E105" s="22">
        <f t="shared" si="9"/>
        <v>-1.2997467525249897</v>
      </c>
      <c r="F105" s="22">
        <f t="shared" si="10"/>
        <v>45.838063148717978</v>
      </c>
      <c r="G105" s="22">
        <f t="shared" si="6"/>
        <v>22.911936851282022</v>
      </c>
      <c r="H105" s="22">
        <f t="shared" si="11"/>
        <v>524.95685027713512</v>
      </c>
    </row>
    <row r="106" spans="1:8" x14ac:dyDescent="0.25">
      <c r="A106" s="4" t="s">
        <v>149</v>
      </c>
      <c r="B106" s="2">
        <f t="shared" si="7"/>
        <v>101</v>
      </c>
      <c r="C106" s="4">
        <v>47.791666666666664</v>
      </c>
      <c r="D106" s="22">
        <f t="shared" si="8"/>
        <v>59.076477019022349</v>
      </c>
      <c r="E106" s="22">
        <f t="shared" si="9"/>
        <v>-7.7917669671150405</v>
      </c>
      <c r="F106" s="22">
        <f t="shared" si="10"/>
        <v>66.289832813011287</v>
      </c>
      <c r="G106" s="22">
        <f t="shared" si="6"/>
        <v>-18.498166146344623</v>
      </c>
      <c r="H106" s="22">
        <f t="shared" si="11"/>
        <v>342.18215077777029</v>
      </c>
    </row>
    <row r="107" spans="1:8" x14ac:dyDescent="0.25">
      <c r="A107" s="4" t="s">
        <v>150</v>
      </c>
      <c r="B107" s="2">
        <f t="shared" si="7"/>
        <v>102</v>
      </c>
      <c r="C107" s="4">
        <v>20.125</v>
      </c>
      <c r="D107" s="22">
        <f t="shared" si="8"/>
        <v>42.327341900842747</v>
      </c>
      <c r="E107" s="22">
        <f t="shared" si="9"/>
        <v>-15.853398303073146</v>
      </c>
      <c r="F107" s="22">
        <f t="shared" si="10"/>
        <v>51.284710051907311</v>
      </c>
      <c r="G107" s="22">
        <f t="shared" si="6"/>
        <v>-31.159710051907311</v>
      </c>
      <c r="H107" s="22">
        <f t="shared" si="11"/>
        <v>970.92753051893351</v>
      </c>
    </row>
    <row r="108" spans="1:8" x14ac:dyDescent="0.25">
      <c r="A108" s="4" t="s">
        <v>151</v>
      </c>
      <c r="B108" s="2">
        <f t="shared" si="7"/>
        <v>103</v>
      </c>
      <c r="C108" s="4">
        <v>56.791666666666664</v>
      </c>
      <c r="D108" s="22">
        <f t="shared" si="8"/>
        <v>48.54700155014703</v>
      </c>
      <c r="E108" s="22">
        <f t="shared" si="9"/>
        <v>4.0123538540665411</v>
      </c>
      <c r="F108" s="22">
        <f t="shared" si="10"/>
        <v>26.473943597769601</v>
      </c>
      <c r="G108" s="22">
        <f t="shared" si="6"/>
        <v>30.317723068897063</v>
      </c>
      <c r="H108" s="22">
        <f t="shared" si="11"/>
        <v>919.1643320823332</v>
      </c>
    </row>
    <row r="109" spans="1:8" x14ac:dyDescent="0.25">
      <c r="A109" s="4" t="s">
        <v>152</v>
      </c>
      <c r="B109" s="2">
        <f t="shared" si="7"/>
        <v>104</v>
      </c>
      <c r="C109" s="4">
        <v>171.08333333333334</v>
      </c>
      <c r="D109" s="22">
        <f t="shared" si="8"/>
        <v>101.23762421691714</v>
      </c>
      <c r="E109" s="22">
        <f t="shared" si="9"/>
        <v>47.822795785499757</v>
      </c>
      <c r="F109" s="22">
        <f t="shared" si="10"/>
        <v>52.559355404213569</v>
      </c>
      <c r="G109" s="22">
        <f t="shared" si="6"/>
        <v>118.52397792911978</v>
      </c>
      <c r="H109" s="22">
        <f t="shared" si="11"/>
        <v>14047.933344142473</v>
      </c>
    </row>
    <row r="110" spans="1:8" x14ac:dyDescent="0.25">
      <c r="A110" s="4" t="s">
        <v>153</v>
      </c>
      <c r="B110" s="2">
        <f t="shared" si="7"/>
        <v>105</v>
      </c>
      <c r="C110" s="4">
        <v>211</v>
      </c>
      <c r="D110" s="22">
        <f t="shared" si="8"/>
        <v>148.43544580364278</v>
      </c>
      <c r="E110" s="22">
        <f t="shared" si="9"/>
        <v>47.260319006603048</v>
      </c>
      <c r="F110" s="22">
        <f t="shared" si="10"/>
        <v>149.06042000241689</v>
      </c>
      <c r="G110" s="22">
        <f t="shared" si="6"/>
        <v>61.93957999758311</v>
      </c>
      <c r="H110" s="22">
        <f t="shared" si="11"/>
        <v>3836.5115702769976</v>
      </c>
    </row>
    <row r="111" spans="1:8" x14ac:dyDescent="0.25">
      <c r="A111" s="4" t="s">
        <v>154</v>
      </c>
      <c r="B111" s="2">
        <f t="shared" si="7"/>
        <v>106</v>
      </c>
      <c r="C111" s="4">
        <v>147.58333333333334</v>
      </c>
      <c r="D111" s="22">
        <f t="shared" si="8"/>
        <v>148.06903744140973</v>
      </c>
      <c r="E111" s="22">
        <f t="shared" si="9"/>
        <v>4.3962643746505625</v>
      </c>
      <c r="F111" s="22">
        <f t="shared" si="10"/>
        <v>195.69576481024583</v>
      </c>
      <c r="G111" s="22">
        <f t="shared" si="6"/>
        <v>-48.112431476912491</v>
      </c>
      <c r="H111" s="22">
        <f t="shared" si="11"/>
        <v>2314.8060626205997</v>
      </c>
    </row>
    <row r="112" spans="1:8" x14ac:dyDescent="0.25">
      <c r="A112" s="4" t="s">
        <v>155</v>
      </c>
      <c r="B112" s="2">
        <f t="shared" si="7"/>
        <v>107</v>
      </c>
      <c r="C112" s="4">
        <v>232.625</v>
      </c>
      <c r="D112" s="22">
        <f t="shared" si="8"/>
        <v>184.42810134160356</v>
      </c>
      <c r="E112" s="22">
        <f t="shared" si="9"/>
        <v>33.162783947639511</v>
      </c>
      <c r="F112" s="22">
        <f t="shared" si="10"/>
        <v>152.4653018160603</v>
      </c>
      <c r="G112" s="22">
        <f t="shared" si="6"/>
        <v>80.159698183939696</v>
      </c>
      <c r="H112" s="22">
        <f t="shared" si="11"/>
        <v>6425.5772129403049</v>
      </c>
    </row>
    <row r="113" spans="1:8" x14ac:dyDescent="0.25">
      <c r="A113" s="4" t="s">
        <v>156</v>
      </c>
      <c r="B113" s="2">
        <f t="shared" si="7"/>
        <v>108</v>
      </c>
      <c r="C113" s="4">
        <v>211.125</v>
      </c>
      <c r="D113" s="22">
        <f t="shared" si="8"/>
        <v>195.90776776471404</v>
      </c>
      <c r="E113" s="22">
        <f t="shared" si="9"/>
        <v>13.647978175563376</v>
      </c>
      <c r="F113" s="22">
        <f t="shared" si="10"/>
        <v>217.59088528924309</v>
      </c>
      <c r="G113" s="22">
        <f t="shared" si="6"/>
        <v>-6.46588528924309</v>
      </c>
      <c r="H113" s="22">
        <f t="shared" si="11"/>
        <v>41.807672573650201</v>
      </c>
    </row>
    <row r="114" spans="1:8" x14ac:dyDescent="0.25">
      <c r="A114" s="4" t="s">
        <v>157</v>
      </c>
      <c r="B114" s="2">
        <f t="shared" si="7"/>
        <v>109</v>
      </c>
      <c r="C114" s="4">
        <v>82.833333333333329</v>
      </c>
      <c r="D114" s="22">
        <f t="shared" si="8"/>
        <v>147.28576095922034</v>
      </c>
      <c r="E114" s="22">
        <f t="shared" si="9"/>
        <v>-42.39500830738799</v>
      </c>
      <c r="F114" s="22">
        <f t="shared" si="10"/>
        <v>209.5557459402774</v>
      </c>
      <c r="G114" s="22">
        <f t="shared" si="6"/>
        <v>-126.72241260694408</v>
      </c>
      <c r="H114" s="22">
        <f t="shared" si="11"/>
        <v>16058.56985692458</v>
      </c>
    </row>
    <row r="115" spans="1:8" x14ac:dyDescent="0.25">
      <c r="A115" s="4" t="s">
        <v>158</v>
      </c>
      <c r="B115" s="2">
        <f t="shared" si="7"/>
        <v>110</v>
      </c>
      <c r="C115" s="4">
        <v>39.583333333333336</v>
      </c>
      <c r="D115" s="22">
        <f t="shared" si="8"/>
        <v>100.97371708008893</v>
      </c>
      <c r="E115" s="22">
        <f t="shared" si="9"/>
        <v>-45.92034032195707</v>
      </c>
      <c r="F115" s="22">
        <f t="shared" si="10"/>
        <v>104.89075265183234</v>
      </c>
      <c r="G115" s="22">
        <f t="shared" si="6"/>
        <v>-65.307419318499001</v>
      </c>
      <c r="H115" s="22">
        <f t="shared" si="11"/>
        <v>4265.0590180422569</v>
      </c>
    </row>
    <row r="116" spans="1:8" x14ac:dyDescent="0.25">
      <c r="A116" s="4" t="s">
        <v>159</v>
      </c>
      <c r="B116" s="2">
        <f t="shared" si="7"/>
        <v>111</v>
      </c>
      <c r="C116" s="4">
        <v>39.416666666666664</v>
      </c>
      <c r="D116" s="22">
        <f t="shared" si="8"/>
        <v>74.504185402317361</v>
      </c>
      <c r="E116" s="22">
        <f t="shared" si="9"/>
        <v>-28.41461254219012</v>
      </c>
      <c r="F116" s="22">
        <f t="shared" si="10"/>
        <v>55.053376758131861</v>
      </c>
      <c r="G116" s="22">
        <f t="shared" si="6"/>
        <v>-15.636710091465197</v>
      </c>
      <c r="H116" s="22">
        <f t="shared" si="11"/>
        <v>244.50670248452954</v>
      </c>
    </row>
    <row r="117" spans="1:8" x14ac:dyDescent="0.25">
      <c r="A117" s="4" t="s">
        <v>160</v>
      </c>
      <c r="B117" s="2">
        <f t="shared" si="7"/>
        <v>112</v>
      </c>
      <c r="C117" s="4">
        <v>33.166666666666664</v>
      </c>
      <c r="D117" s="22">
        <f t="shared" si="8"/>
        <v>56.729052345987562</v>
      </c>
      <c r="E117" s="22">
        <f t="shared" si="9"/>
        <v>-18.839081004915833</v>
      </c>
      <c r="F117" s="22">
        <f t="shared" si="10"/>
        <v>46.089572860127241</v>
      </c>
      <c r="G117" s="22">
        <f t="shared" si="6"/>
        <v>-12.922906193460577</v>
      </c>
      <c r="H117" s="22">
        <f t="shared" si="11"/>
        <v>167.00150448498172</v>
      </c>
    </row>
    <row r="118" spans="1:8" x14ac:dyDescent="0.25">
      <c r="A118" s="4" t="s">
        <v>161</v>
      </c>
      <c r="B118" s="2">
        <f t="shared" si="7"/>
        <v>113</v>
      </c>
      <c r="C118" s="4">
        <v>86.541666666666671</v>
      </c>
      <c r="D118" s="22">
        <f t="shared" si="8"/>
        <v>69.548476503879584</v>
      </c>
      <c r="E118" s="22">
        <f t="shared" si="9"/>
        <v>9.6535736416112385</v>
      </c>
      <c r="F118" s="22">
        <f t="shared" si="10"/>
        <v>37.889971341071728</v>
      </c>
      <c r="G118" s="22">
        <f t="shared" si="6"/>
        <v>48.651695325594943</v>
      </c>
      <c r="H118" s="22">
        <f t="shared" si="11"/>
        <v>2366.987458054517</v>
      </c>
    </row>
    <row r="119" spans="1:8" x14ac:dyDescent="0.25">
      <c r="A119" s="4" t="s">
        <v>162</v>
      </c>
      <c r="B119" s="2">
        <f t="shared" si="7"/>
        <v>114</v>
      </c>
      <c r="C119" s="4">
        <v>87.5</v>
      </c>
      <c r="D119" s="22">
        <f t="shared" si="8"/>
        <v>77.267631607211371</v>
      </c>
      <c r="E119" s="22">
        <f t="shared" si="9"/>
        <v>7.9125969571597317</v>
      </c>
      <c r="F119" s="22">
        <f t="shared" si="10"/>
        <v>79.20205014549083</v>
      </c>
      <c r="G119" s="22">
        <f t="shared" si="6"/>
        <v>8.2979498545091701</v>
      </c>
      <c r="H119" s="22">
        <f t="shared" si="11"/>
        <v>68.855971787948761</v>
      </c>
    </row>
    <row r="120" spans="1:8" x14ac:dyDescent="0.25">
      <c r="A120" s="4" t="s">
        <v>163</v>
      </c>
      <c r="B120" s="2">
        <f t="shared" si="7"/>
        <v>115</v>
      </c>
      <c r="C120" s="4">
        <v>13.375</v>
      </c>
      <c r="D120" s="22">
        <f t="shared" si="8"/>
        <v>49.793800016110488</v>
      </c>
      <c r="E120" s="22">
        <f t="shared" si="9"/>
        <v>-23.935188736274824</v>
      </c>
      <c r="F120" s="22">
        <f t="shared" si="10"/>
        <v>85.180228564371106</v>
      </c>
      <c r="G120" s="22">
        <f t="shared" si="6"/>
        <v>-71.805228564371106</v>
      </c>
      <c r="H120" s="22">
        <f t="shared" si="11"/>
        <v>5155.9908491815759</v>
      </c>
    </row>
    <row r="121" spans="1:8" x14ac:dyDescent="0.25">
      <c r="A121" s="4" t="s">
        <v>164</v>
      </c>
      <c r="B121" s="2">
        <f t="shared" si="7"/>
        <v>116</v>
      </c>
      <c r="C121" s="4">
        <v>24.666666666666668</v>
      </c>
      <c r="D121" s="22">
        <f t="shared" si="8"/>
        <v>38.989132675849646</v>
      </c>
      <c r="E121" s="22">
        <f t="shared" si="9"/>
        <v>-12.11771947986224</v>
      </c>
      <c r="F121" s="22">
        <f t="shared" si="10"/>
        <v>25.858611279835664</v>
      </c>
      <c r="G121" s="22">
        <f t="shared" si="6"/>
        <v>-1.1919446131689959</v>
      </c>
      <c r="H121" s="22">
        <f t="shared" si="11"/>
        <v>1.4207319608625872</v>
      </c>
    </row>
    <row r="122" spans="1:8" x14ac:dyDescent="0.25">
      <c r="A122" s="4" t="s">
        <v>165</v>
      </c>
      <c r="B122" s="2">
        <f t="shared" si="7"/>
        <v>117</v>
      </c>
      <c r="C122" s="4">
        <v>16.375</v>
      </c>
      <c r="D122" s="22">
        <f t="shared" si="8"/>
        <v>29.265055625234304</v>
      </c>
      <c r="E122" s="22">
        <f t="shared" si="9"/>
        <v>-9.9634412935400327</v>
      </c>
      <c r="F122" s="22">
        <f t="shared" si="10"/>
        <v>26.871413195987408</v>
      </c>
      <c r="G122" s="22">
        <f t="shared" si="6"/>
        <v>-10.496413195987408</v>
      </c>
      <c r="H122" s="22">
        <f t="shared" si="11"/>
        <v>110.17468998089859</v>
      </c>
    </row>
    <row r="123" spans="1:8" x14ac:dyDescent="0.25">
      <c r="A123" s="4" t="s">
        <v>166</v>
      </c>
      <c r="B123" s="2">
        <f t="shared" si="7"/>
        <v>118</v>
      </c>
      <c r="C123" s="4">
        <v>18.666666666666668</v>
      </c>
      <c r="D123" s="22">
        <f t="shared" si="8"/>
        <v>24.707748373050222</v>
      </c>
      <c r="E123" s="22">
        <f t="shared" si="9"/>
        <v>-5.0979206563196762</v>
      </c>
      <c r="F123" s="22">
        <f t="shared" si="10"/>
        <v>19.301614331694271</v>
      </c>
      <c r="G123" s="22">
        <f t="shared" si="6"/>
        <v>-0.63494766502760314</v>
      </c>
      <c r="H123" s="22">
        <f t="shared" si="11"/>
        <v>0.40315853732400531</v>
      </c>
    </row>
    <row r="124" spans="1:8" x14ac:dyDescent="0.25">
      <c r="A124" s="4" t="s">
        <v>167</v>
      </c>
      <c r="B124" s="2">
        <f t="shared" si="7"/>
        <v>119</v>
      </c>
      <c r="C124" s="4">
        <v>27.583333333333332</v>
      </c>
      <c r="D124" s="22">
        <f t="shared" si="8"/>
        <v>25.944249905971958</v>
      </c>
      <c r="E124" s="22">
        <f t="shared" si="9"/>
        <v>0.60305931399759471</v>
      </c>
      <c r="F124" s="22">
        <f t="shared" si="10"/>
        <v>19.609827716730546</v>
      </c>
      <c r="G124" s="22">
        <f t="shared" si="6"/>
        <v>7.973505616602786</v>
      </c>
      <c r="H124" s="22">
        <f t="shared" si="11"/>
        <v>63.576791817996174</v>
      </c>
    </row>
    <row r="125" spans="1:8" x14ac:dyDescent="0.25">
      <c r="A125" s="4" t="s">
        <v>168</v>
      </c>
      <c r="B125" s="2">
        <f t="shared" si="7"/>
        <v>120</v>
      </c>
      <c r="C125" s="4">
        <v>69.375</v>
      </c>
      <c r="D125" s="22">
        <f t="shared" si="8"/>
        <v>44.619472446404018</v>
      </c>
      <c r="E125" s="22">
        <f t="shared" si="9"/>
        <v>16.868006217788615</v>
      </c>
      <c r="F125" s="22">
        <f t="shared" si="10"/>
        <v>26.547309219969552</v>
      </c>
      <c r="G125" s="22">
        <f t="shared" si="6"/>
        <v>42.827690780030451</v>
      </c>
      <c r="H125" s="22">
        <f t="shared" si="11"/>
        <v>1834.2110975499054</v>
      </c>
    </row>
    <row r="126" spans="1:8" x14ac:dyDescent="0.25">
      <c r="A126" s="4" t="s">
        <v>169</v>
      </c>
      <c r="B126" s="2">
        <f t="shared" si="7"/>
        <v>121</v>
      </c>
      <c r="C126" s="4">
        <v>78.041666666666671</v>
      </c>
      <c r="D126" s="22">
        <f t="shared" si="8"/>
        <v>58.991015961116965</v>
      </c>
      <c r="E126" s="22">
        <f t="shared" si="9"/>
        <v>14.621189785020514</v>
      </c>
      <c r="F126" s="22">
        <f t="shared" si="10"/>
        <v>61.487478664192636</v>
      </c>
      <c r="G126" s="22">
        <f t="shared" si="6"/>
        <v>16.554188002474035</v>
      </c>
      <c r="H126" s="22">
        <f t="shared" si="11"/>
        <v>274.04114042125531</v>
      </c>
    </row>
    <row r="127" spans="1:8" x14ac:dyDescent="0.25">
      <c r="A127" s="4" t="s">
        <v>170</v>
      </c>
      <c r="B127" s="2">
        <f t="shared" si="7"/>
        <v>122</v>
      </c>
      <c r="C127" s="4">
        <v>109.875</v>
      </c>
      <c r="D127" s="22">
        <f t="shared" si="8"/>
        <v>80.871129097836672</v>
      </c>
      <c r="E127" s="22">
        <f t="shared" si="9"/>
        <v>21.154220801549787</v>
      </c>
      <c r="F127" s="22">
        <f t="shared" si="10"/>
        <v>73.612205746137477</v>
      </c>
      <c r="G127" s="22">
        <f t="shared" si="6"/>
        <v>36.262794253862523</v>
      </c>
      <c r="H127" s="22">
        <f t="shared" si="11"/>
        <v>1314.9902470979648</v>
      </c>
    </row>
    <row r="128" spans="1:8" x14ac:dyDescent="0.25">
      <c r="A128" s="4" t="s">
        <v>171</v>
      </c>
      <c r="B128" s="2">
        <f t="shared" si="7"/>
        <v>123</v>
      </c>
      <c r="C128" s="4">
        <v>137.29166666666666</v>
      </c>
      <c r="D128" s="22">
        <f t="shared" si="8"/>
        <v>105.13196025243357</v>
      </c>
      <c r="E128" s="22">
        <f t="shared" si="9"/>
        <v>23.950170119292189</v>
      </c>
      <c r="F128" s="22">
        <f t="shared" si="10"/>
        <v>102.02534989938646</v>
      </c>
      <c r="G128" s="22">
        <f t="shared" si="6"/>
        <v>35.266316767280202</v>
      </c>
      <c r="H128" s="22">
        <f t="shared" si="11"/>
        <v>1243.7130983301488</v>
      </c>
    </row>
    <row r="129" spans="1:8" x14ac:dyDescent="0.25">
      <c r="A129" s="4" t="s">
        <v>172</v>
      </c>
      <c r="B129" s="2">
        <f t="shared" si="7"/>
        <v>124</v>
      </c>
      <c r="C129" s="4">
        <v>125.45833333333333</v>
      </c>
      <c r="D129" s="22">
        <f t="shared" si="8"/>
        <v>113.87230067722047</v>
      </c>
      <c r="E129" s="22">
        <f t="shared" si="9"/>
        <v>10.261323394237422</v>
      </c>
      <c r="F129" s="22">
        <f t="shared" si="10"/>
        <v>129.08213037172575</v>
      </c>
      <c r="G129" s="22">
        <f t="shared" si="6"/>
        <v>-3.623797038392425</v>
      </c>
      <c r="H129" s="22">
        <f t="shared" si="11"/>
        <v>13.13190497546171</v>
      </c>
    </row>
    <row r="130" spans="1:8" x14ac:dyDescent="0.25">
      <c r="A130" s="4" t="s">
        <v>173</v>
      </c>
      <c r="B130" s="2">
        <f t="shared" si="7"/>
        <v>125</v>
      </c>
      <c r="C130" s="4">
        <v>18.958333333333332</v>
      </c>
      <c r="D130" s="22">
        <f t="shared" si="8"/>
        <v>73.059294719349012</v>
      </c>
      <c r="E130" s="22">
        <f t="shared" si="9"/>
        <v>-35.705573022660573</v>
      </c>
      <c r="F130" s="22">
        <f t="shared" si="10"/>
        <v>124.13362407145789</v>
      </c>
      <c r="G130" s="22">
        <f t="shared" si="6"/>
        <v>-105.17529073812456</v>
      </c>
      <c r="H130" s="22">
        <f t="shared" si="11"/>
        <v>11061.841781849029</v>
      </c>
    </row>
    <row r="131" spans="1:8" x14ac:dyDescent="0.25">
      <c r="A131" s="4" t="s">
        <v>174</v>
      </c>
      <c r="B131" s="2">
        <f t="shared" si="7"/>
        <v>126</v>
      </c>
      <c r="C131" s="4">
        <v>96.416666666666671</v>
      </c>
      <c r="D131" s="22">
        <f t="shared" si="8"/>
        <v>83.102964656695605</v>
      </c>
      <c r="E131" s="22">
        <f t="shared" si="9"/>
        <v>5.4687456413458779</v>
      </c>
      <c r="F131" s="22">
        <f t="shared" si="10"/>
        <v>37.353721696688439</v>
      </c>
      <c r="G131" s="22">
        <f t="shared" si="6"/>
        <v>59.062944969978233</v>
      </c>
      <c r="H131" s="22">
        <f t="shared" si="11"/>
        <v>3488.4314685266772</v>
      </c>
    </row>
    <row r="132" spans="1:8" x14ac:dyDescent="0.25">
      <c r="A132" s="4" t="s">
        <v>175</v>
      </c>
      <c r="B132" s="2">
        <f t="shared" si="7"/>
        <v>127</v>
      </c>
      <c r="C132" s="4">
        <v>128.29166666666666</v>
      </c>
      <c r="D132" s="22">
        <f t="shared" si="8"/>
        <v>102.53410652098316</v>
      </c>
      <c r="E132" s="22">
        <f t="shared" si="9"/>
        <v>18.034902241993386</v>
      </c>
      <c r="F132" s="22">
        <f t="shared" si="10"/>
        <v>88.571710298041481</v>
      </c>
      <c r="G132" s="22">
        <f t="shared" si="6"/>
        <v>39.719956368625176</v>
      </c>
      <c r="H132" s="22">
        <f t="shared" si="11"/>
        <v>1577.6749339254877</v>
      </c>
    </row>
    <row r="133" spans="1:8" x14ac:dyDescent="0.25">
      <c r="A133" s="4" t="s">
        <v>176</v>
      </c>
      <c r="B133" s="2">
        <f t="shared" si="7"/>
        <v>128</v>
      </c>
      <c r="C133" s="4">
        <v>79.875</v>
      </c>
      <c r="D133" s="22">
        <f t="shared" si="8"/>
        <v>92.790690716960398</v>
      </c>
      <c r="E133" s="22">
        <f t="shared" si="9"/>
        <v>-6.9655839994211455</v>
      </c>
      <c r="F133" s="22">
        <f t="shared" si="10"/>
        <v>120.56900876297655</v>
      </c>
      <c r="G133" s="22">
        <f t="shared" si="6"/>
        <v>-40.694008762976551</v>
      </c>
      <c r="H133" s="22">
        <f t="shared" si="11"/>
        <v>1656.0023492012124</v>
      </c>
    </row>
    <row r="134" spans="1:8" x14ac:dyDescent="0.25">
      <c r="A134" s="4" t="s">
        <v>177</v>
      </c>
      <c r="B134" s="2">
        <f t="shared" si="7"/>
        <v>129</v>
      </c>
      <c r="C134" s="4">
        <v>47.458333333333336</v>
      </c>
      <c r="D134" s="22">
        <f t="shared" si="8"/>
        <v>73.297777042000774</v>
      </c>
      <c r="E134" s="22">
        <f t="shared" si="9"/>
        <v>-18.240180707405774</v>
      </c>
      <c r="F134" s="22">
        <f t="shared" si="10"/>
        <v>85.825106717539256</v>
      </c>
      <c r="G134" s="22">
        <f t="shared" ref="G134:G197" si="12">C134-F134</f>
        <v>-38.366773384205921</v>
      </c>
      <c r="H134" s="22">
        <f t="shared" si="11"/>
        <v>1472.0092999150118</v>
      </c>
    </row>
    <row r="135" spans="1:8" x14ac:dyDescent="0.25">
      <c r="A135" s="4" t="s">
        <v>178</v>
      </c>
      <c r="B135" s="2">
        <f t="shared" ref="B135:B198" si="13">B134+1</f>
        <v>130</v>
      </c>
      <c r="C135" s="4">
        <v>16.041666666666668</v>
      </c>
      <c r="D135" s="22">
        <f t="shared" ref="D135:D198" si="14">$C$2*C135+(1-$C$2)*D134</f>
        <v>48.67764958060711</v>
      </c>
      <c r="E135" s="22">
        <f t="shared" ref="E135:E198" si="15">$D$2*(D135-D134)+(1-$D$2)*E134</f>
        <v>-23.982132785994878</v>
      </c>
      <c r="F135" s="22">
        <f t="shared" ref="F135:F198" si="16">D134+E134</f>
        <v>55.057596334595004</v>
      </c>
      <c r="G135" s="22">
        <f t="shared" si="12"/>
        <v>-39.015929667928333</v>
      </c>
      <c r="H135" s="22">
        <f t="shared" ref="H135:H198" si="17">G135*G135</f>
        <v>1522.2427678527304</v>
      </c>
    </row>
    <row r="136" spans="1:8" x14ac:dyDescent="0.25">
      <c r="A136" s="4" t="s">
        <v>179</v>
      </c>
      <c r="B136" s="2">
        <f t="shared" si="13"/>
        <v>131</v>
      </c>
      <c r="C136" s="4">
        <v>43.666666666666664</v>
      </c>
      <c r="D136" s="22">
        <f t="shared" si="14"/>
        <v>46.522926927612716</v>
      </c>
      <c r="E136" s="22">
        <f t="shared" si="15"/>
        <v>-4.3374636662944415</v>
      </c>
      <c r="F136" s="22">
        <f t="shared" si="16"/>
        <v>24.695516794612232</v>
      </c>
      <c r="G136" s="22">
        <f t="shared" si="12"/>
        <v>18.971149872054433</v>
      </c>
      <c r="H136" s="22">
        <f t="shared" si="17"/>
        <v>359.90452746795091</v>
      </c>
    </row>
    <row r="137" spans="1:8" x14ac:dyDescent="0.25">
      <c r="A137" s="4" t="s">
        <v>180</v>
      </c>
      <c r="B137" s="2">
        <f t="shared" si="13"/>
        <v>132</v>
      </c>
      <c r="C137" s="4">
        <v>67.333333333333329</v>
      </c>
      <c r="D137" s="22">
        <f t="shared" si="14"/>
        <v>55.471401682072582</v>
      </c>
      <c r="E137" s="22">
        <f t="shared" si="15"/>
        <v>7.6198809123844349</v>
      </c>
      <c r="F137" s="22">
        <f t="shared" si="16"/>
        <v>42.185463261318276</v>
      </c>
      <c r="G137" s="22">
        <f t="shared" si="12"/>
        <v>25.147870072015053</v>
      </c>
      <c r="H137" s="22">
        <f t="shared" si="17"/>
        <v>632.4153691589504</v>
      </c>
    </row>
    <row r="138" spans="1:8" x14ac:dyDescent="0.25">
      <c r="A138" s="4" t="s">
        <v>181</v>
      </c>
      <c r="B138" s="2">
        <f t="shared" si="13"/>
        <v>133</v>
      </c>
      <c r="C138" s="4">
        <v>136.125</v>
      </c>
      <c r="D138" s="22">
        <f t="shared" si="14"/>
        <v>90.152448958781378</v>
      </c>
      <c r="E138" s="22">
        <f t="shared" si="15"/>
        <v>31.974930640276359</v>
      </c>
      <c r="F138" s="22">
        <f t="shared" si="16"/>
        <v>63.091282594457013</v>
      </c>
      <c r="G138" s="22">
        <f t="shared" si="12"/>
        <v>73.033717405542987</v>
      </c>
      <c r="H138" s="22">
        <f t="shared" si="17"/>
        <v>5333.9238780727128</v>
      </c>
    </row>
    <row r="139" spans="1:8" x14ac:dyDescent="0.25">
      <c r="A139" s="4" t="s">
        <v>182</v>
      </c>
      <c r="B139" s="2">
        <f t="shared" si="13"/>
        <v>134</v>
      </c>
      <c r="C139" s="4">
        <v>181.75</v>
      </c>
      <c r="D139" s="22">
        <f t="shared" si="14"/>
        <v>129.5393959065054</v>
      </c>
      <c r="E139" s="22">
        <f t="shared" si="15"/>
        <v>38.645745316979259</v>
      </c>
      <c r="F139" s="22">
        <f t="shared" si="16"/>
        <v>122.12737959905773</v>
      </c>
      <c r="G139" s="22">
        <f t="shared" si="12"/>
        <v>59.622620400942267</v>
      </c>
      <c r="H139" s="22">
        <f t="shared" si="17"/>
        <v>3554.8568634748572</v>
      </c>
    </row>
    <row r="140" spans="1:8" x14ac:dyDescent="0.25">
      <c r="A140" s="4" t="s">
        <v>183</v>
      </c>
      <c r="B140" s="2">
        <f t="shared" si="13"/>
        <v>135</v>
      </c>
      <c r="C140" s="4">
        <v>109.95833333333333</v>
      </c>
      <c r="D140" s="22">
        <f t="shared" si="14"/>
        <v>121.11953900004143</v>
      </c>
      <c r="E140" s="22">
        <f t="shared" si="15"/>
        <v>-3.7132966841196549</v>
      </c>
      <c r="F140" s="22">
        <f t="shared" si="16"/>
        <v>168.18514122348466</v>
      </c>
      <c r="G140" s="22">
        <f t="shared" si="12"/>
        <v>-58.226807890151335</v>
      </c>
      <c r="H140" s="22">
        <f t="shared" si="17"/>
        <v>3390.3611570765897</v>
      </c>
    </row>
    <row r="141" spans="1:8" x14ac:dyDescent="0.25">
      <c r="A141" s="4" t="s">
        <v>184</v>
      </c>
      <c r="B141" s="2">
        <f t="shared" si="13"/>
        <v>136</v>
      </c>
      <c r="C141" s="4">
        <v>69.375</v>
      </c>
      <c r="D141" s="22">
        <f t="shared" si="14"/>
        <v>98.869387230023619</v>
      </c>
      <c r="E141" s="22">
        <f t="shared" si="15"/>
        <v>-20.396466261427996</v>
      </c>
      <c r="F141" s="22">
        <f t="shared" si="16"/>
        <v>117.40624231592177</v>
      </c>
      <c r="G141" s="22">
        <f t="shared" si="12"/>
        <v>-48.031242315921773</v>
      </c>
      <c r="H141" s="22">
        <f t="shared" si="17"/>
        <v>2307.0002384107943</v>
      </c>
    </row>
    <row r="142" spans="1:8" x14ac:dyDescent="0.25">
      <c r="A142" s="4" t="s">
        <v>185</v>
      </c>
      <c r="B142" s="2">
        <f t="shared" si="13"/>
        <v>137</v>
      </c>
      <c r="C142" s="4">
        <v>51.625</v>
      </c>
      <c r="D142" s="22">
        <f t="shared" si="14"/>
        <v>78.554300721113464</v>
      </c>
      <c r="E142" s="22">
        <f t="shared" si="15"/>
        <v>-20.32322448416194</v>
      </c>
      <c r="F142" s="22">
        <f t="shared" si="16"/>
        <v>78.472920968595616</v>
      </c>
      <c r="G142" s="22">
        <f t="shared" si="12"/>
        <v>-26.847920968595616</v>
      </c>
      <c r="H142" s="22">
        <f t="shared" si="17"/>
        <v>720.81086033595614</v>
      </c>
    </row>
    <row r="143" spans="1:8" x14ac:dyDescent="0.25">
      <c r="A143" s="4" t="s">
        <v>186</v>
      </c>
      <c r="B143" s="2">
        <f t="shared" si="13"/>
        <v>138</v>
      </c>
      <c r="C143" s="4">
        <v>33.916666666666664</v>
      </c>
      <c r="D143" s="22">
        <f t="shared" si="14"/>
        <v>59.360118077701344</v>
      </c>
      <c r="E143" s="22">
        <f t="shared" si="15"/>
        <v>-19.307086827487105</v>
      </c>
      <c r="F143" s="22">
        <f t="shared" si="16"/>
        <v>58.231076236951523</v>
      </c>
      <c r="G143" s="22">
        <f t="shared" si="12"/>
        <v>-24.314409570284859</v>
      </c>
      <c r="H143" s="22">
        <f t="shared" si="17"/>
        <v>591.19051275155994</v>
      </c>
    </row>
    <row r="144" spans="1:8" x14ac:dyDescent="0.25">
      <c r="A144" s="4" t="s">
        <v>187</v>
      </c>
      <c r="B144" s="2">
        <f t="shared" si="13"/>
        <v>139</v>
      </c>
      <c r="C144" s="4">
        <v>64.083333333333329</v>
      </c>
      <c r="D144" s="22">
        <f t="shared" si="14"/>
        <v>61.391100637623104</v>
      </c>
      <c r="E144" s="22">
        <f t="shared" si="15"/>
        <v>-0.10282437881912565</v>
      </c>
      <c r="F144" s="22">
        <f t="shared" si="16"/>
        <v>40.053031250214239</v>
      </c>
      <c r="G144" s="22">
        <f t="shared" si="12"/>
        <v>24.030302083119089</v>
      </c>
      <c r="H144" s="22">
        <f t="shared" si="17"/>
        <v>577.45541820595759</v>
      </c>
    </row>
    <row r="145" spans="1:8" x14ac:dyDescent="0.25">
      <c r="A145" s="4" t="s">
        <v>188</v>
      </c>
      <c r="B145" s="2">
        <f t="shared" si="13"/>
        <v>140</v>
      </c>
      <c r="C145" s="4">
        <v>108.20833333333333</v>
      </c>
      <c r="D145" s="22">
        <f t="shared" si="14"/>
        <v>81.522510696778511</v>
      </c>
      <c r="E145" s="22">
        <f t="shared" si="15"/>
        <v>18.107986615357955</v>
      </c>
      <c r="F145" s="22">
        <f t="shared" si="16"/>
        <v>61.288276258803975</v>
      </c>
      <c r="G145" s="22">
        <f t="shared" si="12"/>
        <v>46.920057074529353</v>
      </c>
      <c r="H145" s="22">
        <f t="shared" si="17"/>
        <v>2201.4917558770921</v>
      </c>
    </row>
    <row r="146" spans="1:8" x14ac:dyDescent="0.25">
      <c r="A146" s="4" t="s">
        <v>189</v>
      </c>
      <c r="B146" s="2">
        <f t="shared" si="13"/>
        <v>141</v>
      </c>
      <c r="C146" s="4">
        <v>151.33333333333334</v>
      </c>
      <c r="D146" s="22">
        <f t="shared" si="14"/>
        <v>111.54116443049709</v>
      </c>
      <c r="E146" s="22">
        <f t="shared" si="15"/>
        <v>28.827587021882518</v>
      </c>
      <c r="F146" s="22">
        <f t="shared" si="16"/>
        <v>99.63049731213647</v>
      </c>
      <c r="G146" s="22">
        <f t="shared" si="12"/>
        <v>51.702836021196873</v>
      </c>
      <c r="H146" s="22">
        <f t="shared" si="17"/>
        <v>2673.183252634773</v>
      </c>
    </row>
    <row r="147" spans="1:8" x14ac:dyDescent="0.25">
      <c r="A147" s="4" t="s">
        <v>190</v>
      </c>
      <c r="B147" s="2">
        <f t="shared" si="13"/>
        <v>142</v>
      </c>
      <c r="C147" s="4">
        <v>125.25</v>
      </c>
      <c r="D147" s="22">
        <f t="shared" si="14"/>
        <v>117.43596372538335</v>
      </c>
      <c r="E147" s="22">
        <f t="shared" si="15"/>
        <v>8.1880780675858809</v>
      </c>
      <c r="F147" s="22">
        <f t="shared" si="16"/>
        <v>140.3687514523796</v>
      </c>
      <c r="G147" s="22">
        <f t="shared" si="12"/>
        <v>-15.118751452379598</v>
      </c>
      <c r="H147" s="22">
        <f t="shared" si="17"/>
        <v>228.57664547883022</v>
      </c>
    </row>
    <row r="148" spans="1:8" x14ac:dyDescent="0.25">
      <c r="A148" s="4" t="s">
        <v>191</v>
      </c>
      <c r="B148" s="2">
        <f t="shared" si="13"/>
        <v>143</v>
      </c>
      <c r="C148" s="4">
        <v>45.791666666666664</v>
      </c>
      <c r="D148" s="22">
        <f t="shared" si="14"/>
        <v>86.628915990135184</v>
      </c>
      <c r="E148" s="22">
        <f t="shared" si="15"/>
        <v>-26.907535154964759</v>
      </c>
      <c r="F148" s="22">
        <f t="shared" si="16"/>
        <v>125.62404179296922</v>
      </c>
      <c r="G148" s="22">
        <f t="shared" si="12"/>
        <v>-79.832375126302566</v>
      </c>
      <c r="H148" s="22">
        <f t="shared" si="17"/>
        <v>6373.208118306693</v>
      </c>
    </row>
    <row r="149" spans="1:8" x14ac:dyDescent="0.25">
      <c r="A149" s="4" t="s">
        <v>192</v>
      </c>
      <c r="B149" s="2">
        <f t="shared" si="13"/>
        <v>144</v>
      </c>
      <c r="C149" s="4">
        <v>33.208333333333336</v>
      </c>
      <c r="D149" s="22">
        <f t="shared" si="14"/>
        <v>63.658065447710392</v>
      </c>
      <c r="E149" s="22">
        <f t="shared" si="15"/>
        <v>-23.364519003678787</v>
      </c>
      <c r="F149" s="22">
        <f t="shared" si="16"/>
        <v>59.721380835170422</v>
      </c>
      <c r="G149" s="22">
        <f t="shared" si="12"/>
        <v>-26.513047501837086</v>
      </c>
      <c r="H149" s="22">
        <f t="shared" si="17"/>
        <v>702.94168783466978</v>
      </c>
    </row>
    <row r="150" spans="1:8" x14ac:dyDescent="0.25">
      <c r="A150" s="4" t="s">
        <v>193</v>
      </c>
      <c r="B150" s="2">
        <f t="shared" si="13"/>
        <v>145</v>
      </c>
      <c r="C150" s="4">
        <v>81.916666666666671</v>
      </c>
      <c r="D150" s="22">
        <f t="shared" si="14"/>
        <v>71.5092639718616</v>
      </c>
      <c r="E150" s="22">
        <f t="shared" si="15"/>
        <v>4.729626771368209</v>
      </c>
      <c r="F150" s="22">
        <f t="shared" si="16"/>
        <v>40.293546444031605</v>
      </c>
      <c r="G150" s="22">
        <f t="shared" si="12"/>
        <v>41.623120222635066</v>
      </c>
      <c r="H150" s="22">
        <f t="shared" si="17"/>
        <v>1732.4841370679321</v>
      </c>
    </row>
    <row r="151" spans="1:8" x14ac:dyDescent="0.25">
      <c r="A151" s="4" t="s">
        <v>194</v>
      </c>
      <c r="B151" s="2">
        <f t="shared" si="13"/>
        <v>146</v>
      </c>
      <c r="C151" s="4">
        <v>85.354166666666671</v>
      </c>
      <c r="D151" s="22">
        <f t="shared" si="14"/>
        <v>77.462572130627791</v>
      </c>
      <c r="E151" s="22">
        <f t="shared" si="15"/>
        <v>5.830940020026393</v>
      </c>
      <c r="F151" s="22">
        <f t="shared" si="16"/>
        <v>76.238890743229803</v>
      </c>
      <c r="G151" s="22">
        <f t="shared" si="12"/>
        <v>9.1152759234368688</v>
      </c>
      <c r="H151" s="22">
        <f t="shared" si="17"/>
        <v>83.08825516038786</v>
      </c>
    </row>
    <row r="152" spans="1:8" x14ac:dyDescent="0.25">
      <c r="A152" s="4" t="s">
        <v>195</v>
      </c>
      <c r="B152" s="2">
        <f t="shared" si="13"/>
        <v>147</v>
      </c>
      <c r="C152" s="4">
        <v>130.875</v>
      </c>
      <c r="D152" s="22">
        <f t="shared" si="14"/>
        <v>100.42991611445785</v>
      </c>
      <c r="E152" s="22">
        <f t="shared" si="15"/>
        <v>21.253703587449696</v>
      </c>
      <c r="F152" s="22">
        <f t="shared" si="16"/>
        <v>83.29351215065418</v>
      </c>
      <c r="G152" s="22">
        <f t="shared" si="12"/>
        <v>47.58148784934582</v>
      </c>
      <c r="H152" s="22">
        <f t="shared" si="17"/>
        <v>2263.9979859574437</v>
      </c>
    </row>
    <row r="153" spans="1:8" x14ac:dyDescent="0.25">
      <c r="A153" s="4" t="s">
        <v>196</v>
      </c>
      <c r="B153" s="2">
        <f t="shared" si="13"/>
        <v>148</v>
      </c>
      <c r="C153" s="4">
        <v>143.5</v>
      </c>
      <c r="D153" s="22">
        <f t="shared" si="14"/>
        <v>118.95005218524098</v>
      </c>
      <c r="E153" s="22">
        <f t="shared" si="15"/>
        <v>18.793492822449782</v>
      </c>
      <c r="F153" s="22">
        <f t="shared" si="16"/>
        <v>121.68361970190755</v>
      </c>
      <c r="G153" s="22">
        <f t="shared" si="12"/>
        <v>21.816380298092454</v>
      </c>
      <c r="H153" s="22">
        <f t="shared" si="17"/>
        <v>475.95444931099661</v>
      </c>
    </row>
    <row r="154" spans="1:8" x14ac:dyDescent="0.25">
      <c r="A154" s="4" t="s">
        <v>197</v>
      </c>
      <c r="B154" s="2">
        <f t="shared" si="13"/>
        <v>149</v>
      </c>
      <c r="C154" s="4">
        <v>39.458333333333336</v>
      </c>
      <c r="D154" s="22">
        <f t="shared" si="14"/>
        <v>84.768613078920694</v>
      </c>
      <c r="E154" s="22">
        <f t="shared" si="15"/>
        <v>-28.883945913443277</v>
      </c>
      <c r="F154" s="22">
        <f t="shared" si="16"/>
        <v>137.74354500769076</v>
      </c>
      <c r="G154" s="22">
        <f t="shared" si="12"/>
        <v>-98.285211674357413</v>
      </c>
      <c r="H154" s="22">
        <f t="shared" si="17"/>
        <v>9659.9828338732423</v>
      </c>
    </row>
    <row r="155" spans="1:8" x14ac:dyDescent="0.25">
      <c r="A155" s="4" t="s">
        <v>198</v>
      </c>
      <c r="B155" s="2">
        <f t="shared" si="13"/>
        <v>150</v>
      </c>
      <c r="C155" s="4">
        <v>84.416666666666671</v>
      </c>
      <c r="D155" s="22">
        <f t="shared" si="14"/>
        <v>84.617276121651471</v>
      </c>
      <c r="E155" s="22">
        <f t="shared" si="15"/>
        <v>-3.0245978528866275</v>
      </c>
      <c r="F155" s="22">
        <f t="shared" si="16"/>
        <v>55.884667165477417</v>
      </c>
      <c r="G155" s="22">
        <f t="shared" si="12"/>
        <v>28.531999501189254</v>
      </c>
      <c r="H155" s="22">
        <f t="shared" si="17"/>
        <v>814.07499553586388</v>
      </c>
    </row>
    <row r="156" spans="1:8" x14ac:dyDescent="0.25">
      <c r="A156" s="4" t="s">
        <v>199</v>
      </c>
      <c r="B156" s="2">
        <f t="shared" si="13"/>
        <v>151</v>
      </c>
      <c r="C156" s="4">
        <v>109.88749999999999</v>
      </c>
      <c r="D156" s="22">
        <f t="shared" si="14"/>
        <v>95.483472389341344</v>
      </c>
      <c r="E156" s="22">
        <f t="shared" si="15"/>
        <v>9.4771168556322216</v>
      </c>
      <c r="F156" s="22">
        <f t="shared" si="16"/>
        <v>81.592678268764843</v>
      </c>
      <c r="G156" s="22">
        <f t="shared" si="12"/>
        <v>28.294821731235146</v>
      </c>
      <c r="H156" s="22">
        <f t="shared" si="17"/>
        <v>800.59693680237672</v>
      </c>
    </row>
    <row r="157" spans="1:8" x14ac:dyDescent="0.25">
      <c r="A157" s="4" t="s">
        <v>200</v>
      </c>
      <c r="B157" s="2">
        <f t="shared" si="13"/>
        <v>152</v>
      </c>
      <c r="C157" s="4">
        <v>93.445833333333326</v>
      </c>
      <c r="D157" s="22">
        <f t="shared" si="14"/>
        <v>94.607287595257901</v>
      </c>
      <c r="E157" s="22">
        <f t="shared" si="15"/>
        <v>0.15914537088812331</v>
      </c>
      <c r="F157" s="22">
        <f t="shared" si="16"/>
        <v>104.96058924497356</v>
      </c>
      <c r="G157" s="22">
        <f t="shared" si="12"/>
        <v>-11.514755911640236</v>
      </c>
      <c r="H157" s="22">
        <f t="shared" si="17"/>
        <v>132.58960370465377</v>
      </c>
    </row>
    <row r="158" spans="1:8" x14ac:dyDescent="0.25">
      <c r="A158" s="4" t="s">
        <v>201</v>
      </c>
      <c r="B158" s="2">
        <f t="shared" si="13"/>
        <v>153</v>
      </c>
      <c r="C158" s="4">
        <v>115.45833333333333</v>
      </c>
      <c r="D158" s="22">
        <f t="shared" si="14"/>
        <v>103.57323726263033</v>
      </c>
      <c r="E158" s="22">
        <f t="shared" si="15"/>
        <v>8.085269237723999</v>
      </c>
      <c r="F158" s="22">
        <f t="shared" si="16"/>
        <v>94.766432966146027</v>
      </c>
      <c r="G158" s="22">
        <f t="shared" si="12"/>
        <v>20.691900367187301</v>
      </c>
      <c r="H158" s="22">
        <f t="shared" si="17"/>
        <v>428.15474080560597</v>
      </c>
    </row>
    <row r="159" spans="1:8" x14ac:dyDescent="0.25">
      <c r="A159" s="4" t="s">
        <v>202</v>
      </c>
      <c r="B159" s="2">
        <f t="shared" si="13"/>
        <v>154</v>
      </c>
      <c r="C159" s="4">
        <v>81.339041095890423</v>
      </c>
      <c r="D159" s="22">
        <f t="shared" si="14"/>
        <v>94.01253291093218</v>
      </c>
      <c r="E159" s="22">
        <f t="shared" si="15"/>
        <v>-7.7961069927559343</v>
      </c>
      <c r="F159" s="22">
        <f t="shared" si="16"/>
        <v>111.65850650035432</v>
      </c>
      <c r="G159" s="22">
        <f t="shared" si="12"/>
        <v>-30.319465404463898</v>
      </c>
      <c r="H159" s="22">
        <f t="shared" si="17"/>
        <v>919.26998241248316</v>
      </c>
    </row>
    <row r="160" spans="1:8" x14ac:dyDescent="0.25">
      <c r="A160" s="4" t="s">
        <v>203</v>
      </c>
      <c r="B160" s="2">
        <f t="shared" si="13"/>
        <v>155</v>
      </c>
      <c r="C160" s="4">
        <v>101.17123287671234</v>
      </c>
      <c r="D160" s="22">
        <f t="shared" si="14"/>
        <v>97.090773896217655</v>
      </c>
      <c r="E160" s="22">
        <f t="shared" si="15"/>
        <v>1.9908061874813345</v>
      </c>
      <c r="F160" s="22">
        <f t="shared" si="16"/>
        <v>86.216425918176242</v>
      </c>
      <c r="G160" s="22">
        <f t="shared" si="12"/>
        <v>14.954806958536096</v>
      </c>
      <c r="H160" s="22">
        <f t="shared" si="17"/>
        <v>223.64625116707964</v>
      </c>
    </row>
    <row r="161" spans="1:8" x14ac:dyDescent="0.25">
      <c r="A161" s="4" t="s">
        <v>204</v>
      </c>
      <c r="B161" s="2">
        <f t="shared" si="13"/>
        <v>156</v>
      </c>
      <c r="C161" s="4">
        <v>125.82876712328768</v>
      </c>
      <c r="D161" s="22">
        <f t="shared" si="14"/>
        <v>109.44811098385776</v>
      </c>
      <c r="E161" s="22">
        <f t="shared" si="15"/>
        <v>11.320683997624228</v>
      </c>
      <c r="F161" s="22">
        <f t="shared" si="16"/>
        <v>99.081580083698995</v>
      </c>
      <c r="G161" s="22">
        <f t="shared" si="12"/>
        <v>26.747187039588681</v>
      </c>
      <c r="H161" s="22">
        <f t="shared" si="17"/>
        <v>715.41201453074075</v>
      </c>
    </row>
    <row r="162" spans="1:8" x14ac:dyDescent="0.25">
      <c r="A162" s="4" t="s">
        <v>205</v>
      </c>
      <c r="B162" s="2">
        <f t="shared" si="13"/>
        <v>157</v>
      </c>
      <c r="C162" s="4">
        <v>137.95262557077626</v>
      </c>
      <c r="D162" s="22">
        <f t="shared" si="14"/>
        <v>121.70505225623273</v>
      </c>
      <c r="E162" s="22">
        <f t="shared" si="15"/>
        <v>12.163315544899898</v>
      </c>
      <c r="F162" s="22">
        <f t="shared" si="16"/>
        <v>120.76879498148199</v>
      </c>
      <c r="G162" s="22">
        <f t="shared" si="12"/>
        <v>17.183830589294274</v>
      </c>
      <c r="H162" s="22">
        <f t="shared" si="17"/>
        <v>295.28403372156561</v>
      </c>
    </row>
    <row r="163" spans="1:8" x14ac:dyDescent="0.25">
      <c r="A163" s="4" t="s">
        <v>206</v>
      </c>
      <c r="B163" s="2">
        <f t="shared" si="13"/>
        <v>158</v>
      </c>
      <c r="C163" s="4">
        <v>158.09649122807016</v>
      </c>
      <c r="D163" s="22">
        <f t="shared" si="14"/>
        <v>137.35337101412284</v>
      </c>
      <c r="E163" s="22">
        <f t="shared" si="15"/>
        <v>15.299818436591089</v>
      </c>
      <c r="F163" s="22">
        <f t="shared" si="16"/>
        <v>133.86836780113262</v>
      </c>
      <c r="G163" s="22">
        <f t="shared" si="12"/>
        <v>24.228123426937543</v>
      </c>
      <c r="H163" s="22">
        <f t="shared" si="17"/>
        <v>587.00196479091983</v>
      </c>
    </row>
    <row r="164" spans="1:8" x14ac:dyDescent="0.25">
      <c r="A164" s="4" t="s">
        <v>207</v>
      </c>
      <c r="B164" s="2">
        <f t="shared" si="13"/>
        <v>159</v>
      </c>
      <c r="C164" s="4">
        <v>83.882675438596493</v>
      </c>
      <c r="D164" s="22">
        <f t="shared" si="14"/>
        <v>114.36097191664652</v>
      </c>
      <c r="E164" s="22">
        <f t="shared" si="15"/>
        <v>-19.163177344069585</v>
      </c>
      <c r="F164" s="22">
        <f t="shared" si="16"/>
        <v>152.65318945071394</v>
      </c>
      <c r="G164" s="22">
        <f t="shared" si="12"/>
        <v>-68.770514012117445</v>
      </c>
      <c r="H164" s="22">
        <f t="shared" si="17"/>
        <v>4729.3835974908416</v>
      </c>
    </row>
    <row r="165" spans="1:8" x14ac:dyDescent="0.25">
      <c r="A165" s="4" t="s">
        <v>208</v>
      </c>
      <c r="B165" s="2">
        <f t="shared" si="13"/>
        <v>160</v>
      </c>
      <c r="C165" s="4">
        <v>49.875</v>
      </c>
      <c r="D165" s="22">
        <f t="shared" si="14"/>
        <v>86.632003992488535</v>
      </c>
      <c r="E165" s="22">
        <f t="shared" si="15"/>
        <v>-26.872388866149148</v>
      </c>
      <c r="F165" s="22">
        <f t="shared" si="16"/>
        <v>95.197794572576939</v>
      </c>
      <c r="G165" s="22">
        <f t="shared" si="12"/>
        <v>-45.322794572576939</v>
      </c>
      <c r="H165" s="22">
        <f t="shared" si="17"/>
        <v>2054.1557078680098</v>
      </c>
    </row>
    <row r="166" spans="1:8" x14ac:dyDescent="0.25">
      <c r="A166" s="4" t="s">
        <v>209</v>
      </c>
      <c r="B166" s="2">
        <f t="shared" si="13"/>
        <v>161</v>
      </c>
      <c r="C166" s="4">
        <v>86.833333333333329</v>
      </c>
      <c r="D166" s="22">
        <f t="shared" si="14"/>
        <v>86.718575609051811</v>
      </c>
      <c r="E166" s="22">
        <f t="shared" si="15"/>
        <v>-2.6093244317079658</v>
      </c>
      <c r="F166" s="22">
        <f t="shared" si="16"/>
        <v>59.759615126339384</v>
      </c>
      <c r="G166" s="22">
        <f t="shared" si="12"/>
        <v>27.073718206993945</v>
      </c>
      <c r="H166" s="22">
        <f t="shared" si="17"/>
        <v>732.98621755171541</v>
      </c>
    </row>
    <row r="167" spans="1:8" x14ac:dyDescent="0.25">
      <c r="A167" s="4" t="s">
        <v>210</v>
      </c>
      <c r="B167" s="2">
        <f t="shared" si="13"/>
        <v>162</v>
      </c>
      <c r="C167" s="4">
        <v>110.16666666666667</v>
      </c>
      <c r="D167" s="22">
        <f t="shared" si="14"/>
        <v>96.801254763826208</v>
      </c>
      <c r="E167" s="22">
        <f t="shared" si="15"/>
        <v>8.8134787961261605</v>
      </c>
      <c r="F167" s="22">
        <f t="shared" si="16"/>
        <v>84.10925117734385</v>
      </c>
      <c r="G167" s="22">
        <f t="shared" si="12"/>
        <v>26.057415489322821</v>
      </c>
      <c r="H167" s="22">
        <f t="shared" si="17"/>
        <v>678.98890198320089</v>
      </c>
    </row>
    <row r="168" spans="1:8" x14ac:dyDescent="0.25">
      <c r="A168" s="4" t="s">
        <v>211</v>
      </c>
      <c r="B168" s="2">
        <f t="shared" si="13"/>
        <v>163</v>
      </c>
      <c r="C168" s="4">
        <v>115.95833333333333</v>
      </c>
      <c r="D168" s="22">
        <f t="shared" si="14"/>
        <v>105.03879854871428</v>
      </c>
      <c r="E168" s="22">
        <f t="shared" si="15"/>
        <v>8.295137286011883</v>
      </c>
      <c r="F168" s="22">
        <f t="shared" si="16"/>
        <v>105.61473355995237</v>
      </c>
      <c r="G168" s="22">
        <f t="shared" si="12"/>
        <v>10.343599773380959</v>
      </c>
      <c r="H168" s="22">
        <f t="shared" si="17"/>
        <v>106.99005627188662</v>
      </c>
    </row>
    <row r="169" spans="1:8" x14ac:dyDescent="0.25">
      <c r="A169" s="4" t="s">
        <v>212</v>
      </c>
      <c r="B169" s="2">
        <f t="shared" si="13"/>
        <v>164</v>
      </c>
      <c r="C169" s="4">
        <v>83.666666666666671</v>
      </c>
      <c r="D169" s="22">
        <f t="shared" si="14"/>
        <v>95.848781839433812</v>
      </c>
      <c r="E169" s="22">
        <f t="shared" si="15"/>
        <v>-7.4415013097512359</v>
      </c>
      <c r="F169" s="22">
        <f t="shared" si="16"/>
        <v>113.33393583472616</v>
      </c>
      <c r="G169" s="22">
        <f t="shared" si="12"/>
        <v>-29.667269168059491</v>
      </c>
      <c r="H169" s="22">
        <f t="shared" si="17"/>
        <v>880.14685989009331</v>
      </c>
    </row>
    <row r="170" spans="1:8" x14ac:dyDescent="0.25">
      <c r="A170" s="4" t="s">
        <v>213</v>
      </c>
      <c r="B170" s="2">
        <f t="shared" si="13"/>
        <v>165</v>
      </c>
      <c r="C170" s="4">
        <v>146.375</v>
      </c>
      <c r="D170" s="22">
        <f t="shared" si="14"/>
        <v>117.57505564847727</v>
      </c>
      <c r="E170" s="22">
        <f t="shared" si="15"/>
        <v>18.809496297163996</v>
      </c>
      <c r="F170" s="22">
        <f t="shared" si="16"/>
        <v>88.407280529682581</v>
      </c>
      <c r="G170" s="22">
        <f t="shared" si="12"/>
        <v>57.967719470317419</v>
      </c>
      <c r="H170" s="22">
        <f t="shared" si="17"/>
        <v>3360.2565005894171</v>
      </c>
    </row>
    <row r="171" spans="1:8" x14ac:dyDescent="0.25">
      <c r="A171" s="4" t="s">
        <v>214</v>
      </c>
      <c r="B171" s="2">
        <f t="shared" si="13"/>
        <v>166</v>
      </c>
      <c r="C171" s="4">
        <v>93.916666666666671</v>
      </c>
      <c r="D171" s="22">
        <f t="shared" si="14"/>
        <v>107.40194838629873</v>
      </c>
      <c r="E171" s="22">
        <f t="shared" si="15"/>
        <v>-7.274846906244294</v>
      </c>
      <c r="F171" s="22">
        <f t="shared" si="16"/>
        <v>136.38455194564128</v>
      </c>
      <c r="G171" s="22">
        <f t="shared" si="12"/>
        <v>-42.467885278974606</v>
      </c>
      <c r="H171" s="22">
        <f t="shared" si="17"/>
        <v>1803.5212800681481</v>
      </c>
    </row>
    <row r="172" spans="1:8" x14ac:dyDescent="0.25">
      <c r="A172" s="4" t="s">
        <v>215</v>
      </c>
      <c r="B172" s="2">
        <f t="shared" si="13"/>
        <v>167</v>
      </c>
      <c r="C172" s="4">
        <v>36.666666666666664</v>
      </c>
      <c r="D172" s="22">
        <f t="shared" si="14"/>
        <v>76.985777246856941</v>
      </c>
      <c r="E172" s="22">
        <f t="shared" si="15"/>
        <v>-28.102038716122038</v>
      </c>
      <c r="F172" s="22">
        <f t="shared" si="16"/>
        <v>100.12710148005444</v>
      </c>
      <c r="G172" s="22">
        <f t="shared" si="12"/>
        <v>-63.460434813387771</v>
      </c>
      <c r="H172" s="22">
        <f t="shared" si="17"/>
        <v>4027.2267867042387</v>
      </c>
    </row>
    <row r="173" spans="1:8" x14ac:dyDescent="0.25">
      <c r="A173" s="4" t="s">
        <v>216</v>
      </c>
      <c r="B173" s="2">
        <f t="shared" si="13"/>
        <v>168</v>
      </c>
      <c r="C173" s="4">
        <v>67.083333333333329</v>
      </c>
      <c r="D173" s="22">
        <f t="shared" si="14"/>
        <v>72.727726364041786</v>
      </c>
      <c r="E173" s="22">
        <f t="shared" si="15"/>
        <v>-6.6424496661458434</v>
      </c>
      <c r="F173" s="22">
        <f t="shared" si="16"/>
        <v>48.883738530734902</v>
      </c>
      <c r="G173" s="22">
        <f t="shared" si="12"/>
        <v>18.199594802598426</v>
      </c>
      <c r="H173" s="22">
        <f t="shared" si="17"/>
        <v>331.22525097876763</v>
      </c>
    </row>
    <row r="174" spans="1:8" x14ac:dyDescent="0.25">
      <c r="A174" s="4" t="s">
        <v>217</v>
      </c>
      <c r="B174" s="2">
        <f t="shared" si="13"/>
        <v>169</v>
      </c>
      <c r="C174" s="4">
        <v>94.5</v>
      </c>
      <c r="D174" s="22">
        <f t="shared" si="14"/>
        <v>82.089804027503817</v>
      </c>
      <c r="E174" s="22">
        <f t="shared" si="15"/>
        <v>7.7616249305012452</v>
      </c>
      <c r="F174" s="22">
        <f t="shared" si="16"/>
        <v>66.085276697895949</v>
      </c>
      <c r="G174" s="22">
        <f t="shared" si="12"/>
        <v>28.414723302104051</v>
      </c>
      <c r="H174" s="22">
        <f t="shared" si="17"/>
        <v>807.39650033513487</v>
      </c>
    </row>
    <row r="175" spans="1:8" x14ac:dyDescent="0.25">
      <c r="A175" s="4" t="s">
        <v>218</v>
      </c>
      <c r="B175" s="2">
        <f t="shared" si="13"/>
        <v>170</v>
      </c>
      <c r="C175" s="4">
        <v>80.5</v>
      </c>
      <c r="D175" s="22">
        <f t="shared" si="14"/>
        <v>81.406188295677183</v>
      </c>
      <c r="E175" s="22">
        <f t="shared" si="15"/>
        <v>0.16090833440615326</v>
      </c>
      <c r="F175" s="22">
        <f t="shared" si="16"/>
        <v>89.851428958005059</v>
      </c>
      <c r="G175" s="22">
        <f t="shared" si="12"/>
        <v>-9.3514289580050587</v>
      </c>
      <c r="H175" s="22">
        <f t="shared" si="17"/>
        <v>87.449223556615578</v>
      </c>
    </row>
    <row r="176" spans="1:8" x14ac:dyDescent="0.25">
      <c r="A176" s="4" t="s">
        <v>219</v>
      </c>
      <c r="B176" s="2">
        <f t="shared" si="13"/>
        <v>171</v>
      </c>
      <c r="C176" s="4">
        <v>74.208333333333329</v>
      </c>
      <c r="D176" s="22">
        <f t="shared" si="14"/>
        <v>78.311110661869321</v>
      </c>
      <c r="E176" s="22">
        <f t="shared" si="15"/>
        <v>-2.7694790369864597</v>
      </c>
      <c r="F176" s="22">
        <f t="shared" si="16"/>
        <v>81.567096630083341</v>
      </c>
      <c r="G176" s="22">
        <f t="shared" si="12"/>
        <v>-7.3587632967500127</v>
      </c>
      <c r="H176" s="22">
        <f t="shared" si="17"/>
        <v>54.151397257595114</v>
      </c>
    </row>
    <row r="177" spans="1:8" x14ac:dyDescent="0.25">
      <c r="A177" s="4" t="s">
        <v>220</v>
      </c>
      <c r="B177" s="2">
        <f t="shared" si="13"/>
        <v>172</v>
      </c>
      <c r="C177" s="4">
        <v>132.79166666666666</v>
      </c>
      <c r="D177" s="22">
        <f t="shared" si="14"/>
        <v>101.73774974393217</v>
      </c>
      <c r="E177" s="22">
        <f t="shared" si="15"/>
        <v>20.807027270157921</v>
      </c>
      <c r="F177" s="22">
        <f t="shared" si="16"/>
        <v>75.541631624882868</v>
      </c>
      <c r="G177" s="22">
        <f t="shared" si="12"/>
        <v>57.250035041783789</v>
      </c>
      <c r="H177" s="22">
        <f t="shared" si="17"/>
        <v>3277.5665122854716</v>
      </c>
    </row>
    <row r="178" spans="1:8" x14ac:dyDescent="0.25">
      <c r="A178" s="4" t="s">
        <v>221</v>
      </c>
      <c r="B178" s="2">
        <f t="shared" si="13"/>
        <v>173</v>
      </c>
      <c r="C178" s="4">
        <v>90.708333333333329</v>
      </c>
      <c r="D178" s="22">
        <f t="shared" si="14"/>
        <v>96.995100687374673</v>
      </c>
      <c r="E178" s="22">
        <f t="shared" si="15"/>
        <v>-2.1876814238859557</v>
      </c>
      <c r="F178" s="22">
        <f t="shared" si="16"/>
        <v>122.54477701409009</v>
      </c>
      <c r="G178" s="22">
        <f t="shared" si="12"/>
        <v>-31.836443680756759</v>
      </c>
      <c r="H178" s="22">
        <f t="shared" si="17"/>
        <v>1013.559146237997</v>
      </c>
    </row>
    <row r="179" spans="1:8" x14ac:dyDescent="0.25">
      <c r="A179" s="4" t="s">
        <v>222</v>
      </c>
      <c r="B179" s="2">
        <f t="shared" si="13"/>
        <v>174</v>
      </c>
      <c r="C179" s="4">
        <v>76.833333333333329</v>
      </c>
      <c r="D179" s="22">
        <f t="shared" si="14"/>
        <v>88.325540725136904</v>
      </c>
      <c r="E179" s="22">
        <f t="shared" si="15"/>
        <v>-8.0213721084025877</v>
      </c>
      <c r="F179" s="22">
        <f t="shared" si="16"/>
        <v>94.807419263488711</v>
      </c>
      <c r="G179" s="22">
        <f t="shared" si="12"/>
        <v>-17.974085930155383</v>
      </c>
      <c r="H179" s="22">
        <f t="shared" si="17"/>
        <v>323.06776502460968</v>
      </c>
    </row>
    <row r="180" spans="1:8" x14ac:dyDescent="0.25">
      <c r="A180" s="4" t="s">
        <v>223</v>
      </c>
      <c r="B180" s="2">
        <f t="shared" si="13"/>
        <v>175</v>
      </c>
      <c r="C180" s="4">
        <v>163.41666666666666</v>
      </c>
      <c r="D180" s="22">
        <f t="shared" si="14"/>
        <v>120.6147248799947</v>
      </c>
      <c r="E180" s="22">
        <f t="shared" si="15"/>
        <v>28.258128528531756</v>
      </c>
      <c r="F180" s="22">
        <f t="shared" si="16"/>
        <v>80.304168616734316</v>
      </c>
      <c r="G180" s="22">
        <f t="shared" si="12"/>
        <v>83.112498049932341</v>
      </c>
      <c r="H180" s="22">
        <f t="shared" si="17"/>
        <v>6907.6873321000076</v>
      </c>
    </row>
    <row r="181" spans="1:8" x14ac:dyDescent="0.25">
      <c r="A181" s="4" t="s">
        <v>224</v>
      </c>
      <c r="B181" s="2">
        <f t="shared" si="13"/>
        <v>176</v>
      </c>
      <c r="C181" s="4">
        <v>173.41666666666666</v>
      </c>
      <c r="D181" s="22">
        <f t="shared" si="14"/>
        <v>143.31955984826365</v>
      </c>
      <c r="E181" s="22">
        <f t="shared" si="15"/>
        <v>23.260164324295236</v>
      </c>
      <c r="F181" s="22">
        <f t="shared" si="16"/>
        <v>148.87285340852645</v>
      </c>
      <c r="G181" s="22">
        <f t="shared" si="12"/>
        <v>24.543813258140204</v>
      </c>
      <c r="H181" s="22">
        <f t="shared" si="17"/>
        <v>602.39876925045883</v>
      </c>
    </row>
    <row r="182" spans="1:8" x14ac:dyDescent="0.25">
      <c r="A182" s="4" t="s">
        <v>225</v>
      </c>
      <c r="B182" s="2">
        <f t="shared" si="13"/>
        <v>177</v>
      </c>
      <c r="C182" s="4">
        <v>117.95833333333333</v>
      </c>
      <c r="D182" s="22">
        <f t="shared" si="14"/>
        <v>132.41423244684364</v>
      </c>
      <c r="E182" s="22">
        <f t="shared" si="15"/>
        <v>-7.4887782288484868</v>
      </c>
      <c r="F182" s="22">
        <f t="shared" si="16"/>
        <v>166.57972417255888</v>
      </c>
      <c r="G182" s="22">
        <f t="shared" si="12"/>
        <v>-48.621390839225555</v>
      </c>
      <c r="H182" s="22">
        <f t="shared" si="17"/>
        <v>2364.0396471407266</v>
      </c>
    </row>
    <row r="183" spans="1:8" x14ac:dyDescent="0.25">
      <c r="A183" s="4" t="s">
        <v>226</v>
      </c>
      <c r="B183" s="2">
        <f t="shared" si="13"/>
        <v>178</v>
      </c>
      <c r="C183" s="4">
        <v>153.41666666666666</v>
      </c>
      <c r="D183" s="22">
        <f t="shared" si="14"/>
        <v>141.44527916136755</v>
      </c>
      <c r="E183" s="22">
        <f t="shared" si="15"/>
        <v>7.3790642201866703</v>
      </c>
      <c r="F183" s="22">
        <f t="shared" si="16"/>
        <v>124.92545421799515</v>
      </c>
      <c r="G183" s="22">
        <f t="shared" si="12"/>
        <v>28.491212448671504</v>
      </c>
      <c r="H183" s="22">
        <f t="shared" si="17"/>
        <v>811.74918679533414</v>
      </c>
    </row>
    <row r="184" spans="1:8" x14ac:dyDescent="0.25">
      <c r="A184" s="4" t="s">
        <v>227</v>
      </c>
      <c r="B184" s="2">
        <f t="shared" si="13"/>
        <v>179</v>
      </c>
      <c r="C184" s="4">
        <v>188.54166666666666</v>
      </c>
      <c r="D184" s="22">
        <f t="shared" si="14"/>
        <v>161.69672578864618</v>
      </c>
      <c r="E184" s="22">
        <f t="shared" si="15"/>
        <v>18.964208386569432</v>
      </c>
      <c r="F184" s="22">
        <f t="shared" si="16"/>
        <v>148.82434338155423</v>
      </c>
      <c r="G184" s="22">
        <f t="shared" si="12"/>
        <v>39.717323285112428</v>
      </c>
      <c r="H184" s="22">
        <f t="shared" si="17"/>
        <v>1577.4657689341338</v>
      </c>
    </row>
    <row r="185" spans="1:8" x14ac:dyDescent="0.25">
      <c r="A185" s="4" t="s">
        <v>228</v>
      </c>
      <c r="B185" s="2">
        <f t="shared" si="13"/>
        <v>180</v>
      </c>
      <c r="C185" s="4">
        <v>177.5</v>
      </c>
      <c r="D185" s="22">
        <f t="shared" si="14"/>
        <v>168.49213369952832</v>
      </c>
      <c r="E185" s="22">
        <f t="shared" si="15"/>
        <v>8.0122879584508748</v>
      </c>
      <c r="F185" s="22">
        <f t="shared" si="16"/>
        <v>180.6609341752156</v>
      </c>
      <c r="G185" s="22">
        <f t="shared" si="12"/>
        <v>-3.1609341752156013</v>
      </c>
      <c r="H185" s="22">
        <f t="shared" si="17"/>
        <v>9.991504860045934</v>
      </c>
    </row>
    <row r="186" spans="1:8" x14ac:dyDescent="0.25">
      <c r="A186" s="4" t="s">
        <v>229</v>
      </c>
      <c r="B186" s="2">
        <f t="shared" si="13"/>
        <v>181</v>
      </c>
      <c r="C186" s="4">
        <v>126.16666666666667</v>
      </c>
      <c r="D186" s="22">
        <f t="shared" si="14"/>
        <v>150.29218287539783</v>
      </c>
      <c r="E186" s="22">
        <f t="shared" si="15"/>
        <v>-15.578726945872361</v>
      </c>
      <c r="F186" s="22">
        <f t="shared" si="16"/>
        <v>176.50442165797921</v>
      </c>
      <c r="G186" s="22">
        <f t="shared" si="12"/>
        <v>-50.337754991312536</v>
      </c>
      <c r="H186" s="22">
        <f t="shared" si="17"/>
        <v>2533.88957756541</v>
      </c>
    </row>
    <row r="187" spans="1:8" x14ac:dyDescent="0.25">
      <c r="A187" s="4" t="s">
        <v>230</v>
      </c>
      <c r="B187" s="2">
        <f t="shared" si="13"/>
        <v>182</v>
      </c>
      <c r="C187" s="4">
        <v>27.541666666666668</v>
      </c>
      <c r="D187" s="22">
        <f t="shared" si="14"/>
        <v>97.509460905643436</v>
      </c>
      <c r="E187" s="22">
        <f t="shared" si="15"/>
        <v>-49.062322467366194</v>
      </c>
      <c r="F187" s="22">
        <f t="shared" si="16"/>
        <v>134.71345592952548</v>
      </c>
      <c r="G187" s="22">
        <f t="shared" si="12"/>
        <v>-107.17178926285881</v>
      </c>
      <c r="H187" s="22">
        <f t="shared" si="17"/>
        <v>11485.792413802619</v>
      </c>
    </row>
    <row r="188" spans="1:8" x14ac:dyDescent="0.25">
      <c r="A188" s="4" t="s">
        <v>231</v>
      </c>
      <c r="B188" s="2">
        <f t="shared" si="13"/>
        <v>183</v>
      </c>
      <c r="C188" s="4">
        <v>68.958333333333329</v>
      </c>
      <c r="D188" s="22">
        <f t="shared" si="14"/>
        <v>85.232476049550087</v>
      </c>
      <c r="E188" s="22">
        <f t="shared" si="15"/>
        <v>-15.955518617220633</v>
      </c>
      <c r="F188" s="22">
        <f t="shared" si="16"/>
        <v>48.447138438277243</v>
      </c>
      <c r="G188" s="22">
        <f t="shared" si="12"/>
        <v>20.511194895056086</v>
      </c>
      <c r="H188" s="22">
        <f t="shared" si="17"/>
        <v>420.70911602297485</v>
      </c>
    </row>
    <row r="189" spans="1:8" x14ac:dyDescent="0.25">
      <c r="A189" s="4" t="s">
        <v>232</v>
      </c>
      <c r="B189" s="2">
        <f t="shared" si="13"/>
        <v>184</v>
      </c>
      <c r="C189" s="4">
        <v>91.791666666666671</v>
      </c>
      <c r="D189" s="22">
        <f t="shared" si="14"/>
        <v>88.052928014910222</v>
      </c>
      <c r="E189" s="22">
        <f t="shared" si="15"/>
        <v>0.94285490710205888</v>
      </c>
      <c r="F189" s="22">
        <f t="shared" si="16"/>
        <v>69.276957432329453</v>
      </c>
      <c r="G189" s="22">
        <f t="shared" si="12"/>
        <v>22.514709234337218</v>
      </c>
      <c r="H189" s="22">
        <f t="shared" si="17"/>
        <v>506.91213190674961</v>
      </c>
    </row>
    <row r="190" spans="1:8" x14ac:dyDescent="0.25">
      <c r="A190" s="4" t="s">
        <v>233</v>
      </c>
      <c r="B190" s="2">
        <f t="shared" si="13"/>
        <v>185</v>
      </c>
      <c r="C190" s="4">
        <v>48.083333333333336</v>
      </c>
      <c r="D190" s="22">
        <f t="shared" si="14"/>
        <v>70.866002301832168</v>
      </c>
      <c r="E190" s="22">
        <f t="shared" si="15"/>
        <v>-15.373947651060043</v>
      </c>
      <c r="F190" s="22">
        <f t="shared" si="16"/>
        <v>88.995782922012282</v>
      </c>
      <c r="G190" s="22">
        <f t="shared" si="12"/>
        <v>-40.912449588678946</v>
      </c>
      <c r="H190" s="22">
        <f t="shared" si="17"/>
        <v>1673.8285313461961</v>
      </c>
    </row>
    <row r="191" spans="1:8" x14ac:dyDescent="0.25">
      <c r="A191" s="4" t="s">
        <v>234</v>
      </c>
      <c r="B191" s="2">
        <f t="shared" si="13"/>
        <v>186</v>
      </c>
      <c r="C191" s="4">
        <v>25.583333333333332</v>
      </c>
      <c r="D191" s="22">
        <f t="shared" si="14"/>
        <v>51.394454645377671</v>
      </c>
      <c r="E191" s="22">
        <f t="shared" si="15"/>
        <v>-19.061787655915051</v>
      </c>
      <c r="F191" s="22">
        <f t="shared" si="16"/>
        <v>55.492054650772126</v>
      </c>
      <c r="G191" s="22">
        <f t="shared" si="12"/>
        <v>-29.908721317438793</v>
      </c>
      <c r="H191" s="22">
        <f t="shared" si="17"/>
        <v>894.53161084421777</v>
      </c>
    </row>
    <row r="192" spans="1:8" x14ac:dyDescent="0.25">
      <c r="A192" s="4" t="s">
        <v>235</v>
      </c>
      <c r="B192" s="2">
        <f t="shared" si="13"/>
        <v>187</v>
      </c>
      <c r="C192" s="4">
        <v>56.916666666666664</v>
      </c>
      <c r="D192" s="22">
        <f t="shared" si="14"/>
        <v>53.769005814531937</v>
      </c>
      <c r="E192" s="22">
        <f t="shared" si="15"/>
        <v>0.23091728664733502</v>
      </c>
      <c r="F192" s="22">
        <f t="shared" si="16"/>
        <v>32.332666989462624</v>
      </c>
      <c r="G192" s="22">
        <f t="shared" si="12"/>
        <v>24.583999677204041</v>
      </c>
      <c r="H192" s="22">
        <f t="shared" si="17"/>
        <v>604.37304012876837</v>
      </c>
    </row>
    <row r="193" spans="1:8" x14ac:dyDescent="0.25">
      <c r="A193" s="4" t="s">
        <v>236</v>
      </c>
      <c r="B193" s="2">
        <f t="shared" si="13"/>
        <v>188</v>
      </c>
      <c r="C193" s="4">
        <v>45.625</v>
      </c>
      <c r="D193" s="22">
        <f t="shared" si="14"/>
        <v>50.267083314283205</v>
      </c>
      <c r="E193" s="22">
        <f t="shared" si="15"/>
        <v>-3.1286385215591253</v>
      </c>
      <c r="F193" s="22">
        <f t="shared" si="16"/>
        <v>53.99992310117927</v>
      </c>
      <c r="G193" s="22">
        <f t="shared" si="12"/>
        <v>-8.3749231011792702</v>
      </c>
      <c r="H193" s="22">
        <f t="shared" si="17"/>
        <v>70.139336950666205</v>
      </c>
    </row>
    <row r="194" spans="1:8" x14ac:dyDescent="0.25">
      <c r="A194" s="4" t="s">
        <v>237</v>
      </c>
      <c r="B194" s="2">
        <f t="shared" si="13"/>
        <v>189</v>
      </c>
      <c r="C194" s="4">
        <v>86.166666666666671</v>
      </c>
      <c r="D194" s="22">
        <f t="shared" si="14"/>
        <v>65.703904155808104</v>
      </c>
      <c r="E194" s="22">
        <f t="shared" si="15"/>
        <v>13.580274905216497</v>
      </c>
      <c r="F194" s="22">
        <f t="shared" si="16"/>
        <v>47.13844479272408</v>
      </c>
      <c r="G194" s="22">
        <f t="shared" si="12"/>
        <v>39.028221873942591</v>
      </c>
      <c r="H194" s="22">
        <f t="shared" si="17"/>
        <v>1523.202102641691</v>
      </c>
    </row>
    <row r="195" spans="1:8" x14ac:dyDescent="0.25">
      <c r="A195" s="4" t="s">
        <v>238</v>
      </c>
      <c r="B195" s="2">
        <f t="shared" si="13"/>
        <v>190</v>
      </c>
      <c r="C195" s="4">
        <v>80.875</v>
      </c>
      <c r="D195" s="22">
        <f t="shared" si="14"/>
        <v>72.227475368810616</v>
      </c>
      <c r="E195" s="22">
        <f t="shared" si="15"/>
        <v>7.22924158222391</v>
      </c>
      <c r="F195" s="22">
        <f t="shared" si="16"/>
        <v>79.284179061024602</v>
      </c>
      <c r="G195" s="22">
        <f t="shared" si="12"/>
        <v>1.5908209389753978</v>
      </c>
      <c r="H195" s="22">
        <f t="shared" si="17"/>
        <v>2.5307112598825663</v>
      </c>
    </row>
    <row r="196" spans="1:8" x14ac:dyDescent="0.25">
      <c r="A196" s="4" t="s">
        <v>239</v>
      </c>
      <c r="B196" s="2">
        <f t="shared" si="13"/>
        <v>191</v>
      </c>
      <c r="C196" s="4">
        <v>163.91666666666666</v>
      </c>
      <c r="D196" s="22">
        <f t="shared" si="14"/>
        <v>111.65382762688873</v>
      </c>
      <c r="E196" s="22">
        <f t="shared" si="15"/>
        <v>36.206641190492689</v>
      </c>
      <c r="F196" s="22">
        <f t="shared" si="16"/>
        <v>79.456716951034522</v>
      </c>
      <c r="G196" s="22">
        <f t="shared" si="12"/>
        <v>84.459949715632135</v>
      </c>
      <c r="H196" s="22">
        <f t="shared" si="17"/>
        <v>7133.4831059671087</v>
      </c>
    </row>
    <row r="197" spans="1:8" x14ac:dyDescent="0.25">
      <c r="A197" s="4" t="s">
        <v>240</v>
      </c>
      <c r="B197" s="2">
        <f t="shared" si="13"/>
        <v>192</v>
      </c>
      <c r="C197" s="4">
        <v>120.95833333333333</v>
      </c>
      <c r="D197" s="22">
        <f t="shared" si="14"/>
        <v>115.65476508065991</v>
      </c>
      <c r="E197" s="22">
        <f t="shared" si="15"/>
        <v>7.221507827443336</v>
      </c>
      <c r="F197" s="22">
        <f t="shared" si="16"/>
        <v>147.86046881738142</v>
      </c>
      <c r="G197" s="22">
        <f t="shared" si="12"/>
        <v>-26.902135484048088</v>
      </c>
      <c r="H197" s="22">
        <f t="shared" si="17"/>
        <v>723.72489360207931</v>
      </c>
    </row>
    <row r="198" spans="1:8" x14ac:dyDescent="0.25">
      <c r="A198" s="4" t="s">
        <v>241</v>
      </c>
      <c r="B198" s="2">
        <f t="shared" si="13"/>
        <v>193</v>
      </c>
      <c r="C198" s="4">
        <v>106.25</v>
      </c>
      <c r="D198" s="22">
        <f t="shared" si="14"/>
        <v>111.61071609597616</v>
      </c>
      <c r="E198" s="22">
        <f t="shared" si="15"/>
        <v>-2.9174933034710464</v>
      </c>
      <c r="F198" s="22">
        <f t="shared" si="16"/>
        <v>122.87627290810325</v>
      </c>
      <c r="G198" s="22">
        <f t="shared" ref="G198:G261" si="18">C198-F198</f>
        <v>-16.626272908103246</v>
      </c>
      <c r="H198" s="22">
        <f t="shared" si="17"/>
        <v>276.43295081472797</v>
      </c>
    </row>
    <row r="199" spans="1:8" x14ac:dyDescent="0.25">
      <c r="A199" s="4" t="s">
        <v>242</v>
      </c>
      <c r="B199" s="2">
        <f t="shared" ref="B199:B262" si="19">B198+1</f>
        <v>194</v>
      </c>
      <c r="C199" s="4">
        <v>129.29166666666666</v>
      </c>
      <c r="D199" s="22">
        <f t="shared" ref="D199:D262" si="20">$C$2*C199+(1-$C$2)*D198</f>
        <v>119.21352484137307</v>
      </c>
      <c r="E199" s="22">
        <f t="shared" ref="E199:E262" si="21">$D$2*(D199-D198)+(1-$D$2)*E198</f>
        <v>6.5507785405101178</v>
      </c>
      <c r="F199" s="22">
        <f t="shared" ref="F199:F262" si="22">D198+E198</f>
        <v>108.69322279250511</v>
      </c>
      <c r="G199" s="22">
        <f t="shared" si="18"/>
        <v>20.598443874161546</v>
      </c>
      <c r="H199" s="22">
        <f t="shared" ref="H199:H262" si="23">G199*G199</f>
        <v>424.29589003698334</v>
      </c>
    </row>
    <row r="200" spans="1:8" x14ac:dyDescent="0.25">
      <c r="A200" s="4" t="s">
        <v>243</v>
      </c>
      <c r="B200" s="2">
        <f t="shared" si="19"/>
        <v>195</v>
      </c>
      <c r="C200" s="4">
        <v>195.91666666666666</v>
      </c>
      <c r="D200" s="22">
        <f t="shared" si="20"/>
        <v>152.19587582624933</v>
      </c>
      <c r="E200" s="22">
        <f t="shared" si="21"/>
        <v>30.339193740439647</v>
      </c>
      <c r="F200" s="22">
        <f t="shared" si="22"/>
        <v>125.7643033818832</v>
      </c>
      <c r="G200" s="22">
        <f t="shared" si="18"/>
        <v>70.152363284783462</v>
      </c>
      <c r="H200" s="22">
        <f t="shared" si="23"/>
        <v>4921.3540744402344</v>
      </c>
    </row>
    <row r="201" spans="1:8" x14ac:dyDescent="0.25">
      <c r="A201" s="4" t="s">
        <v>244</v>
      </c>
      <c r="B201" s="2">
        <f t="shared" si="19"/>
        <v>196</v>
      </c>
      <c r="C201" s="4">
        <v>202.75</v>
      </c>
      <c r="D201" s="22">
        <f t="shared" si="20"/>
        <v>173.93414922096213</v>
      </c>
      <c r="E201" s="22">
        <f t="shared" si="21"/>
        <v>22.598365429285479</v>
      </c>
      <c r="F201" s="22">
        <f t="shared" si="22"/>
        <v>182.53506956668897</v>
      </c>
      <c r="G201" s="22">
        <f t="shared" si="18"/>
        <v>20.214930433311025</v>
      </c>
      <c r="H201" s="22">
        <f t="shared" si="23"/>
        <v>408.64341242360427</v>
      </c>
    </row>
    <row r="202" spans="1:8" x14ac:dyDescent="0.25">
      <c r="A202" s="4" t="s">
        <v>245</v>
      </c>
      <c r="B202" s="2">
        <f t="shared" si="19"/>
        <v>197</v>
      </c>
      <c r="C202" s="4">
        <v>113.66666666666667</v>
      </c>
      <c r="D202" s="22">
        <f t="shared" si="20"/>
        <v>148.0191317226151</v>
      </c>
      <c r="E202" s="22">
        <f t="shared" si="21"/>
        <v>-21.063679205583778</v>
      </c>
      <c r="F202" s="22">
        <f t="shared" si="22"/>
        <v>196.53251465024761</v>
      </c>
      <c r="G202" s="22">
        <f t="shared" si="18"/>
        <v>-82.865847983580935</v>
      </c>
      <c r="H202" s="22">
        <f t="shared" si="23"/>
        <v>6866.7487620379443</v>
      </c>
    </row>
    <row r="203" spans="1:8" x14ac:dyDescent="0.25">
      <c r="A203" s="4" t="s">
        <v>246</v>
      </c>
      <c r="B203" s="2">
        <f t="shared" si="19"/>
        <v>198</v>
      </c>
      <c r="C203" s="4">
        <v>156.04166666666666</v>
      </c>
      <c r="D203" s="22">
        <f t="shared" si="20"/>
        <v>151.46882174855727</v>
      </c>
      <c r="E203" s="22">
        <f t="shared" si="21"/>
        <v>0.99835310278958023</v>
      </c>
      <c r="F203" s="22">
        <f t="shared" si="22"/>
        <v>126.95545251703132</v>
      </c>
      <c r="G203" s="22">
        <f t="shared" si="18"/>
        <v>29.086214149635339</v>
      </c>
      <c r="H203" s="22">
        <f t="shared" si="23"/>
        <v>846.00785355844698</v>
      </c>
    </row>
    <row r="204" spans="1:8" x14ac:dyDescent="0.25">
      <c r="A204" s="4" t="s">
        <v>247</v>
      </c>
      <c r="B204" s="2">
        <f t="shared" si="19"/>
        <v>199</v>
      </c>
      <c r="C204" s="4">
        <v>167.83333333333334</v>
      </c>
      <c r="D204" s="22">
        <f t="shared" si="20"/>
        <v>158.50556173001098</v>
      </c>
      <c r="E204" s="22">
        <f t="shared" si="21"/>
        <v>6.4329012935872942</v>
      </c>
      <c r="F204" s="22">
        <f t="shared" si="22"/>
        <v>152.46717485134687</v>
      </c>
      <c r="G204" s="22">
        <f t="shared" si="18"/>
        <v>15.366158481986474</v>
      </c>
      <c r="H204" s="22">
        <f t="shared" si="23"/>
        <v>236.11882649352486</v>
      </c>
    </row>
    <row r="205" spans="1:8" x14ac:dyDescent="0.25">
      <c r="A205" s="4" t="s">
        <v>248</v>
      </c>
      <c r="B205" s="2">
        <f t="shared" si="19"/>
        <v>200</v>
      </c>
      <c r="C205" s="4">
        <v>43.166666666666664</v>
      </c>
      <c r="D205" s="22">
        <f t="shared" si="20"/>
        <v>108.90983685277294</v>
      </c>
      <c r="E205" s="22">
        <f t="shared" si="21"/>
        <v>-43.992862260155505</v>
      </c>
      <c r="F205" s="22">
        <f t="shared" si="22"/>
        <v>164.93846302359827</v>
      </c>
      <c r="G205" s="22">
        <f t="shared" si="18"/>
        <v>-121.77179635693162</v>
      </c>
      <c r="H205" s="22">
        <f t="shared" si="23"/>
        <v>14828.370387994024</v>
      </c>
    </row>
    <row r="206" spans="1:8" x14ac:dyDescent="0.25">
      <c r="A206" s="4" t="s">
        <v>249</v>
      </c>
      <c r="B206" s="2">
        <f t="shared" si="19"/>
        <v>201</v>
      </c>
      <c r="C206" s="4">
        <v>70.833333333333329</v>
      </c>
      <c r="D206" s="22">
        <f t="shared" si="20"/>
        <v>92.536940339413917</v>
      </c>
      <c r="E206" s="22">
        <f t="shared" si="21"/>
        <v>-19.134893088038673</v>
      </c>
      <c r="F206" s="22">
        <f t="shared" si="22"/>
        <v>64.916974592617436</v>
      </c>
      <c r="G206" s="22">
        <f t="shared" si="18"/>
        <v>5.9163587407158928</v>
      </c>
      <c r="H206" s="22">
        <f t="shared" si="23"/>
        <v>35.003300748845348</v>
      </c>
    </row>
    <row r="207" spans="1:8" x14ac:dyDescent="0.25">
      <c r="A207" s="4" t="s">
        <v>250</v>
      </c>
      <c r="B207" s="2">
        <f t="shared" si="19"/>
        <v>202</v>
      </c>
      <c r="C207" s="4">
        <v>163.45833333333334</v>
      </c>
      <c r="D207" s="22">
        <f t="shared" si="20"/>
        <v>123.03313932679927</v>
      </c>
      <c r="E207" s="22">
        <f t="shared" si="21"/>
        <v>25.533089779842953</v>
      </c>
      <c r="F207" s="22">
        <f t="shared" si="22"/>
        <v>73.402047251375251</v>
      </c>
      <c r="G207" s="22">
        <f t="shared" si="18"/>
        <v>90.056286081958092</v>
      </c>
      <c r="H207" s="22">
        <f t="shared" si="23"/>
        <v>8110.1346628754791</v>
      </c>
    </row>
    <row r="208" spans="1:8" x14ac:dyDescent="0.25">
      <c r="A208" s="4" t="s">
        <v>251</v>
      </c>
      <c r="B208" s="2">
        <f t="shared" si="19"/>
        <v>203</v>
      </c>
      <c r="C208" s="4">
        <v>173.54166666666666</v>
      </c>
      <c r="D208" s="22">
        <f t="shared" si="20"/>
        <v>144.75180608294227</v>
      </c>
      <c r="E208" s="22">
        <f t="shared" si="21"/>
        <v>22.100109058512988</v>
      </c>
      <c r="F208" s="22">
        <f t="shared" si="22"/>
        <v>148.56622910664223</v>
      </c>
      <c r="G208" s="22">
        <f t="shared" si="18"/>
        <v>24.975437560024432</v>
      </c>
      <c r="H208" s="22">
        <f t="shared" si="23"/>
        <v>623.77248131467911</v>
      </c>
    </row>
    <row r="209" spans="1:8" x14ac:dyDescent="0.25">
      <c r="A209" s="4" t="s">
        <v>252</v>
      </c>
      <c r="B209" s="2">
        <f t="shared" si="19"/>
        <v>204</v>
      </c>
      <c r="C209" s="4">
        <v>94.083333333333329</v>
      </c>
      <c r="D209" s="22">
        <f t="shared" si="20"/>
        <v>122.96436280061043</v>
      </c>
      <c r="E209" s="22">
        <f t="shared" si="21"/>
        <v>-17.398688048247354</v>
      </c>
      <c r="F209" s="22">
        <f t="shared" si="22"/>
        <v>166.85191514145527</v>
      </c>
      <c r="G209" s="22">
        <f t="shared" si="18"/>
        <v>-72.768581808121937</v>
      </c>
      <c r="H209" s="22">
        <f t="shared" si="23"/>
        <v>5295.2664983653349</v>
      </c>
    </row>
    <row r="210" spans="1:8" x14ac:dyDescent="0.25">
      <c r="A210" s="4" t="s">
        <v>253</v>
      </c>
      <c r="B210" s="2">
        <f t="shared" si="19"/>
        <v>205</v>
      </c>
      <c r="C210" s="4">
        <v>164.20833333333334</v>
      </c>
      <c r="D210" s="22">
        <f t="shared" si="20"/>
        <v>140.69927012968128</v>
      </c>
      <c r="E210" s="22">
        <f t="shared" si="21"/>
        <v>14.221547791339031</v>
      </c>
      <c r="F210" s="22">
        <f t="shared" si="22"/>
        <v>105.56567475236308</v>
      </c>
      <c r="G210" s="22">
        <f t="shared" si="18"/>
        <v>58.642658580970263</v>
      </c>
      <c r="H210" s="22">
        <f t="shared" si="23"/>
        <v>3438.9614054442454</v>
      </c>
    </row>
    <row r="211" spans="1:8" x14ac:dyDescent="0.25">
      <c r="A211" s="4" t="s">
        <v>254</v>
      </c>
      <c r="B211" s="2">
        <f t="shared" si="19"/>
        <v>206</v>
      </c>
      <c r="C211" s="4">
        <v>210.875</v>
      </c>
      <c r="D211" s="22">
        <f t="shared" si="20"/>
        <v>170.87483397391833</v>
      </c>
      <c r="E211" s="22">
        <f t="shared" si="21"/>
        <v>28.580162238947246</v>
      </c>
      <c r="F211" s="22">
        <f t="shared" si="22"/>
        <v>154.9208179210203</v>
      </c>
      <c r="G211" s="22">
        <f t="shared" si="18"/>
        <v>55.954182078979699</v>
      </c>
      <c r="H211" s="22">
        <f t="shared" si="23"/>
        <v>3130.870492127613</v>
      </c>
    </row>
    <row r="212" spans="1:8" x14ac:dyDescent="0.25">
      <c r="A212" s="4" t="s">
        <v>255</v>
      </c>
      <c r="B212" s="2">
        <f t="shared" si="19"/>
        <v>207</v>
      </c>
      <c r="C212" s="4">
        <v>183.75</v>
      </c>
      <c r="D212" s="22">
        <f t="shared" si="20"/>
        <v>176.41115536513348</v>
      </c>
      <c r="E212" s="22">
        <f t="shared" si="21"/>
        <v>7.8407054759883614</v>
      </c>
      <c r="F212" s="22">
        <f t="shared" si="22"/>
        <v>199.45499621286558</v>
      </c>
      <c r="G212" s="22">
        <f t="shared" si="18"/>
        <v>-15.704996212865581</v>
      </c>
      <c r="H212" s="22">
        <f t="shared" si="23"/>
        <v>246.64690604612224</v>
      </c>
    </row>
    <row r="213" spans="1:8" x14ac:dyDescent="0.25">
      <c r="A213" s="4" t="s">
        <v>256</v>
      </c>
      <c r="B213" s="2">
        <f t="shared" si="19"/>
        <v>208</v>
      </c>
      <c r="C213" s="4">
        <v>176.75</v>
      </c>
      <c r="D213" s="22">
        <f t="shared" si="20"/>
        <v>176.55685855812609</v>
      </c>
      <c r="E213" s="22">
        <f t="shared" si="21"/>
        <v>0.91520342129218779</v>
      </c>
      <c r="F213" s="22">
        <f t="shared" si="22"/>
        <v>184.25186084112184</v>
      </c>
      <c r="G213" s="22">
        <f t="shared" si="18"/>
        <v>-7.5018608411218395</v>
      </c>
      <c r="H213" s="22">
        <f t="shared" si="23"/>
        <v>56.277916079557272</v>
      </c>
    </row>
    <row r="214" spans="1:8" x14ac:dyDescent="0.25">
      <c r="A214" s="4" t="s">
        <v>257</v>
      </c>
      <c r="B214" s="2">
        <f t="shared" si="19"/>
        <v>209</v>
      </c>
      <c r="C214" s="4">
        <v>197.58333333333334</v>
      </c>
      <c r="D214" s="22">
        <f t="shared" si="20"/>
        <v>185.59824271146522</v>
      </c>
      <c r="E214" s="22">
        <f t="shared" si="21"/>
        <v>8.2287660801344291</v>
      </c>
      <c r="F214" s="22">
        <f t="shared" si="22"/>
        <v>177.47206197941827</v>
      </c>
      <c r="G214" s="22">
        <f t="shared" si="18"/>
        <v>20.111271353915072</v>
      </c>
      <c r="H214" s="22">
        <f t="shared" si="23"/>
        <v>404.46323547080499</v>
      </c>
    </row>
    <row r="215" spans="1:8" x14ac:dyDescent="0.25">
      <c r="A215" s="4" t="s">
        <v>258</v>
      </c>
      <c r="B215" s="2">
        <f t="shared" si="19"/>
        <v>210</v>
      </c>
      <c r="C215" s="4">
        <v>214.91666666666666</v>
      </c>
      <c r="D215" s="22">
        <f t="shared" si="20"/>
        <v>198.20516501220186</v>
      </c>
      <c r="E215" s="22">
        <f t="shared" si="21"/>
        <v>12.169106678676421</v>
      </c>
      <c r="F215" s="22">
        <f t="shared" si="22"/>
        <v>193.82700879159964</v>
      </c>
      <c r="G215" s="22">
        <f t="shared" si="18"/>
        <v>21.089657875067019</v>
      </c>
      <c r="H215" s="22">
        <f t="shared" si="23"/>
        <v>444.77366928737632</v>
      </c>
    </row>
    <row r="216" spans="1:8" x14ac:dyDescent="0.25">
      <c r="A216" s="4" t="s">
        <v>259</v>
      </c>
      <c r="B216" s="2">
        <f t="shared" si="19"/>
        <v>211</v>
      </c>
      <c r="C216" s="4">
        <v>125.58333333333333</v>
      </c>
      <c r="D216" s="22">
        <f t="shared" si="20"/>
        <v>166.9777773902884</v>
      </c>
      <c r="E216" s="22">
        <f t="shared" si="21"/>
        <v>-26.887738191854478</v>
      </c>
      <c r="F216" s="22">
        <f t="shared" si="22"/>
        <v>210.37427169087829</v>
      </c>
      <c r="G216" s="22">
        <f t="shared" si="18"/>
        <v>-84.79093835754496</v>
      </c>
      <c r="H216" s="22">
        <f t="shared" si="23"/>
        <v>7189.5032275529893</v>
      </c>
    </row>
    <row r="217" spans="1:8" x14ac:dyDescent="0.25">
      <c r="A217" s="4" t="s">
        <v>260</v>
      </c>
      <c r="B217" s="2">
        <f t="shared" si="19"/>
        <v>212</v>
      </c>
      <c r="C217" s="4">
        <v>41.541666666666664</v>
      </c>
      <c r="D217" s="22">
        <f t="shared" si="20"/>
        <v>113.04024977913106</v>
      </c>
      <c r="E217" s="22">
        <f t="shared" si="21"/>
        <v>-51.23254866922705</v>
      </c>
      <c r="F217" s="22">
        <f t="shared" si="22"/>
        <v>140.09003919843391</v>
      </c>
      <c r="G217" s="22">
        <f t="shared" si="18"/>
        <v>-98.548372531767257</v>
      </c>
      <c r="H217" s="22">
        <f t="shared" si="23"/>
        <v>9711.7817286599784</v>
      </c>
    </row>
    <row r="218" spans="1:8" x14ac:dyDescent="0.25">
      <c r="A218" s="4" t="s">
        <v>261</v>
      </c>
      <c r="B218" s="2">
        <f t="shared" si="19"/>
        <v>213</v>
      </c>
      <c r="C218" s="4">
        <v>68.791666666666671</v>
      </c>
      <c r="D218" s="22">
        <f t="shared" si="20"/>
        <v>94.013359040771377</v>
      </c>
      <c r="E218" s="22">
        <f t="shared" si="21"/>
        <v>-22.247456531446417</v>
      </c>
      <c r="F218" s="22">
        <f t="shared" si="22"/>
        <v>61.807701109904009</v>
      </c>
      <c r="G218" s="22">
        <f t="shared" si="18"/>
        <v>6.9839655567626622</v>
      </c>
      <c r="H218" s="22">
        <f t="shared" si="23"/>
        <v>48.775774898047203</v>
      </c>
    </row>
    <row r="219" spans="1:8" x14ac:dyDescent="0.25">
      <c r="A219" s="4" t="s">
        <v>262</v>
      </c>
      <c r="B219" s="2">
        <f t="shared" si="19"/>
        <v>214</v>
      </c>
      <c r="C219" s="4">
        <v>146.16666666666666</v>
      </c>
      <c r="D219" s="22">
        <f t="shared" si="20"/>
        <v>116.43928131990634</v>
      </c>
      <c r="E219" s="22">
        <f t="shared" si="21"/>
        <v>17.95858439807683</v>
      </c>
      <c r="F219" s="22">
        <f t="shared" si="22"/>
        <v>71.76590250932496</v>
      </c>
      <c r="G219" s="22">
        <f t="shared" si="18"/>
        <v>74.400764157341698</v>
      </c>
      <c r="H219" s="22">
        <f t="shared" si="23"/>
        <v>5535.4737071963809</v>
      </c>
    </row>
    <row r="220" spans="1:8" x14ac:dyDescent="0.25">
      <c r="A220" s="4" t="s">
        <v>263</v>
      </c>
      <c r="B220" s="2">
        <f t="shared" si="19"/>
        <v>215</v>
      </c>
      <c r="C220" s="4">
        <v>120.08333333333333</v>
      </c>
      <c r="D220" s="22">
        <f t="shared" si="20"/>
        <v>118.00622368567994</v>
      </c>
      <c r="E220" s="22">
        <f t="shared" si="21"/>
        <v>3.2061065690039219</v>
      </c>
      <c r="F220" s="22">
        <f t="shared" si="22"/>
        <v>134.39786571798317</v>
      </c>
      <c r="G220" s="22">
        <f t="shared" si="18"/>
        <v>-14.314532384649837</v>
      </c>
      <c r="H220" s="22">
        <f t="shared" si="23"/>
        <v>204.90583739118895</v>
      </c>
    </row>
    <row r="221" spans="1:8" x14ac:dyDescent="0.25">
      <c r="A221" s="4" t="s">
        <v>264</v>
      </c>
      <c r="B221" s="2">
        <f t="shared" si="19"/>
        <v>216</v>
      </c>
      <c r="C221" s="4">
        <v>22.416666666666668</v>
      </c>
      <c r="D221" s="22">
        <f t="shared" si="20"/>
        <v>76.902714167504243</v>
      </c>
      <c r="E221" s="22">
        <f t="shared" si="21"/>
        <v>-36.672547909457741</v>
      </c>
      <c r="F221" s="22">
        <f t="shared" si="22"/>
        <v>121.21233025468386</v>
      </c>
      <c r="G221" s="22">
        <f t="shared" si="18"/>
        <v>-98.795663588017192</v>
      </c>
      <c r="H221" s="22">
        <f t="shared" si="23"/>
        <v>9760.5831437966663</v>
      </c>
    </row>
    <row r="222" spans="1:8" x14ac:dyDescent="0.25">
      <c r="A222" s="4" t="s">
        <v>265</v>
      </c>
      <c r="B222" s="2">
        <f t="shared" si="19"/>
        <v>217</v>
      </c>
      <c r="C222" s="4">
        <v>19.875</v>
      </c>
      <c r="D222" s="22">
        <f t="shared" si="20"/>
        <v>52.380797075477425</v>
      </c>
      <c r="E222" s="22">
        <f t="shared" si="21"/>
        <v>-25.736980173769911</v>
      </c>
      <c r="F222" s="22">
        <f t="shared" si="22"/>
        <v>40.230166258046502</v>
      </c>
      <c r="G222" s="22">
        <f t="shared" si="18"/>
        <v>-20.355166258046502</v>
      </c>
      <c r="H222" s="22">
        <f t="shared" si="23"/>
        <v>414.33279339271485</v>
      </c>
    </row>
    <row r="223" spans="1:8" x14ac:dyDescent="0.25">
      <c r="A223" s="4" t="s">
        <v>266</v>
      </c>
      <c r="B223" s="2">
        <f t="shared" si="19"/>
        <v>218</v>
      </c>
      <c r="C223" s="4">
        <v>79.875</v>
      </c>
      <c r="D223" s="22">
        <f t="shared" si="20"/>
        <v>64.203304333022132</v>
      </c>
      <c r="E223" s="22">
        <f t="shared" si="21"/>
        <v>8.0665585144132468</v>
      </c>
      <c r="F223" s="22">
        <f t="shared" si="22"/>
        <v>26.643816901707513</v>
      </c>
      <c r="G223" s="22">
        <f t="shared" si="18"/>
        <v>53.23118309829249</v>
      </c>
      <c r="H223" s="22">
        <f t="shared" si="23"/>
        <v>2833.5588540439403</v>
      </c>
    </row>
    <row r="224" spans="1:8" x14ac:dyDescent="0.25">
      <c r="A224" s="4" t="s">
        <v>267</v>
      </c>
      <c r="B224" s="2">
        <f t="shared" si="19"/>
        <v>219</v>
      </c>
      <c r="C224" s="4">
        <v>92.833333333333329</v>
      </c>
      <c r="D224" s="22">
        <f t="shared" si="20"/>
        <v>76.514216803155946</v>
      </c>
      <c r="E224" s="22">
        <f t="shared" si="21"/>
        <v>11.886477074561757</v>
      </c>
      <c r="F224" s="22">
        <f t="shared" si="22"/>
        <v>72.269862847435377</v>
      </c>
      <c r="G224" s="22">
        <f t="shared" si="18"/>
        <v>20.563470485897952</v>
      </c>
      <c r="H224" s="22">
        <f t="shared" si="23"/>
        <v>422.85631842439614</v>
      </c>
    </row>
    <row r="225" spans="1:8" x14ac:dyDescent="0.25">
      <c r="A225" s="4" t="s">
        <v>268</v>
      </c>
      <c r="B225" s="2">
        <f t="shared" si="19"/>
        <v>220</v>
      </c>
      <c r="C225" s="4">
        <v>238.16666666666666</v>
      </c>
      <c r="D225" s="22">
        <f t="shared" si="20"/>
        <v>146.02477024446557</v>
      </c>
      <c r="E225" s="22">
        <f t="shared" si="21"/>
        <v>63.748145804634838</v>
      </c>
      <c r="F225" s="22">
        <f t="shared" si="22"/>
        <v>88.4006938777177</v>
      </c>
      <c r="G225" s="22">
        <f t="shared" si="18"/>
        <v>149.76597278894894</v>
      </c>
      <c r="H225" s="22">
        <f t="shared" si="23"/>
        <v>22429.846605420196</v>
      </c>
    </row>
    <row r="226" spans="1:8" x14ac:dyDescent="0.25">
      <c r="A226" s="4" t="s">
        <v>269</v>
      </c>
      <c r="B226" s="2">
        <f t="shared" si="19"/>
        <v>221</v>
      </c>
      <c r="C226" s="4">
        <v>148.16666666666666</v>
      </c>
      <c r="D226" s="22">
        <f t="shared" si="20"/>
        <v>146.94578570601203</v>
      </c>
      <c r="E226" s="22">
        <f t="shared" si="21"/>
        <v>7.2037284958552963</v>
      </c>
      <c r="F226" s="22">
        <f t="shared" si="22"/>
        <v>209.77291604910042</v>
      </c>
      <c r="G226" s="22">
        <f t="shared" si="18"/>
        <v>-61.606249382433759</v>
      </c>
      <c r="H226" s="22">
        <f t="shared" si="23"/>
        <v>3795.3299629706198</v>
      </c>
    </row>
    <row r="227" spans="1:8" x14ac:dyDescent="0.25">
      <c r="A227" s="4" t="s">
        <v>270</v>
      </c>
      <c r="B227" s="2">
        <f t="shared" si="19"/>
        <v>222</v>
      </c>
      <c r="C227" s="4">
        <v>116.16666666666667</v>
      </c>
      <c r="D227" s="22">
        <f t="shared" si="20"/>
        <v>133.71076451909352</v>
      </c>
      <c r="E227" s="22">
        <f t="shared" si="21"/>
        <v>-11.191146218641135</v>
      </c>
      <c r="F227" s="22">
        <f t="shared" si="22"/>
        <v>154.14951420186733</v>
      </c>
      <c r="G227" s="22">
        <f t="shared" si="18"/>
        <v>-37.982847535200662</v>
      </c>
      <c r="H227" s="22">
        <f t="shared" si="23"/>
        <v>1442.6967068822989</v>
      </c>
    </row>
    <row r="228" spans="1:8" x14ac:dyDescent="0.25">
      <c r="A228" s="4" t="s">
        <v>271</v>
      </c>
      <c r="B228" s="2">
        <f t="shared" si="19"/>
        <v>223</v>
      </c>
      <c r="C228" s="4">
        <v>92.333333333333329</v>
      </c>
      <c r="D228" s="22">
        <f t="shared" si="20"/>
        <v>115.91846910921664</v>
      </c>
      <c r="E228" s="22">
        <f t="shared" si="21"/>
        <v>-17.132180490753299</v>
      </c>
      <c r="F228" s="22">
        <f t="shared" si="22"/>
        <v>122.51961830045238</v>
      </c>
      <c r="G228" s="22">
        <f t="shared" si="18"/>
        <v>-30.18628496711905</v>
      </c>
      <c r="H228" s="22">
        <f t="shared" si="23"/>
        <v>911.21180011611762</v>
      </c>
    </row>
    <row r="229" spans="1:8" x14ac:dyDescent="0.25">
      <c r="A229" s="4" t="s">
        <v>272</v>
      </c>
      <c r="B229" s="2">
        <f t="shared" si="19"/>
        <v>224</v>
      </c>
      <c r="C229" s="4">
        <v>132.34842995169083</v>
      </c>
      <c r="D229" s="22">
        <f t="shared" si="20"/>
        <v>122.98335227148056</v>
      </c>
      <c r="E229" s="22">
        <f t="shared" si="21"/>
        <v>4.6451767969621898</v>
      </c>
      <c r="F229" s="22">
        <f t="shared" si="22"/>
        <v>98.786288618463345</v>
      </c>
      <c r="G229" s="22">
        <f t="shared" si="18"/>
        <v>33.562141333227487</v>
      </c>
      <c r="H229" s="22">
        <f t="shared" si="23"/>
        <v>1126.4173308715369</v>
      </c>
    </row>
    <row r="230" spans="1:8" x14ac:dyDescent="0.25">
      <c r="A230" s="4" t="s">
        <v>273</v>
      </c>
      <c r="B230" s="2">
        <f t="shared" si="19"/>
        <v>225</v>
      </c>
      <c r="C230" s="4">
        <v>136.34782608695653</v>
      </c>
      <c r="D230" s="22">
        <f t="shared" si="20"/>
        <v>128.73007601213524</v>
      </c>
      <c r="E230" s="22">
        <f t="shared" si="21"/>
        <v>5.6365690462854374</v>
      </c>
      <c r="F230" s="22">
        <f t="shared" si="22"/>
        <v>127.62852906844275</v>
      </c>
      <c r="G230" s="22">
        <f t="shared" si="18"/>
        <v>8.7192970185137852</v>
      </c>
      <c r="H230" s="22">
        <f t="shared" si="23"/>
        <v>76.026140497063381</v>
      </c>
    </row>
    <row r="231" spans="1:8" x14ac:dyDescent="0.25">
      <c r="A231" s="4" t="s">
        <v>274</v>
      </c>
      <c r="B231" s="2">
        <f t="shared" si="19"/>
        <v>226</v>
      </c>
      <c r="C231" s="4">
        <v>125.21739130434781</v>
      </c>
      <c r="D231" s="22">
        <f t="shared" si="20"/>
        <v>127.21962158778666</v>
      </c>
      <c r="E231" s="22">
        <f t="shared" si="21"/>
        <v>-0.79575207728517894</v>
      </c>
      <c r="F231" s="22">
        <f t="shared" si="22"/>
        <v>134.36664505842069</v>
      </c>
      <c r="G231" s="22">
        <f t="shared" si="18"/>
        <v>-9.1492537540728733</v>
      </c>
      <c r="H231" s="22">
        <f t="shared" si="23"/>
        <v>83.708844256416569</v>
      </c>
    </row>
    <row r="232" spans="1:8" x14ac:dyDescent="0.25">
      <c r="A232" s="4" t="s">
        <v>275</v>
      </c>
      <c r="B232" s="2">
        <f t="shared" si="19"/>
        <v>227</v>
      </c>
      <c r="C232" s="4">
        <v>102.33635265700484</v>
      </c>
      <c r="D232" s="22">
        <f t="shared" si="20"/>
        <v>116.51981594755048</v>
      </c>
      <c r="E232" s="22">
        <f t="shared" si="21"/>
        <v>-9.7094002839410773</v>
      </c>
      <c r="F232" s="22">
        <f t="shared" si="22"/>
        <v>126.42386951050149</v>
      </c>
      <c r="G232" s="22">
        <f t="shared" si="18"/>
        <v>-24.087516853496652</v>
      </c>
      <c r="H232" s="22">
        <f t="shared" si="23"/>
        <v>580.20846816748519</v>
      </c>
    </row>
    <row r="233" spans="1:8" x14ac:dyDescent="0.25">
      <c r="A233" s="4" t="s">
        <v>276</v>
      </c>
      <c r="B233" s="2">
        <f t="shared" si="19"/>
        <v>228</v>
      </c>
      <c r="C233" s="4">
        <v>141.875</v>
      </c>
      <c r="D233" s="22">
        <f t="shared" si="20"/>
        <v>127.4225450901038</v>
      </c>
      <c r="E233" s="22">
        <f t="shared" si="21"/>
        <v>8.8415161999038734</v>
      </c>
      <c r="F233" s="22">
        <f t="shared" si="22"/>
        <v>106.8104156636094</v>
      </c>
      <c r="G233" s="22">
        <f t="shared" si="18"/>
        <v>35.064584336390595</v>
      </c>
      <c r="H233" s="22">
        <f t="shared" si="23"/>
        <v>1229.5250746838487</v>
      </c>
    </row>
    <row r="234" spans="1:8" x14ac:dyDescent="0.25">
      <c r="A234" s="4" t="s">
        <v>277</v>
      </c>
      <c r="B234" s="2">
        <f t="shared" si="19"/>
        <v>229</v>
      </c>
      <c r="C234" s="4">
        <v>233.83333333333334</v>
      </c>
      <c r="D234" s="22">
        <f t="shared" si="20"/>
        <v>173.1791840346925</v>
      </c>
      <c r="E234" s="22">
        <f t="shared" si="21"/>
        <v>42.065126670120222</v>
      </c>
      <c r="F234" s="22">
        <f t="shared" si="22"/>
        <v>136.26406129000767</v>
      </c>
      <c r="G234" s="22">
        <f t="shared" si="18"/>
        <v>97.569272043325668</v>
      </c>
      <c r="H234" s="22">
        <f t="shared" si="23"/>
        <v>9519.7628470644922</v>
      </c>
    </row>
    <row r="235" spans="1:8" x14ac:dyDescent="0.25">
      <c r="A235" s="4" t="s">
        <v>278</v>
      </c>
      <c r="B235" s="2">
        <f t="shared" si="19"/>
        <v>230</v>
      </c>
      <c r="C235" s="4">
        <v>110.16666666666667</v>
      </c>
      <c r="D235" s="22">
        <f t="shared" si="20"/>
        <v>146.08380156644142</v>
      </c>
      <c r="E235" s="22">
        <f t="shared" si="21"/>
        <v>-20.179331554413945</v>
      </c>
      <c r="F235" s="22">
        <f t="shared" si="22"/>
        <v>215.24431070481273</v>
      </c>
      <c r="G235" s="22">
        <f t="shared" si="18"/>
        <v>-105.07764403814606</v>
      </c>
      <c r="H235" s="22">
        <f t="shared" si="23"/>
        <v>11041.311276607332</v>
      </c>
    </row>
    <row r="236" spans="1:8" x14ac:dyDescent="0.25">
      <c r="A236" s="4" t="s">
        <v>279</v>
      </c>
      <c r="B236" s="2">
        <f t="shared" si="19"/>
        <v>231</v>
      </c>
      <c r="C236" s="4">
        <v>119.25</v>
      </c>
      <c r="D236" s="22">
        <f t="shared" si="20"/>
        <v>134.54526689287161</v>
      </c>
      <c r="E236" s="22">
        <f t="shared" si="21"/>
        <v>-12.402614361654226</v>
      </c>
      <c r="F236" s="22">
        <f t="shared" si="22"/>
        <v>125.90447001202747</v>
      </c>
      <c r="G236" s="22">
        <f t="shared" si="18"/>
        <v>-6.654470012027474</v>
      </c>
      <c r="H236" s="22">
        <f t="shared" si="23"/>
        <v>44.281971140972928</v>
      </c>
    </row>
    <row r="237" spans="1:8" x14ac:dyDescent="0.25">
      <c r="A237" s="4" t="s">
        <v>280</v>
      </c>
      <c r="B237" s="2">
        <f t="shared" si="19"/>
        <v>232</v>
      </c>
      <c r="C237" s="4">
        <v>38.666666666666664</v>
      </c>
      <c r="D237" s="22">
        <f t="shared" si="20"/>
        <v>93.317468795603489</v>
      </c>
      <c r="E237" s="22">
        <f t="shared" si="21"/>
        <v>-38.345279723706739</v>
      </c>
      <c r="F237" s="22">
        <f t="shared" si="22"/>
        <v>122.14265253121738</v>
      </c>
      <c r="G237" s="22">
        <f t="shared" si="18"/>
        <v>-83.475985864550722</v>
      </c>
      <c r="H237" s="22">
        <f t="shared" si="23"/>
        <v>6968.2402160586716</v>
      </c>
    </row>
    <row r="238" spans="1:8" x14ac:dyDescent="0.25">
      <c r="A238" s="4" t="s">
        <v>281</v>
      </c>
      <c r="B238" s="2">
        <f t="shared" si="19"/>
        <v>233</v>
      </c>
      <c r="C238" s="4">
        <v>21.958333333333332</v>
      </c>
      <c r="D238" s="22">
        <f t="shared" si="20"/>
        <v>62.633040546827331</v>
      </c>
      <c r="E238" s="22">
        <f t="shared" si="21"/>
        <v>-31.450513396269216</v>
      </c>
      <c r="F238" s="22">
        <f t="shared" si="22"/>
        <v>54.97218907189675</v>
      </c>
      <c r="G238" s="22">
        <f t="shared" si="18"/>
        <v>-33.013855738563421</v>
      </c>
      <c r="H238" s="22">
        <f t="shared" si="23"/>
        <v>1089.9146707266771</v>
      </c>
    </row>
    <row r="239" spans="1:8" x14ac:dyDescent="0.25">
      <c r="A239" s="4" t="s">
        <v>282</v>
      </c>
      <c r="B239" s="2">
        <f t="shared" si="19"/>
        <v>234</v>
      </c>
      <c r="C239" s="4">
        <v>79.375</v>
      </c>
      <c r="D239" s="22">
        <f t="shared" si="20"/>
        <v>69.832083111691588</v>
      </c>
      <c r="E239" s="22">
        <f t="shared" si="21"/>
        <v>3.3340869687509107</v>
      </c>
      <c r="F239" s="22">
        <f t="shared" si="22"/>
        <v>31.182527150558116</v>
      </c>
      <c r="G239" s="22">
        <f t="shared" si="18"/>
        <v>48.192472849441884</v>
      </c>
      <c r="H239" s="22">
        <f t="shared" si="23"/>
        <v>2322.5144393441933</v>
      </c>
    </row>
    <row r="240" spans="1:8" x14ac:dyDescent="0.25">
      <c r="A240" s="4" t="s">
        <v>283</v>
      </c>
      <c r="B240" s="2">
        <f t="shared" si="19"/>
        <v>235</v>
      </c>
      <c r="C240" s="4">
        <v>132.375</v>
      </c>
      <c r="D240" s="22">
        <f t="shared" si="20"/>
        <v>96.72553737366421</v>
      </c>
      <c r="E240" s="22">
        <f t="shared" si="21"/>
        <v>24.537517532650451</v>
      </c>
      <c r="F240" s="22">
        <f t="shared" si="22"/>
        <v>73.166170080442498</v>
      </c>
      <c r="G240" s="22">
        <f t="shared" si="18"/>
        <v>59.208829919557502</v>
      </c>
      <c r="H240" s="22">
        <f t="shared" si="23"/>
        <v>3505.6855404430876</v>
      </c>
    </row>
    <row r="241" spans="1:8" x14ac:dyDescent="0.25">
      <c r="A241" s="4" t="s">
        <v>284</v>
      </c>
      <c r="B241" s="2">
        <f t="shared" si="19"/>
        <v>236</v>
      </c>
      <c r="C241" s="4">
        <v>87.625</v>
      </c>
      <c r="D241" s="22">
        <f t="shared" si="20"/>
        <v>92.812306302988617</v>
      </c>
      <c r="E241" s="22">
        <f t="shared" si="21"/>
        <v>-1.0681562103429894</v>
      </c>
      <c r="F241" s="22">
        <f t="shared" si="22"/>
        <v>121.26305490631466</v>
      </c>
      <c r="G241" s="22">
        <f t="shared" si="18"/>
        <v>-33.638054906314665</v>
      </c>
      <c r="H241" s="22">
        <f t="shared" si="23"/>
        <v>1131.51873788024</v>
      </c>
    </row>
    <row r="242" spans="1:8" x14ac:dyDescent="0.25">
      <c r="A242" s="4" t="s">
        <v>285</v>
      </c>
      <c r="B242" s="2">
        <f t="shared" si="19"/>
        <v>237</v>
      </c>
      <c r="C242" s="4">
        <v>63.875</v>
      </c>
      <c r="D242" s="22">
        <f t="shared" si="20"/>
        <v>80.369264592703516</v>
      </c>
      <c r="E242" s="22">
        <f t="shared" si="21"/>
        <v>-11.30555316029089</v>
      </c>
      <c r="F242" s="22">
        <f t="shared" si="22"/>
        <v>91.744150092645626</v>
      </c>
      <c r="G242" s="22">
        <f t="shared" si="18"/>
        <v>-27.869150092645626</v>
      </c>
      <c r="H242" s="22">
        <f t="shared" si="23"/>
        <v>776.68952688640968</v>
      </c>
    </row>
    <row r="243" spans="1:8" x14ac:dyDescent="0.25">
      <c r="A243" s="4" t="s">
        <v>286</v>
      </c>
      <c r="B243" s="2">
        <f t="shared" si="19"/>
        <v>238</v>
      </c>
      <c r="C243" s="4">
        <v>39.416666666666664</v>
      </c>
      <c r="D243" s="22">
        <f t="shared" si="20"/>
        <v>62.759647484507681</v>
      </c>
      <c r="E243" s="22">
        <f t="shared" si="21"/>
        <v>-16.97921071340534</v>
      </c>
      <c r="F243" s="22">
        <f t="shared" si="22"/>
        <v>69.063711432412632</v>
      </c>
      <c r="G243" s="22">
        <f t="shared" si="18"/>
        <v>-29.647044765745967</v>
      </c>
      <c r="H243" s="22">
        <f t="shared" si="23"/>
        <v>878.94726334214533</v>
      </c>
    </row>
    <row r="244" spans="1:8" x14ac:dyDescent="0.25">
      <c r="A244" s="4" t="s">
        <v>287</v>
      </c>
      <c r="B244" s="2">
        <f t="shared" si="19"/>
        <v>239</v>
      </c>
      <c r="C244" s="4">
        <v>47.666666666666664</v>
      </c>
      <c r="D244" s="22">
        <f t="shared" si="20"/>
        <v>56.269665732836046</v>
      </c>
      <c r="E244" s="22">
        <f t="shared" si="21"/>
        <v>-7.5389046478450057</v>
      </c>
      <c r="F244" s="22">
        <f t="shared" si="22"/>
        <v>45.780436771102345</v>
      </c>
      <c r="G244" s="22">
        <f t="shared" si="18"/>
        <v>1.8862298955643197</v>
      </c>
      <c r="H244" s="22">
        <f t="shared" si="23"/>
        <v>3.5578632189205845</v>
      </c>
    </row>
    <row r="245" spans="1:8" x14ac:dyDescent="0.25">
      <c r="A245" s="4" t="s">
        <v>288</v>
      </c>
      <c r="B245" s="2">
        <f t="shared" si="19"/>
        <v>240</v>
      </c>
      <c r="C245" s="4">
        <v>114.83333333333333</v>
      </c>
      <c r="D245" s="22">
        <f t="shared" si="20"/>
        <v>81.452042801049885</v>
      </c>
      <c r="E245" s="22">
        <f t="shared" si="21"/>
        <v>21.910248896607953</v>
      </c>
      <c r="F245" s="22">
        <f t="shared" si="22"/>
        <v>48.730761084991038</v>
      </c>
      <c r="G245" s="22">
        <f t="shared" si="18"/>
        <v>66.102572248342284</v>
      </c>
      <c r="H245" s="22">
        <f t="shared" si="23"/>
        <v>4369.5500578473111</v>
      </c>
    </row>
    <row r="246" spans="1:8" x14ac:dyDescent="0.25">
      <c r="A246" s="4" t="s">
        <v>289</v>
      </c>
      <c r="B246" s="2">
        <f t="shared" si="19"/>
        <v>241</v>
      </c>
      <c r="C246" s="4">
        <v>109.41666666666667</v>
      </c>
      <c r="D246" s="22">
        <f t="shared" si="20"/>
        <v>93.476831063265109</v>
      </c>
      <c r="E246" s="22">
        <f t="shared" si="21"/>
        <v>13.013334325654498</v>
      </c>
      <c r="F246" s="22">
        <f t="shared" si="22"/>
        <v>103.36229169765784</v>
      </c>
      <c r="G246" s="22">
        <f t="shared" si="18"/>
        <v>6.0543749690088333</v>
      </c>
      <c r="H246" s="22">
        <f t="shared" si="23"/>
        <v>36.655456265360712</v>
      </c>
    </row>
    <row r="247" spans="1:8" x14ac:dyDescent="0.25">
      <c r="A247" s="4" t="s">
        <v>290</v>
      </c>
      <c r="B247" s="2">
        <f t="shared" si="19"/>
        <v>242</v>
      </c>
      <c r="C247" s="4">
        <v>88.791666666666671</v>
      </c>
      <c r="D247" s="22">
        <f t="shared" si="20"/>
        <v>91.462210372727782</v>
      </c>
      <c r="E247" s="22">
        <f t="shared" si="21"/>
        <v>-0.51182518891814532</v>
      </c>
      <c r="F247" s="22">
        <f t="shared" si="22"/>
        <v>106.49016538891961</v>
      </c>
      <c r="G247" s="22">
        <f t="shared" si="18"/>
        <v>-17.698498722252936</v>
      </c>
      <c r="H247" s="22">
        <f t="shared" si="23"/>
        <v>313.23685702158878</v>
      </c>
    </row>
    <row r="248" spans="1:8" x14ac:dyDescent="0.25">
      <c r="A248" s="4" t="s">
        <v>291</v>
      </c>
      <c r="B248" s="2">
        <f t="shared" si="19"/>
        <v>243</v>
      </c>
      <c r="C248" s="4">
        <v>70.375</v>
      </c>
      <c r="D248" s="22">
        <f t="shared" si="20"/>
        <v>82.394709912454843</v>
      </c>
      <c r="E248" s="22">
        <f t="shared" si="21"/>
        <v>-8.2119329331374598</v>
      </c>
      <c r="F248" s="22">
        <f t="shared" si="22"/>
        <v>90.95038518380963</v>
      </c>
      <c r="G248" s="22">
        <f t="shared" si="18"/>
        <v>-20.57538518380963</v>
      </c>
      <c r="H248" s="22">
        <f t="shared" si="23"/>
        <v>423.34647546213284</v>
      </c>
    </row>
    <row r="249" spans="1:8" x14ac:dyDescent="0.25">
      <c r="A249" s="4" t="s">
        <v>292</v>
      </c>
      <c r="B249" s="2">
        <f t="shared" si="19"/>
        <v>244</v>
      </c>
      <c r="C249" s="4">
        <v>96.208333333333329</v>
      </c>
      <c r="D249" s="22">
        <f t="shared" si="20"/>
        <v>88.334567983432606</v>
      </c>
      <c r="E249" s="22">
        <f t="shared" si="21"/>
        <v>4.5246789705662414</v>
      </c>
      <c r="F249" s="22">
        <f t="shared" si="22"/>
        <v>74.182776979317381</v>
      </c>
      <c r="G249" s="22">
        <f t="shared" si="18"/>
        <v>22.025556354015947</v>
      </c>
      <c r="H249" s="22">
        <f t="shared" si="23"/>
        <v>485.12513270393225</v>
      </c>
    </row>
    <row r="250" spans="1:8" x14ac:dyDescent="0.25">
      <c r="A250" s="4" t="s">
        <v>293</v>
      </c>
      <c r="B250" s="2">
        <f t="shared" si="19"/>
        <v>245</v>
      </c>
      <c r="C250" s="4">
        <v>110.91666666666667</v>
      </c>
      <c r="D250" s="22">
        <f t="shared" si="20"/>
        <v>98.044870417223251</v>
      </c>
      <c r="E250" s="22">
        <f t="shared" si="21"/>
        <v>9.1917400874682045</v>
      </c>
      <c r="F250" s="22">
        <f t="shared" si="22"/>
        <v>92.859246953998849</v>
      </c>
      <c r="G250" s="22">
        <f t="shared" si="18"/>
        <v>18.057419712667823</v>
      </c>
      <c r="H250" s="22">
        <f t="shared" si="23"/>
        <v>326.07040667944449</v>
      </c>
    </row>
    <row r="251" spans="1:8" x14ac:dyDescent="0.25">
      <c r="A251" s="4" t="s">
        <v>294</v>
      </c>
      <c r="B251" s="2">
        <f t="shared" si="19"/>
        <v>246</v>
      </c>
      <c r="C251" s="4">
        <v>93.583333333333329</v>
      </c>
      <c r="D251" s="22">
        <f t="shared" si="20"/>
        <v>96.126409471150595</v>
      </c>
      <c r="E251" s="22">
        <f t="shared" si="21"/>
        <v>-0.80744084271857053</v>
      </c>
      <c r="F251" s="22">
        <f t="shared" si="22"/>
        <v>107.23661050469146</v>
      </c>
      <c r="G251" s="22">
        <f t="shared" si="18"/>
        <v>-13.653277171358127</v>
      </c>
      <c r="H251" s="22">
        <f t="shared" si="23"/>
        <v>186.41197751792899</v>
      </c>
    </row>
    <row r="252" spans="1:8" x14ac:dyDescent="0.25">
      <c r="A252" s="4" t="s">
        <v>295</v>
      </c>
      <c r="B252" s="2">
        <f t="shared" si="19"/>
        <v>247</v>
      </c>
      <c r="C252" s="4">
        <v>118.79166666666667</v>
      </c>
      <c r="D252" s="22">
        <f t="shared" si="20"/>
        <v>105.8724700652225</v>
      </c>
      <c r="E252" s="22">
        <f t="shared" si="21"/>
        <v>8.6907104503928601</v>
      </c>
      <c r="F252" s="22">
        <f t="shared" si="22"/>
        <v>95.318968628432017</v>
      </c>
      <c r="G252" s="22">
        <f t="shared" si="18"/>
        <v>23.472698038234654</v>
      </c>
      <c r="H252" s="22">
        <f t="shared" si="23"/>
        <v>550.96755319414501</v>
      </c>
    </row>
    <row r="253" spans="1:8" x14ac:dyDescent="0.25">
      <c r="A253" s="4" t="s">
        <v>296</v>
      </c>
      <c r="B253" s="2">
        <f t="shared" si="19"/>
        <v>248</v>
      </c>
      <c r="C253" s="4">
        <v>153.95833333333334</v>
      </c>
      <c r="D253" s="22">
        <f t="shared" si="20"/>
        <v>126.54939127051017</v>
      </c>
      <c r="E253" s="22">
        <f t="shared" si="21"/>
        <v>19.478300129798189</v>
      </c>
      <c r="F253" s="22">
        <f t="shared" si="22"/>
        <v>114.56318051561536</v>
      </c>
      <c r="G253" s="22">
        <f t="shared" si="18"/>
        <v>39.395152817717985</v>
      </c>
      <c r="H253" s="22">
        <f t="shared" si="23"/>
        <v>1551.9780655313534</v>
      </c>
    </row>
    <row r="254" spans="1:8" x14ac:dyDescent="0.25">
      <c r="A254" s="4" t="s">
        <v>297</v>
      </c>
      <c r="B254" s="2">
        <f t="shared" si="19"/>
        <v>249</v>
      </c>
      <c r="C254" s="4">
        <v>134.58333333333334</v>
      </c>
      <c r="D254" s="22">
        <f t="shared" si="20"/>
        <v>130.00398635752413</v>
      </c>
      <c r="E254" s="22">
        <f t="shared" si="21"/>
        <v>5.0569655912923794</v>
      </c>
      <c r="F254" s="22">
        <f t="shared" si="22"/>
        <v>146.02769140030836</v>
      </c>
      <c r="G254" s="22">
        <f t="shared" si="18"/>
        <v>-11.444358066975013</v>
      </c>
      <c r="H254" s="22">
        <f t="shared" si="23"/>
        <v>130.97333156513605</v>
      </c>
    </row>
    <row r="255" spans="1:8" x14ac:dyDescent="0.25">
      <c r="A255" s="4" t="s">
        <v>298</v>
      </c>
      <c r="B255" s="2">
        <f t="shared" si="19"/>
        <v>250</v>
      </c>
      <c r="C255" s="4">
        <v>96.541666666666671</v>
      </c>
      <c r="D255" s="22">
        <f t="shared" si="20"/>
        <v>115.61518889045543</v>
      </c>
      <c r="E255" s="22">
        <f t="shared" si="21"/>
        <v>-12.444221161232592</v>
      </c>
      <c r="F255" s="22">
        <f t="shared" si="22"/>
        <v>135.06095194881649</v>
      </c>
      <c r="G255" s="22">
        <f t="shared" si="18"/>
        <v>-38.519285282149824</v>
      </c>
      <c r="H255" s="22">
        <f t="shared" si="23"/>
        <v>1483.7353386476441</v>
      </c>
    </row>
    <row r="256" spans="1:8" x14ac:dyDescent="0.25">
      <c r="A256" s="4" t="s">
        <v>299</v>
      </c>
      <c r="B256" s="2">
        <f t="shared" si="19"/>
        <v>251</v>
      </c>
      <c r="C256" s="4">
        <v>159.75</v>
      </c>
      <c r="D256" s="22">
        <f t="shared" si="20"/>
        <v>134.59315766755958</v>
      </c>
      <c r="E256" s="22">
        <f t="shared" si="21"/>
        <v>15.835749783270478</v>
      </c>
      <c r="F256" s="22">
        <f t="shared" si="22"/>
        <v>103.17096772922284</v>
      </c>
      <c r="G256" s="22">
        <f t="shared" si="18"/>
        <v>56.579032270777162</v>
      </c>
      <c r="H256" s="22">
        <f t="shared" si="23"/>
        <v>3201.1868926976435</v>
      </c>
    </row>
    <row r="257" spans="1:8" x14ac:dyDescent="0.25">
      <c r="A257" s="4" t="s">
        <v>300</v>
      </c>
      <c r="B257" s="2">
        <f t="shared" si="19"/>
        <v>252</v>
      </c>
      <c r="C257" s="4">
        <v>99.75</v>
      </c>
      <c r="D257" s="22">
        <f t="shared" si="20"/>
        <v>119.61059987050896</v>
      </c>
      <c r="E257" s="22">
        <f t="shared" si="21"/>
        <v>-11.900727039018509</v>
      </c>
      <c r="F257" s="22">
        <f t="shared" si="22"/>
        <v>150.42890745083005</v>
      </c>
      <c r="G257" s="22">
        <f t="shared" si="18"/>
        <v>-50.678907450830053</v>
      </c>
      <c r="H257" s="22">
        <f t="shared" si="23"/>
        <v>2568.3516604097977</v>
      </c>
    </row>
    <row r="258" spans="1:8" x14ac:dyDescent="0.25">
      <c r="A258" s="4" t="s">
        <v>301</v>
      </c>
      <c r="B258" s="2">
        <f t="shared" si="19"/>
        <v>253</v>
      </c>
      <c r="C258" s="4">
        <v>61.375</v>
      </c>
      <c r="D258" s="22">
        <f t="shared" si="20"/>
        <v>94.569291926190118</v>
      </c>
      <c r="E258" s="22">
        <f t="shared" si="21"/>
        <v>-23.727249853788813</v>
      </c>
      <c r="F258" s="22">
        <f t="shared" si="22"/>
        <v>107.70987283149046</v>
      </c>
      <c r="G258" s="22">
        <f t="shared" si="18"/>
        <v>-46.334872831490458</v>
      </c>
      <c r="H258" s="22">
        <f t="shared" si="23"/>
        <v>2146.9204403103927</v>
      </c>
    </row>
    <row r="259" spans="1:8" x14ac:dyDescent="0.25">
      <c r="A259" s="4" t="s">
        <v>302</v>
      </c>
      <c r="B259" s="2">
        <f t="shared" si="19"/>
        <v>254</v>
      </c>
      <c r="C259" s="4">
        <v>121.20833333333333</v>
      </c>
      <c r="D259" s="22">
        <f t="shared" si="20"/>
        <v>106.02407973126171</v>
      </c>
      <c r="E259" s="22">
        <f t="shared" si="21"/>
        <v>7.9365840391855507</v>
      </c>
      <c r="F259" s="22">
        <f t="shared" si="22"/>
        <v>70.842042072401313</v>
      </c>
      <c r="G259" s="22">
        <f t="shared" si="18"/>
        <v>50.366291260932016</v>
      </c>
      <c r="H259" s="22">
        <f t="shared" si="23"/>
        <v>2536.7632953810366</v>
      </c>
    </row>
    <row r="260" spans="1:8" x14ac:dyDescent="0.25">
      <c r="A260" s="4" t="s">
        <v>303</v>
      </c>
      <c r="B260" s="2">
        <f t="shared" si="19"/>
        <v>255</v>
      </c>
      <c r="C260" s="4">
        <v>156.58333333333334</v>
      </c>
      <c r="D260" s="22">
        <f t="shared" si="20"/>
        <v>127.76455878015251</v>
      </c>
      <c r="E260" s="22">
        <f t="shared" si="21"/>
        <v>20.360089547920282</v>
      </c>
      <c r="F260" s="22">
        <f t="shared" si="22"/>
        <v>113.96066377044725</v>
      </c>
      <c r="G260" s="22">
        <f t="shared" si="18"/>
        <v>42.622669562886088</v>
      </c>
      <c r="H260" s="22">
        <f t="shared" si="23"/>
        <v>1816.6919606669762</v>
      </c>
    </row>
    <row r="261" spans="1:8" x14ac:dyDescent="0.25">
      <c r="A261" s="4" t="s">
        <v>304</v>
      </c>
      <c r="B261" s="2">
        <f t="shared" si="19"/>
        <v>256</v>
      </c>
      <c r="C261" s="4">
        <v>195.79166666666666</v>
      </c>
      <c r="D261" s="22">
        <f t="shared" si="20"/>
        <v>157.01621517135362</v>
      </c>
      <c r="E261" s="22">
        <f t="shared" si="21"/>
        <v>28.362499706873027</v>
      </c>
      <c r="F261" s="22">
        <f t="shared" si="22"/>
        <v>148.12464832807279</v>
      </c>
      <c r="G261" s="22">
        <f t="shared" si="18"/>
        <v>47.667018338593863</v>
      </c>
      <c r="H261" s="22">
        <f t="shared" si="23"/>
        <v>2272.1446372918435</v>
      </c>
    </row>
    <row r="262" spans="1:8" x14ac:dyDescent="0.25">
      <c r="A262" s="4" t="s">
        <v>305</v>
      </c>
      <c r="B262" s="2">
        <f t="shared" si="19"/>
        <v>257</v>
      </c>
      <c r="C262" s="4">
        <v>306.66666666666669</v>
      </c>
      <c r="D262" s="22">
        <f t="shared" si="20"/>
        <v>221.36590931433824</v>
      </c>
      <c r="E262" s="22">
        <f t="shared" si="21"/>
        <v>60.750974699373465</v>
      </c>
      <c r="F262" s="22">
        <f t="shared" si="22"/>
        <v>185.37871487822665</v>
      </c>
      <c r="G262" s="22">
        <f t="shared" ref="G262:G325" si="24">C262-F262</f>
        <v>121.28795178844004</v>
      </c>
      <c r="H262" s="22">
        <f t="shared" si="23"/>
        <v>14710.767249034956</v>
      </c>
    </row>
    <row r="263" spans="1:8" x14ac:dyDescent="0.25">
      <c r="A263" s="4" t="s">
        <v>306</v>
      </c>
      <c r="B263" s="2">
        <f t="shared" ref="B263:B326" si="25">B262+1</f>
        <v>258</v>
      </c>
      <c r="C263" s="4">
        <v>195.5</v>
      </c>
      <c r="D263" s="22">
        <f t="shared" ref="D263:D326" si="26">$C$2*C263+(1-$C$2)*D262</f>
        <v>210.24356830917282</v>
      </c>
      <c r="E263" s="22">
        <f t="shared" ref="E263:E326" si="27">$D$2*(D263-D262)+(1-$D$2)*E262</f>
        <v>-3.935009434711537</v>
      </c>
      <c r="F263" s="22">
        <f t="shared" ref="F263:F326" si="28">D262+E262</f>
        <v>282.11688401371168</v>
      </c>
      <c r="G263" s="22">
        <f t="shared" si="24"/>
        <v>-86.616884013711683</v>
      </c>
      <c r="H263" s="22">
        <f t="shared" ref="H263:H326" si="29">G263*G263</f>
        <v>7502.4845962447826</v>
      </c>
    </row>
    <row r="264" spans="1:8" x14ac:dyDescent="0.25">
      <c r="A264" s="4" t="s">
        <v>307</v>
      </c>
      <c r="B264" s="2">
        <f t="shared" si="25"/>
        <v>259</v>
      </c>
      <c r="C264" s="4">
        <v>45.041666666666664</v>
      </c>
      <c r="D264" s="22">
        <f t="shared" si="26"/>
        <v>139.20675060289517</v>
      </c>
      <c r="E264" s="22">
        <f t="shared" si="27"/>
        <v>-64.32663687912104</v>
      </c>
      <c r="F264" s="22">
        <f t="shared" si="28"/>
        <v>206.30855887446128</v>
      </c>
      <c r="G264" s="22">
        <f t="shared" si="24"/>
        <v>-161.26689220779463</v>
      </c>
      <c r="H264" s="22">
        <f t="shared" si="29"/>
        <v>26007.010522360451</v>
      </c>
    </row>
    <row r="265" spans="1:8" x14ac:dyDescent="0.25">
      <c r="A265" s="4" t="s">
        <v>308</v>
      </c>
      <c r="B265" s="2">
        <f t="shared" si="25"/>
        <v>260</v>
      </c>
      <c r="C265" s="4">
        <v>23.291666666666668</v>
      </c>
      <c r="D265" s="22">
        <f t="shared" si="26"/>
        <v>89.363264510316924</v>
      </c>
      <c r="E265" s="22">
        <f t="shared" si="27"/>
        <v>-51.291801171232528</v>
      </c>
      <c r="F265" s="22">
        <f t="shared" si="28"/>
        <v>74.88011372377413</v>
      </c>
      <c r="G265" s="22">
        <f t="shared" si="24"/>
        <v>-51.588447057107459</v>
      </c>
      <c r="H265" s="22">
        <f t="shared" si="29"/>
        <v>2661.3678697639793</v>
      </c>
    </row>
    <row r="266" spans="1:8" x14ac:dyDescent="0.25">
      <c r="A266" s="4" t="s">
        <v>309</v>
      </c>
      <c r="B266" s="2">
        <f t="shared" si="25"/>
        <v>261</v>
      </c>
      <c r="C266" s="4">
        <v>70.270833333333329</v>
      </c>
      <c r="D266" s="22">
        <f t="shared" si="26"/>
        <v>81.153519104213984</v>
      </c>
      <c r="E266" s="22">
        <f t="shared" si="27"/>
        <v>-12.517950982615897</v>
      </c>
      <c r="F266" s="22">
        <f t="shared" si="28"/>
        <v>38.071463339084396</v>
      </c>
      <c r="G266" s="22">
        <f t="shared" si="24"/>
        <v>32.199369994248933</v>
      </c>
      <c r="H266" s="22">
        <f t="shared" si="29"/>
        <v>1036.7994280265386</v>
      </c>
    </row>
    <row r="267" spans="1:8" x14ac:dyDescent="0.25">
      <c r="A267" s="4" t="s">
        <v>310</v>
      </c>
      <c r="B267" s="2">
        <f t="shared" si="25"/>
        <v>262</v>
      </c>
      <c r="C267" s="4">
        <v>92.75</v>
      </c>
      <c r="D267" s="22">
        <f t="shared" si="26"/>
        <v>86.140005889401976</v>
      </c>
      <c r="E267" s="22">
        <f t="shared" si="27"/>
        <v>3.2360430084076039</v>
      </c>
      <c r="F267" s="22">
        <f t="shared" si="28"/>
        <v>68.635568121598084</v>
      </c>
      <c r="G267" s="22">
        <f t="shared" si="24"/>
        <v>24.114431878401916</v>
      </c>
      <c r="H267" s="22">
        <f t="shared" si="29"/>
        <v>581.50582481808658</v>
      </c>
    </row>
    <row r="268" spans="1:8" x14ac:dyDescent="0.25">
      <c r="A268" s="4" t="s">
        <v>311</v>
      </c>
      <c r="B268" s="2">
        <f t="shared" si="25"/>
        <v>263</v>
      </c>
      <c r="C268" s="4">
        <v>7.9139957264957248</v>
      </c>
      <c r="D268" s="22">
        <f t="shared" si="26"/>
        <v>52.502821519352288</v>
      </c>
      <c r="E268" s="22">
        <f t="shared" si="27"/>
        <v>-29.949861632203959</v>
      </c>
      <c r="F268" s="22">
        <f t="shared" si="28"/>
        <v>89.376048897809582</v>
      </c>
      <c r="G268" s="22">
        <f t="shared" si="24"/>
        <v>-81.462053171313855</v>
      </c>
      <c r="H268" s="22">
        <f t="shared" si="29"/>
        <v>6636.0661068859654</v>
      </c>
    </row>
    <row r="269" spans="1:8" x14ac:dyDescent="0.25">
      <c r="A269" s="4" t="s">
        <v>312</v>
      </c>
      <c r="B269" s="2">
        <f t="shared" si="25"/>
        <v>264</v>
      </c>
      <c r="C269" s="4">
        <v>12.278846153846155</v>
      </c>
      <c r="D269" s="22">
        <f t="shared" si="26"/>
        <v>35.206512112184654</v>
      </c>
      <c r="E269" s="22">
        <f t="shared" si="27"/>
        <v>-18.561664629671267</v>
      </c>
      <c r="F269" s="22">
        <f t="shared" si="28"/>
        <v>22.552959887148329</v>
      </c>
      <c r="G269" s="22">
        <f t="shared" si="24"/>
        <v>-10.274113733302174</v>
      </c>
      <c r="H269" s="22">
        <f t="shared" si="29"/>
        <v>105.55741300482835</v>
      </c>
    </row>
    <row r="270" spans="1:8" x14ac:dyDescent="0.25">
      <c r="A270" s="4" t="s">
        <v>313</v>
      </c>
      <c r="B270" s="2">
        <f t="shared" si="25"/>
        <v>265</v>
      </c>
      <c r="C270" s="4">
        <v>18.586538461538463</v>
      </c>
      <c r="D270" s="22">
        <f t="shared" si="26"/>
        <v>28.059923442406795</v>
      </c>
      <c r="E270" s="22">
        <f t="shared" si="27"/>
        <v>-8.2880962657671997</v>
      </c>
      <c r="F270" s="22">
        <f t="shared" si="28"/>
        <v>16.644847482513388</v>
      </c>
      <c r="G270" s="22">
        <f t="shared" si="24"/>
        <v>1.9416909790250756</v>
      </c>
      <c r="H270" s="22">
        <f t="shared" si="29"/>
        <v>3.7701638580273564</v>
      </c>
    </row>
    <row r="271" spans="1:8" x14ac:dyDescent="0.25">
      <c r="A271" s="4" t="s">
        <v>314</v>
      </c>
      <c r="B271" s="2">
        <f t="shared" si="25"/>
        <v>266</v>
      </c>
      <c r="C271" s="4">
        <v>24.89423076923077</v>
      </c>
      <c r="D271" s="22">
        <f t="shared" si="26"/>
        <v>26.698675592941107</v>
      </c>
      <c r="E271" s="22">
        <f t="shared" si="27"/>
        <v>-2.0539326910958389</v>
      </c>
      <c r="F271" s="22">
        <f t="shared" si="28"/>
        <v>19.771827176639597</v>
      </c>
      <c r="G271" s="22">
        <f t="shared" si="24"/>
        <v>5.1224035925911728</v>
      </c>
      <c r="H271" s="22">
        <f t="shared" si="29"/>
        <v>26.239018565390953</v>
      </c>
    </row>
    <row r="272" spans="1:8" x14ac:dyDescent="0.25">
      <c r="A272" s="4" t="s">
        <v>315</v>
      </c>
      <c r="B272" s="2">
        <f t="shared" si="25"/>
        <v>267</v>
      </c>
      <c r="C272" s="4">
        <v>31.20192307692308</v>
      </c>
      <c r="D272" s="22">
        <f t="shared" si="26"/>
        <v>28.635072011053357</v>
      </c>
      <c r="E272" s="22">
        <f t="shared" si="27"/>
        <v>1.5373635071914402</v>
      </c>
      <c r="F272" s="22">
        <f t="shared" si="28"/>
        <v>24.64474290184527</v>
      </c>
      <c r="G272" s="22">
        <f t="shared" si="24"/>
        <v>6.5571801750778107</v>
      </c>
      <c r="H272" s="22">
        <f t="shared" si="29"/>
        <v>42.996611848433467</v>
      </c>
    </row>
    <row r="273" spans="1:8" x14ac:dyDescent="0.25">
      <c r="A273" s="4" t="s">
        <v>316</v>
      </c>
      <c r="B273" s="2">
        <f t="shared" si="25"/>
        <v>268</v>
      </c>
      <c r="C273" s="4">
        <v>37.509615384615387</v>
      </c>
      <c r="D273" s="22">
        <f t="shared" si="26"/>
        <v>32.451125661685026</v>
      </c>
      <c r="E273" s="22">
        <f t="shared" si="27"/>
        <v>3.5881846362876466</v>
      </c>
      <c r="F273" s="22">
        <f t="shared" si="28"/>
        <v>30.172435518244797</v>
      </c>
      <c r="G273" s="22">
        <f t="shared" si="24"/>
        <v>7.3371798663705903</v>
      </c>
      <c r="H273" s="22">
        <f t="shared" si="29"/>
        <v>53.83420839147395</v>
      </c>
    </row>
    <row r="274" spans="1:8" x14ac:dyDescent="0.25">
      <c r="A274" s="4" t="s">
        <v>317</v>
      </c>
      <c r="B274" s="2">
        <f t="shared" si="25"/>
        <v>269</v>
      </c>
      <c r="C274" s="4">
        <v>45.995532245532253</v>
      </c>
      <c r="D274" s="22">
        <f t="shared" si="26"/>
        <v>38.275220492739336</v>
      </c>
      <c r="E274" s="22">
        <f t="shared" si="27"/>
        <v>5.600503811577644</v>
      </c>
      <c r="F274" s="22">
        <f t="shared" si="28"/>
        <v>36.039310297972676</v>
      </c>
      <c r="G274" s="22">
        <f t="shared" si="24"/>
        <v>9.9562219475595768</v>
      </c>
      <c r="H274" s="22">
        <f t="shared" si="29"/>
        <v>99.126355469067008</v>
      </c>
    </row>
    <row r="275" spans="1:8" x14ac:dyDescent="0.25">
      <c r="A275" s="4" t="s">
        <v>318</v>
      </c>
      <c r="B275" s="2">
        <f t="shared" si="25"/>
        <v>270</v>
      </c>
      <c r="C275" s="4">
        <v>86.532467532467535</v>
      </c>
      <c r="D275" s="22">
        <f t="shared" si="26"/>
        <v>59.025836719822465</v>
      </c>
      <c r="E275" s="22">
        <f t="shared" si="27"/>
        <v>19.235604985532582</v>
      </c>
      <c r="F275" s="22">
        <f t="shared" si="28"/>
        <v>43.875724304316982</v>
      </c>
      <c r="G275" s="22">
        <f t="shared" si="24"/>
        <v>42.656743228150553</v>
      </c>
      <c r="H275" s="22">
        <f t="shared" si="29"/>
        <v>1819.5977428323681</v>
      </c>
    </row>
    <row r="276" spans="1:8" x14ac:dyDescent="0.25">
      <c r="A276" s="4" t="s">
        <v>319</v>
      </c>
      <c r="B276" s="2">
        <f t="shared" si="25"/>
        <v>271</v>
      </c>
      <c r="C276" s="4">
        <v>137.64935064935071</v>
      </c>
      <c r="D276" s="22">
        <f t="shared" si="26"/>
        <v>92.833947709519606</v>
      </c>
      <c r="E276" s="22">
        <f t="shared" si="27"/>
        <v>32.35086038928069</v>
      </c>
      <c r="F276" s="22">
        <f t="shared" si="28"/>
        <v>78.261441705355054</v>
      </c>
      <c r="G276" s="22">
        <f t="shared" si="24"/>
        <v>59.387908943995654</v>
      </c>
      <c r="H276" s="22">
        <f t="shared" si="29"/>
        <v>3526.9237287403189</v>
      </c>
    </row>
    <row r="277" spans="1:8" x14ac:dyDescent="0.25">
      <c r="A277" s="4" t="s">
        <v>320</v>
      </c>
      <c r="B277" s="2">
        <f t="shared" si="25"/>
        <v>272</v>
      </c>
      <c r="C277" s="4">
        <v>188.83333333333334</v>
      </c>
      <c r="D277" s="22">
        <f t="shared" si="26"/>
        <v>134.11368352775952</v>
      </c>
      <c r="E277" s="22">
        <f t="shared" si="27"/>
        <v>40.386848275343993</v>
      </c>
      <c r="F277" s="22">
        <f t="shared" si="28"/>
        <v>125.18480809880029</v>
      </c>
      <c r="G277" s="22">
        <f t="shared" si="24"/>
        <v>63.648525234533054</v>
      </c>
      <c r="H277" s="22">
        <f t="shared" si="29"/>
        <v>4051.1347645309911</v>
      </c>
    </row>
    <row r="278" spans="1:8" x14ac:dyDescent="0.25">
      <c r="A278" s="4" t="s">
        <v>321</v>
      </c>
      <c r="B278" s="2">
        <f t="shared" si="25"/>
        <v>273</v>
      </c>
      <c r="C278" s="4">
        <v>223.5</v>
      </c>
      <c r="D278" s="22">
        <f t="shared" si="26"/>
        <v>172.54979961082296</v>
      </c>
      <c r="E278" s="22">
        <f t="shared" si="27"/>
        <v>38.631189302291496</v>
      </c>
      <c r="F278" s="22">
        <f t="shared" si="28"/>
        <v>174.50053180310351</v>
      </c>
      <c r="G278" s="22">
        <f t="shared" si="24"/>
        <v>48.999468196896487</v>
      </c>
      <c r="H278" s="22">
        <f t="shared" si="29"/>
        <v>2400.9478835786704</v>
      </c>
    </row>
    <row r="279" spans="1:8" x14ac:dyDescent="0.25">
      <c r="A279" s="4" t="s">
        <v>322</v>
      </c>
      <c r="B279" s="2">
        <f t="shared" si="25"/>
        <v>274</v>
      </c>
      <c r="C279" s="4">
        <v>35.041666666666664</v>
      </c>
      <c r="D279" s="22">
        <f t="shared" si="26"/>
        <v>113.42130244483576</v>
      </c>
      <c r="E279" s="22">
        <f t="shared" si="27"/>
        <v>-49.352528519159328</v>
      </c>
      <c r="F279" s="22">
        <f t="shared" si="28"/>
        <v>211.18098891311445</v>
      </c>
      <c r="G279" s="22">
        <f t="shared" si="24"/>
        <v>-176.13932224644779</v>
      </c>
      <c r="H279" s="22">
        <f t="shared" si="29"/>
        <v>31025.060841437979</v>
      </c>
    </row>
    <row r="280" spans="1:8" x14ac:dyDescent="0.25">
      <c r="A280" s="4" t="s">
        <v>323</v>
      </c>
      <c r="B280" s="2">
        <f t="shared" si="25"/>
        <v>275</v>
      </c>
      <c r="C280" s="4">
        <v>10</v>
      </c>
      <c r="D280" s="22">
        <f t="shared" si="26"/>
        <v>68.950142393556391</v>
      </c>
      <c r="E280" s="22">
        <f t="shared" si="27"/>
        <v>-44.959296898067365</v>
      </c>
      <c r="F280" s="22">
        <f t="shared" si="28"/>
        <v>64.068773925676425</v>
      </c>
      <c r="G280" s="22">
        <f t="shared" si="24"/>
        <v>-54.068773925676425</v>
      </c>
      <c r="H280" s="22">
        <f t="shared" si="29"/>
        <v>2923.4323138259069</v>
      </c>
    </row>
    <row r="281" spans="1:8" x14ac:dyDescent="0.25">
      <c r="A281" s="4" t="s">
        <v>324</v>
      </c>
      <c r="B281" s="2">
        <f t="shared" si="25"/>
        <v>276</v>
      </c>
      <c r="C281" s="4">
        <v>24.541666666666668</v>
      </c>
      <c r="D281" s="22">
        <f t="shared" si="26"/>
        <v>49.854497830993814</v>
      </c>
      <c r="E281" s="22">
        <f t="shared" si="27"/>
        <v>-21.682009796113057</v>
      </c>
      <c r="F281" s="22">
        <f t="shared" si="28"/>
        <v>23.990845495489026</v>
      </c>
      <c r="G281" s="22">
        <f t="shared" si="24"/>
        <v>0.55082117117764184</v>
      </c>
      <c r="H281" s="22">
        <f t="shared" si="29"/>
        <v>0.30340396261750902</v>
      </c>
    </row>
    <row r="282" spans="1:8" x14ac:dyDescent="0.25">
      <c r="A282" s="4" t="s">
        <v>325</v>
      </c>
      <c r="B282" s="2">
        <f t="shared" si="25"/>
        <v>277</v>
      </c>
      <c r="C282" s="4">
        <v>77.083333333333329</v>
      </c>
      <c r="D282" s="22">
        <f t="shared" si="26"/>
        <v>61.562897096999805</v>
      </c>
      <c r="E282" s="22">
        <f t="shared" si="27"/>
        <v>8.3693583597940879</v>
      </c>
      <c r="F282" s="22">
        <f t="shared" si="28"/>
        <v>28.172488034880757</v>
      </c>
      <c r="G282" s="22">
        <f t="shared" si="24"/>
        <v>48.910845298452571</v>
      </c>
      <c r="H282" s="22">
        <f t="shared" si="29"/>
        <v>2392.2707878091601</v>
      </c>
    </row>
    <row r="283" spans="1:8" x14ac:dyDescent="0.25">
      <c r="A283" s="4" t="s">
        <v>326</v>
      </c>
      <c r="B283" s="2">
        <f t="shared" si="25"/>
        <v>278</v>
      </c>
      <c r="C283" s="4">
        <v>268.83333333333331</v>
      </c>
      <c r="D283" s="22">
        <f t="shared" si="26"/>
        <v>150.68918467862323</v>
      </c>
      <c r="E283" s="22">
        <f t="shared" si="27"/>
        <v>81.050594659440492</v>
      </c>
      <c r="F283" s="22">
        <f t="shared" si="28"/>
        <v>69.932255456793897</v>
      </c>
      <c r="G283" s="22">
        <f t="shared" si="24"/>
        <v>198.90107787653943</v>
      </c>
      <c r="H283" s="22">
        <f t="shared" si="29"/>
        <v>39561.638780449204</v>
      </c>
    </row>
    <row r="284" spans="1:8" x14ac:dyDescent="0.25">
      <c r="A284" s="4" t="s">
        <v>327</v>
      </c>
      <c r="B284" s="2">
        <f t="shared" si="25"/>
        <v>279</v>
      </c>
      <c r="C284" s="4">
        <v>377.08333333333331</v>
      </c>
      <c r="D284" s="22">
        <f t="shared" si="26"/>
        <v>248.03866860014858</v>
      </c>
      <c r="E284" s="22">
        <f t="shared" si="27"/>
        <v>95.719594995316868</v>
      </c>
      <c r="F284" s="22">
        <f t="shared" si="28"/>
        <v>231.73977933806373</v>
      </c>
      <c r="G284" s="22">
        <f t="shared" si="24"/>
        <v>145.34355399526959</v>
      </c>
      <c r="H284" s="22">
        <f t="shared" si="29"/>
        <v>21124.748687975847</v>
      </c>
    </row>
    <row r="285" spans="1:8" x14ac:dyDescent="0.25">
      <c r="A285" s="4" t="s">
        <v>328</v>
      </c>
      <c r="B285" s="2">
        <f t="shared" si="25"/>
        <v>280</v>
      </c>
      <c r="C285" s="4">
        <v>368.29166666666669</v>
      </c>
      <c r="D285" s="22">
        <f t="shared" si="26"/>
        <v>299.74745776875136</v>
      </c>
      <c r="E285" s="22">
        <f t="shared" si="27"/>
        <v>56.109869751274189</v>
      </c>
      <c r="F285" s="22">
        <f t="shared" si="28"/>
        <v>343.75826359546545</v>
      </c>
      <c r="G285" s="22">
        <f t="shared" si="24"/>
        <v>24.533403071201235</v>
      </c>
      <c r="H285" s="22">
        <f t="shared" si="29"/>
        <v>601.88786625402622</v>
      </c>
    </row>
    <row r="286" spans="1:8" x14ac:dyDescent="0.25">
      <c r="A286" s="4" t="s">
        <v>329</v>
      </c>
      <c r="B286" s="2">
        <f t="shared" si="25"/>
        <v>281</v>
      </c>
      <c r="C286" s="4">
        <v>357.25</v>
      </c>
      <c r="D286" s="22">
        <f t="shared" si="26"/>
        <v>324.47355092818827</v>
      </c>
      <c r="E286" s="22">
        <f t="shared" si="27"/>
        <v>27.864470818620642</v>
      </c>
      <c r="F286" s="22">
        <f t="shared" si="28"/>
        <v>355.85732752002554</v>
      </c>
      <c r="G286" s="22">
        <f t="shared" si="24"/>
        <v>1.3926724799744647</v>
      </c>
      <c r="H286" s="22">
        <f t="shared" si="29"/>
        <v>1.9395366364782258</v>
      </c>
    </row>
    <row r="287" spans="1:8" x14ac:dyDescent="0.25">
      <c r="A287" s="4" t="s">
        <v>330</v>
      </c>
      <c r="B287" s="2">
        <f t="shared" si="25"/>
        <v>282</v>
      </c>
      <c r="C287" s="4">
        <v>387.95833333333331</v>
      </c>
      <c r="D287" s="22">
        <f t="shared" si="26"/>
        <v>351.7720073624007</v>
      </c>
      <c r="E287" s="22">
        <f t="shared" si="27"/>
        <v>27.355057872653248</v>
      </c>
      <c r="F287" s="22">
        <f t="shared" si="28"/>
        <v>352.33802174680892</v>
      </c>
      <c r="G287" s="22">
        <f t="shared" si="24"/>
        <v>35.620311586524394</v>
      </c>
      <c r="H287" s="22">
        <f t="shared" si="29"/>
        <v>1268.8065975210841</v>
      </c>
    </row>
    <row r="288" spans="1:8" x14ac:dyDescent="0.25">
      <c r="A288" s="4" t="s">
        <v>331</v>
      </c>
      <c r="B288" s="2">
        <f t="shared" si="25"/>
        <v>283</v>
      </c>
      <c r="C288" s="4">
        <v>10.375</v>
      </c>
      <c r="D288" s="22">
        <f t="shared" si="26"/>
        <v>204.97129419656844</v>
      </c>
      <c r="E288" s="22">
        <f t="shared" si="27"/>
        <v>-129.38513606198373</v>
      </c>
      <c r="F288" s="22">
        <f t="shared" si="28"/>
        <v>379.12706523505392</v>
      </c>
      <c r="G288" s="22">
        <f t="shared" si="24"/>
        <v>-368.75206523505392</v>
      </c>
      <c r="H288" s="22">
        <f t="shared" si="29"/>
        <v>135978.08561511745</v>
      </c>
    </row>
    <row r="289" spans="1:8" x14ac:dyDescent="0.25">
      <c r="A289" s="4" t="s">
        <v>332</v>
      </c>
      <c r="B289" s="2">
        <f t="shared" si="25"/>
        <v>284</v>
      </c>
      <c r="C289" s="4">
        <v>50.791666666666664</v>
      </c>
      <c r="D289" s="22">
        <f t="shared" si="26"/>
        <v>138.67405435871069</v>
      </c>
      <c r="E289" s="22">
        <f t="shared" si="27"/>
        <v>-72.606029460270349</v>
      </c>
      <c r="F289" s="22">
        <f t="shared" si="28"/>
        <v>75.586158134584707</v>
      </c>
      <c r="G289" s="22">
        <f t="shared" si="24"/>
        <v>-24.794491467918043</v>
      </c>
      <c r="H289" s="22">
        <f t="shared" si="29"/>
        <v>614.76680715266059</v>
      </c>
    </row>
    <row r="290" spans="1:8" x14ac:dyDescent="0.25">
      <c r="A290" s="4" t="s">
        <v>333</v>
      </c>
      <c r="B290" s="2">
        <f t="shared" si="25"/>
        <v>285</v>
      </c>
      <c r="C290" s="4">
        <v>116.25</v>
      </c>
      <c r="D290" s="22">
        <f t="shared" si="26"/>
        <v>129.03171098446509</v>
      </c>
      <c r="E290" s="22">
        <f t="shared" si="27"/>
        <v>-15.938711982848073</v>
      </c>
      <c r="F290" s="22">
        <f t="shared" si="28"/>
        <v>66.068024898440342</v>
      </c>
      <c r="G290" s="22">
        <f t="shared" si="24"/>
        <v>50.181975101559658</v>
      </c>
      <c r="H290" s="22">
        <f t="shared" si="29"/>
        <v>2518.2306250935535</v>
      </c>
    </row>
    <row r="291" spans="1:8" x14ac:dyDescent="0.25">
      <c r="A291" s="4" t="s">
        <v>334</v>
      </c>
      <c r="B291" s="2">
        <f t="shared" si="25"/>
        <v>286</v>
      </c>
      <c r="C291" s="4">
        <v>16.041666666666668</v>
      </c>
      <c r="D291" s="22">
        <f t="shared" si="26"/>
        <v>80.445991927811775</v>
      </c>
      <c r="E291" s="22">
        <f t="shared" si="27"/>
        <v>-45.321018349272798</v>
      </c>
      <c r="F291" s="22">
        <f t="shared" si="28"/>
        <v>113.09299900161702</v>
      </c>
      <c r="G291" s="22">
        <f t="shared" si="24"/>
        <v>-97.051332334950345</v>
      </c>
      <c r="H291" s="22">
        <f t="shared" si="29"/>
        <v>9418.9611079889783</v>
      </c>
    </row>
    <row r="292" spans="1:8" x14ac:dyDescent="0.25">
      <c r="A292" s="4" t="s">
        <v>335</v>
      </c>
      <c r="B292" s="2">
        <f t="shared" si="25"/>
        <v>287</v>
      </c>
      <c r="C292" s="4">
        <v>39.333333333333336</v>
      </c>
      <c r="D292" s="22">
        <f t="shared" si="26"/>
        <v>62.76754873218605</v>
      </c>
      <c r="E292" s="22">
        <f t="shared" si="27"/>
        <v>-20.44270071099043</v>
      </c>
      <c r="F292" s="22">
        <f t="shared" si="28"/>
        <v>35.124973578538977</v>
      </c>
      <c r="G292" s="22">
        <f t="shared" si="24"/>
        <v>4.2083597547943583</v>
      </c>
      <c r="H292" s="22">
        <f t="shared" si="29"/>
        <v>17.710291825772831</v>
      </c>
    </row>
    <row r="293" spans="1:8" x14ac:dyDescent="0.25">
      <c r="A293" s="4" t="s">
        <v>336</v>
      </c>
      <c r="B293" s="2">
        <f t="shared" si="25"/>
        <v>288</v>
      </c>
      <c r="C293" s="4">
        <v>76.25</v>
      </c>
      <c r="D293" s="22">
        <f t="shared" si="26"/>
        <v>68.565002777346052</v>
      </c>
      <c r="E293" s="22">
        <f t="shared" si="27"/>
        <v>3.1734385695449592</v>
      </c>
      <c r="F293" s="22">
        <f t="shared" si="28"/>
        <v>42.324848021195621</v>
      </c>
      <c r="G293" s="22">
        <f t="shared" si="24"/>
        <v>33.925151978804379</v>
      </c>
      <c r="H293" s="22">
        <f t="shared" si="29"/>
        <v>1150.9159367849747</v>
      </c>
    </row>
    <row r="294" spans="1:8" x14ac:dyDescent="0.25">
      <c r="A294" s="4" t="s">
        <v>337</v>
      </c>
      <c r="B294" s="2">
        <f t="shared" si="25"/>
        <v>289</v>
      </c>
      <c r="C294" s="4">
        <v>45.708333333333336</v>
      </c>
      <c r="D294" s="22">
        <f t="shared" si="26"/>
        <v>58.736634916420591</v>
      </c>
      <c r="E294" s="22">
        <f t="shared" si="27"/>
        <v>-8.5281872178784184</v>
      </c>
      <c r="F294" s="22">
        <f t="shared" si="28"/>
        <v>71.738441346891008</v>
      </c>
      <c r="G294" s="22">
        <f t="shared" si="24"/>
        <v>-26.030108013557673</v>
      </c>
      <c r="H294" s="22">
        <f t="shared" si="29"/>
        <v>677.56652319747934</v>
      </c>
    </row>
    <row r="295" spans="1:8" x14ac:dyDescent="0.25">
      <c r="A295" s="4" t="s">
        <v>338</v>
      </c>
      <c r="B295" s="2">
        <f t="shared" si="25"/>
        <v>290</v>
      </c>
      <c r="C295" s="4">
        <v>67.75</v>
      </c>
      <c r="D295" s="22">
        <f t="shared" si="26"/>
        <v>62.612381902359743</v>
      </c>
      <c r="E295" s="22">
        <f t="shared" si="27"/>
        <v>2.6353535655573954</v>
      </c>
      <c r="F295" s="22">
        <f t="shared" si="28"/>
        <v>50.208447698542173</v>
      </c>
      <c r="G295" s="22">
        <f t="shared" si="24"/>
        <v>17.541552301457827</v>
      </c>
      <c r="H295" s="22">
        <f t="shared" si="29"/>
        <v>307.7060571447804</v>
      </c>
    </row>
    <row r="296" spans="1:8" x14ac:dyDescent="0.25">
      <c r="A296" s="4" t="s">
        <v>339</v>
      </c>
      <c r="B296" s="2">
        <f t="shared" si="25"/>
        <v>291</v>
      </c>
      <c r="C296" s="4">
        <v>71.666666666666671</v>
      </c>
      <c r="D296" s="22">
        <f t="shared" si="26"/>
        <v>66.505724351011736</v>
      </c>
      <c r="E296" s="22">
        <f t="shared" si="27"/>
        <v>3.7675435603425331</v>
      </c>
      <c r="F296" s="22">
        <f t="shared" si="28"/>
        <v>65.247735467917138</v>
      </c>
      <c r="G296" s="22">
        <f t="shared" si="24"/>
        <v>6.418931198749533</v>
      </c>
      <c r="H296" s="22">
        <f t="shared" si="29"/>
        <v>41.202677734280115</v>
      </c>
    </row>
    <row r="297" spans="1:8" x14ac:dyDescent="0.25">
      <c r="A297" s="4" t="s">
        <v>340</v>
      </c>
      <c r="B297" s="2">
        <f t="shared" si="25"/>
        <v>292</v>
      </c>
      <c r="C297" s="4">
        <v>82.208333333333329</v>
      </c>
      <c r="D297" s="22">
        <f t="shared" si="26"/>
        <v>73.257846213410019</v>
      </c>
      <c r="E297" s="22">
        <f t="shared" si="27"/>
        <v>6.4536640321927088</v>
      </c>
      <c r="F297" s="22">
        <f t="shared" si="28"/>
        <v>70.273267911354267</v>
      </c>
      <c r="G297" s="22">
        <f t="shared" si="24"/>
        <v>11.935065421979061</v>
      </c>
      <c r="H297" s="22">
        <f t="shared" si="29"/>
        <v>142.44578662692024</v>
      </c>
    </row>
    <row r="298" spans="1:8" x14ac:dyDescent="0.25">
      <c r="A298" s="4" t="s">
        <v>341</v>
      </c>
      <c r="B298" s="2">
        <f t="shared" si="25"/>
        <v>293</v>
      </c>
      <c r="C298" s="4">
        <v>124.375</v>
      </c>
      <c r="D298" s="22">
        <f t="shared" si="26"/>
        <v>95.238222341643706</v>
      </c>
      <c r="E298" s="22">
        <f t="shared" si="27"/>
        <v>20.42770491862959</v>
      </c>
      <c r="F298" s="22">
        <f t="shared" si="28"/>
        <v>79.711510245602724</v>
      </c>
      <c r="G298" s="22">
        <f t="shared" si="24"/>
        <v>44.663489754397276</v>
      </c>
      <c r="H298" s="22">
        <f t="shared" si="29"/>
        <v>1994.8273170411503</v>
      </c>
    </row>
    <row r="299" spans="1:8" x14ac:dyDescent="0.25">
      <c r="A299" s="4" t="s">
        <v>342</v>
      </c>
      <c r="B299" s="2">
        <f t="shared" si="25"/>
        <v>294</v>
      </c>
      <c r="C299" s="4">
        <v>168.91666666666666</v>
      </c>
      <c r="D299" s="22">
        <f t="shared" si="26"/>
        <v>126.91995340140357</v>
      </c>
      <c r="E299" s="22">
        <f t="shared" si="27"/>
        <v>30.556328445646844</v>
      </c>
      <c r="F299" s="22">
        <f t="shared" si="28"/>
        <v>115.66592726027329</v>
      </c>
      <c r="G299" s="22">
        <f t="shared" si="24"/>
        <v>53.250739406393365</v>
      </c>
      <c r="H299" s="22">
        <f t="shared" si="29"/>
        <v>2835.641247327615</v>
      </c>
    </row>
    <row r="300" spans="1:8" x14ac:dyDescent="0.25">
      <c r="A300" s="4" t="s">
        <v>343</v>
      </c>
      <c r="B300" s="2">
        <f t="shared" si="25"/>
        <v>295</v>
      </c>
      <c r="C300" s="4">
        <v>216.625</v>
      </c>
      <c r="D300" s="22">
        <f t="shared" si="26"/>
        <v>165.49312343880004</v>
      </c>
      <c r="E300" s="22">
        <f t="shared" si="27"/>
        <v>37.771485878221505</v>
      </c>
      <c r="F300" s="22">
        <f t="shared" si="28"/>
        <v>157.47628184705042</v>
      </c>
      <c r="G300" s="22">
        <f t="shared" si="24"/>
        <v>59.148718152949584</v>
      </c>
      <c r="H300" s="22">
        <f t="shared" si="29"/>
        <v>3498.5708591370676</v>
      </c>
    </row>
    <row r="301" spans="1:8" x14ac:dyDescent="0.25">
      <c r="A301" s="4" t="s">
        <v>344</v>
      </c>
      <c r="B301" s="2">
        <f t="shared" si="25"/>
        <v>296</v>
      </c>
      <c r="C301" s="4">
        <v>101.45833333333333</v>
      </c>
      <c r="D301" s="22">
        <f t="shared" si="26"/>
        <v>137.95816369344936</v>
      </c>
      <c r="E301" s="22">
        <f t="shared" si="27"/>
        <v>-21.004315182993459</v>
      </c>
      <c r="F301" s="22">
        <f t="shared" si="28"/>
        <v>203.26460931702155</v>
      </c>
      <c r="G301" s="22">
        <f t="shared" si="24"/>
        <v>-101.80627598368822</v>
      </c>
      <c r="H301" s="22">
        <f t="shared" si="29"/>
        <v>10364.517829666893</v>
      </c>
    </row>
    <row r="302" spans="1:8" x14ac:dyDescent="0.25">
      <c r="A302" s="4" t="s">
        <v>345</v>
      </c>
      <c r="B302" s="2">
        <f t="shared" si="25"/>
        <v>297</v>
      </c>
      <c r="C302" s="4">
        <v>11.125</v>
      </c>
      <c r="D302" s="22">
        <f t="shared" si="26"/>
        <v>83.419903305266146</v>
      </c>
      <c r="E302" s="22">
        <f t="shared" si="27"/>
        <v>-51.184865867664243</v>
      </c>
      <c r="F302" s="22">
        <f t="shared" si="28"/>
        <v>116.95384851045591</v>
      </c>
      <c r="G302" s="22">
        <f t="shared" si="24"/>
        <v>-105.82884851045591</v>
      </c>
      <c r="H302" s="22">
        <f t="shared" si="29"/>
        <v>11199.745177049026</v>
      </c>
    </row>
    <row r="303" spans="1:8" x14ac:dyDescent="0.25">
      <c r="A303" s="4" t="s">
        <v>346</v>
      </c>
      <c r="B303" s="2">
        <f t="shared" si="25"/>
        <v>298</v>
      </c>
      <c r="C303" s="4">
        <v>13.041666666666666</v>
      </c>
      <c r="D303" s="22">
        <f t="shared" si="26"/>
        <v>53.157261550668373</v>
      </c>
      <c r="E303" s="22">
        <f t="shared" si="27"/>
        <v>-32.354864165904416</v>
      </c>
      <c r="F303" s="22">
        <f t="shared" si="28"/>
        <v>32.235037437601903</v>
      </c>
      <c r="G303" s="22">
        <f t="shared" si="24"/>
        <v>-19.193370770935239</v>
      </c>
      <c r="H303" s="22">
        <f t="shared" si="29"/>
        <v>368.38548155059118</v>
      </c>
    </row>
    <row r="304" spans="1:8" x14ac:dyDescent="0.25">
      <c r="A304" s="4" t="s">
        <v>347</v>
      </c>
      <c r="B304" s="2">
        <f t="shared" si="25"/>
        <v>299</v>
      </c>
      <c r="C304" s="4">
        <v>86.875</v>
      </c>
      <c r="D304" s="22">
        <f t="shared" si="26"/>
        <v>67.655889083880979</v>
      </c>
      <c r="E304" s="22">
        <f t="shared" si="27"/>
        <v>9.8132783633009026</v>
      </c>
      <c r="F304" s="22">
        <f t="shared" si="28"/>
        <v>20.802397384763957</v>
      </c>
      <c r="G304" s="22">
        <f t="shared" si="24"/>
        <v>66.072602615236036</v>
      </c>
      <c r="H304" s="22">
        <f t="shared" si="29"/>
        <v>4365.5888163508962</v>
      </c>
    </row>
    <row r="305" spans="1:8" x14ac:dyDescent="0.25">
      <c r="A305" s="4" t="s">
        <v>348</v>
      </c>
      <c r="B305" s="2">
        <f t="shared" si="25"/>
        <v>300</v>
      </c>
      <c r="C305" s="4">
        <v>77.291666666666671</v>
      </c>
      <c r="D305" s="22">
        <f t="shared" si="26"/>
        <v>71.799273444478828</v>
      </c>
      <c r="E305" s="22">
        <f t="shared" si="27"/>
        <v>4.7103737608681548</v>
      </c>
      <c r="F305" s="22">
        <f t="shared" si="28"/>
        <v>77.469167447181889</v>
      </c>
      <c r="G305" s="22">
        <f t="shared" si="24"/>
        <v>-0.17750078051521712</v>
      </c>
      <c r="H305" s="22">
        <f t="shared" si="29"/>
        <v>3.1506527083511281E-2</v>
      </c>
    </row>
    <row r="306" spans="1:8" x14ac:dyDescent="0.25">
      <c r="A306" s="4" t="s">
        <v>349</v>
      </c>
      <c r="B306" s="2">
        <f t="shared" si="25"/>
        <v>301</v>
      </c>
      <c r="C306" s="4">
        <v>52.125</v>
      </c>
      <c r="D306" s="22">
        <f t="shared" si="26"/>
        <v>63.339335863352936</v>
      </c>
      <c r="E306" s="22">
        <f t="shared" si="27"/>
        <v>-7.1429064469264887</v>
      </c>
      <c r="F306" s="22">
        <f t="shared" si="28"/>
        <v>76.50964720534698</v>
      </c>
      <c r="G306" s="22">
        <f t="shared" si="24"/>
        <v>-24.38464720534698</v>
      </c>
      <c r="H306" s="22">
        <f t="shared" si="29"/>
        <v>594.61101932923623</v>
      </c>
    </row>
    <row r="307" spans="1:8" x14ac:dyDescent="0.25">
      <c r="A307" s="4" t="s">
        <v>350</v>
      </c>
      <c r="B307" s="2">
        <f t="shared" si="25"/>
        <v>302</v>
      </c>
      <c r="C307" s="4">
        <v>50.708333333333336</v>
      </c>
      <c r="D307" s="22">
        <f t="shared" si="26"/>
        <v>57.90800477544451</v>
      </c>
      <c r="E307" s="22">
        <f t="shared" si="27"/>
        <v>-5.602488623810232</v>
      </c>
      <c r="F307" s="22">
        <f t="shared" si="28"/>
        <v>56.196429416426447</v>
      </c>
      <c r="G307" s="22">
        <f t="shared" si="24"/>
        <v>-5.4880960830931116</v>
      </c>
      <c r="H307" s="22">
        <f t="shared" si="29"/>
        <v>30.119198617261954</v>
      </c>
    </row>
    <row r="308" spans="1:8" x14ac:dyDescent="0.25">
      <c r="A308" s="4" t="s">
        <v>351</v>
      </c>
      <c r="B308" s="2">
        <f t="shared" si="25"/>
        <v>303</v>
      </c>
      <c r="C308" s="4">
        <v>72.708333333333329</v>
      </c>
      <c r="D308" s="22">
        <f t="shared" si="26"/>
        <v>64.272146055336705</v>
      </c>
      <c r="E308" s="22">
        <f t="shared" si="27"/>
        <v>5.1674782895219522</v>
      </c>
      <c r="F308" s="22">
        <f t="shared" si="28"/>
        <v>52.305516151634279</v>
      </c>
      <c r="G308" s="22">
        <f t="shared" si="24"/>
        <v>20.402817181699049</v>
      </c>
      <c r="H308" s="22">
        <f t="shared" si="29"/>
        <v>416.27494894983391</v>
      </c>
    </row>
    <row r="309" spans="1:8" x14ac:dyDescent="0.25">
      <c r="A309" s="4" t="s">
        <v>352</v>
      </c>
      <c r="B309" s="2">
        <f t="shared" si="25"/>
        <v>304</v>
      </c>
      <c r="C309" s="4">
        <v>51.776515151515156</v>
      </c>
      <c r="D309" s="22">
        <f t="shared" si="26"/>
        <v>58.899024766693444</v>
      </c>
      <c r="E309" s="22">
        <f t="shared" si="27"/>
        <v>-4.3190613308267398</v>
      </c>
      <c r="F309" s="22">
        <f t="shared" si="28"/>
        <v>69.439624344858657</v>
      </c>
      <c r="G309" s="22">
        <f t="shared" si="24"/>
        <v>-17.663109193343502</v>
      </c>
      <c r="H309" s="22">
        <f t="shared" si="29"/>
        <v>311.98542637597575</v>
      </c>
    </row>
    <row r="310" spans="1:8" x14ac:dyDescent="0.25">
      <c r="A310" s="4" t="s">
        <v>353</v>
      </c>
      <c r="B310" s="2">
        <f t="shared" si="25"/>
        <v>305</v>
      </c>
      <c r="C310" s="4">
        <v>45.5</v>
      </c>
      <c r="D310" s="22">
        <f t="shared" si="26"/>
        <v>53.137444117015264</v>
      </c>
      <c r="E310" s="22">
        <f t="shared" si="27"/>
        <v>-5.6173287177930362</v>
      </c>
      <c r="F310" s="22">
        <f t="shared" si="28"/>
        <v>54.579963435866702</v>
      </c>
      <c r="G310" s="22">
        <f t="shared" si="24"/>
        <v>-9.0799634358667021</v>
      </c>
      <c r="H310" s="22">
        <f t="shared" si="29"/>
        <v>82.445735996676248</v>
      </c>
    </row>
    <row r="311" spans="1:8" x14ac:dyDescent="0.25">
      <c r="A311" s="4" t="s">
        <v>354</v>
      </c>
      <c r="B311" s="2">
        <f t="shared" si="25"/>
        <v>306</v>
      </c>
      <c r="C311" s="4">
        <v>71.431818181818187</v>
      </c>
      <c r="D311" s="22">
        <f t="shared" si="26"/>
        <v>61.004024964880529</v>
      </c>
      <c r="E311" s="22">
        <f t="shared" si="27"/>
        <v>6.5181898912994356</v>
      </c>
      <c r="F311" s="22">
        <f t="shared" si="28"/>
        <v>47.520115399222227</v>
      </c>
      <c r="G311" s="22">
        <f t="shared" si="24"/>
        <v>23.91170278259596</v>
      </c>
      <c r="H311" s="22">
        <f t="shared" si="29"/>
        <v>571.76952996320733</v>
      </c>
    </row>
    <row r="312" spans="1:8" x14ac:dyDescent="0.25">
      <c r="A312" s="4" t="s">
        <v>355</v>
      </c>
      <c r="B312" s="2">
        <f t="shared" si="25"/>
        <v>307</v>
      </c>
      <c r="C312" s="4">
        <v>65.791666666666671</v>
      </c>
      <c r="D312" s="22">
        <f t="shared" si="26"/>
        <v>63.062710896648568</v>
      </c>
      <c r="E312" s="22">
        <f t="shared" si="27"/>
        <v>2.5046363277211787</v>
      </c>
      <c r="F312" s="22">
        <f t="shared" si="28"/>
        <v>67.522214856179971</v>
      </c>
      <c r="G312" s="22">
        <f t="shared" si="24"/>
        <v>-1.7305481895132999</v>
      </c>
      <c r="H312" s="22">
        <f t="shared" si="29"/>
        <v>2.9947970362277601</v>
      </c>
    </row>
    <row r="313" spans="1:8" x14ac:dyDescent="0.25">
      <c r="A313" s="4" t="s">
        <v>356</v>
      </c>
      <c r="B313" s="2">
        <f t="shared" si="25"/>
        <v>308</v>
      </c>
      <c r="C313" s="4">
        <v>101.5</v>
      </c>
      <c r="D313" s="22">
        <f t="shared" si="26"/>
        <v>79.590745211089683</v>
      </c>
      <c r="E313" s="22">
        <f t="shared" si="27"/>
        <v>15.125694515769121</v>
      </c>
      <c r="F313" s="22">
        <f t="shared" si="28"/>
        <v>65.56734722436974</v>
      </c>
      <c r="G313" s="22">
        <f t="shared" si="24"/>
        <v>35.93265277563026</v>
      </c>
      <c r="H313" s="22">
        <f t="shared" si="29"/>
        <v>1291.155535494009</v>
      </c>
    </row>
    <row r="314" spans="1:8" x14ac:dyDescent="0.25">
      <c r="A314" s="4" t="s">
        <v>357</v>
      </c>
      <c r="B314" s="2">
        <f t="shared" si="25"/>
        <v>309</v>
      </c>
      <c r="C314" s="4">
        <v>271.08333333333331</v>
      </c>
      <c r="D314" s="22">
        <f t="shared" si="26"/>
        <v>161.93255810365446</v>
      </c>
      <c r="E314" s="22">
        <f t="shared" si="27"/>
        <v>75.620201054885214</v>
      </c>
      <c r="F314" s="22">
        <f t="shared" si="28"/>
        <v>94.716439726858809</v>
      </c>
      <c r="G314" s="22">
        <f t="shared" si="24"/>
        <v>176.36689360647449</v>
      </c>
      <c r="H314" s="22">
        <f t="shared" si="29"/>
        <v>31105.281160397491</v>
      </c>
    </row>
    <row r="315" spans="1:8" x14ac:dyDescent="0.25">
      <c r="A315" s="4" t="s">
        <v>358</v>
      </c>
      <c r="B315" s="2">
        <f t="shared" si="25"/>
        <v>310</v>
      </c>
      <c r="C315" s="4">
        <v>69.375</v>
      </c>
      <c r="D315" s="22">
        <f t="shared" si="26"/>
        <v>122.13280811908305</v>
      </c>
      <c r="E315" s="22">
        <f t="shared" si="27"/>
        <v>-28.257754880625747</v>
      </c>
      <c r="F315" s="22">
        <f t="shared" si="28"/>
        <v>237.55275915853969</v>
      </c>
      <c r="G315" s="22">
        <f t="shared" si="24"/>
        <v>-168.17775915853969</v>
      </c>
      <c r="H315" s="22">
        <f t="shared" si="29"/>
        <v>28283.758675587778</v>
      </c>
    </row>
    <row r="316" spans="1:8" x14ac:dyDescent="0.25">
      <c r="A316" s="4" t="s">
        <v>359</v>
      </c>
      <c r="B316" s="2">
        <f t="shared" si="25"/>
        <v>311</v>
      </c>
      <c r="C316" s="4">
        <v>12.875</v>
      </c>
      <c r="D316" s="22">
        <f t="shared" si="26"/>
        <v>75.151950627877341</v>
      </c>
      <c r="E316" s="22">
        <f t="shared" si="27"/>
        <v>-45.108547230147714</v>
      </c>
      <c r="F316" s="22">
        <f t="shared" si="28"/>
        <v>93.875053238457298</v>
      </c>
      <c r="G316" s="22">
        <f t="shared" si="24"/>
        <v>-81.000053238457298</v>
      </c>
      <c r="H316" s="22">
        <f t="shared" si="29"/>
        <v>6561.0086246329165</v>
      </c>
    </row>
    <row r="317" spans="1:8" x14ac:dyDescent="0.25">
      <c r="A317" s="4" t="s">
        <v>360</v>
      </c>
      <c r="B317" s="2">
        <f t="shared" si="25"/>
        <v>312</v>
      </c>
      <c r="C317" s="4">
        <v>59.333333333333336</v>
      </c>
      <c r="D317" s="22">
        <f t="shared" si="26"/>
        <v>68.349945191223426</v>
      </c>
      <c r="E317" s="22">
        <f t="shared" si="27"/>
        <v>-10.632659616003293</v>
      </c>
      <c r="F317" s="22">
        <f t="shared" si="28"/>
        <v>30.043403397729627</v>
      </c>
      <c r="G317" s="22">
        <f t="shared" si="24"/>
        <v>29.289929935603709</v>
      </c>
      <c r="H317" s="22">
        <f t="shared" si="29"/>
        <v>857.89999563257425</v>
      </c>
    </row>
    <row r="318" spans="1:8" x14ac:dyDescent="0.25">
      <c r="A318" s="4" t="s">
        <v>361</v>
      </c>
      <c r="B318" s="2">
        <f t="shared" si="25"/>
        <v>313</v>
      </c>
      <c r="C318" s="4">
        <v>130.45833333333334</v>
      </c>
      <c r="D318" s="22">
        <f t="shared" si="26"/>
        <v>95.056552092330691</v>
      </c>
      <c r="E318" s="22">
        <f t="shared" si="27"/>
        <v>22.972680249396209</v>
      </c>
      <c r="F318" s="22">
        <f t="shared" si="28"/>
        <v>57.717285575220131</v>
      </c>
      <c r="G318" s="22">
        <f t="shared" si="24"/>
        <v>72.741047758113211</v>
      </c>
      <c r="H318" s="22">
        <f t="shared" si="29"/>
        <v>5291.260028948107</v>
      </c>
    </row>
    <row r="319" spans="1:8" x14ac:dyDescent="0.25">
      <c r="A319" s="4" t="s">
        <v>362</v>
      </c>
      <c r="B319" s="2">
        <f t="shared" si="25"/>
        <v>314</v>
      </c>
      <c r="C319" s="4">
        <v>75.75</v>
      </c>
      <c r="D319" s="22">
        <f t="shared" si="26"/>
        <v>86.754734692628489</v>
      </c>
      <c r="E319" s="22">
        <f t="shared" si="27"/>
        <v>-5.1743676347923611</v>
      </c>
      <c r="F319" s="22">
        <f t="shared" si="28"/>
        <v>118.0292323417269</v>
      </c>
      <c r="G319" s="22">
        <f t="shared" si="24"/>
        <v>-42.279232341726896</v>
      </c>
      <c r="H319" s="22">
        <f t="shared" si="29"/>
        <v>1787.5334874057255</v>
      </c>
    </row>
    <row r="320" spans="1:8" x14ac:dyDescent="0.25">
      <c r="A320" s="4" t="s">
        <v>363</v>
      </c>
      <c r="B320" s="2">
        <f t="shared" si="25"/>
        <v>315</v>
      </c>
      <c r="C320" s="4">
        <v>66.041666666666671</v>
      </c>
      <c r="D320" s="22">
        <f t="shared" si="26"/>
        <v>77.848115441464913</v>
      </c>
      <c r="E320" s="22">
        <f t="shared" si="27"/>
        <v>-8.5333940895264551</v>
      </c>
      <c r="F320" s="22">
        <f t="shared" si="28"/>
        <v>81.580367057836128</v>
      </c>
      <c r="G320" s="22">
        <f t="shared" si="24"/>
        <v>-15.538700391169456</v>
      </c>
      <c r="H320" s="22">
        <f t="shared" si="29"/>
        <v>241.45120984652982</v>
      </c>
    </row>
    <row r="321" spans="1:8" x14ac:dyDescent="0.25">
      <c r="A321" s="4" t="s">
        <v>364</v>
      </c>
      <c r="B321" s="2">
        <f t="shared" si="25"/>
        <v>316</v>
      </c>
      <c r="C321" s="4">
        <v>17.041666666666668</v>
      </c>
      <c r="D321" s="22">
        <f t="shared" si="26"/>
        <v>51.701342468301675</v>
      </c>
      <c r="E321" s="22">
        <f t="shared" si="27"/>
        <v>-24.38543508479956</v>
      </c>
      <c r="F321" s="22">
        <f t="shared" si="28"/>
        <v>69.314721351938459</v>
      </c>
      <c r="G321" s="22">
        <f t="shared" si="24"/>
        <v>-52.273054685271788</v>
      </c>
      <c r="H321" s="22">
        <f t="shared" si="29"/>
        <v>2732.472246129415</v>
      </c>
    </row>
    <row r="322" spans="1:8" x14ac:dyDescent="0.25">
      <c r="A322" s="4" t="s">
        <v>365</v>
      </c>
      <c r="B322" s="2">
        <f t="shared" si="25"/>
        <v>317</v>
      </c>
      <c r="C322" s="4">
        <v>22</v>
      </c>
      <c r="D322" s="22">
        <f t="shared" si="26"/>
        <v>38.929765206931954</v>
      </c>
      <c r="E322" s="22">
        <f t="shared" si="27"/>
        <v>-13.932963043712705</v>
      </c>
      <c r="F322" s="22">
        <f t="shared" si="28"/>
        <v>27.315907383502115</v>
      </c>
      <c r="G322" s="22">
        <f t="shared" si="24"/>
        <v>-5.3159073835021147</v>
      </c>
      <c r="H322" s="22">
        <f t="shared" si="29"/>
        <v>28.258871309972299</v>
      </c>
    </row>
    <row r="323" spans="1:8" x14ac:dyDescent="0.25">
      <c r="A323" s="4" t="s">
        <v>366</v>
      </c>
      <c r="B323" s="2">
        <f t="shared" si="25"/>
        <v>318</v>
      </c>
      <c r="C323" s="4">
        <v>52.916666666666664</v>
      </c>
      <c r="D323" s="22">
        <f t="shared" si="26"/>
        <v>44.944132834617882</v>
      </c>
      <c r="E323" s="22">
        <f t="shared" si="27"/>
        <v>4.0196345605460646</v>
      </c>
      <c r="F323" s="22">
        <f t="shared" si="28"/>
        <v>24.99680216321925</v>
      </c>
      <c r="G323" s="22">
        <f t="shared" si="24"/>
        <v>27.919864503447414</v>
      </c>
      <c r="H323" s="22">
        <f t="shared" si="29"/>
        <v>779.51883389086288</v>
      </c>
    </row>
    <row r="324" spans="1:8" x14ac:dyDescent="0.25">
      <c r="A324" s="4" t="s">
        <v>367</v>
      </c>
      <c r="B324" s="2">
        <f t="shared" si="25"/>
        <v>319</v>
      </c>
      <c r="C324" s="4">
        <v>138.95833333333334</v>
      </c>
      <c r="D324" s="22">
        <f t="shared" si="26"/>
        <v>85.370239049065532</v>
      </c>
      <c r="E324" s="22">
        <f t="shared" si="27"/>
        <v>36.785459049057494</v>
      </c>
      <c r="F324" s="22">
        <f t="shared" si="28"/>
        <v>48.963767395163948</v>
      </c>
      <c r="G324" s="22">
        <f t="shared" si="24"/>
        <v>89.994565938169387</v>
      </c>
      <c r="H324" s="22">
        <f t="shared" si="29"/>
        <v>8099.0218983995173</v>
      </c>
    </row>
    <row r="325" spans="1:8" x14ac:dyDescent="0.25">
      <c r="A325" s="4" t="s">
        <v>368</v>
      </c>
      <c r="B325" s="2">
        <f t="shared" si="25"/>
        <v>320</v>
      </c>
      <c r="C325" s="4">
        <v>320.16666666666669</v>
      </c>
      <c r="D325" s="22">
        <f t="shared" si="26"/>
        <v>186.33270292463405</v>
      </c>
      <c r="E325" s="22">
        <f t="shared" si="27"/>
        <v>94.544763392917417</v>
      </c>
      <c r="F325" s="22">
        <f t="shared" si="28"/>
        <v>122.15569809812303</v>
      </c>
      <c r="G325" s="22">
        <f t="shared" si="24"/>
        <v>198.01096856854366</v>
      </c>
      <c r="H325" s="22">
        <f t="shared" si="29"/>
        <v>39208.343673452786</v>
      </c>
    </row>
    <row r="326" spans="1:8" x14ac:dyDescent="0.25">
      <c r="A326" s="4" t="s">
        <v>369</v>
      </c>
      <c r="B326" s="2">
        <f t="shared" si="25"/>
        <v>321</v>
      </c>
      <c r="C326" s="4">
        <v>384.5</v>
      </c>
      <c r="D326" s="22">
        <f t="shared" si="26"/>
        <v>271.54464066704145</v>
      </c>
      <c r="E326" s="22">
        <f t="shared" si="27"/>
        <v>86.145220307458402</v>
      </c>
      <c r="F326" s="22">
        <f t="shared" si="28"/>
        <v>280.87746631755147</v>
      </c>
      <c r="G326" s="22">
        <f t="shared" ref="G326:G389" si="30">C326-F326</f>
        <v>103.62253368244853</v>
      </c>
      <c r="H326" s="22">
        <f t="shared" si="29"/>
        <v>10737.629486770182</v>
      </c>
    </row>
    <row r="327" spans="1:8" x14ac:dyDescent="0.25">
      <c r="A327" s="4" t="s">
        <v>370</v>
      </c>
      <c r="B327" s="2">
        <f t="shared" ref="B327:B390" si="31">B326+1</f>
        <v>322</v>
      </c>
      <c r="C327" s="4">
        <v>370.33333333333331</v>
      </c>
      <c r="D327" s="22">
        <f t="shared" ref="D327:D390" si="32">$C$2*C327+(1-$C$2)*D326</f>
        <v>314.02377851354697</v>
      </c>
      <c r="E327" s="22">
        <f t="shared" ref="E327:E390" si="33">$D$2*(D327-D326)+(1-$D$2)*E326</f>
        <v>46.845746092600812</v>
      </c>
      <c r="F327" s="22">
        <f t="shared" ref="F327:F390" si="34">D326+E326</f>
        <v>357.68986097449988</v>
      </c>
      <c r="G327" s="22">
        <f t="shared" si="30"/>
        <v>12.643472358833435</v>
      </c>
      <c r="H327" s="22">
        <f t="shared" ref="H327:H390" si="35">G327*G327</f>
        <v>159.85739328858511</v>
      </c>
    </row>
    <row r="328" spans="1:8" x14ac:dyDescent="0.25">
      <c r="A328" s="4" t="s">
        <v>371</v>
      </c>
      <c r="B328" s="2">
        <f t="shared" si="31"/>
        <v>323</v>
      </c>
      <c r="C328" s="4">
        <v>296.58333333333331</v>
      </c>
      <c r="D328" s="22">
        <f t="shared" si="32"/>
        <v>306.52438708605513</v>
      </c>
      <c r="E328" s="22">
        <f t="shared" si="33"/>
        <v>-2.0648776754825793</v>
      </c>
      <c r="F328" s="22">
        <f t="shared" si="34"/>
        <v>360.86952460614776</v>
      </c>
      <c r="G328" s="22">
        <f t="shared" si="30"/>
        <v>-64.286191272814449</v>
      </c>
      <c r="H328" s="22">
        <f t="shared" si="35"/>
        <v>4132.7143883648851</v>
      </c>
    </row>
    <row r="329" spans="1:8" x14ac:dyDescent="0.25">
      <c r="A329" s="4" t="s">
        <v>372</v>
      </c>
      <c r="B329" s="2">
        <f t="shared" si="31"/>
        <v>324</v>
      </c>
      <c r="C329" s="4">
        <v>136.70833333333334</v>
      </c>
      <c r="D329" s="22">
        <f t="shared" si="32"/>
        <v>233.50348397238477</v>
      </c>
      <c r="E329" s="22">
        <f t="shared" si="33"/>
        <v>-65.925300569851572</v>
      </c>
      <c r="F329" s="22">
        <f t="shared" si="34"/>
        <v>304.45950941057254</v>
      </c>
      <c r="G329" s="22">
        <f t="shared" si="30"/>
        <v>-167.75117607723919</v>
      </c>
      <c r="H329" s="22">
        <f t="shared" si="35"/>
        <v>28140.457075296908</v>
      </c>
    </row>
    <row r="330" spans="1:8" x14ac:dyDescent="0.25">
      <c r="A330" s="4" t="s">
        <v>373</v>
      </c>
      <c r="B330" s="2">
        <f t="shared" si="31"/>
        <v>325</v>
      </c>
      <c r="C330" s="4">
        <v>67.25</v>
      </c>
      <c r="D330" s="22">
        <f t="shared" si="32"/>
        <v>162.01448586425931</v>
      </c>
      <c r="E330" s="22">
        <f t="shared" si="33"/>
        <v>-70.932628354298075</v>
      </c>
      <c r="F330" s="22">
        <f t="shared" si="34"/>
        <v>167.5781834025332</v>
      </c>
      <c r="G330" s="22">
        <f t="shared" si="30"/>
        <v>-100.3281834025332</v>
      </c>
      <c r="H330" s="22">
        <f t="shared" si="35"/>
        <v>10065.744384852338</v>
      </c>
    </row>
    <row r="331" spans="1:8" x14ac:dyDescent="0.25">
      <c r="A331" s="4" t="s">
        <v>374</v>
      </c>
      <c r="B331" s="2">
        <f t="shared" si="31"/>
        <v>326</v>
      </c>
      <c r="C331" s="4">
        <v>230.875</v>
      </c>
      <c r="D331" s="22">
        <f t="shared" si="32"/>
        <v>191.62450694262782</v>
      </c>
      <c r="E331" s="22">
        <f t="shared" si="33"/>
        <v>19.555756135101849</v>
      </c>
      <c r="F331" s="22">
        <f t="shared" si="34"/>
        <v>91.081857509961239</v>
      </c>
      <c r="G331" s="22">
        <f t="shared" si="30"/>
        <v>139.79314249003875</v>
      </c>
      <c r="H331" s="22">
        <f t="shared" si="35"/>
        <v>19542.122687240277</v>
      </c>
    </row>
    <row r="332" spans="1:8" x14ac:dyDescent="0.25">
      <c r="A332" s="4" t="s">
        <v>375</v>
      </c>
      <c r="B332" s="2">
        <f t="shared" si="31"/>
        <v>327</v>
      </c>
      <c r="C332" s="4">
        <v>71.75</v>
      </c>
      <c r="D332" s="22">
        <f t="shared" si="32"/>
        <v>140.07846895729787</v>
      </c>
      <c r="E332" s="22">
        <f t="shared" si="33"/>
        <v>-44.435858573286765</v>
      </c>
      <c r="F332" s="22">
        <f t="shared" si="34"/>
        <v>211.18026307772968</v>
      </c>
      <c r="G332" s="22">
        <f t="shared" si="30"/>
        <v>-139.43026307772968</v>
      </c>
      <c r="H332" s="22">
        <f t="shared" si="35"/>
        <v>19440.798261924909</v>
      </c>
    </row>
    <row r="333" spans="1:8" x14ac:dyDescent="0.25">
      <c r="A333" s="4" t="s">
        <v>376</v>
      </c>
      <c r="B333" s="2">
        <f t="shared" si="31"/>
        <v>328</v>
      </c>
      <c r="C333" s="4">
        <v>66.625</v>
      </c>
      <c r="D333" s="22">
        <f t="shared" si="32"/>
        <v>108.49347730565981</v>
      </c>
      <c r="E333" s="22">
        <f t="shared" si="33"/>
        <v>-32.87007834380293</v>
      </c>
      <c r="F333" s="22">
        <f t="shared" si="34"/>
        <v>95.642610384011107</v>
      </c>
      <c r="G333" s="22">
        <f t="shared" si="30"/>
        <v>-29.017610384011107</v>
      </c>
      <c r="H333" s="22">
        <f t="shared" si="35"/>
        <v>842.02171239826919</v>
      </c>
    </row>
    <row r="334" spans="1:8" x14ac:dyDescent="0.25">
      <c r="A334" s="4" t="s">
        <v>377</v>
      </c>
      <c r="B334" s="2">
        <f t="shared" si="31"/>
        <v>329</v>
      </c>
      <c r="C334" s="4">
        <v>116.66666666666667</v>
      </c>
      <c r="D334" s="22">
        <f t="shared" si="32"/>
        <v>112.00794873089276</v>
      </c>
      <c r="E334" s="22">
        <f t="shared" si="33"/>
        <v>-0.12398355167063269</v>
      </c>
      <c r="F334" s="22">
        <f t="shared" si="34"/>
        <v>75.623398961856878</v>
      </c>
      <c r="G334" s="22">
        <f t="shared" si="30"/>
        <v>41.043267704809793</v>
      </c>
      <c r="H334" s="22">
        <f t="shared" si="35"/>
        <v>1684.5498238886826</v>
      </c>
    </row>
    <row r="335" spans="1:8" x14ac:dyDescent="0.25">
      <c r="A335" s="4" t="s">
        <v>378</v>
      </c>
      <c r="B335" s="2">
        <f t="shared" si="31"/>
        <v>330</v>
      </c>
      <c r="C335" s="4">
        <v>27.666666666666668</v>
      </c>
      <c r="D335" s="22">
        <f t="shared" si="32"/>
        <v>75.741197443275553</v>
      </c>
      <c r="E335" s="22">
        <f t="shared" si="33"/>
        <v>-32.652474514022558</v>
      </c>
      <c r="F335" s="22">
        <f t="shared" si="34"/>
        <v>111.88396517922213</v>
      </c>
      <c r="G335" s="22">
        <f t="shared" si="30"/>
        <v>-84.217298512555459</v>
      </c>
      <c r="H335" s="22">
        <f t="shared" si="35"/>
        <v>7092.5533687528759</v>
      </c>
    </row>
    <row r="336" spans="1:8" x14ac:dyDescent="0.25">
      <c r="A336" s="4" t="s">
        <v>379</v>
      </c>
      <c r="B336" s="2">
        <f t="shared" si="31"/>
        <v>331</v>
      </c>
      <c r="C336" s="4">
        <v>171.41666666666666</v>
      </c>
      <c r="D336" s="22">
        <f t="shared" si="32"/>
        <v>116.88164920933373</v>
      </c>
      <c r="E336" s="22">
        <f t="shared" si="33"/>
        <v>33.761159138050111</v>
      </c>
      <c r="F336" s="22">
        <f t="shared" si="34"/>
        <v>43.088722929252995</v>
      </c>
      <c r="G336" s="22">
        <f t="shared" si="30"/>
        <v>128.32794373741365</v>
      </c>
      <c r="H336" s="22">
        <f t="shared" si="35"/>
        <v>16468.061143872801</v>
      </c>
    </row>
    <row r="337" spans="1:8" x14ac:dyDescent="0.25">
      <c r="A337" s="4" t="s">
        <v>380</v>
      </c>
      <c r="B337" s="2">
        <f t="shared" si="31"/>
        <v>332</v>
      </c>
      <c r="C337" s="4">
        <v>190.41666666666666</v>
      </c>
      <c r="D337" s="22">
        <f t="shared" si="32"/>
        <v>148.5017067159869</v>
      </c>
      <c r="E337" s="22">
        <f t="shared" si="33"/>
        <v>31.834167669792862</v>
      </c>
      <c r="F337" s="22">
        <f t="shared" si="34"/>
        <v>150.64280834738383</v>
      </c>
      <c r="G337" s="22">
        <f t="shared" si="30"/>
        <v>39.773858319282823</v>
      </c>
      <c r="H337" s="22">
        <f t="shared" si="35"/>
        <v>1581.9598056023835</v>
      </c>
    </row>
    <row r="338" spans="1:8" x14ac:dyDescent="0.25">
      <c r="A338" s="4" t="s">
        <v>381</v>
      </c>
      <c r="B338" s="2">
        <f t="shared" si="31"/>
        <v>333</v>
      </c>
      <c r="C338" s="4">
        <v>224.20833333333334</v>
      </c>
      <c r="D338" s="22">
        <f t="shared" si="32"/>
        <v>181.05555616144588</v>
      </c>
      <c r="E338" s="22">
        <f t="shared" si="33"/>
        <v>32.481881267892369</v>
      </c>
      <c r="F338" s="22">
        <f t="shared" si="34"/>
        <v>180.33587438577976</v>
      </c>
      <c r="G338" s="22">
        <f t="shared" si="30"/>
        <v>43.872458947553582</v>
      </c>
      <c r="H338" s="22">
        <f t="shared" si="35"/>
        <v>1924.7926541047743</v>
      </c>
    </row>
    <row r="339" spans="1:8" x14ac:dyDescent="0.25">
      <c r="A339" s="4" t="s">
        <v>382</v>
      </c>
      <c r="B339" s="2">
        <f t="shared" si="31"/>
        <v>334</v>
      </c>
      <c r="C339" s="4">
        <v>257.625</v>
      </c>
      <c r="D339" s="22">
        <f t="shared" si="32"/>
        <v>213.98041701202416</v>
      </c>
      <c r="E339" s="22">
        <f t="shared" si="33"/>
        <v>32.88056289230969</v>
      </c>
      <c r="F339" s="22">
        <f t="shared" si="34"/>
        <v>213.53743742933824</v>
      </c>
      <c r="G339" s="22">
        <f t="shared" si="30"/>
        <v>44.08756257066176</v>
      </c>
      <c r="H339" s="22">
        <f t="shared" si="35"/>
        <v>1943.7131734220156</v>
      </c>
    </row>
    <row r="340" spans="1:8" x14ac:dyDescent="0.25">
      <c r="A340" s="4" t="s">
        <v>383</v>
      </c>
      <c r="B340" s="2">
        <f t="shared" si="31"/>
        <v>335</v>
      </c>
      <c r="C340" s="4">
        <v>83.5</v>
      </c>
      <c r="D340" s="22">
        <f t="shared" si="32"/>
        <v>157.8738376968538</v>
      </c>
      <c r="E340" s="22">
        <f t="shared" si="33"/>
        <v>-47.207865094422367</v>
      </c>
      <c r="F340" s="22">
        <f t="shared" si="34"/>
        <v>246.86097990433385</v>
      </c>
      <c r="G340" s="22">
        <f t="shared" si="30"/>
        <v>-163.36097990433385</v>
      </c>
      <c r="H340" s="22">
        <f t="shared" si="35"/>
        <v>26686.809755304166</v>
      </c>
    </row>
    <row r="341" spans="1:8" x14ac:dyDescent="0.25">
      <c r="A341" s="4" t="s">
        <v>384</v>
      </c>
      <c r="B341" s="2">
        <f t="shared" si="31"/>
        <v>336</v>
      </c>
      <c r="C341" s="4">
        <v>74.75</v>
      </c>
      <c r="D341" s="22">
        <f t="shared" si="32"/>
        <v>122.13058748720667</v>
      </c>
      <c r="E341" s="22">
        <f t="shared" si="33"/>
        <v>-36.88971169812465</v>
      </c>
      <c r="F341" s="22">
        <f t="shared" si="34"/>
        <v>110.66597260243142</v>
      </c>
      <c r="G341" s="22">
        <f t="shared" si="30"/>
        <v>-35.915972602431424</v>
      </c>
      <c r="H341" s="22">
        <f t="shared" si="35"/>
        <v>1289.9570879786047</v>
      </c>
    </row>
    <row r="342" spans="1:8" x14ac:dyDescent="0.25">
      <c r="A342" s="4" t="s">
        <v>385</v>
      </c>
      <c r="B342" s="2">
        <f t="shared" si="31"/>
        <v>337</v>
      </c>
      <c r="C342" s="4">
        <v>167.33333333333334</v>
      </c>
      <c r="D342" s="22">
        <f t="shared" si="32"/>
        <v>141.56776820104113</v>
      </c>
      <c r="E342" s="22">
        <f t="shared" si="33"/>
        <v>13.804491472638553</v>
      </c>
      <c r="F342" s="22">
        <f t="shared" si="34"/>
        <v>85.240875789082025</v>
      </c>
      <c r="G342" s="22">
        <f t="shared" si="30"/>
        <v>82.092457544251317</v>
      </c>
      <c r="H342" s="22">
        <f t="shared" si="35"/>
        <v>6739.1715856547053</v>
      </c>
    </row>
    <row r="343" spans="1:8" x14ac:dyDescent="0.25">
      <c r="A343" s="4" t="s">
        <v>386</v>
      </c>
      <c r="B343" s="2">
        <f t="shared" si="31"/>
        <v>338</v>
      </c>
      <c r="C343" s="4">
        <v>78.458333333333329</v>
      </c>
      <c r="D343" s="22">
        <f t="shared" si="32"/>
        <v>114.43071120792679</v>
      </c>
      <c r="E343" s="22">
        <f t="shared" si="33"/>
        <v>-23.042902146539056</v>
      </c>
      <c r="F343" s="22">
        <f t="shared" si="34"/>
        <v>155.37225967367968</v>
      </c>
      <c r="G343" s="22">
        <f t="shared" si="30"/>
        <v>-76.91392634034635</v>
      </c>
      <c r="H343" s="22">
        <f t="shared" si="35"/>
        <v>5915.7520650882243</v>
      </c>
    </row>
    <row r="344" spans="1:8" x14ac:dyDescent="0.25">
      <c r="A344" s="4" t="s">
        <v>387</v>
      </c>
      <c r="B344" s="2">
        <f t="shared" si="31"/>
        <v>339</v>
      </c>
      <c r="C344" s="4">
        <v>17.875</v>
      </c>
      <c r="D344" s="22">
        <f t="shared" si="32"/>
        <v>72.911755388518273</v>
      </c>
      <c r="E344" s="22">
        <f t="shared" si="33"/>
        <v>-39.671350452121573</v>
      </c>
      <c r="F344" s="22">
        <f t="shared" si="34"/>
        <v>91.387809061387742</v>
      </c>
      <c r="G344" s="22">
        <f t="shared" si="30"/>
        <v>-73.512809061387742</v>
      </c>
      <c r="H344" s="22">
        <f t="shared" si="35"/>
        <v>5404.1330960960513</v>
      </c>
    </row>
    <row r="345" spans="1:8" x14ac:dyDescent="0.25">
      <c r="A345" s="4" t="s">
        <v>388</v>
      </c>
      <c r="B345" s="2">
        <f t="shared" si="31"/>
        <v>340</v>
      </c>
      <c r="C345" s="4">
        <v>57</v>
      </c>
      <c r="D345" s="22">
        <f t="shared" si="32"/>
        <v>66.069700571455428</v>
      </c>
      <c r="E345" s="22">
        <f t="shared" si="33"/>
        <v>-10.124984380568717</v>
      </c>
      <c r="F345" s="22">
        <f t="shared" si="34"/>
        <v>33.2404049363967</v>
      </c>
      <c r="G345" s="22">
        <f t="shared" si="30"/>
        <v>23.7595950636033</v>
      </c>
      <c r="H345" s="22">
        <f t="shared" si="35"/>
        <v>564.51835758640232</v>
      </c>
    </row>
    <row r="346" spans="1:8" x14ac:dyDescent="0.25">
      <c r="A346" s="4" t="s">
        <v>389</v>
      </c>
      <c r="B346" s="2">
        <f t="shared" si="31"/>
        <v>341</v>
      </c>
      <c r="C346" s="4">
        <v>39.416666666666664</v>
      </c>
      <c r="D346" s="22">
        <f t="shared" si="32"/>
        <v>54.60889599239627</v>
      </c>
      <c r="E346" s="22">
        <f t="shared" si="33"/>
        <v>-11.327222559210114</v>
      </c>
      <c r="F346" s="22">
        <f t="shared" si="34"/>
        <v>55.944716190886709</v>
      </c>
      <c r="G346" s="22">
        <f t="shared" si="30"/>
        <v>-16.528049524220044</v>
      </c>
      <c r="H346" s="22">
        <f t="shared" si="35"/>
        <v>273.17642107507044</v>
      </c>
    </row>
    <row r="347" spans="1:8" x14ac:dyDescent="0.25">
      <c r="A347" s="4" t="s">
        <v>390</v>
      </c>
      <c r="B347" s="2">
        <f t="shared" si="31"/>
        <v>342</v>
      </c>
      <c r="C347" s="4">
        <v>193.95833333333334</v>
      </c>
      <c r="D347" s="22">
        <f t="shared" si="32"/>
        <v>114.52915404899922</v>
      </c>
      <c r="E347" s="22">
        <f t="shared" si="33"/>
        <v>52.795509995021646</v>
      </c>
      <c r="F347" s="22">
        <f t="shared" si="34"/>
        <v>43.281673433186157</v>
      </c>
      <c r="G347" s="22">
        <f t="shared" si="30"/>
        <v>150.67665990014717</v>
      </c>
      <c r="H347" s="22">
        <f t="shared" si="35"/>
        <v>22703.45583866462</v>
      </c>
    </row>
    <row r="348" spans="1:8" x14ac:dyDescent="0.25">
      <c r="A348" s="4" t="s">
        <v>391</v>
      </c>
      <c r="B348" s="2">
        <f t="shared" si="31"/>
        <v>343</v>
      </c>
      <c r="C348" s="4">
        <v>104.375</v>
      </c>
      <c r="D348" s="22">
        <f t="shared" si="32"/>
        <v>110.16286780792956</v>
      </c>
      <c r="E348" s="22">
        <f t="shared" si="33"/>
        <v>1.3498933825394701</v>
      </c>
      <c r="F348" s="22">
        <f t="shared" si="34"/>
        <v>167.32466404402086</v>
      </c>
      <c r="G348" s="22">
        <f t="shared" si="30"/>
        <v>-62.949664044020864</v>
      </c>
      <c r="H348" s="22">
        <f t="shared" si="35"/>
        <v>3962.6602032550932</v>
      </c>
    </row>
    <row r="349" spans="1:8" x14ac:dyDescent="0.25">
      <c r="A349" s="4" t="s">
        <v>392</v>
      </c>
      <c r="B349" s="2">
        <f t="shared" si="31"/>
        <v>344</v>
      </c>
      <c r="C349" s="4">
        <v>45.75</v>
      </c>
      <c r="D349" s="22">
        <f t="shared" si="32"/>
        <v>82.46533465051985</v>
      </c>
      <c r="E349" s="22">
        <f t="shared" si="33"/>
        <v>-24.792790503414789</v>
      </c>
      <c r="F349" s="22">
        <f t="shared" si="34"/>
        <v>111.51276119046904</v>
      </c>
      <c r="G349" s="22">
        <f t="shared" si="30"/>
        <v>-65.762761190469035</v>
      </c>
      <c r="H349" s="22">
        <f t="shared" si="35"/>
        <v>4324.74075939466</v>
      </c>
    </row>
    <row r="350" spans="1:8" x14ac:dyDescent="0.25">
      <c r="A350" s="4" t="s">
        <v>393</v>
      </c>
      <c r="B350" s="2">
        <f t="shared" si="31"/>
        <v>345</v>
      </c>
      <c r="C350" s="4">
        <v>115.45833333333333</v>
      </c>
      <c r="D350" s="22">
        <f t="shared" si="32"/>
        <v>96.652324084129646</v>
      </c>
      <c r="E350" s="22">
        <f t="shared" si="33"/>
        <v>10.289011439907338</v>
      </c>
      <c r="F350" s="22">
        <f t="shared" si="34"/>
        <v>57.672544147105057</v>
      </c>
      <c r="G350" s="22">
        <f t="shared" si="30"/>
        <v>57.785789186228271</v>
      </c>
      <c r="H350" s="22">
        <f t="shared" si="35"/>
        <v>3339.1974318752164</v>
      </c>
    </row>
    <row r="351" spans="1:8" x14ac:dyDescent="0.25">
      <c r="A351" s="4" t="s">
        <v>394</v>
      </c>
      <c r="B351" s="2">
        <f t="shared" si="31"/>
        <v>346</v>
      </c>
      <c r="C351" s="4">
        <v>20.833333333333332</v>
      </c>
      <c r="D351" s="22">
        <f t="shared" si="32"/>
        <v>64.050158061287235</v>
      </c>
      <c r="E351" s="22">
        <f t="shared" si="33"/>
        <v>-28.313048276567436</v>
      </c>
      <c r="F351" s="22">
        <f t="shared" si="34"/>
        <v>106.94133552403699</v>
      </c>
      <c r="G351" s="22">
        <f t="shared" si="30"/>
        <v>-86.108002190703658</v>
      </c>
      <c r="H351" s="22">
        <f t="shared" si="35"/>
        <v>7414.5880412742263</v>
      </c>
    </row>
    <row r="352" spans="1:8" x14ac:dyDescent="0.25">
      <c r="A352" s="4" t="s">
        <v>395</v>
      </c>
      <c r="B352" s="2">
        <f t="shared" si="31"/>
        <v>347</v>
      </c>
      <c r="C352" s="4">
        <v>17.333333333333332</v>
      </c>
      <c r="D352" s="22">
        <f t="shared" si="32"/>
        <v>43.961923428267063</v>
      </c>
      <c r="E352" s="22">
        <f t="shared" si="33"/>
        <v>-20.910715997374901</v>
      </c>
      <c r="F352" s="22">
        <f t="shared" si="34"/>
        <v>35.737109784719799</v>
      </c>
      <c r="G352" s="22">
        <f t="shared" si="30"/>
        <v>-18.403776451386467</v>
      </c>
      <c r="H352" s="22">
        <f t="shared" si="35"/>
        <v>338.69898767260702</v>
      </c>
    </row>
    <row r="353" spans="1:8" x14ac:dyDescent="0.25">
      <c r="A353" s="4" t="s">
        <v>396</v>
      </c>
      <c r="B353" s="2">
        <f t="shared" si="31"/>
        <v>348</v>
      </c>
      <c r="C353" s="4">
        <v>22.416666666666668</v>
      </c>
      <c r="D353" s="22">
        <f t="shared" si="32"/>
        <v>34.697463020778898</v>
      </c>
      <c r="E353" s="22">
        <f t="shared" si="33"/>
        <v>-10.429085966476839</v>
      </c>
      <c r="F353" s="22">
        <f t="shared" si="34"/>
        <v>23.051207430892163</v>
      </c>
      <c r="G353" s="22">
        <f t="shared" si="30"/>
        <v>-0.63454076422549477</v>
      </c>
      <c r="H353" s="22">
        <f t="shared" si="35"/>
        <v>0.40264198146387492</v>
      </c>
    </row>
    <row r="354" spans="1:8" x14ac:dyDescent="0.25">
      <c r="A354" s="4" t="s">
        <v>397</v>
      </c>
      <c r="B354" s="2">
        <f t="shared" si="31"/>
        <v>349</v>
      </c>
      <c r="C354" s="4">
        <v>54.208333333333336</v>
      </c>
      <c r="D354" s="22">
        <f t="shared" si="32"/>
        <v>43.087137255177311</v>
      </c>
      <c r="E354" s="22">
        <f t="shared" si="33"/>
        <v>6.5077982143108883</v>
      </c>
      <c r="F354" s="22">
        <f t="shared" si="34"/>
        <v>24.268377054302057</v>
      </c>
      <c r="G354" s="22">
        <f t="shared" si="30"/>
        <v>29.939956279031279</v>
      </c>
      <c r="H354" s="22">
        <f t="shared" si="35"/>
        <v>896.40098199030444</v>
      </c>
    </row>
    <row r="355" spans="1:8" x14ac:dyDescent="0.25">
      <c r="A355" s="4" t="s">
        <v>398</v>
      </c>
      <c r="B355" s="2">
        <f t="shared" si="31"/>
        <v>350</v>
      </c>
      <c r="C355" s="4">
        <v>108.33333333333333</v>
      </c>
      <c r="D355" s="22">
        <f t="shared" si="32"/>
        <v>71.143001568784399</v>
      </c>
      <c r="E355" s="22">
        <f t="shared" si="33"/>
        <v>25.90105770367747</v>
      </c>
      <c r="F355" s="22">
        <f t="shared" si="34"/>
        <v>49.594935469488199</v>
      </c>
      <c r="G355" s="22">
        <f t="shared" si="30"/>
        <v>58.73839786384513</v>
      </c>
      <c r="H355" s="22">
        <f t="shared" si="35"/>
        <v>3450.1993836113661</v>
      </c>
    </row>
    <row r="356" spans="1:8" x14ac:dyDescent="0.25">
      <c r="A356" s="4" t="s">
        <v>399</v>
      </c>
      <c r="B356" s="2">
        <f t="shared" si="31"/>
        <v>351</v>
      </c>
      <c r="C356" s="4">
        <v>271.75</v>
      </c>
      <c r="D356" s="22">
        <f t="shared" si="32"/>
        <v>157.40401089420709</v>
      </c>
      <c r="E356" s="22">
        <f t="shared" si="33"/>
        <v>80.225014163248161</v>
      </c>
      <c r="F356" s="22">
        <f t="shared" si="34"/>
        <v>97.044059272461865</v>
      </c>
      <c r="G356" s="22">
        <f t="shared" si="30"/>
        <v>174.70594072753812</v>
      </c>
      <c r="H356" s="22">
        <f t="shared" si="35"/>
        <v>30522.165725494062</v>
      </c>
    </row>
    <row r="357" spans="1:8" x14ac:dyDescent="0.25">
      <c r="A357" s="4" t="s">
        <v>400</v>
      </c>
      <c r="B357" s="2">
        <f t="shared" si="31"/>
        <v>352</v>
      </c>
      <c r="C357" s="4">
        <v>153.125</v>
      </c>
      <c r="D357" s="22">
        <f t="shared" si="32"/>
        <v>155.56403620969803</v>
      </c>
      <c r="E357" s="22">
        <f t="shared" si="33"/>
        <v>6.366524200266662</v>
      </c>
      <c r="F357" s="22">
        <f t="shared" si="34"/>
        <v>237.62902505745524</v>
      </c>
      <c r="G357" s="22">
        <f t="shared" si="30"/>
        <v>-84.504025057455237</v>
      </c>
      <c r="H357" s="22">
        <f t="shared" si="35"/>
        <v>7140.930250911023</v>
      </c>
    </row>
    <row r="358" spans="1:8" x14ac:dyDescent="0.25">
      <c r="A358" s="4" t="s">
        <v>401</v>
      </c>
      <c r="B358" s="2">
        <f t="shared" si="31"/>
        <v>353</v>
      </c>
      <c r="C358" s="4">
        <v>200.29166666666666</v>
      </c>
      <c r="D358" s="22">
        <f t="shared" si="32"/>
        <v>174.79691730619456</v>
      </c>
      <c r="E358" s="22">
        <f t="shared" si="33"/>
        <v>17.946245406873544</v>
      </c>
      <c r="F358" s="22">
        <f t="shared" si="34"/>
        <v>161.9305604099647</v>
      </c>
      <c r="G358" s="22">
        <f t="shared" si="30"/>
        <v>38.361106256701959</v>
      </c>
      <c r="H358" s="22">
        <f t="shared" si="35"/>
        <v>1471.5744732379781</v>
      </c>
    </row>
    <row r="359" spans="1:8" x14ac:dyDescent="0.25">
      <c r="A359" s="4" t="s">
        <v>402</v>
      </c>
      <c r="B359" s="2">
        <f t="shared" si="31"/>
        <v>354</v>
      </c>
      <c r="C359" s="4">
        <v>434.83333333333331</v>
      </c>
      <c r="D359" s="22">
        <f t="shared" si="32"/>
        <v>286.6125761978642</v>
      </c>
      <c r="E359" s="22">
        <f t="shared" si="33"/>
        <v>102.42871754319003</v>
      </c>
      <c r="F359" s="22">
        <f t="shared" si="34"/>
        <v>192.7431627130681</v>
      </c>
      <c r="G359" s="22">
        <f t="shared" si="30"/>
        <v>242.09017062026521</v>
      </c>
      <c r="H359" s="22">
        <f t="shared" si="35"/>
        <v>58607.650710949121</v>
      </c>
    </row>
    <row r="360" spans="1:8" x14ac:dyDescent="0.25">
      <c r="A360" s="4" t="s">
        <v>403</v>
      </c>
      <c r="B360" s="2">
        <f t="shared" si="31"/>
        <v>355</v>
      </c>
      <c r="C360" s="4">
        <v>145.125</v>
      </c>
      <c r="D360" s="22">
        <f t="shared" si="32"/>
        <v>225.7729184327826</v>
      </c>
      <c r="E360" s="22">
        <f t="shared" si="33"/>
        <v>-44.512820234254434</v>
      </c>
      <c r="F360" s="22">
        <f t="shared" si="34"/>
        <v>389.04129374105423</v>
      </c>
      <c r="G360" s="22">
        <f t="shared" si="30"/>
        <v>-243.91629374105423</v>
      </c>
      <c r="H360" s="22">
        <f t="shared" si="35"/>
        <v>59495.158352372251</v>
      </c>
    </row>
    <row r="361" spans="1:8" x14ac:dyDescent="0.25">
      <c r="A361" s="4" t="s">
        <v>404</v>
      </c>
      <c r="B361" s="2">
        <f t="shared" si="31"/>
        <v>356</v>
      </c>
      <c r="C361" s="4">
        <v>23.166666666666668</v>
      </c>
      <c r="D361" s="22">
        <f t="shared" si="32"/>
        <v>138.65223017335276</v>
      </c>
      <c r="E361" s="22">
        <f t="shared" si="33"/>
        <v>-82.859901456912297</v>
      </c>
      <c r="F361" s="22">
        <f t="shared" si="34"/>
        <v>181.26009819852817</v>
      </c>
      <c r="G361" s="22">
        <f t="shared" si="30"/>
        <v>-158.09343153186151</v>
      </c>
      <c r="H361" s="22">
        <f t="shared" si="35"/>
        <v>24993.533093519385</v>
      </c>
    </row>
    <row r="362" spans="1:8" x14ac:dyDescent="0.25">
      <c r="A362" s="4" t="s">
        <v>405</v>
      </c>
      <c r="B362" s="2">
        <f t="shared" si="31"/>
        <v>357</v>
      </c>
      <c r="C362" s="4">
        <v>43.458333333333336</v>
      </c>
      <c r="D362" s="22">
        <f t="shared" si="32"/>
        <v>97.71885453214442</v>
      </c>
      <c r="E362" s="22">
        <f t="shared" si="33"/>
        <v>-45.126028222778743</v>
      </c>
      <c r="F362" s="22">
        <f t="shared" si="34"/>
        <v>55.792328716440466</v>
      </c>
      <c r="G362" s="22">
        <f t="shared" si="30"/>
        <v>-12.33399538310713</v>
      </c>
      <c r="H362" s="22">
        <f t="shared" si="35"/>
        <v>152.12744211050799</v>
      </c>
    </row>
    <row r="363" spans="1:8" x14ac:dyDescent="0.25">
      <c r="A363" s="4" t="s">
        <v>406</v>
      </c>
      <c r="B363" s="2">
        <f t="shared" si="31"/>
        <v>358</v>
      </c>
      <c r="C363" s="4">
        <v>55.583333333333336</v>
      </c>
      <c r="D363" s="22">
        <f t="shared" si="32"/>
        <v>79.60058041665566</v>
      </c>
      <c r="E363" s="22">
        <f t="shared" si="33"/>
        <v>-20.819049526217757</v>
      </c>
      <c r="F363" s="22">
        <f t="shared" si="34"/>
        <v>52.592826309365677</v>
      </c>
      <c r="G363" s="22">
        <f t="shared" si="30"/>
        <v>2.990507023967659</v>
      </c>
      <c r="H363" s="22">
        <f t="shared" si="35"/>
        <v>8.9431322603999046</v>
      </c>
    </row>
    <row r="364" spans="1:8" x14ac:dyDescent="0.25">
      <c r="A364" s="4" t="s">
        <v>407</v>
      </c>
      <c r="B364" s="2">
        <f t="shared" si="31"/>
        <v>359</v>
      </c>
      <c r="C364" s="4">
        <v>50.625</v>
      </c>
      <c r="D364" s="22">
        <f t="shared" si="32"/>
        <v>67.141080837493732</v>
      </c>
      <c r="E364" s="22">
        <f t="shared" si="33"/>
        <v>-13.295454573867511</v>
      </c>
      <c r="F364" s="22">
        <f t="shared" si="34"/>
        <v>58.781530890437907</v>
      </c>
      <c r="G364" s="22">
        <f t="shared" si="30"/>
        <v>-8.1565308904379066</v>
      </c>
      <c r="H364" s="22">
        <f t="shared" si="35"/>
        <v>66.528996166667795</v>
      </c>
    </row>
    <row r="365" spans="1:8" x14ac:dyDescent="0.25">
      <c r="A365" s="4" t="s">
        <v>408</v>
      </c>
      <c r="B365" s="2">
        <f t="shared" si="31"/>
        <v>360</v>
      </c>
      <c r="C365" s="4">
        <v>79.708333333333329</v>
      </c>
      <c r="D365" s="22">
        <f t="shared" si="32"/>
        <v>72.544999410704762</v>
      </c>
      <c r="E365" s="22">
        <f t="shared" si="33"/>
        <v>3.533981258503176</v>
      </c>
      <c r="F365" s="22">
        <f t="shared" si="34"/>
        <v>53.845626263626222</v>
      </c>
      <c r="G365" s="22">
        <f t="shared" si="30"/>
        <v>25.862707069707106</v>
      </c>
      <c r="H365" s="22">
        <f t="shared" si="35"/>
        <v>668.87961697347794</v>
      </c>
    </row>
    <row r="366" spans="1:8" x14ac:dyDescent="0.25">
      <c r="A366" s="4" t="s">
        <v>409</v>
      </c>
      <c r="B366" s="2">
        <f t="shared" si="31"/>
        <v>361</v>
      </c>
      <c r="C366" s="4">
        <v>28.166666666666668</v>
      </c>
      <c r="D366" s="22">
        <f t="shared" si="32"/>
        <v>53.462316330768381</v>
      </c>
      <c r="E366" s="22">
        <f t="shared" si="33"/>
        <v>-16.821016646092424</v>
      </c>
      <c r="F366" s="22">
        <f t="shared" si="34"/>
        <v>76.078980669207937</v>
      </c>
      <c r="G366" s="22">
        <f t="shared" si="30"/>
        <v>-47.912314002541265</v>
      </c>
      <c r="H366" s="22">
        <f t="shared" si="35"/>
        <v>2295.589833078112</v>
      </c>
    </row>
    <row r="367" spans="1:8" x14ac:dyDescent="0.25">
      <c r="A367" s="4" t="s">
        <v>410</v>
      </c>
      <c r="B367" s="2">
        <f t="shared" si="31"/>
        <v>362</v>
      </c>
      <c r="C367" s="4">
        <v>36.625</v>
      </c>
      <c r="D367" s="22">
        <f t="shared" si="32"/>
        <v>46.222270308537979</v>
      </c>
      <c r="E367" s="22">
        <f t="shared" si="33"/>
        <v>-8.1981430846166035</v>
      </c>
      <c r="F367" s="22">
        <f t="shared" si="34"/>
        <v>36.641299684675957</v>
      </c>
      <c r="G367" s="22">
        <f t="shared" si="30"/>
        <v>-1.6299684675956883E-2</v>
      </c>
      <c r="H367" s="22">
        <f t="shared" si="35"/>
        <v>2.6567972053562363E-4</v>
      </c>
    </row>
    <row r="368" spans="1:8" x14ac:dyDescent="0.25">
      <c r="A368" s="4" t="s">
        <v>411</v>
      </c>
      <c r="B368" s="2">
        <f t="shared" si="31"/>
        <v>363</v>
      </c>
      <c r="C368" s="4">
        <v>17.583333333333332</v>
      </c>
      <c r="D368" s="22">
        <f t="shared" si="32"/>
        <v>33.907527409199986</v>
      </c>
      <c r="E368" s="22">
        <f t="shared" si="33"/>
        <v>-11.903082917865856</v>
      </c>
      <c r="F368" s="22">
        <f t="shared" si="34"/>
        <v>38.024127223921376</v>
      </c>
      <c r="G368" s="22">
        <f t="shared" si="30"/>
        <v>-20.440793890588044</v>
      </c>
      <c r="H368" s="22">
        <f t="shared" si="35"/>
        <v>417.82605487750146</v>
      </c>
    </row>
    <row r="369" spans="1:8" x14ac:dyDescent="0.25">
      <c r="A369" s="4" t="s">
        <v>412</v>
      </c>
      <c r="B369" s="2">
        <f t="shared" si="31"/>
        <v>364</v>
      </c>
      <c r="C369" s="4">
        <v>18.666666666666668</v>
      </c>
      <c r="D369" s="22">
        <f t="shared" si="32"/>
        <v>27.35395728991066</v>
      </c>
      <c r="E369" s="22">
        <f t="shared" si="33"/>
        <v>-7.0885213991469787</v>
      </c>
      <c r="F369" s="22">
        <f t="shared" si="34"/>
        <v>22.00444449133413</v>
      </c>
      <c r="G369" s="22">
        <f t="shared" si="30"/>
        <v>-3.3377778246674623</v>
      </c>
      <c r="H369" s="22">
        <f t="shared" si="35"/>
        <v>11.140760806841858</v>
      </c>
    </row>
    <row r="370" spans="1:8" x14ac:dyDescent="0.25">
      <c r="A370" s="4" t="s">
        <v>413</v>
      </c>
      <c r="B370" s="2">
        <f t="shared" si="31"/>
        <v>365</v>
      </c>
      <c r="C370" s="4">
        <v>29</v>
      </c>
      <c r="D370" s="22">
        <f t="shared" si="32"/>
        <v>28.06175565524908</v>
      </c>
      <c r="E370" s="22">
        <f t="shared" si="33"/>
        <v>-7.183361111012021E-2</v>
      </c>
      <c r="F370" s="22">
        <f t="shared" si="34"/>
        <v>20.265435890763683</v>
      </c>
      <c r="G370" s="22">
        <f t="shared" si="30"/>
        <v>8.7345641092363167</v>
      </c>
      <c r="H370" s="22">
        <f t="shared" si="35"/>
        <v>76.292610178359212</v>
      </c>
    </row>
    <row r="371" spans="1:8" x14ac:dyDescent="0.25">
      <c r="A371" s="4" t="s">
        <v>414</v>
      </c>
      <c r="B371" s="2">
        <f t="shared" si="31"/>
        <v>366</v>
      </c>
      <c r="C371" s="4">
        <v>36.666666666666664</v>
      </c>
      <c r="D371" s="22">
        <f t="shared" si="32"/>
        <v>31.761867390158642</v>
      </c>
      <c r="E371" s="22">
        <f t="shared" si="33"/>
        <v>3.322917200307594</v>
      </c>
      <c r="F371" s="22">
        <f t="shared" si="34"/>
        <v>27.989922044138961</v>
      </c>
      <c r="G371" s="22">
        <f t="shared" si="30"/>
        <v>8.6767446225277034</v>
      </c>
      <c r="H371" s="22">
        <f t="shared" si="35"/>
        <v>75.285897244563415</v>
      </c>
    </row>
    <row r="372" spans="1:8" x14ac:dyDescent="0.25">
      <c r="A372" s="4" t="s">
        <v>415</v>
      </c>
      <c r="B372" s="2">
        <f t="shared" si="31"/>
        <v>367</v>
      </c>
      <c r="C372" s="4">
        <v>162.29166666666666</v>
      </c>
      <c r="D372" s="22">
        <f t="shared" si="32"/>
        <v>87.889681079057084</v>
      </c>
      <c r="E372" s="22">
        <f t="shared" si="33"/>
        <v>50.847324040039361</v>
      </c>
      <c r="F372" s="22">
        <f t="shared" si="34"/>
        <v>35.084784590466235</v>
      </c>
      <c r="G372" s="22">
        <f t="shared" si="30"/>
        <v>127.20688207620043</v>
      </c>
      <c r="H372" s="22">
        <f t="shared" si="35"/>
        <v>16181.590847548363</v>
      </c>
    </row>
    <row r="373" spans="1:8" x14ac:dyDescent="0.25">
      <c r="A373" s="4" t="s">
        <v>416</v>
      </c>
      <c r="B373" s="2">
        <f t="shared" si="31"/>
        <v>368</v>
      </c>
      <c r="C373" s="4">
        <v>91.333333333333329</v>
      </c>
      <c r="D373" s="22">
        <f t="shared" si="32"/>
        <v>89.370451548395877</v>
      </c>
      <c r="E373" s="22">
        <f t="shared" si="33"/>
        <v>6.4174258264088486</v>
      </c>
      <c r="F373" s="22">
        <f t="shared" si="34"/>
        <v>138.73700511909644</v>
      </c>
      <c r="G373" s="22">
        <f t="shared" si="30"/>
        <v>-47.403671785763109</v>
      </c>
      <c r="H373" s="22">
        <f t="shared" si="35"/>
        <v>2247.1080987723535</v>
      </c>
    </row>
    <row r="374" spans="1:8" x14ac:dyDescent="0.25">
      <c r="A374" s="4" t="s">
        <v>417</v>
      </c>
      <c r="B374" s="2">
        <f t="shared" si="31"/>
        <v>369</v>
      </c>
      <c r="C374" s="4">
        <v>20.25</v>
      </c>
      <c r="D374" s="22">
        <f t="shared" si="32"/>
        <v>59.648657382585654</v>
      </c>
      <c r="E374" s="22">
        <f t="shared" si="33"/>
        <v>-26.107872166588319</v>
      </c>
      <c r="F374" s="22">
        <f t="shared" si="34"/>
        <v>95.787877374804722</v>
      </c>
      <c r="G374" s="22">
        <f t="shared" si="30"/>
        <v>-75.537877374804722</v>
      </c>
      <c r="H374" s="22">
        <f t="shared" si="35"/>
        <v>5705.9709182910356</v>
      </c>
    </row>
    <row r="375" spans="1:8" x14ac:dyDescent="0.25">
      <c r="A375" s="4" t="s">
        <v>418</v>
      </c>
      <c r="B375" s="2">
        <f t="shared" si="31"/>
        <v>370</v>
      </c>
      <c r="C375" s="4">
        <v>15.875</v>
      </c>
      <c r="D375" s="22">
        <f t="shared" si="32"/>
        <v>40.825984708073825</v>
      </c>
      <c r="E375" s="22">
        <f t="shared" si="33"/>
        <v>-19.551192623719476</v>
      </c>
      <c r="F375" s="22">
        <f t="shared" si="34"/>
        <v>33.540785215997332</v>
      </c>
      <c r="G375" s="22">
        <f t="shared" si="30"/>
        <v>-17.665785215997332</v>
      </c>
      <c r="H375" s="22">
        <f t="shared" si="35"/>
        <v>312.07996729774987</v>
      </c>
    </row>
    <row r="376" spans="1:8" x14ac:dyDescent="0.25">
      <c r="A376" s="4" t="s">
        <v>419</v>
      </c>
      <c r="B376" s="2">
        <f t="shared" si="31"/>
        <v>371</v>
      </c>
      <c r="C376" s="4">
        <v>46.666666666666664</v>
      </c>
      <c r="D376" s="22">
        <f t="shared" si="32"/>
        <v>43.337477950268749</v>
      </c>
      <c r="E376" s="22">
        <f t="shared" si="33"/>
        <v>0.30522465560348389</v>
      </c>
      <c r="F376" s="22">
        <f t="shared" si="34"/>
        <v>21.274792084354349</v>
      </c>
      <c r="G376" s="22">
        <f t="shared" si="30"/>
        <v>25.391874582312315</v>
      </c>
      <c r="H376" s="22">
        <f t="shared" si="35"/>
        <v>644.74729480387816</v>
      </c>
    </row>
    <row r="377" spans="1:8" x14ac:dyDescent="0.25">
      <c r="A377" s="4" t="s">
        <v>420</v>
      </c>
      <c r="B377" s="2">
        <f t="shared" si="31"/>
        <v>372</v>
      </c>
      <c r="C377" s="4">
        <v>59.629251700680278</v>
      </c>
      <c r="D377" s="22">
        <f t="shared" si="32"/>
        <v>50.342940662945708</v>
      </c>
      <c r="E377" s="22">
        <f t="shared" si="33"/>
        <v>6.3354389069696113</v>
      </c>
      <c r="F377" s="22">
        <f t="shared" si="34"/>
        <v>43.64270260587223</v>
      </c>
      <c r="G377" s="22">
        <f t="shared" si="30"/>
        <v>15.986549094808048</v>
      </c>
      <c r="H377" s="22">
        <f t="shared" si="35"/>
        <v>255.569751960708</v>
      </c>
    </row>
    <row r="378" spans="1:8" x14ac:dyDescent="0.25">
      <c r="A378" s="4" t="s">
        <v>421</v>
      </c>
      <c r="B378" s="2">
        <f t="shared" si="31"/>
        <v>373</v>
      </c>
      <c r="C378" s="4">
        <v>27.877551020408166</v>
      </c>
      <c r="D378" s="22">
        <f t="shared" si="32"/>
        <v>40.682823116654568</v>
      </c>
      <c r="E378" s="22">
        <f t="shared" si="33"/>
        <v>-8.060561900965066</v>
      </c>
      <c r="F378" s="22">
        <f t="shared" si="34"/>
        <v>56.678379569915322</v>
      </c>
      <c r="G378" s="22">
        <f t="shared" si="30"/>
        <v>-28.800828549507155</v>
      </c>
      <c r="H378" s="22">
        <f t="shared" si="35"/>
        <v>829.48772513810638</v>
      </c>
    </row>
    <row r="379" spans="1:8" x14ac:dyDescent="0.25">
      <c r="A379" s="4" t="s">
        <v>422</v>
      </c>
      <c r="B379" s="2">
        <f t="shared" si="31"/>
        <v>374</v>
      </c>
      <c r="C379" s="4">
        <v>52.368197278911566</v>
      </c>
      <c r="D379" s="22">
        <f t="shared" si="32"/>
        <v>45.707534006425078</v>
      </c>
      <c r="E379" s="22">
        <f t="shared" si="33"/>
        <v>3.7161836106969535</v>
      </c>
      <c r="F379" s="22">
        <f t="shared" si="34"/>
        <v>32.622261215689505</v>
      </c>
      <c r="G379" s="22">
        <f t="shared" si="30"/>
        <v>19.745936063222061</v>
      </c>
      <c r="H379" s="22">
        <f t="shared" si="35"/>
        <v>389.90199101285356</v>
      </c>
    </row>
    <row r="380" spans="1:8" x14ac:dyDescent="0.25">
      <c r="A380" s="4" t="s">
        <v>423</v>
      </c>
      <c r="B380" s="2">
        <f t="shared" si="31"/>
        <v>375</v>
      </c>
      <c r="C380" s="4">
        <v>27</v>
      </c>
      <c r="D380" s="22">
        <f t="shared" si="32"/>
        <v>37.663294383662297</v>
      </c>
      <c r="E380" s="22">
        <f t="shared" si="33"/>
        <v>-6.8681972994168081</v>
      </c>
      <c r="F380" s="22">
        <f t="shared" si="34"/>
        <v>49.42371761712203</v>
      </c>
      <c r="G380" s="22">
        <f t="shared" si="30"/>
        <v>-22.42371761712203</v>
      </c>
      <c r="H380" s="22">
        <f t="shared" si="35"/>
        <v>502.82311177242889</v>
      </c>
    </row>
    <row r="381" spans="1:8" x14ac:dyDescent="0.25">
      <c r="A381" s="4" t="s">
        <v>424</v>
      </c>
      <c r="B381" s="2">
        <f t="shared" si="31"/>
        <v>376</v>
      </c>
      <c r="C381" s="4">
        <v>62.791666666666664</v>
      </c>
      <c r="D381" s="22">
        <f t="shared" si="32"/>
        <v>48.468494465354176</v>
      </c>
      <c r="E381" s="22">
        <f t="shared" si="33"/>
        <v>9.037860343581011</v>
      </c>
      <c r="F381" s="22">
        <f t="shared" si="34"/>
        <v>30.795097084245491</v>
      </c>
      <c r="G381" s="22">
        <f t="shared" si="30"/>
        <v>31.996569582421174</v>
      </c>
      <c r="H381" s="22">
        <f t="shared" si="35"/>
        <v>1023.7804650427199</v>
      </c>
    </row>
    <row r="382" spans="1:8" x14ac:dyDescent="0.25">
      <c r="A382" s="4" t="s">
        <v>425</v>
      </c>
      <c r="B382" s="2">
        <f t="shared" si="31"/>
        <v>377</v>
      </c>
      <c r="C382" s="4">
        <v>126.375</v>
      </c>
      <c r="D382" s="22">
        <f t="shared" si="32"/>
        <v>81.968291845251883</v>
      </c>
      <c r="E382" s="22">
        <f t="shared" si="33"/>
        <v>31.053603676266039</v>
      </c>
      <c r="F382" s="22">
        <f t="shared" si="34"/>
        <v>57.506354808935185</v>
      </c>
      <c r="G382" s="22">
        <f t="shared" si="30"/>
        <v>68.868645191064815</v>
      </c>
      <c r="H382" s="22">
        <f t="shared" si="35"/>
        <v>4742.8902904527749</v>
      </c>
    </row>
    <row r="383" spans="1:8" x14ac:dyDescent="0.25">
      <c r="A383" s="4" t="s">
        <v>426</v>
      </c>
      <c r="B383" s="2">
        <f t="shared" si="31"/>
        <v>378</v>
      </c>
      <c r="C383" s="4">
        <v>17.583333333333332</v>
      </c>
      <c r="D383" s="22">
        <f t="shared" si="32"/>
        <v>54.282759685126912</v>
      </c>
      <c r="E383" s="22">
        <f t="shared" si="33"/>
        <v>-21.811618576485873</v>
      </c>
      <c r="F383" s="22">
        <f t="shared" si="34"/>
        <v>113.02189552151792</v>
      </c>
      <c r="G383" s="22">
        <f t="shared" si="30"/>
        <v>-95.438562188184591</v>
      </c>
      <c r="H383" s="22">
        <f t="shared" si="35"/>
        <v>9108.5191525479768</v>
      </c>
    </row>
    <row r="384" spans="1:8" x14ac:dyDescent="0.25">
      <c r="A384" s="4" t="s">
        <v>427</v>
      </c>
      <c r="B384" s="2">
        <f t="shared" si="31"/>
        <v>379</v>
      </c>
      <c r="C384" s="4">
        <v>16.125</v>
      </c>
      <c r="D384" s="22">
        <f t="shared" si="32"/>
        <v>37.874923020522345</v>
      </c>
      <c r="E384" s="22">
        <f t="shared" si="33"/>
        <v>-16.948214855792699</v>
      </c>
      <c r="F384" s="22">
        <f t="shared" si="34"/>
        <v>32.471141108641035</v>
      </c>
      <c r="G384" s="22">
        <f t="shared" si="30"/>
        <v>-16.346141108641035</v>
      </c>
      <c r="H384" s="22">
        <f t="shared" si="35"/>
        <v>267.19632914360437</v>
      </c>
    </row>
    <row r="385" spans="1:8" x14ac:dyDescent="0.25">
      <c r="A385" s="4" t="s">
        <v>428</v>
      </c>
      <c r="B385" s="2">
        <f t="shared" si="31"/>
        <v>380</v>
      </c>
      <c r="C385" s="4">
        <v>36.083333333333336</v>
      </c>
      <c r="D385" s="22">
        <f t="shared" si="32"/>
        <v>37.104539455031073</v>
      </c>
      <c r="E385" s="22">
        <f t="shared" si="33"/>
        <v>-2.3881666945214146</v>
      </c>
      <c r="F385" s="22">
        <f t="shared" si="34"/>
        <v>20.926708164729646</v>
      </c>
      <c r="G385" s="22">
        <f t="shared" si="30"/>
        <v>15.156625168603689</v>
      </c>
      <c r="H385" s="22">
        <f t="shared" si="35"/>
        <v>229.7232865015508</v>
      </c>
    </row>
    <row r="386" spans="1:8" x14ac:dyDescent="0.25">
      <c r="A386" s="4" t="s">
        <v>429</v>
      </c>
      <c r="B386" s="2">
        <f t="shared" si="31"/>
        <v>381</v>
      </c>
      <c r="C386" s="4">
        <v>37.875</v>
      </c>
      <c r="D386" s="22">
        <f t="shared" si="32"/>
        <v>37.435837489367714</v>
      </c>
      <c r="E386" s="22">
        <f t="shared" si="33"/>
        <v>5.9351561450835033E-2</v>
      </c>
      <c r="F386" s="22">
        <f t="shared" si="34"/>
        <v>34.716372760509657</v>
      </c>
      <c r="G386" s="22">
        <f t="shared" si="30"/>
        <v>3.1586272394903432</v>
      </c>
      <c r="H386" s="22">
        <f t="shared" si="35"/>
        <v>9.9769260380503866</v>
      </c>
    </row>
    <row r="387" spans="1:8" x14ac:dyDescent="0.25">
      <c r="A387" s="4" t="s">
        <v>430</v>
      </c>
      <c r="B387" s="2">
        <f t="shared" si="31"/>
        <v>382</v>
      </c>
      <c r="C387" s="4">
        <v>20.208333333333332</v>
      </c>
      <c r="D387" s="22">
        <f t="shared" si="32"/>
        <v>30.02801070227293</v>
      </c>
      <c r="E387" s="22">
        <f t="shared" si="33"/>
        <v>-6.6611089522402223</v>
      </c>
      <c r="F387" s="22">
        <f t="shared" si="34"/>
        <v>37.495189050818546</v>
      </c>
      <c r="G387" s="22">
        <f t="shared" si="30"/>
        <v>-17.286855717485214</v>
      </c>
      <c r="H387" s="22">
        <f t="shared" si="35"/>
        <v>298.83538059715124</v>
      </c>
    </row>
    <row r="388" spans="1:8" x14ac:dyDescent="0.25">
      <c r="A388" s="4" t="s">
        <v>431</v>
      </c>
      <c r="B388" s="2">
        <f t="shared" si="31"/>
        <v>383</v>
      </c>
      <c r="C388" s="4">
        <v>20.75</v>
      </c>
      <c r="D388" s="22">
        <f t="shared" si="32"/>
        <v>26.038466100295572</v>
      </c>
      <c r="E388" s="22">
        <f t="shared" si="33"/>
        <v>-4.2567010370036433</v>
      </c>
      <c r="F388" s="22">
        <f t="shared" si="34"/>
        <v>23.366901750032707</v>
      </c>
      <c r="G388" s="22">
        <f t="shared" si="30"/>
        <v>-2.6169017500327065</v>
      </c>
      <c r="H388" s="22">
        <f t="shared" si="35"/>
        <v>6.8481747693242419</v>
      </c>
    </row>
    <row r="389" spans="1:8" x14ac:dyDescent="0.25">
      <c r="A389" s="4" t="s">
        <v>432</v>
      </c>
      <c r="B389" s="2">
        <f t="shared" si="31"/>
        <v>384</v>
      </c>
      <c r="C389" s="4">
        <v>38.75</v>
      </c>
      <c r="D389" s="22">
        <f t="shared" si="32"/>
        <v>31.504425677168477</v>
      </c>
      <c r="E389" s="22">
        <f t="shared" si="33"/>
        <v>4.4936935154852504</v>
      </c>
      <c r="F389" s="22">
        <f t="shared" si="34"/>
        <v>21.781765063291928</v>
      </c>
      <c r="G389" s="22">
        <f t="shared" si="30"/>
        <v>16.968234936708072</v>
      </c>
      <c r="H389" s="22">
        <f t="shared" si="35"/>
        <v>287.92099686732035</v>
      </c>
    </row>
    <row r="390" spans="1:8" x14ac:dyDescent="0.25">
      <c r="A390" s="4" t="s">
        <v>433</v>
      </c>
      <c r="B390" s="2">
        <f t="shared" si="31"/>
        <v>385</v>
      </c>
      <c r="C390" s="4">
        <v>71.666666666666671</v>
      </c>
      <c r="D390" s="22">
        <f t="shared" si="32"/>
        <v>48.774189302652701</v>
      </c>
      <c r="E390" s="22">
        <f t="shared" si="33"/>
        <v>15.992156614484326</v>
      </c>
      <c r="F390" s="22">
        <f t="shared" si="34"/>
        <v>35.998119192653725</v>
      </c>
      <c r="G390" s="22">
        <f t="shared" ref="G390:G453" si="36">C390-F390</f>
        <v>35.668547474012946</v>
      </c>
      <c r="H390" s="22">
        <f t="shared" si="35"/>
        <v>1272.2452789059153</v>
      </c>
    </row>
    <row r="391" spans="1:8" x14ac:dyDescent="0.25">
      <c r="A391" s="4" t="s">
        <v>434</v>
      </c>
      <c r="B391" s="2">
        <f t="shared" ref="B391:B454" si="37">B390+1</f>
        <v>386</v>
      </c>
      <c r="C391" s="4">
        <v>56.291666666666664</v>
      </c>
      <c r="D391" s="22">
        <f t="shared" ref="D391:D454" si="38">$C$2*C391+(1-$C$2)*D390</f>
        <v>52.006704569178709</v>
      </c>
      <c r="E391" s="22">
        <f t="shared" ref="E391:E454" si="39">$D$2*(D391-D390)+(1-$D$2)*E390</f>
        <v>4.5084794013218392</v>
      </c>
      <c r="F391" s="22">
        <f t="shared" ref="F391:F454" si="40">D390+E390</f>
        <v>64.766345917137031</v>
      </c>
      <c r="G391" s="22">
        <f t="shared" si="36"/>
        <v>-8.4746792504703663</v>
      </c>
      <c r="H391" s="22">
        <f t="shared" ref="H391:H454" si="41">G391*G391</f>
        <v>71.820188398352968</v>
      </c>
    </row>
    <row r="392" spans="1:8" x14ac:dyDescent="0.25">
      <c r="A392" s="4" t="s">
        <v>435</v>
      </c>
      <c r="B392" s="2">
        <f t="shared" si="37"/>
        <v>387</v>
      </c>
      <c r="C392" s="4">
        <v>14.5</v>
      </c>
      <c r="D392" s="22">
        <f t="shared" si="38"/>
        <v>35.87882160443187</v>
      </c>
      <c r="E392" s="22">
        <f t="shared" si="39"/>
        <v>-14.064246728139972</v>
      </c>
      <c r="F392" s="22">
        <f t="shared" si="40"/>
        <v>56.515183970500544</v>
      </c>
      <c r="G392" s="22">
        <f t="shared" si="36"/>
        <v>-42.015183970500544</v>
      </c>
      <c r="H392" s="22">
        <f t="shared" si="41"/>
        <v>1765.275684075006</v>
      </c>
    </row>
    <row r="393" spans="1:8" x14ac:dyDescent="0.25">
      <c r="A393" s="4" t="s">
        <v>436</v>
      </c>
      <c r="B393" s="2">
        <f t="shared" si="37"/>
        <v>388</v>
      </c>
      <c r="C393" s="4">
        <v>44.291666666666664</v>
      </c>
      <c r="D393" s="22">
        <f t="shared" si="38"/>
        <v>39.496344981192834</v>
      </c>
      <c r="E393" s="22">
        <f t="shared" si="39"/>
        <v>1.8493463662708707</v>
      </c>
      <c r="F393" s="22">
        <f t="shared" si="40"/>
        <v>21.8145748762919</v>
      </c>
      <c r="G393" s="22">
        <f t="shared" si="36"/>
        <v>22.477091790374764</v>
      </c>
      <c r="H393" s="22">
        <f t="shared" si="41"/>
        <v>505.21965535293265</v>
      </c>
    </row>
    <row r="394" spans="1:8" x14ac:dyDescent="0.25">
      <c r="A394" s="4" t="s">
        <v>437</v>
      </c>
      <c r="B394" s="2">
        <f t="shared" si="37"/>
        <v>389</v>
      </c>
      <c r="C394" s="4">
        <v>34.291666666666664</v>
      </c>
      <c r="D394" s="22">
        <f t="shared" si="38"/>
        <v>37.258333305946586</v>
      </c>
      <c r="E394" s="22">
        <f t="shared" si="39"/>
        <v>-1.8292758710945367</v>
      </c>
      <c r="F394" s="22">
        <f t="shared" si="40"/>
        <v>41.345691347463706</v>
      </c>
      <c r="G394" s="22">
        <f t="shared" si="36"/>
        <v>-7.0540246807970419</v>
      </c>
      <c r="H394" s="22">
        <f t="shared" si="41"/>
        <v>49.75926419729381</v>
      </c>
    </row>
    <row r="395" spans="1:8" x14ac:dyDescent="0.25">
      <c r="A395" s="4" t="s">
        <v>438</v>
      </c>
      <c r="B395" s="2">
        <f t="shared" si="37"/>
        <v>390</v>
      </c>
      <c r="C395" s="4">
        <v>67.541666666666671</v>
      </c>
      <c r="D395" s="22">
        <f t="shared" si="38"/>
        <v>50.28016665105622</v>
      </c>
      <c r="E395" s="22">
        <f t="shared" si="39"/>
        <v>11.536722423489218</v>
      </c>
      <c r="F395" s="22">
        <f t="shared" si="40"/>
        <v>35.429057434852048</v>
      </c>
      <c r="G395" s="22">
        <f t="shared" si="36"/>
        <v>32.112609231814623</v>
      </c>
      <c r="H395" s="22">
        <f t="shared" si="41"/>
        <v>1031.2196716752258</v>
      </c>
    </row>
    <row r="396" spans="1:8" x14ac:dyDescent="0.25">
      <c r="A396" s="4" t="s">
        <v>439</v>
      </c>
      <c r="B396" s="2">
        <f t="shared" si="37"/>
        <v>391</v>
      </c>
      <c r="C396" s="4">
        <v>31.875</v>
      </c>
      <c r="D396" s="22">
        <f t="shared" si="38"/>
        <v>42.365944991102047</v>
      </c>
      <c r="E396" s="22">
        <f t="shared" si="39"/>
        <v>-5.9691272516098337</v>
      </c>
      <c r="F396" s="22">
        <f t="shared" si="40"/>
        <v>61.816889074545436</v>
      </c>
      <c r="G396" s="22">
        <f t="shared" si="36"/>
        <v>-29.941889074545436</v>
      </c>
      <c r="H396" s="22">
        <f t="shared" si="41"/>
        <v>896.51672135238334</v>
      </c>
    </row>
    <row r="397" spans="1:8" x14ac:dyDescent="0.25">
      <c r="A397" s="4" t="s">
        <v>440</v>
      </c>
      <c r="B397" s="2">
        <f t="shared" si="37"/>
        <v>392</v>
      </c>
      <c r="C397" s="4">
        <v>18.208333333333332</v>
      </c>
      <c r="D397" s="22">
        <f t="shared" si="38"/>
        <v>31.9781719782615</v>
      </c>
      <c r="E397" s="22">
        <f t="shared" si="39"/>
        <v>-9.9459084367174757</v>
      </c>
      <c r="F397" s="22">
        <f t="shared" si="40"/>
        <v>36.396817739492214</v>
      </c>
      <c r="G397" s="22">
        <f t="shared" si="36"/>
        <v>-18.188484406158882</v>
      </c>
      <c r="H397" s="22">
        <f t="shared" si="41"/>
        <v>330.82096499308483</v>
      </c>
    </row>
    <row r="398" spans="1:8" x14ac:dyDescent="0.25">
      <c r="A398" s="4" t="s">
        <v>441</v>
      </c>
      <c r="B398" s="2">
        <f t="shared" si="37"/>
        <v>393</v>
      </c>
      <c r="C398" s="4">
        <v>11.916666666666666</v>
      </c>
      <c r="D398" s="22">
        <f t="shared" si="38"/>
        <v>23.351724694275724</v>
      </c>
      <c r="E398" s="22">
        <f t="shared" si="39"/>
        <v>-8.7583933992589458</v>
      </c>
      <c r="F398" s="22">
        <f t="shared" si="40"/>
        <v>22.032263541544026</v>
      </c>
      <c r="G398" s="22">
        <f t="shared" si="36"/>
        <v>-10.11559687487736</v>
      </c>
      <c r="H398" s="22">
        <f t="shared" si="41"/>
        <v>102.32530013502861</v>
      </c>
    </row>
    <row r="399" spans="1:8" x14ac:dyDescent="0.25">
      <c r="A399" s="4" t="s">
        <v>442</v>
      </c>
      <c r="B399" s="2">
        <f t="shared" si="37"/>
        <v>394</v>
      </c>
      <c r="C399" s="4">
        <v>21.208333333333332</v>
      </c>
      <c r="D399" s="22">
        <f t="shared" si="38"/>
        <v>22.430066409070498</v>
      </c>
      <c r="E399" s="22">
        <f t="shared" si="39"/>
        <v>-1.7053317966105972</v>
      </c>
      <c r="F399" s="22">
        <f t="shared" si="40"/>
        <v>14.593331295016778</v>
      </c>
      <c r="G399" s="22">
        <f t="shared" si="36"/>
        <v>6.615002038316554</v>
      </c>
      <c r="H399" s="22">
        <f t="shared" si="41"/>
        <v>43.758251966932164</v>
      </c>
    </row>
    <row r="400" spans="1:8" x14ac:dyDescent="0.25">
      <c r="A400" s="4" t="s">
        <v>443</v>
      </c>
      <c r="B400" s="2">
        <f t="shared" si="37"/>
        <v>395</v>
      </c>
      <c r="C400" s="4">
        <v>28.666666666666668</v>
      </c>
      <c r="D400" s="22">
        <f t="shared" si="38"/>
        <v>25.111804519836852</v>
      </c>
      <c r="E400" s="22">
        <f t="shared" si="39"/>
        <v>2.2430311200286588</v>
      </c>
      <c r="F400" s="22">
        <f t="shared" si="40"/>
        <v>20.724734612459901</v>
      </c>
      <c r="G400" s="22">
        <f t="shared" si="36"/>
        <v>7.9419320542067666</v>
      </c>
      <c r="H400" s="22">
        <f t="shared" si="41"/>
        <v>63.07428475363691</v>
      </c>
    </row>
    <row r="401" spans="1:8" x14ac:dyDescent="0.25">
      <c r="A401" s="4" t="s">
        <v>444</v>
      </c>
      <c r="B401" s="2">
        <f t="shared" si="37"/>
        <v>396</v>
      </c>
      <c r="C401" s="4">
        <v>35.083333333333336</v>
      </c>
      <c r="D401" s="22">
        <f t="shared" si="38"/>
        <v>29.39956190964034</v>
      </c>
      <c r="E401" s="22">
        <f t="shared" si="39"/>
        <v>4.0832847628260049</v>
      </c>
      <c r="F401" s="22">
        <f t="shared" si="40"/>
        <v>27.354835639865509</v>
      </c>
      <c r="G401" s="22">
        <f t="shared" si="36"/>
        <v>7.7284976934678262</v>
      </c>
      <c r="H401" s="22">
        <f t="shared" si="41"/>
        <v>59.729676597937512</v>
      </c>
    </row>
    <row r="402" spans="1:8" x14ac:dyDescent="0.25">
      <c r="A402" s="4" t="s">
        <v>445</v>
      </c>
      <c r="B402" s="2">
        <f t="shared" si="37"/>
        <v>397</v>
      </c>
      <c r="C402" s="4">
        <v>53.291666666666664</v>
      </c>
      <c r="D402" s="22">
        <f t="shared" si="38"/>
        <v>39.673166955161662</v>
      </c>
      <c r="E402" s="22">
        <f t="shared" si="39"/>
        <v>9.6545730172517903</v>
      </c>
      <c r="F402" s="22">
        <f t="shared" si="40"/>
        <v>33.482846672466344</v>
      </c>
      <c r="G402" s="22">
        <f t="shared" si="36"/>
        <v>19.80881999420032</v>
      </c>
      <c r="H402" s="22">
        <f t="shared" si="41"/>
        <v>392.38934956263034</v>
      </c>
    </row>
    <row r="403" spans="1:8" x14ac:dyDescent="0.25">
      <c r="A403" s="4" t="s">
        <v>446</v>
      </c>
      <c r="B403" s="2">
        <f t="shared" si="37"/>
        <v>398</v>
      </c>
      <c r="C403" s="4">
        <v>100.875</v>
      </c>
      <c r="D403" s="22">
        <f t="shared" si="38"/>
        <v>65.989955164442151</v>
      </c>
      <c r="E403" s="22">
        <f t="shared" si="39"/>
        <v>24.650566690077618</v>
      </c>
      <c r="F403" s="22">
        <f t="shared" si="40"/>
        <v>49.327739972413454</v>
      </c>
      <c r="G403" s="22">
        <f t="shared" si="36"/>
        <v>51.547260027586546</v>
      </c>
      <c r="H403" s="22">
        <f t="shared" si="41"/>
        <v>2657.1200163516219</v>
      </c>
    </row>
    <row r="404" spans="1:8" x14ac:dyDescent="0.25">
      <c r="A404" s="4" t="s">
        <v>447</v>
      </c>
      <c r="B404" s="2">
        <f t="shared" si="37"/>
        <v>399</v>
      </c>
      <c r="C404" s="4">
        <v>131.125</v>
      </c>
      <c r="D404" s="22">
        <f t="shared" si="38"/>
        <v>93.998024443732021</v>
      </c>
      <c r="E404" s="22">
        <f t="shared" si="39"/>
        <v>27.672319020368647</v>
      </c>
      <c r="F404" s="22">
        <f t="shared" si="40"/>
        <v>90.640521854519761</v>
      </c>
      <c r="G404" s="22">
        <f t="shared" si="36"/>
        <v>40.484478145480239</v>
      </c>
      <c r="H404" s="22">
        <f t="shared" si="41"/>
        <v>1638.992970711867</v>
      </c>
    </row>
    <row r="405" spans="1:8" x14ac:dyDescent="0.25">
      <c r="A405" s="4" t="s">
        <v>448</v>
      </c>
      <c r="B405" s="2">
        <f t="shared" si="37"/>
        <v>400</v>
      </c>
      <c r="C405" s="4">
        <v>113.25</v>
      </c>
      <c r="D405" s="22">
        <f t="shared" si="38"/>
        <v>102.27637393292726</v>
      </c>
      <c r="E405" s="22">
        <f t="shared" si="39"/>
        <v>10.217746442312576</v>
      </c>
      <c r="F405" s="22">
        <f t="shared" si="40"/>
        <v>121.67034346410067</v>
      </c>
      <c r="G405" s="22">
        <f t="shared" si="36"/>
        <v>-8.420343464100668</v>
      </c>
      <c r="H405" s="22">
        <f t="shared" si="41"/>
        <v>70.902184053422843</v>
      </c>
    </row>
    <row r="406" spans="1:8" x14ac:dyDescent="0.25">
      <c r="A406" s="4" t="s">
        <v>449</v>
      </c>
      <c r="B406" s="2">
        <f t="shared" si="37"/>
        <v>401</v>
      </c>
      <c r="C406" s="4">
        <v>54.041666666666664</v>
      </c>
      <c r="D406" s="22">
        <f t="shared" si="38"/>
        <v>81.535449808435203</v>
      </c>
      <c r="E406" s="22">
        <f t="shared" si="39"/>
        <v>-17.645057067811592</v>
      </c>
      <c r="F406" s="22">
        <f t="shared" si="40"/>
        <v>112.49412037523983</v>
      </c>
      <c r="G406" s="22">
        <f t="shared" si="36"/>
        <v>-58.452453708573167</v>
      </c>
      <c r="H406" s="22">
        <f t="shared" si="41"/>
        <v>3416.689344552889</v>
      </c>
    </row>
    <row r="407" spans="1:8" x14ac:dyDescent="0.25">
      <c r="A407" s="4" t="s">
        <v>450</v>
      </c>
      <c r="B407" s="2">
        <f t="shared" si="37"/>
        <v>402</v>
      </c>
      <c r="C407" s="4">
        <v>141.625</v>
      </c>
      <c r="D407" s="22">
        <f t="shared" si="38"/>
        <v>107.37395639080808</v>
      </c>
      <c r="E407" s="22">
        <f t="shared" si="39"/>
        <v>21.490150217354429</v>
      </c>
      <c r="F407" s="22">
        <f t="shared" si="40"/>
        <v>63.890392740623611</v>
      </c>
      <c r="G407" s="22">
        <f t="shared" si="36"/>
        <v>77.734607259376389</v>
      </c>
      <c r="H407" s="22">
        <f t="shared" si="41"/>
        <v>6042.6691657694928</v>
      </c>
    </row>
    <row r="408" spans="1:8" x14ac:dyDescent="0.25">
      <c r="A408" s="4" t="s">
        <v>451</v>
      </c>
      <c r="B408" s="2">
        <f t="shared" si="37"/>
        <v>403</v>
      </c>
      <c r="C408" s="4">
        <v>98.458333333333329</v>
      </c>
      <c r="D408" s="22">
        <f t="shared" si="38"/>
        <v>103.54023847609395</v>
      </c>
      <c r="E408" s="22">
        <f t="shared" si="39"/>
        <v>-1.301331101507273</v>
      </c>
      <c r="F408" s="22">
        <f t="shared" si="40"/>
        <v>128.8641066081625</v>
      </c>
      <c r="G408" s="22">
        <f t="shared" si="36"/>
        <v>-30.405773274829173</v>
      </c>
      <c r="H408" s="22">
        <f t="shared" si="41"/>
        <v>924.5110484403159</v>
      </c>
    </row>
    <row r="409" spans="1:8" x14ac:dyDescent="0.25">
      <c r="A409" s="4" t="s">
        <v>452</v>
      </c>
      <c r="B409" s="2">
        <f t="shared" si="37"/>
        <v>404</v>
      </c>
      <c r="C409" s="4">
        <v>126.875</v>
      </c>
      <c r="D409" s="22">
        <f t="shared" si="38"/>
        <v>113.57418593137356</v>
      </c>
      <c r="E409" s="22">
        <f t="shared" si="39"/>
        <v>8.9004195996009283</v>
      </c>
      <c r="F409" s="22">
        <f t="shared" si="40"/>
        <v>102.23890737458667</v>
      </c>
      <c r="G409" s="22">
        <f t="shared" si="36"/>
        <v>24.636092625413326</v>
      </c>
      <c r="H409" s="22">
        <f t="shared" si="41"/>
        <v>606.93705984794485</v>
      </c>
    </row>
    <row r="410" spans="1:8" x14ac:dyDescent="0.25">
      <c r="A410" s="4" t="s">
        <v>453</v>
      </c>
      <c r="B410" s="2">
        <f t="shared" si="37"/>
        <v>405</v>
      </c>
      <c r="C410" s="4">
        <v>65</v>
      </c>
      <c r="D410" s="22">
        <f t="shared" si="38"/>
        <v>92.687285980882947</v>
      </c>
      <c r="E410" s="22">
        <f t="shared" si="39"/>
        <v>-17.90816799548146</v>
      </c>
      <c r="F410" s="22">
        <f t="shared" si="40"/>
        <v>122.47460553097449</v>
      </c>
      <c r="G410" s="22">
        <f t="shared" si="36"/>
        <v>-57.474605530974486</v>
      </c>
      <c r="H410" s="22">
        <f t="shared" si="41"/>
        <v>3303.330280941123</v>
      </c>
    </row>
    <row r="411" spans="1:8" x14ac:dyDescent="0.25">
      <c r="A411" s="4" t="s">
        <v>454</v>
      </c>
      <c r="B411" s="2">
        <f t="shared" si="37"/>
        <v>406</v>
      </c>
      <c r="C411" s="4">
        <v>62.208333333333336</v>
      </c>
      <c r="D411" s="22">
        <f t="shared" si="38"/>
        <v>79.581336342436629</v>
      </c>
      <c r="E411" s="22">
        <f t="shared" si="39"/>
        <v>-13.586171474149834</v>
      </c>
      <c r="F411" s="22">
        <f t="shared" si="40"/>
        <v>74.779117985401484</v>
      </c>
      <c r="G411" s="22">
        <f t="shared" si="36"/>
        <v>-12.570784652068149</v>
      </c>
      <c r="H411" s="22">
        <f t="shared" si="41"/>
        <v>158.02462676867214</v>
      </c>
    </row>
    <row r="412" spans="1:8" x14ac:dyDescent="0.25">
      <c r="A412" s="4" t="s">
        <v>455</v>
      </c>
      <c r="B412" s="2">
        <f t="shared" si="37"/>
        <v>407</v>
      </c>
      <c r="C412" s="4">
        <v>27.583333333333332</v>
      </c>
      <c r="D412" s="22">
        <f t="shared" si="38"/>
        <v>57.222195048522217</v>
      </c>
      <c r="E412" s="22">
        <f t="shared" si="39"/>
        <v>-21.481844311937955</v>
      </c>
      <c r="F412" s="22">
        <f t="shared" si="40"/>
        <v>65.995164868286793</v>
      </c>
      <c r="G412" s="22">
        <f t="shared" si="36"/>
        <v>-38.411831534953464</v>
      </c>
      <c r="H412" s="22">
        <f t="shared" si="41"/>
        <v>1475.4688018696454</v>
      </c>
    </row>
    <row r="413" spans="1:8" x14ac:dyDescent="0.25">
      <c r="A413" s="4" t="s">
        <v>456</v>
      </c>
      <c r="B413" s="2">
        <f t="shared" si="37"/>
        <v>408</v>
      </c>
      <c r="C413" s="4">
        <v>73.625</v>
      </c>
      <c r="D413" s="22">
        <f t="shared" si="38"/>
        <v>64.27540117765767</v>
      </c>
      <c r="E413" s="22">
        <f t="shared" si="39"/>
        <v>4.1997010850281136</v>
      </c>
      <c r="F413" s="22">
        <f t="shared" si="40"/>
        <v>35.740350736584261</v>
      </c>
      <c r="G413" s="22">
        <f t="shared" si="36"/>
        <v>37.884649263415739</v>
      </c>
      <c r="H413" s="22">
        <f t="shared" si="41"/>
        <v>1435.2466498120266</v>
      </c>
    </row>
    <row r="414" spans="1:8" x14ac:dyDescent="0.25">
      <c r="A414" s="4" t="s">
        <v>457</v>
      </c>
      <c r="B414" s="2">
        <f t="shared" si="37"/>
        <v>409</v>
      </c>
      <c r="C414" s="4">
        <v>33.125</v>
      </c>
      <c r="D414" s="22">
        <f t="shared" si="38"/>
        <v>50.880728671264876</v>
      </c>
      <c r="E414" s="22">
        <f t="shared" si="39"/>
        <v>-11.635235147250704</v>
      </c>
      <c r="F414" s="22">
        <f t="shared" si="40"/>
        <v>68.47510226268578</v>
      </c>
      <c r="G414" s="22">
        <f t="shared" si="36"/>
        <v>-35.35010226268578</v>
      </c>
      <c r="H414" s="22">
        <f t="shared" si="41"/>
        <v>1249.6297299823423</v>
      </c>
    </row>
    <row r="415" spans="1:8" x14ac:dyDescent="0.25">
      <c r="A415" s="4" t="s">
        <v>458</v>
      </c>
      <c r="B415" s="2">
        <f t="shared" si="37"/>
        <v>410</v>
      </c>
      <c r="C415" s="4">
        <v>202.20833333333334</v>
      </c>
      <c r="D415" s="22">
        <f t="shared" si="38"/>
        <v>115.95159867595432</v>
      </c>
      <c r="E415" s="22">
        <f t="shared" si="39"/>
        <v>57.400259489495426</v>
      </c>
      <c r="F415" s="22">
        <f t="shared" si="40"/>
        <v>39.245493524014172</v>
      </c>
      <c r="G415" s="22">
        <f t="shared" si="36"/>
        <v>162.96283980931918</v>
      </c>
      <c r="H415" s="22">
        <f t="shared" si="41"/>
        <v>26556.887158717822</v>
      </c>
    </row>
    <row r="416" spans="1:8" x14ac:dyDescent="0.25">
      <c r="A416" s="4" t="s">
        <v>459</v>
      </c>
      <c r="B416" s="2">
        <f t="shared" si="37"/>
        <v>411</v>
      </c>
      <c r="C416" s="4">
        <v>268.875</v>
      </c>
      <c r="D416" s="22">
        <f t="shared" si="38"/>
        <v>181.70866124529397</v>
      </c>
      <c r="E416" s="22">
        <f t="shared" si="39"/>
        <v>64.921382261355234</v>
      </c>
      <c r="F416" s="22">
        <f t="shared" si="40"/>
        <v>173.35185816544976</v>
      </c>
      <c r="G416" s="22">
        <f t="shared" si="36"/>
        <v>95.523141834550245</v>
      </c>
      <c r="H416" s="22">
        <f t="shared" si="41"/>
        <v>9124.6706259436032</v>
      </c>
    </row>
    <row r="417" spans="1:8" x14ac:dyDescent="0.25">
      <c r="A417" s="4" t="s">
        <v>460</v>
      </c>
      <c r="B417" s="2">
        <f t="shared" si="37"/>
        <v>412</v>
      </c>
      <c r="C417" s="4">
        <v>209.625</v>
      </c>
      <c r="D417" s="22">
        <f t="shared" si="38"/>
        <v>193.71268690981759</v>
      </c>
      <c r="E417" s="22">
        <f t="shared" si="39"/>
        <v>17.295761324206783</v>
      </c>
      <c r="F417" s="22">
        <f t="shared" si="40"/>
        <v>246.6300435066492</v>
      </c>
      <c r="G417" s="22">
        <f t="shared" si="36"/>
        <v>-37.005043506649201</v>
      </c>
      <c r="H417" s="22">
        <f t="shared" si="41"/>
        <v>1369.3732449290003</v>
      </c>
    </row>
    <row r="418" spans="1:8" x14ac:dyDescent="0.25">
      <c r="A418" s="4" t="s">
        <v>461</v>
      </c>
      <c r="B418" s="2">
        <f t="shared" si="37"/>
        <v>413</v>
      </c>
      <c r="C418" s="4">
        <v>192.58333333333334</v>
      </c>
      <c r="D418" s="22">
        <f t="shared" si="38"/>
        <v>193.22706487192937</v>
      </c>
      <c r="E418" s="22">
        <f t="shared" si="39"/>
        <v>1.2925162983212801</v>
      </c>
      <c r="F418" s="22">
        <f t="shared" si="40"/>
        <v>211.00844823402437</v>
      </c>
      <c r="G418" s="22">
        <f t="shared" si="36"/>
        <v>-18.425114900691028</v>
      </c>
      <c r="H418" s="22">
        <f t="shared" si="41"/>
        <v>339.48485910366657</v>
      </c>
    </row>
    <row r="419" spans="1:8" x14ac:dyDescent="0.25">
      <c r="A419" s="4" t="s">
        <v>462</v>
      </c>
      <c r="B419" s="2">
        <f t="shared" si="37"/>
        <v>414</v>
      </c>
      <c r="C419" s="4">
        <v>189.25</v>
      </c>
      <c r="D419" s="22">
        <f t="shared" si="38"/>
        <v>191.51692697699974</v>
      </c>
      <c r="E419" s="22">
        <f t="shared" si="39"/>
        <v>-1.4098724756045393</v>
      </c>
      <c r="F419" s="22">
        <f t="shared" si="40"/>
        <v>194.51958117025066</v>
      </c>
      <c r="G419" s="22">
        <f t="shared" si="36"/>
        <v>-5.2695811702506603</v>
      </c>
      <c r="H419" s="22">
        <f t="shared" si="41"/>
        <v>27.768485709860318</v>
      </c>
    </row>
    <row r="420" spans="1:8" x14ac:dyDescent="0.25">
      <c r="A420" s="4" t="s">
        <v>463</v>
      </c>
      <c r="B420" s="2">
        <f t="shared" si="37"/>
        <v>415</v>
      </c>
      <c r="C420" s="4">
        <v>349.45833333333331</v>
      </c>
      <c r="D420" s="22">
        <f t="shared" si="38"/>
        <v>259.43173171022318</v>
      </c>
      <c r="E420" s="22">
        <f t="shared" si="39"/>
        <v>60.982337012340636</v>
      </c>
      <c r="F420" s="22">
        <f t="shared" si="40"/>
        <v>190.1070545013952</v>
      </c>
      <c r="G420" s="22">
        <f t="shared" si="36"/>
        <v>159.35127883193812</v>
      </c>
      <c r="H420" s="22">
        <f t="shared" si="41"/>
        <v>25392.830065374088</v>
      </c>
    </row>
    <row r="421" spans="1:8" x14ac:dyDescent="0.25">
      <c r="A421" s="4" t="s">
        <v>464</v>
      </c>
      <c r="B421" s="2">
        <f t="shared" si="37"/>
        <v>416</v>
      </c>
      <c r="C421" s="4">
        <v>493.91666666666669</v>
      </c>
      <c r="D421" s="22">
        <f t="shared" si="38"/>
        <v>360.2602537414939</v>
      </c>
      <c r="E421" s="22">
        <f t="shared" si="39"/>
        <v>96.843903529377712</v>
      </c>
      <c r="F421" s="22">
        <f t="shared" si="40"/>
        <v>320.4140687225638</v>
      </c>
      <c r="G421" s="22">
        <f t="shared" si="36"/>
        <v>173.50259794410289</v>
      </c>
      <c r="H421" s="22">
        <f t="shared" si="41"/>
        <v>30103.151493353016</v>
      </c>
    </row>
    <row r="422" spans="1:8" x14ac:dyDescent="0.25">
      <c r="A422" s="4" t="s">
        <v>465</v>
      </c>
      <c r="B422" s="2">
        <f t="shared" si="37"/>
        <v>417</v>
      </c>
      <c r="C422" s="4">
        <v>401.45833333333331</v>
      </c>
      <c r="D422" s="22">
        <f t="shared" si="38"/>
        <v>377.97542796598486</v>
      </c>
      <c r="E422" s="22">
        <f t="shared" si="39"/>
        <v>25.62804715497964</v>
      </c>
      <c r="F422" s="22">
        <f t="shared" si="40"/>
        <v>457.10415727087161</v>
      </c>
      <c r="G422" s="22">
        <f t="shared" si="36"/>
        <v>-55.645823937538296</v>
      </c>
      <c r="H422" s="22">
        <f t="shared" si="41"/>
        <v>3096.45772168751</v>
      </c>
    </row>
    <row r="423" spans="1:8" x14ac:dyDescent="0.25">
      <c r="A423" s="4" t="s">
        <v>466</v>
      </c>
      <c r="B423" s="2">
        <f t="shared" si="37"/>
        <v>418</v>
      </c>
      <c r="C423" s="4">
        <v>416.66666666666669</v>
      </c>
      <c r="D423" s="22">
        <f t="shared" si="38"/>
        <v>394.61266060727809</v>
      </c>
      <c r="E423" s="22">
        <f t="shared" si="39"/>
        <v>17.536314092661865</v>
      </c>
      <c r="F423" s="22">
        <f t="shared" si="40"/>
        <v>403.6034751209645</v>
      </c>
      <c r="G423" s="22">
        <f t="shared" si="36"/>
        <v>13.063191545702182</v>
      </c>
      <c r="H423" s="22">
        <f t="shared" si="41"/>
        <v>170.64697335970496</v>
      </c>
    </row>
    <row r="424" spans="1:8" x14ac:dyDescent="0.25">
      <c r="A424" s="4" t="s">
        <v>467</v>
      </c>
      <c r="B424" s="2">
        <f t="shared" si="37"/>
        <v>419</v>
      </c>
      <c r="C424" s="4">
        <v>143.45833333333334</v>
      </c>
      <c r="D424" s="22">
        <f t="shared" si="38"/>
        <v>286.61629987948186</v>
      </c>
      <c r="E424" s="22">
        <f t="shared" si="39"/>
        <v>-95.443093245750418</v>
      </c>
      <c r="F424" s="22">
        <f t="shared" si="40"/>
        <v>412.14897469993997</v>
      </c>
      <c r="G424" s="22">
        <f t="shared" si="36"/>
        <v>-268.69064136660666</v>
      </c>
      <c r="H424" s="22">
        <f t="shared" si="41"/>
        <v>72194.660757998441</v>
      </c>
    </row>
    <row r="425" spans="1:8" x14ac:dyDescent="0.25">
      <c r="A425" s="4" t="s">
        <v>468</v>
      </c>
      <c r="B425" s="2">
        <f t="shared" si="37"/>
        <v>420</v>
      </c>
      <c r="C425" s="4">
        <v>70.916666666666671</v>
      </c>
      <c r="D425" s="22">
        <f t="shared" si="38"/>
        <v>193.86545759797136</v>
      </c>
      <c r="E425" s="22">
        <f t="shared" si="39"/>
        <v>-93.020067377934495</v>
      </c>
      <c r="F425" s="22">
        <f t="shared" si="40"/>
        <v>191.17320663373144</v>
      </c>
      <c r="G425" s="22">
        <f t="shared" si="36"/>
        <v>-120.25653996706477</v>
      </c>
      <c r="H425" s="22">
        <f t="shared" si="41"/>
        <v>14461.635404850245</v>
      </c>
    </row>
    <row r="426" spans="1:8" x14ac:dyDescent="0.25">
      <c r="A426" s="4" t="s">
        <v>469</v>
      </c>
      <c r="B426" s="2">
        <f t="shared" si="37"/>
        <v>421</v>
      </c>
      <c r="C426" s="4">
        <v>76.25</v>
      </c>
      <c r="D426" s="22">
        <f t="shared" si="38"/>
        <v>143.2908108308437</v>
      </c>
      <c r="E426" s="22">
        <f t="shared" si="39"/>
        <v>-54.819188828208347</v>
      </c>
      <c r="F426" s="22">
        <f t="shared" si="40"/>
        <v>100.84539022003686</v>
      </c>
      <c r="G426" s="22">
        <f t="shared" si="36"/>
        <v>-24.595390220036862</v>
      </c>
      <c r="H426" s="22">
        <f t="shared" si="41"/>
        <v>604.93322007588495</v>
      </c>
    </row>
    <row r="427" spans="1:8" x14ac:dyDescent="0.25">
      <c r="A427" s="4" t="s">
        <v>470</v>
      </c>
      <c r="B427" s="2">
        <f t="shared" si="37"/>
        <v>422</v>
      </c>
      <c r="C427" s="4">
        <v>58.541666666666664</v>
      </c>
      <c r="D427" s="22">
        <f t="shared" si="38"/>
        <v>106.84867884024759</v>
      </c>
      <c r="E427" s="22">
        <f t="shared" si="39"/>
        <v>-38.279837674357339</v>
      </c>
      <c r="F427" s="22">
        <f t="shared" si="40"/>
        <v>88.471622002635343</v>
      </c>
      <c r="G427" s="22">
        <f t="shared" si="36"/>
        <v>-29.929955335968678</v>
      </c>
      <c r="H427" s="22">
        <f t="shared" si="41"/>
        <v>895.80222641308001</v>
      </c>
    </row>
    <row r="428" spans="1:8" x14ac:dyDescent="0.25">
      <c r="A428" s="4" t="s">
        <v>471</v>
      </c>
      <c r="B428" s="2">
        <f t="shared" si="37"/>
        <v>423</v>
      </c>
      <c r="C428" s="4">
        <v>19.625</v>
      </c>
      <c r="D428" s="22">
        <f t="shared" si="38"/>
        <v>69.342496938941139</v>
      </c>
      <c r="E428" s="22">
        <f t="shared" si="39"/>
        <v>-37.583547478611536</v>
      </c>
      <c r="F428" s="22">
        <f t="shared" si="40"/>
        <v>68.568841165890248</v>
      </c>
      <c r="G428" s="22">
        <f t="shared" si="36"/>
        <v>-48.943841165890248</v>
      </c>
      <c r="H428" s="22">
        <f t="shared" si="41"/>
        <v>2395.499588071893</v>
      </c>
    </row>
    <row r="429" spans="1:8" x14ac:dyDescent="0.25">
      <c r="A429" s="4" t="s">
        <v>472</v>
      </c>
      <c r="B429" s="2">
        <f t="shared" si="37"/>
        <v>424</v>
      </c>
      <c r="C429" s="4">
        <v>23.5</v>
      </c>
      <c r="D429" s="22">
        <f t="shared" si="38"/>
        <v>49.630223255196455</v>
      </c>
      <c r="E429" s="22">
        <f t="shared" si="39"/>
        <v>-21.499401063231367</v>
      </c>
      <c r="F429" s="22">
        <f t="shared" si="40"/>
        <v>31.758949460329603</v>
      </c>
      <c r="G429" s="22">
        <f t="shared" si="36"/>
        <v>-8.2589494603296032</v>
      </c>
      <c r="H429" s="22">
        <f t="shared" si="41"/>
        <v>68.210246188278646</v>
      </c>
    </row>
    <row r="430" spans="1:8" x14ac:dyDescent="0.25">
      <c r="A430" s="4" t="s">
        <v>473</v>
      </c>
      <c r="B430" s="2">
        <f t="shared" si="37"/>
        <v>425</v>
      </c>
      <c r="C430" s="4">
        <v>25.5</v>
      </c>
      <c r="D430" s="22">
        <f t="shared" si="38"/>
        <v>39.254227255461984</v>
      </c>
      <c r="E430" s="22">
        <f t="shared" si="39"/>
        <v>-11.48833650608416</v>
      </c>
      <c r="F430" s="22">
        <f t="shared" si="40"/>
        <v>28.130822191965088</v>
      </c>
      <c r="G430" s="22">
        <f t="shared" si="36"/>
        <v>-2.6308221919650876</v>
      </c>
      <c r="H430" s="22">
        <f t="shared" si="41"/>
        <v>6.9212254057359885</v>
      </c>
    </row>
    <row r="431" spans="1:8" x14ac:dyDescent="0.25">
      <c r="A431" s="4" t="s">
        <v>474</v>
      </c>
      <c r="B431" s="2">
        <f t="shared" si="37"/>
        <v>426</v>
      </c>
      <c r="C431" s="4">
        <v>15.708333333333334</v>
      </c>
      <c r="D431" s="22">
        <f t="shared" si="38"/>
        <v>29.129492868946667</v>
      </c>
      <c r="E431" s="22">
        <f t="shared" si="39"/>
        <v>-10.261094598472202</v>
      </c>
      <c r="F431" s="22">
        <f t="shared" si="40"/>
        <v>27.765890749377824</v>
      </c>
      <c r="G431" s="22">
        <f t="shared" si="36"/>
        <v>-12.05755741604449</v>
      </c>
      <c r="H431" s="22">
        <f t="shared" si="41"/>
        <v>145.38469084120948</v>
      </c>
    </row>
    <row r="432" spans="1:8" x14ac:dyDescent="0.25">
      <c r="A432" s="4" t="s">
        <v>475</v>
      </c>
      <c r="B432" s="2">
        <f t="shared" si="37"/>
        <v>427</v>
      </c>
      <c r="C432" s="4">
        <v>59.375</v>
      </c>
      <c r="D432" s="22">
        <f t="shared" si="38"/>
        <v>42.135060935299606</v>
      </c>
      <c r="E432" s="22">
        <f t="shared" si="39"/>
        <v>10.678901799870426</v>
      </c>
      <c r="F432" s="22">
        <f t="shared" si="40"/>
        <v>18.868398270474465</v>
      </c>
      <c r="G432" s="22">
        <f t="shared" si="36"/>
        <v>40.506601729525535</v>
      </c>
      <c r="H432" s="22">
        <f t="shared" si="41"/>
        <v>1640.7847836744011</v>
      </c>
    </row>
    <row r="433" spans="1:8" x14ac:dyDescent="0.25">
      <c r="A433" s="4" t="s">
        <v>476</v>
      </c>
      <c r="B433" s="2">
        <f t="shared" si="37"/>
        <v>428</v>
      </c>
      <c r="C433" s="4">
        <v>96.958333333333329</v>
      </c>
      <c r="D433" s="22">
        <f t="shared" si="38"/>
        <v>65.709068066454108</v>
      </c>
      <c r="E433" s="22">
        <f t="shared" si="39"/>
        <v>22.284496598026095</v>
      </c>
      <c r="F433" s="22">
        <f t="shared" si="40"/>
        <v>52.81396273517003</v>
      </c>
      <c r="G433" s="22">
        <f t="shared" si="36"/>
        <v>44.144370598163299</v>
      </c>
      <c r="H433" s="22">
        <f t="shared" si="41"/>
        <v>1948.7254555079844</v>
      </c>
    </row>
    <row r="434" spans="1:8" x14ac:dyDescent="0.25">
      <c r="A434" s="4" t="s">
        <v>477</v>
      </c>
      <c r="B434" s="2">
        <f t="shared" si="37"/>
        <v>429</v>
      </c>
      <c r="C434" s="4">
        <v>14.770833333333334</v>
      </c>
      <c r="D434" s="22">
        <f t="shared" si="38"/>
        <v>43.805627131212177</v>
      </c>
      <c r="E434" s="22">
        <f t="shared" si="39"/>
        <v>-17.484647181915129</v>
      </c>
      <c r="F434" s="22">
        <f t="shared" si="40"/>
        <v>87.993564664480203</v>
      </c>
      <c r="G434" s="22">
        <f t="shared" si="36"/>
        <v>-73.222731331146875</v>
      </c>
      <c r="H434" s="22">
        <f t="shared" si="41"/>
        <v>5361.5683835933178</v>
      </c>
    </row>
    <row r="435" spans="1:8" x14ac:dyDescent="0.25">
      <c r="A435" s="4" t="s">
        <v>478</v>
      </c>
      <c r="B435" s="2">
        <f t="shared" si="37"/>
        <v>430</v>
      </c>
      <c r="C435" s="4">
        <v>17.979166666666668</v>
      </c>
      <c r="D435" s="22">
        <f t="shared" si="38"/>
        <v>32.70024913145761</v>
      </c>
      <c r="E435" s="22">
        <f t="shared" si="39"/>
        <v>-11.743304917970622</v>
      </c>
      <c r="F435" s="22">
        <f t="shared" si="40"/>
        <v>26.320979949297048</v>
      </c>
      <c r="G435" s="22">
        <f t="shared" si="36"/>
        <v>-8.3418132826303797</v>
      </c>
      <c r="H435" s="22">
        <f t="shared" si="41"/>
        <v>69.585848842268632</v>
      </c>
    </row>
    <row r="436" spans="1:8" x14ac:dyDescent="0.25">
      <c r="A436" s="4" t="s">
        <v>479</v>
      </c>
      <c r="B436" s="2">
        <f t="shared" si="37"/>
        <v>431</v>
      </c>
      <c r="C436" s="4">
        <v>17.208333333333332</v>
      </c>
      <c r="D436" s="22">
        <f t="shared" si="38"/>
        <v>26.038725338264172</v>
      </c>
      <c r="E436" s="22">
        <f t="shared" si="39"/>
        <v>-7.1697019056711575</v>
      </c>
      <c r="F436" s="22">
        <f t="shared" si="40"/>
        <v>20.956944213486988</v>
      </c>
      <c r="G436" s="22">
        <f t="shared" si="36"/>
        <v>-3.748610880153656</v>
      </c>
      <c r="H436" s="22">
        <f t="shared" si="41"/>
        <v>14.052083530806367</v>
      </c>
    </row>
    <row r="437" spans="1:8" x14ac:dyDescent="0.25">
      <c r="A437" s="4" t="s">
        <v>480</v>
      </c>
      <c r="B437" s="2">
        <f t="shared" si="37"/>
        <v>432</v>
      </c>
      <c r="C437" s="4">
        <v>20.270833333333332</v>
      </c>
      <c r="D437" s="22">
        <f t="shared" si="38"/>
        <v>23.558531776143912</v>
      </c>
      <c r="E437" s="22">
        <f t="shared" si="39"/>
        <v>-2.9491443964753494</v>
      </c>
      <c r="F437" s="22">
        <f t="shared" si="40"/>
        <v>18.869023432593014</v>
      </c>
      <c r="G437" s="22">
        <f t="shared" si="36"/>
        <v>1.401809900740318</v>
      </c>
      <c r="H437" s="22">
        <f t="shared" si="41"/>
        <v>1.9650709978135801</v>
      </c>
    </row>
    <row r="438" spans="1:8" x14ac:dyDescent="0.25">
      <c r="A438" s="4" t="s">
        <v>481</v>
      </c>
      <c r="B438" s="2">
        <f t="shared" si="37"/>
        <v>433</v>
      </c>
      <c r="C438" s="4">
        <v>48.708333333333336</v>
      </c>
      <c r="D438" s="22">
        <f t="shared" si="38"/>
        <v>34.372946445735366</v>
      </c>
      <c r="E438" s="22">
        <f t="shared" si="39"/>
        <v>9.4380587629847739</v>
      </c>
      <c r="F438" s="22">
        <f t="shared" si="40"/>
        <v>20.609387379668561</v>
      </c>
      <c r="G438" s="22">
        <f t="shared" si="36"/>
        <v>28.098945953664774</v>
      </c>
      <c r="H438" s="22">
        <f t="shared" si="41"/>
        <v>789.55076370697395</v>
      </c>
    </row>
    <row r="439" spans="1:8" x14ac:dyDescent="0.25">
      <c r="A439" s="4" t="s">
        <v>482</v>
      </c>
      <c r="B439" s="2">
        <f t="shared" si="37"/>
        <v>434</v>
      </c>
      <c r="C439" s="4">
        <v>92.958333333333329</v>
      </c>
      <c r="D439" s="22">
        <f t="shared" si="38"/>
        <v>59.564662807402492</v>
      </c>
      <c r="E439" s="22">
        <f t="shared" si="39"/>
        <v>23.616350601798892</v>
      </c>
      <c r="F439" s="22">
        <f t="shared" si="40"/>
        <v>43.81100520872014</v>
      </c>
      <c r="G439" s="22">
        <f t="shared" si="36"/>
        <v>49.147328124613189</v>
      </c>
      <c r="H439" s="22">
        <f t="shared" si="41"/>
        <v>2415.4598617883944</v>
      </c>
    </row>
    <row r="440" spans="1:8" x14ac:dyDescent="0.25">
      <c r="A440" s="4" t="s">
        <v>483</v>
      </c>
      <c r="B440" s="2">
        <f t="shared" si="37"/>
        <v>435</v>
      </c>
      <c r="C440" s="4">
        <v>275.54166666666669</v>
      </c>
      <c r="D440" s="22">
        <f t="shared" si="38"/>
        <v>152.4347744668861</v>
      </c>
      <c r="E440" s="22">
        <f t="shared" si="39"/>
        <v>85.944735553715134</v>
      </c>
      <c r="F440" s="22">
        <f t="shared" si="40"/>
        <v>83.181013409201384</v>
      </c>
      <c r="G440" s="22">
        <f t="shared" si="36"/>
        <v>192.36065325746529</v>
      </c>
      <c r="H440" s="22">
        <f t="shared" si="41"/>
        <v>37002.620921638794</v>
      </c>
    </row>
    <row r="441" spans="1:8" x14ac:dyDescent="0.25">
      <c r="A441" s="4" t="s">
        <v>484</v>
      </c>
      <c r="B441" s="2">
        <f t="shared" si="37"/>
        <v>436</v>
      </c>
      <c r="C441" s="4">
        <v>175.20833333333334</v>
      </c>
      <c r="D441" s="22">
        <f t="shared" si="38"/>
        <v>162.22740477945842</v>
      </c>
      <c r="E441" s="22">
        <f t="shared" si="39"/>
        <v>17.407840836686606</v>
      </c>
      <c r="F441" s="22">
        <f t="shared" si="40"/>
        <v>238.37951002060123</v>
      </c>
      <c r="G441" s="22">
        <f t="shared" si="36"/>
        <v>-63.171176687267888</v>
      </c>
      <c r="H441" s="22">
        <f t="shared" si="41"/>
        <v>3990.5975640540178</v>
      </c>
    </row>
    <row r="442" spans="1:8" x14ac:dyDescent="0.25">
      <c r="A442" s="4" t="s">
        <v>485</v>
      </c>
      <c r="B442" s="2">
        <f t="shared" si="37"/>
        <v>437</v>
      </c>
      <c r="C442" s="4">
        <v>14.708333333333334</v>
      </c>
      <c r="D442" s="22">
        <f t="shared" si="38"/>
        <v>98.794204057624654</v>
      </c>
      <c r="E442" s="22">
        <f t="shared" si="39"/>
        <v>-55.349096565981739</v>
      </c>
      <c r="F442" s="22">
        <f t="shared" si="40"/>
        <v>179.63524561614503</v>
      </c>
      <c r="G442" s="22">
        <f t="shared" si="36"/>
        <v>-164.92691228281168</v>
      </c>
      <c r="H442" s="22">
        <f t="shared" si="41"/>
        <v>27200.886395142261</v>
      </c>
    </row>
    <row r="443" spans="1:8" x14ac:dyDescent="0.25">
      <c r="A443" s="4" t="s">
        <v>486</v>
      </c>
      <c r="B443" s="2">
        <f t="shared" si="37"/>
        <v>438</v>
      </c>
      <c r="C443" s="4">
        <v>15.958333333333334</v>
      </c>
      <c r="D443" s="22">
        <f t="shared" si="38"/>
        <v>63.174779646179388</v>
      </c>
      <c r="E443" s="22">
        <f t="shared" si="39"/>
        <v>-37.592391626898916</v>
      </c>
      <c r="F443" s="22">
        <f t="shared" si="40"/>
        <v>43.445107491642915</v>
      </c>
      <c r="G443" s="22">
        <f t="shared" si="36"/>
        <v>-27.486774158309579</v>
      </c>
      <c r="H443" s="22">
        <f t="shared" si="41"/>
        <v>755.52275362991531</v>
      </c>
    </row>
    <row r="444" spans="1:8" x14ac:dyDescent="0.25">
      <c r="A444" s="4" t="s">
        <v>487</v>
      </c>
      <c r="B444" s="2">
        <f t="shared" si="37"/>
        <v>439</v>
      </c>
      <c r="C444" s="4">
        <v>38.416666666666664</v>
      </c>
      <c r="D444" s="22">
        <f t="shared" si="38"/>
        <v>52.528791064988923</v>
      </c>
      <c r="E444" s="22">
        <f t="shared" si="39"/>
        <v>-13.34062888576131</v>
      </c>
      <c r="F444" s="22">
        <f t="shared" si="40"/>
        <v>25.582388019280472</v>
      </c>
      <c r="G444" s="22">
        <f t="shared" si="36"/>
        <v>12.834278647386192</v>
      </c>
      <c r="H444" s="22">
        <f t="shared" si="41"/>
        <v>164.71870839875314</v>
      </c>
    </row>
    <row r="445" spans="1:8" x14ac:dyDescent="0.25">
      <c r="A445" s="4" t="s">
        <v>488</v>
      </c>
      <c r="B445" s="2">
        <f t="shared" si="37"/>
        <v>440</v>
      </c>
      <c r="C445" s="4">
        <v>114.27626811594205</v>
      </c>
      <c r="D445" s="22">
        <f t="shared" si="38"/>
        <v>79.080206196898772</v>
      </c>
      <c r="E445" s="22">
        <f t="shared" si="39"/>
        <v>22.562210730142734</v>
      </c>
      <c r="F445" s="22">
        <f t="shared" si="40"/>
        <v>39.188162179227611</v>
      </c>
      <c r="G445" s="22">
        <f t="shared" si="36"/>
        <v>75.088105936714442</v>
      </c>
      <c r="H445" s="22">
        <f t="shared" si="41"/>
        <v>5638.2236531632507</v>
      </c>
    </row>
    <row r="446" spans="1:8" x14ac:dyDescent="0.25">
      <c r="A446" s="4" t="s">
        <v>489</v>
      </c>
      <c r="B446" s="2">
        <f t="shared" si="37"/>
        <v>441</v>
      </c>
      <c r="C446" s="4">
        <v>106.96195652173914</v>
      </c>
      <c r="D446" s="22">
        <f t="shared" si="38"/>
        <v>91.069358836580136</v>
      </c>
      <c r="E446" s="22">
        <f t="shared" si="39"/>
        <v>13.046458448727503</v>
      </c>
      <c r="F446" s="22">
        <f t="shared" si="40"/>
        <v>101.64241692704151</v>
      </c>
      <c r="G446" s="22">
        <f t="shared" si="36"/>
        <v>5.3195395946976305</v>
      </c>
      <c r="H446" s="22">
        <f t="shared" si="41"/>
        <v>28.297501499555832</v>
      </c>
    </row>
    <row r="447" spans="1:8" x14ac:dyDescent="0.25">
      <c r="A447" s="4" t="s">
        <v>490</v>
      </c>
      <c r="B447" s="2">
        <f t="shared" si="37"/>
        <v>442</v>
      </c>
      <c r="C447" s="4">
        <v>77.483695652173921</v>
      </c>
      <c r="D447" s="22">
        <f t="shared" si="38"/>
        <v>85.227523667285482</v>
      </c>
      <c r="E447" s="22">
        <f t="shared" si="39"/>
        <v>-3.9530058074924392</v>
      </c>
      <c r="F447" s="22">
        <f t="shared" si="40"/>
        <v>104.11581728530764</v>
      </c>
      <c r="G447" s="22">
        <f t="shared" si="36"/>
        <v>-26.632121633133721</v>
      </c>
      <c r="H447" s="22">
        <f t="shared" si="41"/>
        <v>709.26990268202917</v>
      </c>
    </row>
    <row r="448" spans="1:8" x14ac:dyDescent="0.25">
      <c r="A448" s="4" t="s">
        <v>491</v>
      </c>
      <c r="B448" s="2">
        <f t="shared" si="37"/>
        <v>443</v>
      </c>
      <c r="C448" s="4">
        <v>48.00543478260871</v>
      </c>
      <c r="D448" s="22">
        <f t="shared" si="38"/>
        <v>69.222025446874483</v>
      </c>
      <c r="E448" s="22">
        <f t="shared" si="39"/>
        <v>-14.800248979119143</v>
      </c>
      <c r="F448" s="22">
        <f t="shared" si="40"/>
        <v>81.274517859793036</v>
      </c>
      <c r="G448" s="22">
        <f t="shared" si="36"/>
        <v>-33.269083077184327</v>
      </c>
      <c r="H448" s="22">
        <f t="shared" si="41"/>
        <v>1106.8318887965925</v>
      </c>
    </row>
    <row r="449" spans="1:8" x14ac:dyDescent="0.25">
      <c r="A449" s="4" t="s">
        <v>492</v>
      </c>
      <c r="B449" s="2">
        <f t="shared" si="37"/>
        <v>444</v>
      </c>
      <c r="C449" s="4">
        <v>22.626811594202906</v>
      </c>
      <c r="D449" s="22">
        <f t="shared" si="38"/>
        <v>49.186083490225712</v>
      </c>
      <c r="E449" s="22">
        <f t="shared" si="39"/>
        <v>-19.512372658895806</v>
      </c>
      <c r="F449" s="22">
        <f t="shared" si="40"/>
        <v>54.421776467755336</v>
      </c>
      <c r="G449" s="22">
        <f t="shared" si="36"/>
        <v>-31.794964873552431</v>
      </c>
      <c r="H449" s="22">
        <f t="shared" si="41"/>
        <v>1010.919791310433</v>
      </c>
    </row>
    <row r="450" spans="1:8" x14ac:dyDescent="0.25">
      <c r="A450" s="4" t="s">
        <v>493</v>
      </c>
      <c r="B450" s="2">
        <f t="shared" si="37"/>
        <v>445</v>
      </c>
      <c r="C450" s="4">
        <v>17.416666666666668</v>
      </c>
      <c r="D450" s="22">
        <f t="shared" si="38"/>
        <v>35.525234256095324</v>
      </c>
      <c r="E450" s="22">
        <f t="shared" si="39"/>
        <v>-14.246001576606929</v>
      </c>
      <c r="F450" s="22">
        <f t="shared" si="40"/>
        <v>29.673710831329906</v>
      </c>
      <c r="G450" s="22">
        <f t="shared" si="36"/>
        <v>-12.257044164663238</v>
      </c>
      <c r="H450" s="22">
        <f t="shared" si="41"/>
        <v>150.23513165450512</v>
      </c>
    </row>
    <row r="451" spans="1:8" x14ac:dyDescent="0.25">
      <c r="A451" s="4" t="s">
        <v>494</v>
      </c>
      <c r="B451" s="2">
        <f t="shared" si="37"/>
        <v>446</v>
      </c>
      <c r="C451" s="4">
        <v>21.625</v>
      </c>
      <c r="D451" s="22">
        <f t="shared" si="38"/>
        <v>29.548133525974336</v>
      </c>
      <c r="E451" s="22">
        <f t="shared" si="39"/>
        <v>-6.8039908147695813</v>
      </c>
      <c r="F451" s="22">
        <f t="shared" si="40"/>
        <v>21.279232679488395</v>
      </c>
      <c r="G451" s="22">
        <f t="shared" si="36"/>
        <v>0.34576732051160519</v>
      </c>
      <c r="H451" s="22">
        <f t="shared" si="41"/>
        <v>0.11955503993377511</v>
      </c>
    </row>
    <row r="452" spans="1:8" x14ac:dyDescent="0.25">
      <c r="A452" s="4" t="s">
        <v>495</v>
      </c>
      <c r="B452" s="2">
        <f t="shared" si="37"/>
        <v>447</v>
      </c>
      <c r="C452" s="4">
        <v>10.625</v>
      </c>
      <c r="D452" s="22">
        <f t="shared" si="38"/>
        <v>21.411186109805371</v>
      </c>
      <c r="E452" s="22">
        <f t="shared" si="39"/>
        <v>-8.0036517560290257</v>
      </c>
      <c r="F452" s="22">
        <f t="shared" si="40"/>
        <v>22.744142711204756</v>
      </c>
      <c r="G452" s="22">
        <f t="shared" si="36"/>
        <v>-12.119142711204756</v>
      </c>
      <c r="H452" s="22">
        <f t="shared" si="41"/>
        <v>146.87362005454736</v>
      </c>
    </row>
    <row r="453" spans="1:8" x14ac:dyDescent="0.25">
      <c r="A453" s="4" t="s">
        <v>496</v>
      </c>
      <c r="B453" s="2">
        <f t="shared" si="37"/>
        <v>448</v>
      </c>
      <c r="C453" s="4">
        <v>21.041666666666668</v>
      </c>
      <c r="D453" s="22">
        <f t="shared" si="38"/>
        <v>21.25229274925573</v>
      </c>
      <c r="E453" s="22">
        <f t="shared" si="39"/>
        <v>-0.94336920009757907</v>
      </c>
      <c r="F453" s="22">
        <f t="shared" si="40"/>
        <v>13.407534353776345</v>
      </c>
      <c r="G453" s="22">
        <f t="shared" si="36"/>
        <v>7.6341323128903227</v>
      </c>
      <c r="H453" s="22">
        <f t="shared" si="41"/>
        <v>58.279976170716147</v>
      </c>
    </row>
    <row r="454" spans="1:8" x14ac:dyDescent="0.25">
      <c r="A454" s="4" t="s">
        <v>497</v>
      </c>
      <c r="B454" s="2">
        <f t="shared" si="37"/>
        <v>449</v>
      </c>
      <c r="C454" s="4">
        <v>61.666666666666664</v>
      </c>
      <c r="D454" s="22">
        <f t="shared" si="38"/>
        <v>38.630473533742432</v>
      </c>
      <c r="E454" s="22">
        <f t="shared" si="39"/>
        <v>15.546025786028274</v>
      </c>
      <c r="F454" s="22">
        <f t="shared" si="40"/>
        <v>20.308923549158152</v>
      </c>
      <c r="G454" s="22">
        <f t="shared" ref="G454:G481" si="42">C454-F454</f>
        <v>41.357743117508512</v>
      </c>
      <c r="H454" s="22">
        <f t="shared" si="41"/>
        <v>1710.4629157738227</v>
      </c>
    </row>
    <row r="455" spans="1:8" x14ac:dyDescent="0.25">
      <c r="A455" s="4" t="s">
        <v>498</v>
      </c>
      <c r="B455" s="2">
        <f t="shared" ref="B455:B518" si="43">B454+1</f>
        <v>450</v>
      </c>
      <c r="C455" s="4">
        <v>22.708333333333332</v>
      </c>
      <c r="D455" s="22">
        <f t="shared" ref="D455:D481" si="44">$C$2*C455+(1-$C$2)*D454</f>
        <v>31.783953247566522</v>
      </c>
      <c r="E455" s="22">
        <f t="shared" ref="E455:E481" si="45">$D$2*(D455-D454)+(1-$D$2)*E454</f>
        <v>-4.6072656789554918</v>
      </c>
      <c r="F455" s="22">
        <f t="shared" ref="F455:F481" si="46">D454+E454</f>
        <v>54.176499319770706</v>
      </c>
      <c r="G455" s="22">
        <f t="shared" si="42"/>
        <v>-31.468165986437374</v>
      </c>
      <c r="H455" s="22">
        <f t="shared" ref="H455:H481" si="47">G455*G455</f>
        <v>990.24547054997402</v>
      </c>
    </row>
    <row r="456" spans="1:8" x14ac:dyDescent="0.25">
      <c r="A456" s="4" t="s">
        <v>499</v>
      </c>
      <c r="B456" s="2">
        <f t="shared" si="43"/>
        <v>451</v>
      </c>
      <c r="C456" s="4">
        <v>45.666666666666664</v>
      </c>
      <c r="D456" s="22">
        <f t="shared" si="44"/>
        <v>37.753520017779586</v>
      </c>
      <c r="E456" s="22">
        <f t="shared" si="45"/>
        <v>4.9118835252962079</v>
      </c>
      <c r="F456" s="22">
        <f t="shared" si="46"/>
        <v>27.17668756861103</v>
      </c>
      <c r="G456" s="22">
        <f t="shared" si="42"/>
        <v>18.489979098055635</v>
      </c>
      <c r="H456" s="22">
        <f t="shared" si="47"/>
        <v>341.87932704653429</v>
      </c>
    </row>
    <row r="457" spans="1:8" x14ac:dyDescent="0.25">
      <c r="A457" s="4" t="s">
        <v>500</v>
      </c>
      <c r="B457" s="2">
        <f t="shared" si="43"/>
        <v>452</v>
      </c>
      <c r="C457" s="4">
        <v>79.833333333333329</v>
      </c>
      <c r="D457" s="22">
        <f t="shared" si="44"/>
        <v>55.847839743467702</v>
      </c>
      <c r="E457" s="22">
        <f t="shared" si="45"/>
        <v>16.776076105648926</v>
      </c>
      <c r="F457" s="22">
        <f t="shared" si="46"/>
        <v>42.665403543075797</v>
      </c>
      <c r="G457" s="22">
        <f t="shared" si="42"/>
        <v>37.167929790257531</v>
      </c>
      <c r="H457" s="22">
        <f t="shared" si="47"/>
        <v>1381.4550048935132</v>
      </c>
    </row>
    <row r="458" spans="1:8" x14ac:dyDescent="0.25">
      <c r="A458" s="4" t="s">
        <v>501</v>
      </c>
      <c r="B458" s="2">
        <f t="shared" si="43"/>
        <v>453</v>
      </c>
      <c r="C458" s="4">
        <v>101.625</v>
      </c>
      <c r="D458" s="22">
        <f t="shared" si="44"/>
        <v>75.532018653776589</v>
      </c>
      <c r="E458" s="22">
        <f t="shared" si="45"/>
        <v>19.39336862984289</v>
      </c>
      <c r="F458" s="22">
        <f t="shared" si="46"/>
        <v>72.623915849116628</v>
      </c>
      <c r="G458" s="22">
        <f t="shared" si="42"/>
        <v>29.001084150883372</v>
      </c>
      <c r="H458" s="22">
        <f t="shared" si="47"/>
        <v>841.06288192661873</v>
      </c>
    </row>
    <row r="459" spans="1:8" x14ac:dyDescent="0.25">
      <c r="A459" s="4" t="s">
        <v>502</v>
      </c>
      <c r="B459" s="2">
        <f t="shared" si="43"/>
        <v>454</v>
      </c>
      <c r="C459" s="4">
        <v>201.91666666666666</v>
      </c>
      <c r="D459" s="22">
        <f t="shared" si="44"/>
        <v>129.87741729931932</v>
      </c>
      <c r="E459" s="22">
        <f t="shared" si="45"/>
        <v>50.850195643972746</v>
      </c>
      <c r="F459" s="22">
        <f t="shared" si="46"/>
        <v>94.925387283619472</v>
      </c>
      <c r="G459" s="22">
        <f t="shared" si="42"/>
        <v>106.99127938304719</v>
      </c>
      <c r="H459" s="22">
        <f t="shared" si="47"/>
        <v>11447.133864021258</v>
      </c>
    </row>
    <row r="460" spans="1:8" x14ac:dyDescent="0.25">
      <c r="A460" s="4" t="s">
        <v>503</v>
      </c>
      <c r="B460" s="2">
        <f t="shared" si="43"/>
        <v>455</v>
      </c>
      <c r="C460" s="4">
        <v>46.729166666666664</v>
      </c>
      <c r="D460" s="22">
        <f t="shared" si="44"/>
        <v>94.123669527278693</v>
      </c>
      <c r="E460" s="22">
        <f t="shared" si="45"/>
        <v>-27.09335343043929</v>
      </c>
      <c r="F460" s="22">
        <f t="shared" si="46"/>
        <v>180.72761294329206</v>
      </c>
      <c r="G460" s="22">
        <f t="shared" si="42"/>
        <v>-133.9984462766254</v>
      </c>
      <c r="H460" s="22">
        <f t="shared" si="47"/>
        <v>17955.583604549665</v>
      </c>
    </row>
    <row r="461" spans="1:8" x14ac:dyDescent="0.25">
      <c r="A461" s="4" t="s">
        <v>504</v>
      </c>
      <c r="B461" s="2">
        <f t="shared" si="43"/>
        <v>456</v>
      </c>
      <c r="C461" s="4">
        <v>60.354166666666664</v>
      </c>
      <c r="D461" s="22">
        <f t="shared" si="44"/>
        <v>79.602783297215524</v>
      </c>
      <c r="E461" s="22">
        <f t="shared" si="45"/>
        <v>-15.778132950100781</v>
      </c>
      <c r="F461" s="22">
        <f t="shared" si="46"/>
        <v>67.0303160968394</v>
      </c>
      <c r="G461" s="22">
        <f t="shared" si="42"/>
        <v>-6.6761494301727353</v>
      </c>
      <c r="H461" s="22">
        <f t="shared" si="47"/>
        <v>44.57097121399574</v>
      </c>
    </row>
    <row r="462" spans="1:8" x14ac:dyDescent="0.25">
      <c r="A462" s="4" t="s">
        <v>505</v>
      </c>
      <c r="B462" s="2">
        <f t="shared" si="43"/>
        <v>457</v>
      </c>
      <c r="C462" s="4">
        <v>126.41666666666667</v>
      </c>
      <c r="D462" s="22">
        <f t="shared" si="44"/>
        <v>99.732753146079517</v>
      </c>
      <c r="E462" s="22">
        <f t="shared" si="45"/>
        <v>16.539159568967516</v>
      </c>
      <c r="F462" s="22">
        <f t="shared" si="46"/>
        <v>63.824650347114741</v>
      </c>
      <c r="G462" s="22">
        <f t="shared" si="42"/>
        <v>62.592016319551931</v>
      </c>
      <c r="H462" s="22">
        <f t="shared" si="47"/>
        <v>3917.7605069470551</v>
      </c>
    </row>
    <row r="463" spans="1:8" x14ac:dyDescent="0.25">
      <c r="A463" s="4" t="s">
        <v>506</v>
      </c>
      <c r="B463" s="2">
        <f t="shared" si="43"/>
        <v>458</v>
      </c>
      <c r="C463" s="4">
        <v>126</v>
      </c>
      <c r="D463" s="22">
        <f t="shared" si="44"/>
        <v>111.02766929326533</v>
      </c>
      <c r="E463" s="22">
        <f t="shared" si="45"/>
        <v>11.819340489363986</v>
      </c>
      <c r="F463" s="22">
        <f t="shared" si="46"/>
        <v>116.27191271504704</v>
      </c>
      <c r="G463" s="22">
        <f t="shared" si="42"/>
        <v>9.7280872849529629</v>
      </c>
      <c r="H463" s="22">
        <f t="shared" si="47"/>
        <v>94.635682223663508</v>
      </c>
    </row>
    <row r="464" spans="1:8" x14ac:dyDescent="0.25">
      <c r="A464" s="4" t="s">
        <v>507</v>
      </c>
      <c r="B464" s="2">
        <f t="shared" si="43"/>
        <v>459</v>
      </c>
      <c r="C464" s="4">
        <v>207.66666666666666</v>
      </c>
      <c r="D464" s="22">
        <f t="shared" si="44"/>
        <v>152.58243816382793</v>
      </c>
      <c r="E464" s="22">
        <f t="shared" si="45"/>
        <v>38.581226032442736</v>
      </c>
      <c r="F464" s="22">
        <f t="shared" si="46"/>
        <v>122.84700978262931</v>
      </c>
      <c r="G464" s="22">
        <f t="shared" si="42"/>
        <v>84.819656884037343</v>
      </c>
      <c r="H464" s="22">
        <f t="shared" si="47"/>
        <v>7194.3741939258234</v>
      </c>
    </row>
    <row r="465" spans="1:8" x14ac:dyDescent="0.25">
      <c r="A465" s="4" t="s">
        <v>508</v>
      </c>
      <c r="B465" s="2">
        <f t="shared" si="43"/>
        <v>460</v>
      </c>
      <c r="C465" s="4">
        <v>145.90566037735849</v>
      </c>
      <c r="D465" s="22">
        <f t="shared" si="44"/>
        <v>149.71142371564608</v>
      </c>
      <c r="E465" s="22">
        <f t="shared" si="45"/>
        <v>1.2742095998806047</v>
      </c>
      <c r="F465" s="22">
        <f t="shared" si="46"/>
        <v>191.16366419627067</v>
      </c>
      <c r="G465" s="22">
        <f t="shared" si="42"/>
        <v>-45.258003818912186</v>
      </c>
      <c r="H465" s="22">
        <f t="shared" si="47"/>
        <v>2048.2869096726699</v>
      </c>
    </row>
    <row r="466" spans="1:8" x14ac:dyDescent="0.25">
      <c r="A466" s="4" t="s">
        <v>509</v>
      </c>
      <c r="B466" s="2">
        <f t="shared" si="43"/>
        <v>461</v>
      </c>
      <c r="C466" s="4">
        <v>96.5</v>
      </c>
      <c r="D466" s="22">
        <f t="shared" si="44"/>
        <v>126.83051151791827</v>
      </c>
      <c r="E466" s="22">
        <f t="shared" si="45"/>
        <v>-20.465400017966967</v>
      </c>
      <c r="F466" s="22">
        <f t="shared" si="46"/>
        <v>150.98563331552668</v>
      </c>
      <c r="G466" s="22">
        <f t="shared" si="42"/>
        <v>-54.485633315526684</v>
      </c>
      <c r="H466" s="22">
        <f t="shared" si="47"/>
        <v>2968.6842377940311</v>
      </c>
    </row>
    <row r="467" spans="1:8" x14ac:dyDescent="0.25">
      <c r="A467" s="4" t="s">
        <v>510</v>
      </c>
      <c r="B467" s="2">
        <f t="shared" si="43"/>
        <v>462</v>
      </c>
      <c r="C467" s="4">
        <v>45.469339622641506</v>
      </c>
      <c r="D467" s="22">
        <f t="shared" si="44"/>
        <v>91.845207602949273</v>
      </c>
      <c r="E467" s="22">
        <f t="shared" si="45"/>
        <v>-33.533313525268795</v>
      </c>
      <c r="F467" s="22">
        <f t="shared" si="46"/>
        <v>106.3651114999513</v>
      </c>
      <c r="G467" s="22">
        <f t="shared" si="42"/>
        <v>-60.895771877309791</v>
      </c>
      <c r="H467" s="22">
        <f t="shared" si="47"/>
        <v>3708.2950325333541</v>
      </c>
    </row>
    <row r="468" spans="1:8" x14ac:dyDescent="0.25">
      <c r="A468" s="4" t="s">
        <v>511</v>
      </c>
      <c r="B468" s="2">
        <f t="shared" si="43"/>
        <v>463</v>
      </c>
      <c r="C468" s="4">
        <v>92.625</v>
      </c>
      <c r="D468" s="22">
        <f t="shared" si="44"/>
        <v>92.180518333681093</v>
      </c>
      <c r="E468" s="22">
        <f t="shared" si="45"/>
        <v>-3.0515516948682411</v>
      </c>
      <c r="F468" s="22">
        <f t="shared" si="46"/>
        <v>58.311894077680478</v>
      </c>
      <c r="G468" s="22">
        <f t="shared" si="42"/>
        <v>34.313105922319522</v>
      </c>
      <c r="H468" s="22">
        <f t="shared" si="47"/>
        <v>1177.3892380363191</v>
      </c>
    </row>
    <row r="469" spans="1:8" x14ac:dyDescent="0.25">
      <c r="A469" s="4" t="s">
        <v>512</v>
      </c>
      <c r="B469" s="2">
        <f t="shared" si="43"/>
        <v>464</v>
      </c>
      <c r="C469" s="4">
        <v>22.25</v>
      </c>
      <c r="D469" s="22">
        <f t="shared" si="44"/>
        <v>62.110395450198226</v>
      </c>
      <c r="E469" s="22">
        <f t="shared" si="45"/>
        <v>-27.368265764621405</v>
      </c>
      <c r="F469" s="22">
        <f t="shared" si="46"/>
        <v>89.128966638812855</v>
      </c>
      <c r="G469" s="22">
        <f t="shared" si="42"/>
        <v>-66.878966638812855</v>
      </c>
      <c r="H469" s="22">
        <f t="shared" si="47"/>
        <v>4472.7961786754431</v>
      </c>
    </row>
    <row r="470" spans="1:8" x14ac:dyDescent="0.25">
      <c r="A470" s="4" t="s">
        <v>513</v>
      </c>
      <c r="B470" s="2">
        <f t="shared" si="43"/>
        <v>465</v>
      </c>
      <c r="C470" s="4">
        <v>19.916666666666668</v>
      </c>
      <c r="D470" s="22">
        <f t="shared" si="44"/>
        <v>43.967092073279659</v>
      </c>
      <c r="E470" s="22">
        <f t="shared" si="45"/>
        <v>-19.065799615688849</v>
      </c>
      <c r="F470" s="22">
        <f t="shared" si="46"/>
        <v>34.74212968557682</v>
      </c>
      <c r="G470" s="22">
        <f t="shared" si="42"/>
        <v>-14.825463018910153</v>
      </c>
      <c r="H470" s="22">
        <f t="shared" si="47"/>
        <v>219.79435372507254</v>
      </c>
    </row>
    <row r="471" spans="1:8" x14ac:dyDescent="0.25">
      <c r="A471" s="4" t="s">
        <v>514</v>
      </c>
      <c r="B471" s="2">
        <f t="shared" si="43"/>
        <v>466</v>
      </c>
      <c r="C471" s="4">
        <v>101.79166666666667</v>
      </c>
      <c r="D471" s="22">
        <f t="shared" si="44"/>
        <v>68.831659148436074</v>
      </c>
      <c r="E471" s="22">
        <f t="shared" si="45"/>
        <v>20.471530406071892</v>
      </c>
      <c r="F471" s="22">
        <f t="shared" si="46"/>
        <v>24.901292457590809</v>
      </c>
      <c r="G471" s="22">
        <f t="shared" si="42"/>
        <v>76.890374209075858</v>
      </c>
      <c r="H471" s="22">
        <f t="shared" si="47"/>
        <v>5912.1296460117183</v>
      </c>
    </row>
    <row r="472" spans="1:8" x14ac:dyDescent="0.25">
      <c r="A472" s="4" t="s">
        <v>515</v>
      </c>
      <c r="B472" s="2">
        <f t="shared" si="43"/>
        <v>467</v>
      </c>
      <c r="C472" s="4">
        <v>168.16666666666666</v>
      </c>
      <c r="D472" s="22">
        <f t="shared" si="44"/>
        <v>111.54571238127524</v>
      </c>
      <c r="E472" s="22">
        <f t="shared" si="45"/>
        <v>40.48980095016244</v>
      </c>
      <c r="F472" s="22">
        <f t="shared" si="46"/>
        <v>89.303189554507966</v>
      </c>
      <c r="G472" s="22">
        <f t="shared" si="42"/>
        <v>78.863477112158691</v>
      </c>
      <c r="H472" s="22">
        <f t="shared" si="47"/>
        <v>6219.4480222199772</v>
      </c>
    </row>
    <row r="473" spans="1:8" x14ac:dyDescent="0.25">
      <c r="A473" s="4" t="s">
        <v>516</v>
      </c>
      <c r="B473" s="2">
        <f t="shared" si="43"/>
        <v>468</v>
      </c>
      <c r="C473" s="4">
        <v>93.291666666666671</v>
      </c>
      <c r="D473" s="22">
        <f t="shared" si="44"/>
        <v>103.69647272399357</v>
      </c>
      <c r="E473" s="22">
        <f t="shared" si="45"/>
        <v>-3.0153355965372617</v>
      </c>
      <c r="F473" s="22">
        <f t="shared" si="46"/>
        <v>152.03551333143767</v>
      </c>
      <c r="G473" s="22">
        <f t="shared" si="42"/>
        <v>-58.743846664770999</v>
      </c>
      <c r="H473" s="22">
        <f t="shared" si="47"/>
        <v>3450.8395209741266</v>
      </c>
    </row>
    <row r="474" spans="1:8" x14ac:dyDescent="0.25">
      <c r="A474" s="4" t="s">
        <v>517</v>
      </c>
      <c r="B474" s="2">
        <f t="shared" si="43"/>
        <v>469</v>
      </c>
      <c r="C474" s="4">
        <v>35.770833333333336</v>
      </c>
      <c r="D474" s="22">
        <f t="shared" si="44"/>
        <v>74.488447786009672</v>
      </c>
      <c r="E474" s="22">
        <f t="shared" si="45"/>
        <v>-26.588756003839233</v>
      </c>
      <c r="F474" s="22">
        <f t="shared" si="46"/>
        <v>100.68113712745631</v>
      </c>
      <c r="G474" s="22">
        <f t="shared" si="42"/>
        <v>-64.910303794122967</v>
      </c>
      <c r="H474" s="22">
        <f t="shared" si="47"/>
        <v>4213.3475386453347</v>
      </c>
    </row>
    <row r="475" spans="1:8" x14ac:dyDescent="0.25">
      <c r="A475" s="4" t="s">
        <v>518</v>
      </c>
      <c r="B475" s="2">
        <f t="shared" si="43"/>
        <v>470</v>
      </c>
      <c r="C475" s="4">
        <v>68.541666666666671</v>
      </c>
      <c r="D475" s="22">
        <f t="shared" si="44"/>
        <v>71.931331904692186</v>
      </c>
      <c r="E475" s="22">
        <f t="shared" si="45"/>
        <v>-4.9602798935696608</v>
      </c>
      <c r="F475" s="22">
        <f t="shared" si="46"/>
        <v>47.899691782170436</v>
      </c>
      <c r="G475" s="22">
        <f t="shared" si="42"/>
        <v>20.641974884496236</v>
      </c>
      <c r="H475" s="22">
        <f t="shared" si="47"/>
        <v>426.09112713217337</v>
      </c>
    </row>
    <row r="476" spans="1:8" x14ac:dyDescent="0.25">
      <c r="A476" s="4" t="s">
        <v>519</v>
      </c>
      <c r="B476" s="2">
        <f t="shared" si="43"/>
        <v>471</v>
      </c>
      <c r="C476" s="4">
        <v>60.208333333333336</v>
      </c>
      <c r="D476" s="22">
        <f t="shared" si="44"/>
        <v>66.890442519007877</v>
      </c>
      <c r="E476" s="22">
        <f t="shared" si="45"/>
        <v>-5.0328284364728448</v>
      </c>
      <c r="F476" s="22">
        <f t="shared" si="46"/>
        <v>66.971052011122524</v>
      </c>
      <c r="G476" s="22">
        <f t="shared" si="42"/>
        <v>-6.7627186777891879</v>
      </c>
      <c r="H476" s="22">
        <f t="shared" si="47"/>
        <v>45.734363914918738</v>
      </c>
    </row>
    <row r="477" spans="1:8" x14ac:dyDescent="0.25">
      <c r="A477" s="4" t="s">
        <v>520</v>
      </c>
      <c r="B477" s="2">
        <f t="shared" si="43"/>
        <v>472</v>
      </c>
      <c r="C477" s="4">
        <v>16.604166666666668</v>
      </c>
      <c r="D477" s="22">
        <f t="shared" si="44"/>
        <v>45.26734390250116</v>
      </c>
      <c r="E477" s="22">
        <f t="shared" si="45"/>
        <v>-19.964071598503331</v>
      </c>
      <c r="F477" s="22">
        <f t="shared" si="46"/>
        <v>61.857614082535029</v>
      </c>
      <c r="G477" s="22">
        <f t="shared" si="42"/>
        <v>-45.253447415868365</v>
      </c>
      <c r="H477" s="22">
        <f t="shared" si="47"/>
        <v>2047.8745030207633</v>
      </c>
    </row>
    <row r="478" spans="1:8" x14ac:dyDescent="0.25">
      <c r="A478" s="4" t="s">
        <v>521</v>
      </c>
      <c r="B478" s="2">
        <f t="shared" si="43"/>
        <v>473</v>
      </c>
      <c r="C478" s="4">
        <v>76.5</v>
      </c>
      <c r="D478" s="22">
        <f t="shared" si="44"/>
        <v>58.697386024425661</v>
      </c>
      <c r="E478" s="22">
        <f t="shared" si="45"/>
        <v>10.090630749881718</v>
      </c>
      <c r="F478" s="22">
        <f t="shared" si="46"/>
        <v>25.303272303997829</v>
      </c>
      <c r="G478" s="22">
        <f t="shared" si="42"/>
        <v>51.196727696002171</v>
      </c>
      <c r="H478" s="22">
        <f t="shared" si="47"/>
        <v>2621.1049267785957</v>
      </c>
    </row>
    <row r="479" spans="1:8" x14ac:dyDescent="0.25">
      <c r="A479" s="4" t="s">
        <v>522</v>
      </c>
      <c r="B479" s="2">
        <f t="shared" si="43"/>
        <v>474</v>
      </c>
      <c r="C479" s="4">
        <v>142.33333333333334</v>
      </c>
      <c r="D479" s="22">
        <f t="shared" si="44"/>
        <v>94.660843367255964</v>
      </c>
      <c r="E479" s="22">
        <f t="shared" si="45"/>
        <v>33.376174683535446</v>
      </c>
      <c r="F479" s="22">
        <f t="shared" si="46"/>
        <v>68.78801677430738</v>
      </c>
      <c r="G479" s="22">
        <f t="shared" si="42"/>
        <v>73.545316559025963</v>
      </c>
      <c r="H479" s="22">
        <f t="shared" si="47"/>
        <v>5408.9135877673389</v>
      </c>
    </row>
    <row r="480" spans="1:8" x14ac:dyDescent="0.25">
      <c r="A480" s="4" t="s">
        <v>523</v>
      </c>
      <c r="B480" s="2">
        <f t="shared" si="43"/>
        <v>475</v>
      </c>
      <c r="C480" s="4">
        <v>94.895833333333329</v>
      </c>
      <c r="D480" s="22">
        <f t="shared" si="44"/>
        <v>94.761889052669233</v>
      </c>
      <c r="E480" s="22">
        <f t="shared" si="45"/>
        <v>3.4285585852254852</v>
      </c>
      <c r="F480" s="22">
        <f t="shared" si="46"/>
        <v>128.0370180507914</v>
      </c>
      <c r="G480" s="22">
        <f t="shared" si="42"/>
        <v>-33.141184717458074</v>
      </c>
      <c r="H480" s="22">
        <f t="shared" si="47"/>
        <v>1098.3381244766765</v>
      </c>
    </row>
    <row r="481" spans="1:8" x14ac:dyDescent="0.25">
      <c r="A481" s="4" t="s">
        <v>524</v>
      </c>
      <c r="B481" s="2">
        <f t="shared" si="43"/>
        <v>476</v>
      </c>
      <c r="C481" s="4">
        <v>48</v>
      </c>
      <c r="D481" s="22">
        <f t="shared" si="44"/>
        <v>74.654276760021475</v>
      </c>
      <c r="E481" s="22">
        <f t="shared" si="45"/>
        <v>-17.753995204860434</v>
      </c>
      <c r="F481" s="22">
        <f t="shared" si="46"/>
        <v>98.190447637894721</v>
      </c>
      <c r="G481" s="22">
        <f t="shared" si="42"/>
        <v>-50.190447637894721</v>
      </c>
      <c r="H481" s="22">
        <f t="shared" si="47"/>
        <v>2519.0810340922517</v>
      </c>
    </row>
    <row r="482" spans="1:8" x14ac:dyDescent="0.25">
      <c r="A482" s="4" t="s">
        <v>525</v>
      </c>
      <c r="B482" s="2">
        <f t="shared" si="43"/>
        <v>477</v>
      </c>
      <c r="C482" s="4">
        <v>25.916666666666668</v>
      </c>
      <c r="D482" s="22">
        <f t="shared" ref="D482:D545" si="48">$C$2*C482+(1-$C$2)*D481</f>
        <v>53.697104419878912</v>
      </c>
      <c r="E482" s="22">
        <f t="shared" ref="E482:E545" si="49">$D$2*(D482-D481)+(1-$D$2)*E481</f>
        <v>-20.636854626614351</v>
      </c>
      <c r="F482" s="22">
        <f t="shared" ref="F482:F545" si="50">D481+E481</f>
        <v>56.900281555161044</v>
      </c>
      <c r="G482" s="22">
        <f t="shared" ref="G482:G545" si="51">C482-F482</f>
        <v>-30.983614888494376</v>
      </c>
      <c r="H482" s="22">
        <f t="shared" ref="H482:H545" si="52">G482*G482</f>
        <v>959.98439155853032</v>
      </c>
    </row>
    <row r="483" spans="1:8" x14ac:dyDescent="0.25">
      <c r="A483" s="4" t="s">
        <v>526</v>
      </c>
      <c r="B483" s="2">
        <f t="shared" si="43"/>
        <v>478</v>
      </c>
      <c r="C483" s="4">
        <v>17.9375</v>
      </c>
      <c r="D483" s="22">
        <f t="shared" si="48"/>
        <v>38.320474519330986</v>
      </c>
      <c r="E483" s="22">
        <f t="shared" si="49"/>
        <v>-15.902652373154567</v>
      </c>
      <c r="F483" s="22">
        <f t="shared" si="50"/>
        <v>33.06024979326456</v>
      </c>
      <c r="G483" s="22">
        <f t="shared" si="51"/>
        <v>-15.12274979326456</v>
      </c>
      <c r="H483" s="22">
        <f t="shared" si="52"/>
        <v>228.69756130968329</v>
      </c>
    </row>
    <row r="484" spans="1:8" x14ac:dyDescent="0.25">
      <c r="A484" s="4" t="s">
        <v>527</v>
      </c>
      <c r="B484" s="2">
        <f t="shared" si="43"/>
        <v>479</v>
      </c>
      <c r="C484" s="4">
        <v>110.45833333333333</v>
      </c>
      <c r="D484" s="22">
        <f t="shared" si="48"/>
        <v>69.33975380935199</v>
      </c>
      <c r="E484" s="22">
        <f t="shared" si="49"/>
        <v>26.327086123703449</v>
      </c>
      <c r="F484" s="22">
        <f t="shared" si="50"/>
        <v>22.41782214617642</v>
      </c>
      <c r="G484" s="22">
        <f t="shared" si="51"/>
        <v>88.040511187156909</v>
      </c>
      <c r="H484" s="22">
        <f t="shared" si="52"/>
        <v>7751.1316100959011</v>
      </c>
    </row>
    <row r="485" spans="1:8" x14ac:dyDescent="0.25">
      <c r="A485" s="4" t="s">
        <v>528</v>
      </c>
      <c r="B485" s="2">
        <f t="shared" si="43"/>
        <v>480</v>
      </c>
      <c r="C485" s="4">
        <v>76.291666666666671</v>
      </c>
      <c r="D485" s="22">
        <f t="shared" si="48"/>
        <v>72.329076337997307</v>
      </c>
      <c r="E485" s="22">
        <f t="shared" si="49"/>
        <v>5.3230988881511294</v>
      </c>
      <c r="F485" s="22">
        <f t="shared" si="50"/>
        <v>95.666839933055442</v>
      </c>
      <c r="G485" s="22">
        <f t="shared" si="51"/>
        <v>-19.375173266388771</v>
      </c>
      <c r="H485" s="22">
        <f t="shared" si="52"/>
        <v>375.3973391025861</v>
      </c>
    </row>
    <row r="486" spans="1:8" x14ac:dyDescent="0.25">
      <c r="A486" s="4" t="s">
        <v>529</v>
      </c>
      <c r="B486" s="2">
        <f t="shared" si="43"/>
        <v>481</v>
      </c>
      <c r="C486" s="4">
        <v>44.458333333333336</v>
      </c>
      <c r="D486" s="22">
        <f t="shared" si="48"/>
        <v>60.3446568459918</v>
      </c>
      <c r="E486" s="22">
        <f t="shared" si="49"/>
        <v>-10.253667653989844</v>
      </c>
      <c r="F486" s="22">
        <f t="shared" si="50"/>
        <v>77.652175226148444</v>
      </c>
      <c r="G486" s="22">
        <f t="shared" si="51"/>
        <v>-33.193841892815108</v>
      </c>
      <c r="H486" s="22">
        <f t="shared" si="52"/>
        <v>1101.8311396052072</v>
      </c>
    </row>
    <row r="487" spans="1:8" x14ac:dyDescent="0.25">
      <c r="A487" s="4" t="s">
        <v>530</v>
      </c>
      <c r="B487" s="2">
        <f t="shared" si="43"/>
        <v>482</v>
      </c>
      <c r="C487" s="4">
        <v>101.66666666666667</v>
      </c>
      <c r="D487" s="22">
        <f t="shared" si="48"/>
        <v>78.113121068881995</v>
      </c>
      <c r="E487" s="22">
        <f t="shared" si="49"/>
        <v>14.966251035202191</v>
      </c>
      <c r="F487" s="22">
        <f t="shared" si="50"/>
        <v>50.090989192001956</v>
      </c>
      <c r="G487" s="22">
        <f t="shared" si="51"/>
        <v>51.575677474664715</v>
      </c>
      <c r="H487" s="22">
        <f t="shared" si="52"/>
        <v>2660.0505069706373</v>
      </c>
    </row>
    <row r="488" spans="1:8" x14ac:dyDescent="0.25">
      <c r="A488" s="4" t="s">
        <v>531</v>
      </c>
      <c r="B488" s="2">
        <f t="shared" si="43"/>
        <v>483</v>
      </c>
      <c r="C488" s="4">
        <v>166.3125</v>
      </c>
      <c r="D488" s="22">
        <f t="shared" si="48"/>
        <v>116.03885400926274</v>
      </c>
      <c r="E488" s="22">
        <f t="shared" si="49"/>
        <v>35.629784749862885</v>
      </c>
      <c r="F488" s="22">
        <f t="shared" si="50"/>
        <v>93.079372104084186</v>
      </c>
      <c r="G488" s="22">
        <f t="shared" si="51"/>
        <v>73.233127895915814</v>
      </c>
      <c r="H488" s="22">
        <f t="shared" si="52"/>
        <v>5363.0910214195628</v>
      </c>
    </row>
    <row r="489" spans="1:8" x14ac:dyDescent="0.25">
      <c r="A489" s="4" t="s">
        <v>532</v>
      </c>
      <c r="B489" s="2">
        <f t="shared" si="43"/>
        <v>484</v>
      </c>
      <c r="C489" s="4">
        <v>163.875</v>
      </c>
      <c r="D489" s="22">
        <f t="shared" si="48"/>
        <v>136.60839678527975</v>
      </c>
      <c r="E489" s="22">
        <f t="shared" si="49"/>
        <v>22.075566973401603</v>
      </c>
      <c r="F489" s="22">
        <f t="shared" si="50"/>
        <v>151.66863875912563</v>
      </c>
      <c r="G489" s="22">
        <f t="shared" si="51"/>
        <v>12.206361240874372</v>
      </c>
      <c r="H489" s="22">
        <f t="shared" si="52"/>
        <v>148.99525474272014</v>
      </c>
    </row>
    <row r="490" spans="1:8" x14ac:dyDescent="0.25">
      <c r="A490" s="4" t="s">
        <v>533</v>
      </c>
      <c r="B490" s="2">
        <f t="shared" si="43"/>
        <v>485</v>
      </c>
      <c r="C490" s="4">
        <v>68</v>
      </c>
      <c r="D490" s="22">
        <f t="shared" si="48"/>
        <v>107.10678616760946</v>
      </c>
      <c r="E490" s="22">
        <f t="shared" si="49"/>
        <v>-24.343892858563105</v>
      </c>
      <c r="F490" s="22">
        <f t="shared" si="50"/>
        <v>158.68396375868136</v>
      </c>
      <c r="G490" s="22">
        <f t="shared" si="51"/>
        <v>-90.683963758681358</v>
      </c>
      <c r="H490" s="22">
        <f t="shared" si="52"/>
        <v>8223.5812829858332</v>
      </c>
    </row>
    <row r="491" spans="1:8" x14ac:dyDescent="0.25">
      <c r="A491" s="4" t="s">
        <v>534</v>
      </c>
      <c r="B491" s="2">
        <f t="shared" si="43"/>
        <v>486</v>
      </c>
      <c r="C491" s="4">
        <v>24.208333333333332</v>
      </c>
      <c r="D491" s="22">
        <f t="shared" si="48"/>
        <v>71.460451448870728</v>
      </c>
      <c r="E491" s="22">
        <f t="shared" si="49"/>
        <v>-34.516090532721172</v>
      </c>
      <c r="F491" s="22">
        <f t="shared" si="50"/>
        <v>82.762893309046348</v>
      </c>
      <c r="G491" s="22">
        <f t="shared" si="51"/>
        <v>-58.554559975713019</v>
      </c>
      <c r="H491" s="22">
        <f t="shared" si="52"/>
        <v>3428.6364939493728</v>
      </c>
    </row>
    <row r="492" spans="1:8" x14ac:dyDescent="0.25">
      <c r="A492" s="4" t="s">
        <v>535</v>
      </c>
      <c r="B492" s="2">
        <f t="shared" si="43"/>
        <v>487</v>
      </c>
      <c r="C492" s="4">
        <v>20.333333333333332</v>
      </c>
      <c r="D492" s="22">
        <f t="shared" si="48"/>
        <v>49.475790659189649</v>
      </c>
      <c r="E492" s="22">
        <f t="shared" si="49"/>
        <v>-23.237803763985088</v>
      </c>
      <c r="F492" s="22">
        <f t="shared" si="50"/>
        <v>36.944360916149556</v>
      </c>
      <c r="G492" s="22">
        <f t="shared" si="51"/>
        <v>-16.611027582816224</v>
      </c>
      <c r="H492" s="22">
        <f t="shared" si="52"/>
        <v>275.92623735708139</v>
      </c>
    </row>
    <row r="493" spans="1:8" x14ac:dyDescent="0.25">
      <c r="A493" s="4" t="s">
        <v>536</v>
      </c>
      <c r="B493" s="2">
        <f t="shared" si="43"/>
        <v>488</v>
      </c>
      <c r="C493" s="4">
        <v>66.25</v>
      </c>
      <c r="D493" s="22">
        <f t="shared" si="48"/>
        <v>56.688700675738104</v>
      </c>
      <c r="E493" s="22">
        <f t="shared" si="49"/>
        <v>4.1678386384951027</v>
      </c>
      <c r="F493" s="22">
        <f t="shared" si="50"/>
        <v>26.237986895204561</v>
      </c>
      <c r="G493" s="22">
        <f t="shared" si="51"/>
        <v>40.012013104795443</v>
      </c>
      <c r="H493" s="22">
        <f t="shared" si="52"/>
        <v>1600.9611926983223</v>
      </c>
    </row>
    <row r="494" spans="1:8" x14ac:dyDescent="0.25">
      <c r="A494" s="4" t="s">
        <v>537</v>
      </c>
      <c r="B494" s="2">
        <f t="shared" si="43"/>
        <v>489</v>
      </c>
      <c r="C494" s="4">
        <v>109.33333333333333</v>
      </c>
      <c r="D494" s="22">
        <f t="shared" si="48"/>
        <v>79.325892718504051</v>
      </c>
      <c r="E494" s="22">
        <f t="shared" si="49"/>
        <v>20.790256702338862</v>
      </c>
      <c r="F494" s="22">
        <f t="shared" si="50"/>
        <v>60.85653931423321</v>
      </c>
      <c r="G494" s="22">
        <f t="shared" si="51"/>
        <v>48.476794019100119</v>
      </c>
      <c r="H494" s="22">
        <f t="shared" si="52"/>
        <v>2349.9995583702612</v>
      </c>
    </row>
    <row r="495" spans="1:8" x14ac:dyDescent="0.25">
      <c r="A495" s="4" t="s">
        <v>538</v>
      </c>
      <c r="B495" s="2">
        <f t="shared" si="43"/>
        <v>490</v>
      </c>
      <c r="C495" s="4">
        <v>52.791666666666664</v>
      </c>
      <c r="D495" s="22">
        <f t="shared" si="48"/>
        <v>67.916175516213983</v>
      </c>
      <c r="E495" s="22">
        <f t="shared" si="49"/>
        <v>-8.1897198118271763</v>
      </c>
      <c r="F495" s="22">
        <f t="shared" si="50"/>
        <v>100.11614942084292</v>
      </c>
      <c r="G495" s="22">
        <f t="shared" si="51"/>
        <v>-47.324482754176252</v>
      </c>
      <c r="H495" s="22">
        <f t="shared" si="52"/>
        <v>2239.6066679503256</v>
      </c>
    </row>
    <row r="496" spans="1:8" x14ac:dyDescent="0.25">
      <c r="A496" s="4" t="s">
        <v>539</v>
      </c>
      <c r="B496" s="2">
        <f t="shared" si="43"/>
        <v>491</v>
      </c>
      <c r="C496" s="4">
        <v>32.104166666666664</v>
      </c>
      <c r="D496" s="22">
        <f t="shared" si="48"/>
        <v>52.517011710908641</v>
      </c>
      <c r="E496" s="22">
        <f t="shared" si="49"/>
        <v>-14.678219405957526</v>
      </c>
      <c r="F496" s="22">
        <f t="shared" si="50"/>
        <v>59.726455704386808</v>
      </c>
      <c r="G496" s="22">
        <f t="shared" si="51"/>
        <v>-27.622289037720144</v>
      </c>
      <c r="H496" s="22">
        <f t="shared" si="52"/>
        <v>762.99085168335444</v>
      </c>
    </row>
    <row r="497" spans="1:8" x14ac:dyDescent="0.25">
      <c r="A497" s="4" t="s">
        <v>540</v>
      </c>
      <c r="B497" s="2">
        <f t="shared" si="43"/>
        <v>492</v>
      </c>
      <c r="C497" s="4">
        <v>60.5</v>
      </c>
      <c r="D497" s="22">
        <f t="shared" si="48"/>
        <v>55.949696675217929</v>
      </c>
      <c r="E497" s="22">
        <f t="shared" si="49"/>
        <v>1.6215945272826073</v>
      </c>
      <c r="F497" s="22">
        <f t="shared" si="50"/>
        <v>37.838792304951113</v>
      </c>
      <c r="G497" s="22">
        <f t="shared" si="51"/>
        <v>22.661207695048887</v>
      </c>
      <c r="H497" s="22">
        <f t="shared" si="52"/>
        <v>513.5303341981429</v>
      </c>
    </row>
    <row r="498" spans="1:8" x14ac:dyDescent="0.25">
      <c r="A498" s="4" t="s">
        <v>541</v>
      </c>
      <c r="B498" s="2">
        <f t="shared" si="43"/>
        <v>493</v>
      </c>
      <c r="C498" s="4">
        <v>51.666666666666664</v>
      </c>
      <c r="D498" s="22">
        <f t="shared" si="48"/>
        <v>54.10799377154089</v>
      </c>
      <c r="E498" s="22">
        <f t="shared" si="49"/>
        <v>-1.4953731605810741</v>
      </c>
      <c r="F498" s="22">
        <f t="shared" si="50"/>
        <v>57.571291202500539</v>
      </c>
      <c r="G498" s="22">
        <f t="shared" si="51"/>
        <v>-5.9046245358338751</v>
      </c>
      <c r="H498" s="22">
        <f t="shared" si="52"/>
        <v>34.864590909171405</v>
      </c>
    </row>
    <row r="499" spans="1:8" x14ac:dyDescent="0.25">
      <c r="A499" s="4" t="s">
        <v>542</v>
      </c>
      <c r="B499" s="2">
        <f t="shared" si="43"/>
        <v>494</v>
      </c>
      <c r="C499" s="4">
        <v>33.625</v>
      </c>
      <c r="D499" s="22">
        <f t="shared" si="48"/>
        <v>45.300306449778311</v>
      </c>
      <c r="E499" s="22">
        <f t="shared" si="49"/>
        <v>-8.0764559056444281</v>
      </c>
      <c r="F499" s="22">
        <f t="shared" si="50"/>
        <v>52.612620610959816</v>
      </c>
      <c r="G499" s="22">
        <f t="shared" si="51"/>
        <v>-18.987620610959816</v>
      </c>
      <c r="H499" s="22">
        <f t="shared" si="52"/>
        <v>360.529736465746</v>
      </c>
    </row>
    <row r="500" spans="1:8" x14ac:dyDescent="0.25">
      <c r="A500" s="4" t="s">
        <v>543</v>
      </c>
      <c r="B500" s="2">
        <f t="shared" si="43"/>
        <v>495</v>
      </c>
      <c r="C500" s="4">
        <v>104.54166666666667</v>
      </c>
      <c r="D500" s="22">
        <f t="shared" si="48"/>
        <v>70.774091343040311</v>
      </c>
      <c r="E500" s="22">
        <f t="shared" si="49"/>
        <v>22.11876081337136</v>
      </c>
      <c r="F500" s="22">
        <f t="shared" si="50"/>
        <v>37.223850544133882</v>
      </c>
      <c r="G500" s="22">
        <f t="shared" si="51"/>
        <v>67.31781612253279</v>
      </c>
      <c r="H500" s="22">
        <f t="shared" si="52"/>
        <v>4531.6883675071358</v>
      </c>
    </row>
    <row r="501" spans="1:8" x14ac:dyDescent="0.25">
      <c r="A501" s="4" t="s">
        <v>544</v>
      </c>
      <c r="B501" s="2">
        <f t="shared" si="43"/>
        <v>496</v>
      </c>
      <c r="C501" s="4">
        <v>42.541666666666664</v>
      </c>
      <c r="D501" s="22">
        <f t="shared" si="48"/>
        <v>58.634148732199648</v>
      </c>
      <c r="E501" s="22">
        <f t="shared" si="49"/>
        <v>-8.7140722684194607</v>
      </c>
      <c r="F501" s="22">
        <f t="shared" si="50"/>
        <v>92.892852156411664</v>
      </c>
      <c r="G501" s="22">
        <f t="shared" si="51"/>
        <v>-50.351185489744999</v>
      </c>
      <c r="H501" s="22">
        <f t="shared" si="52"/>
        <v>2535.2418802227076</v>
      </c>
    </row>
    <row r="502" spans="1:8" x14ac:dyDescent="0.25">
      <c r="A502" s="4" t="s">
        <v>545</v>
      </c>
      <c r="B502" s="2">
        <f t="shared" si="43"/>
        <v>497</v>
      </c>
      <c r="C502" s="4">
        <v>31.75</v>
      </c>
      <c r="D502" s="22">
        <f t="shared" si="48"/>
        <v>47.073964777353808</v>
      </c>
      <c r="E502" s="22">
        <f t="shared" si="49"/>
        <v>-11.275572786203202</v>
      </c>
      <c r="F502" s="22">
        <f t="shared" si="50"/>
        <v>49.920076463780191</v>
      </c>
      <c r="G502" s="22">
        <f t="shared" si="51"/>
        <v>-18.170076463780191</v>
      </c>
      <c r="H502" s="22">
        <f t="shared" si="52"/>
        <v>330.15167869961886</v>
      </c>
    </row>
    <row r="503" spans="1:8" x14ac:dyDescent="0.25">
      <c r="A503" s="4" t="s">
        <v>546</v>
      </c>
      <c r="B503" s="2">
        <f t="shared" si="43"/>
        <v>498</v>
      </c>
      <c r="C503" s="4">
        <v>30.416666666666668</v>
      </c>
      <c r="D503" s="22">
        <f t="shared" si="48"/>
        <v>39.911326589758339</v>
      </c>
      <c r="E503" s="22">
        <f t="shared" si="49"/>
        <v>-7.5739316474562424</v>
      </c>
      <c r="F503" s="22">
        <f t="shared" si="50"/>
        <v>35.798391991150609</v>
      </c>
      <c r="G503" s="22">
        <f t="shared" si="51"/>
        <v>-5.3817253244839414</v>
      </c>
      <c r="H503" s="22">
        <f t="shared" si="52"/>
        <v>28.962967468191785</v>
      </c>
    </row>
    <row r="504" spans="1:8" x14ac:dyDescent="0.25">
      <c r="A504" s="4" t="s">
        <v>547</v>
      </c>
      <c r="B504" s="2">
        <f t="shared" si="43"/>
        <v>499</v>
      </c>
      <c r="C504" s="4">
        <v>39.416666666666664</v>
      </c>
      <c r="D504" s="22">
        <f t="shared" si="48"/>
        <v>39.698622822828924</v>
      </c>
      <c r="E504" s="22">
        <f t="shared" si="49"/>
        <v>-0.94882655498209789</v>
      </c>
      <c r="F504" s="22">
        <f t="shared" si="50"/>
        <v>32.337394942302097</v>
      </c>
      <c r="G504" s="22">
        <f t="shared" si="51"/>
        <v>7.0792717243645669</v>
      </c>
      <c r="H504" s="22">
        <f t="shared" si="52"/>
        <v>50.116088147387671</v>
      </c>
    </row>
    <row r="505" spans="1:8" x14ac:dyDescent="0.25">
      <c r="A505" s="4" t="s">
        <v>548</v>
      </c>
      <c r="B505" s="2">
        <f t="shared" si="43"/>
        <v>500</v>
      </c>
      <c r="C505" s="4">
        <v>52.833333333333336</v>
      </c>
      <c r="D505" s="22">
        <f t="shared" si="48"/>
        <v>45.346548342345827</v>
      </c>
      <c r="E505" s="22">
        <f t="shared" si="49"/>
        <v>4.9882503120670032</v>
      </c>
      <c r="F505" s="22">
        <f t="shared" si="50"/>
        <v>38.749796267846826</v>
      </c>
      <c r="G505" s="22">
        <f t="shared" si="51"/>
        <v>14.08353706548651</v>
      </c>
      <c r="H505" s="22">
        <f t="shared" si="52"/>
        <v>198.3460162749324</v>
      </c>
    </row>
    <row r="506" spans="1:8" x14ac:dyDescent="0.25">
      <c r="A506" s="4" t="s">
        <v>549</v>
      </c>
      <c r="B506" s="2">
        <f t="shared" si="43"/>
        <v>501</v>
      </c>
      <c r="C506" s="4">
        <v>146.04166666666666</v>
      </c>
      <c r="D506" s="22">
        <f t="shared" si="48"/>
        <v>88.645449221803787</v>
      </c>
      <c r="E506" s="22">
        <f t="shared" si="49"/>
        <v>39.467835822718868</v>
      </c>
      <c r="F506" s="22">
        <f t="shared" si="50"/>
        <v>50.334798654412829</v>
      </c>
      <c r="G506" s="22">
        <f t="shared" si="51"/>
        <v>95.706868012253835</v>
      </c>
      <c r="H506" s="22">
        <f t="shared" si="52"/>
        <v>9159.804584714977</v>
      </c>
    </row>
    <row r="507" spans="1:8" x14ac:dyDescent="0.25">
      <c r="A507" s="4" t="s">
        <v>550</v>
      </c>
      <c r="B507" s="2">
        <f t="shared" si="43"/>
        <v>502</v>
      </c>
      <c r="C507" s="4">
        <v>184.16666666666666</v>
      </c>
      <c r="D507" s="22">
        <f t="shared" si="48"/>
        <v>129.71957272309481</v>
      </c>
      <c r="E507" s="22">
        <f t="shared" si="49"/>
        <v>40.913494733433808</v>
      </c>
      <c r="F507" s="22">
        <f t="shared" si="50"/>
        <v>128.11328504452266</v>
      </c>
      <c r="G507" s="22">
        <f t="shared" si="51"/>
        <v>56.053381622144002</v>
      </c>
      <c r="H507" s="22">
        <f t="shared" si="52"/>
        <v>3141.9815912777108</v>
      </c>
    </row>
    <row r="508" spans="1:8" x14ac:dyDescent="0.25">
      <c r="A508" s="4" t="s">
        <v>551</v>
      </c>
      <c r="B508" s="2">
        <f t="shared" si="43"/>
        <v>503</v>
      </c>
      <c r="C508" s="4">
        <v>12.708333333333334</v>
      </c>
      <c r="D508" s="22">
        <f t="shared" si="48"/>
        <v>79.404739785497384</v>
      </c>
      <c r="E508" s="22">
        <f t="shared" si="49"/>
        <v>-41.19200017049431</v>
      </c>
      <c r="F508" s="22">
        <f t="shared" si="50"/>
        <v>170.63306745652864</v>
      </c>
      <c r="G508" s="22">
        <f t="shared" si="51"/>
        <v>-157.92473412319529</v>
      </c>
      <c r="H508" s="22">
        <f t="shared" si="52"/>
        <v>24940.221647881925</v>
      </c>
    </row>
    <row r="509" spans="1:8" x14ac:dyDescent="0.25">
      <c r="A509" s="4" t="s">
        <v>552</v>
      </c>
      <c r="B509" s="2">
        <f t="shared" si="43"/>
        <v>504</v>
      </c>
      <c r="C509" s="4">
        <v>33.083333333333336</v>
      </c>
      <c r="D509" s="22">
        <f t="shared" si="48"/>
        <v>59.486535011066849</v>
      </c>
      <c r="E509" s="22">
        <f t="shared" si="49"/>
        <v>-22.045584314036912</v>
      </c>
      <c r="F509" s="22">
        <f t="shared" si="50"/>
        <v>38.212739615003073</v>
      </c>
      <c r="G509" s="22">
        <f t="shared" si="51"/>
        <v>-5.1294062816697377</v>
      </c>
      <c r="H509" s="22">
        <f t="shared" si="52"/>
        <v>26.310808802432962</v>
      </c>
    </row>
    <row r="510" spans="1:8" x14ac:dyDescent="0.25">
      <c r="A510" s="4" t="s">
        <v>553</v>
      </c>
      <c r="B510" s="2">
        <f t="shared" si="43"/>
        <v>505</v>
      </c>
      <c r="C510" s="4">
        <v>41.958333333333336</v>
      </c>
      <c r="D510" s="22">
        <f t="shared" si="48"/>
        <v>51.94940828964144</v>
      </c>
      <c r="E510" s="22">
        <f t="shared" si="49"/>
        <v>-8.9879724806865582</v>
      </c>
      <c r="F510" s="22">
        <f t="shared" si="50"/>
        <v>37.440950697029933</v>
      </c>
      <c r="G510" s="22">
        <f t="shared" si="51"/>
        <v>4.5173826363034024</v>
      </c>
      <c r="H510" s="22">
        <f t="shared" si="52"/>
        <v>20.406745882775478</v>
      </c>
    </row>
    <row r="511" spans="1:8" x14ac:dyDescent="0.25">
      <c r="A511" s="4" t="s">
        <v>554</v>
      </c>
      <c r="B511" s="2">
        <f t="shared" si="43"/>
        <v>506</v>
      </c>
      <c r="C511" s="4">
        <v>65.041666666666671</v>
      </c>
      <c r="D511" s="22">
        <f t="shared" si="48"/>
        <v>57.579079391762292</v>
      </c>
      <c r="E511" s="22">
        <f t="shared" si="49"/>
        <v>4.1679067438401116</v>
      </c>
      <c r="F511" s="22">
        <f t="shared" si="50"/>
        <v>42.961435808954882</v>
      </c>
      <c r="G511" s="22">
        <f t="shared" si="51"/>
        <v>22.08023085771179</v>
      </c>
      <c r="H511" s="22">
        <f t="shared" si="52"/>
        <v>487.53659472984793</v>
      </c>
    </row>
    <row r="512" spans="1:8" x14ac:dyDescent="0.25">
      <c r="A512" s="4" t="s">
        <v>555</v>
      </c>
      <c r="B512" s="2">
        <f t="shared" si="43"/>
        <v>507</v>
      </c>
      <c r="C512" s="4">
        <v>103.66666666666667</v>
      </c>
      <c r="D512" s="22">
        <f t="shared" si="48"/>
        <v>77.396741919971177</v>
      </c>
      <c r="E512" s="22">
        <f t="shared" si="49"/>
        <v>18.252686949772009</v>
      </c>
      <c r="F512" s="22">
        <f t="shared" si="50"/>
        <v>61.746986135602405</v>
      </c>
      <c r="G512" s="22">
        <f t="shared" si="51"/>
        <v>41.919680531064266</v>
      </c>
      <c r="H512" s="22">
        <f t="shared" si="52"/>
        <v>1757.2596158264885</v>
      </c>
    </row>
    <row r="513" spans="1:8" x14ac:dyDescent="0.25">
      <c r="A513" s="4" t="s">
        <v>556</v>
      </c>
      <c r="B513" s="2">
        <f t="shared" si="43"/>
        <v>508</v>
      </c>
      <c r="C513" s="4">
        <v>69.208333333333329</v>
      </c>
      <c r="D513" s="22">
        <f t="shared" si="48"/>
        <v>73.87572622771691</v>
      </c>
      <c r="E513" s="22">
        <f t="shared" si="49"/>
        <v>-1.3436454280516394</v>
      </c>
      <c r="F513" s="22">
        <f t="shared" si="50"/>
        <v>95.64942886974319</v>
      </c>
      <c r="G513" s="22">
        <f t="shared" si="51"/>
        <v>-26.441095536409861</v>
      </c>
      <c r="H513" s="22">
        <f t="shared" si="52"/>
        <v>699.13153316555349</v>
      </c>
    </row>
    <row r="514" spans="1:8" x14ac:dyDescent="0.25">
      <c r="A514" s="4" t="s">
        <v>557</v>
      </c>
      <c r="B514" s="2">
        <f t="shared" si="43"/>
        <v>509</v>
      </c>
      <c r="C514" s="4">
        <v>60.875</v>
      </c>
      <c r="D514" s="22">
        <f t="shared" si="48"/>
        <v>68.285413949798638</v>
      </c>
      <c r="E514" s="22">
        <f t="shared" si="49"/>
        <v>-5.1656455929316092</v>
      </c>
      <c r="F514" s="22">
        <f t="shared" si="50"/>
        <v>72.532080799665266</v>
      </c>
      <c r="G514" s="22">
        <f t="shared" si="51"/>
        <v>-11.657080799665266</v>
      </c>
      <c r="H514" s="22">
        <f t="shared" si="52"/>
        <v>135.8875327699246</v>
      </c>
    </row>
    <row r="515" spans="1:8" x14ac:dyDescent="0.25">
      <c r="A515" s="4" t="s">
        <v>558</v>
      </c>
      <c r="B515" s="2">
        <f t="shared" si="43"/>
        <v>510</v>
      </c>
      <c r="C515" s="4">
        <v>105.64861111111111</v>
      </c>
      <c r="D515" s="22">
        <f t="shared" si="48"/>
        <v>84.351588729163012</v>
      </c>
      <c r="E515" s="22">
        <f t="shared" si="49"/>
        <v>13.942992742134777</v>
      </c>
      <c r="F515" s="22">
        <f t="shared" si="50"/>
        <v>63.119768356867027</v>
      </c>
      <c r="G515" s="22">
        <f t="shared" si="51"/>
        <v>42.528842754244081</v>
      </c>
      <c r="H515" s="22">
        <f t="shared" si="52"/>
        <v>1808.7024660152192</v>
      </c>
    </row>
    <row r="516" spans="1:8" x14ac:dyDescent="0.25">
      <c r="A516" s="4" t="s">
        <v>559</v>
      </c>
      <c r="B516" s="2">
        <f t="shared" si="43"/>
        <v>511</v>
      </c>
      <c r="C516" s="4">
        <v>102.37222222222222</v>
      </c>
      <c r="D516" s="22">
        <f t="shared" si="48"/>
        <v>92.100461131178463</v>
      </c>
      <c r="E516" s="22">
        <f t="shared" si="49"/>
        <v>8.368284436027384</v>
      </c>
      <c r="F516" s="22">
        <f t="shared" si="50"/>
        <v>98.294581471297789</v>
      </c>
      <c r="G516" s="22">
        <f t="shared" si="51"/>
        <v>4.0776407509244308</v>
      </c>
      <c r="H516" s="22">
        <f t="shared" si="52"/>
        <v>16.627154093599557</v>
      </c>
    </row>
    <row r="517" spans="1:8" x14ac:dyDescent="0.25">
      <c r="A517" s="4" t="s">
        <v>560</v>
      </c>
      <c r="B517" s="2">
        <f t="shared" si="43"/>
        <v>512</v>
      </c>
      <c r="C517" s="4">
        <v>143.33333333333334</v>
      </c>
      <c r="D517" s="22">
        <f t="shared" si="48"/>
        <v>114.13059617810507</v>
      </c>
      <c r="E517" s="22">
        <f t="shared" si="49"/>
        <v>20.66394998583668</v>
      </c>
      <c r="F517" s="22">
        <f t="shared" si="50"/>
        <v>100.46874556720584</v>
      </c>
      <c r="G517" s="22">
        <f t="shared" si="51"/>
        <v>42.864587766127499</v>
      </c>
      <c r="H517" s="22">
        <f t="shared" si="52"/>
        <v>1837.3728843600472</v>
      </c>
    </row>
    <row r="518" spans="1:8" x14ac:dyDescent="0.25">
      <c r="A518" s="4" t="s">
        <v>561</v>
      </c>
      <c r="B518" s="2">
        <f t="shared" si="43"/>
        <v>513</v>
      </c>
      <c r="C518" s="4">
        <v>107.79166666666667</v>
      </c>
      <c r="D518" s="22">
        <f t="shared" si="48"/>
        <v>111.40485648818657</v>
      </c>
      <c r="E518" s="22">
        <f t="shared" si="49"/>
        <v>-0.38677072234298082</v>
      </c>
      <c r="F518" s="22">
        <f t="shared" si="50"/>
        <v>134.79454616394173</v>
      </c>
      <c r="G518" s="22">
        <f t="shared" si="51"/>
        <v>-27.00287949727506</v>
      </c>
      <c r="H518" s="22">
        <f t="shared" si="52"/>
        <v>729.1555011443578</v>
      </c>
    </row>
    <row r="519" spans="1:8" x14ac:dyDescent="0.25">
      <c r="A519" s="4" t="s">
        <v>562</v>
      </c>
      <c r="B519" s="2">
        <f t="shared" ref="B519:B582" si="53">B518+1</f>
        <v>514</v>
      </c>
      <c r="C519" s="4">
        <v>57.041666666666664</v>
      </c>
      <c r="D519" s="22">
        <f t="shared" si="48"/>
        <v>88.028684864933012</v>
      </c>
      <c r="E519" s="22">
        <f t="shared" si="49"/>
        <v>-21.077231533162497</v>
      </c>
      <c r="F519" s="22">
        <f t="shared" si="50"/>
        <v>111.01808576584358</v>
      </c>
      <c r="G519" s="22">
        <f t="shared" si="51"/>
        <v>-53.976419099176915</v>
      </c>
      <c r="H519" s="22">
        <f t="shared" si="52"/>
        <v>2913.4538187699904</v>
      </c>
    </row>
    <row r="520" spans="1:8" x14ac:dyDescent="0.25">
      <c r="A520" s="4" t="s">
        <v>563</v>
      </c>
      <c r="B520" s="2">
        <f t="shared" si="53"/>
        <v>515</v>
      </c>
      <c r="C520" s="4">
        <v>13.458333333333334</v>
      </c>
      <c r="D520" s="22">
        <f t="shared" si="48"/>
        <v>55.963433706345157</v>
      </c>
      <c r="E520" s="22">
        <f t="shared" si="49"/>
        <v>-30.966449196045321</v>
      </c>
      <c r="F520" s="22">
        <f t="shared" si="50"/>
        <v>66.951453331770523</v>
      </c>
      <c r="G520" s="22">
        <f t="shared" si="51"/>
        <v>-53.493119998437187</v>
      </c>
      <c r="H520" s="22">
        <f t="shared" si="52"/>
        <v>2861.5138871672007</v>
      </c>
    </row>
    <row r="521" spans="1:8" x14ac:dyDescent="0.25">
      <c r="A521" s="4" t="s">
        <v>564</v>
      </c>
      <c r="B521" s="2">
        <f t="shared" si="53"/>
        <v>516</v>
      </c>
      <c r="C521" s="4">
        <v>17.5</v>
      </c>
      <c r="D521" s="22">
        <f t="shared" si="48"/>
        <v>39.424157212616741</v>
      </c>
      <c r="E521" s="22">
        <f t="shared" si="49"/>
        <v>-17.981993763960105</v>
      </c>
      <c r="F521" s="22">
        <f t="shared" si="50"/>
        <v>24.996984510299836</v>
      </c>
      <c r="G521" s="22">
        <f t="shared" si="51"/>
        <v>-7.4969845102998356</v>
      </c>
      <c r="H521" s="22">
        <f t="shared" si="52"/>
        <v>56.204776747675666</v>
      </c>
    </row>
    <row r="522" spans="1:8" x14ac:dyDescent="0.25">
      <c r="A522" s="4" t="s">
        <v>565</v>
      </c>
      <c r="B522" s="2">
        <f t="shared" si="53"/>
        <v>517</v>
      </c>
      <c r="C522" s="4">
        <v>77.958333333333329</v>
      </c>
      <c r="D522" s="22">
        <f t="shared" si="48"/>
        <v>55.993852944524875</v>
      </c>
      <c r="E522" s="22">
        <f t="shared" si="49"/>
        <v>13.114526782321311</v>
      </c>
      <c r="F522" s="22">
        <f t="shared" si="50"/>
        <v>21.442163448656636</v>
      </c>
      <c r="G522" s="22">
        <f t="shared" si="51"/>
        <v>56.516169884676692</v>
      </c>
      <c r="H522" s="22">
        <f t="shared" si="52"/>
        <v>3194.0774584336368</v>
      </c>
    </row>
    <row r="523" spans="1:8" x14ac:dyDescent="0.25">
      <c r="A523" s="4" t="s">
        <v>566</v>
      </c>
      <c r="B523" s="2">
        <f t="shared" si="53"/>
        <v>518</v>
      </c>
      <c r="C523" s="4">
        <v>30.125</v>
      </c>
      <c r="D523" s="22">
        <f t="shared" si="48"/>
        <v>44.870246178379183</v>
      </c>
      <c r="E523" s="22">
        <f t="shared" si="49"/>
        <v>-8.699793411298991</v>
      </c>
      <c r="F523" s="22">
        <f t="shared" si="50"/>
        <v>69.108379726846181</v>
      </c>
      <c r="G523" s="22">
        <f t="shared" si="51"/>
        <v>-38.983379726846181</v>
      </c>
      <c r="H523" s="22">
        <f t="shared" si="52"/>
        <v>1519.7038949274818</v>
      </c>
    </row>
    <row r="524" spans="1:8" x14ac:dyDescent="0.25">
      <c r="A524" s="4" t="s">
        <v>567</v>
      </c>
      <c r="B524" s="2">
        <f t="shared" si="53"/>
        <v>519</v>
      </c>
      <c r="C524" s="4">
        <v>40.375</v>
      </c>
      <c r="D524" s="22">
        <f t="shared" si="48"/>
        <v>42.937290321676137</v>
      </c>
      <c r="E524" s="22">
        <f t="shared" si="49"/>
        <v>-2.6096396121626406</v>
      </c>
      <c r="F524" s="22">
        <f t="shared" si="50"/>
        <v>36.170452767080192</v>
      </c>
      <c r="G524" s="22">
        <f t="shared" si="51"/>
        <v>4.2045472329198077</v>
      </c>
      <c r="H524" s="22">
        <f t="shared" si="52"/>
        <v>17.678217433853611</v>
      </c>
    </row>
    <row r="525" spans="1:8" x14ac:dyDescent="0.25">
      <c r="A525" s="4" t="s">
        <v>568</v>
      </c>
      <c r="B525" s="2">
        <f t="shared" si="53"/>
        <v>520</v>
      </c>
      <c r="C525" s="4">
        <v>84.833333333333329</v>
      </c>
      <c r="D525" s="22">
        <f t="shared" si="48"/>
        <v>60.952588816688731</v>
      </c>
      <c r="E525" s="22">
        <f t="shared" si="49"/>
        <v>15.952804684295073</v>
      </c>
      <c r="F525" s="22">
        <f t="shared" si="50"/>
        <v>40.327650709513499</v>
      </c>
      <c r="G525" s="22">
        <f t="shared" si="51"/>
        <v>44.50568262381983</v>
      </c>
      <c r="H525" s="22">
        <f t="shared" si="52"/>
        <v>1980.7557858121784</v>
      </c>
    </row>
    <row r="526" spans="1:8" x14ac:dyDescent="0.25">
      <c r="A526" s="4" t="s">
        <v>569</v>
      </c>
      <c r="B526" s="2">
        <f t="shared" si="53"/>
        <v>521</v>
      </c>
      <c r="C526" s="4">
        <v>95.208333333333329</v>
      </c>
      <c r="D526" s="22">
        <f t="shared" si="48"/>
        <v>75.682558958845902</v>
      </c>
      <c r="E526" s="22">
        <f t="shared" si="49"/>
        <v>14.852253596370963</v>
      </c>
      <c r="F526" s="22">
        <f t="shared" si="50"/>
        <v>76.905393500983806</v>
      </c>
      <c r="G526" s="22">
        <f t="shared" si="51"/>
        <v>18.302939832349523</v>
      </c>
      <c r="H526" s="22">
        <f t="shared" si="52"/>
        <v>334.99760650660676</v>
      </c>
    </row>
    <row r="527" spans="1:8" x14ac:dyDescent="0.25">
      <c r="A527" s="4" t="s">
        <v>570</v>
      </c>
      <c r="B527" s="2">
        <f t="shared" si="53"/>
        <v>522</v>
      </c>
      <c r="C527" s="4">
        <v>140.29166666666666</v>
      </c>
      <c r="D527" s="22">
        <f t="shared" si="48"/>
        <v>103.46447527320883</v>
      </c>
      <c r="E527" s="22">
        <f t="shared" si="49"/>
        <v>26.488950042563733</v>
      </c>
      <c r="F527" s="22">
        <f t="shared" si="50"/>
        <v>90.53481255521686</v>
      </c>
      <c r="G527" s="22">
        <f t="shared" si="51"/>
        <v>49.756854111449798</v>
      </c>
      <c r="H527" s="22">
        <f t="shared" si="52"/>
        <v>2475.7445310680987</v>
      </c>
    </row>
    <row r="528" spans="1:8" x14ac:dyDescent="0.25">
      <c r="A528" s="4" t="s">
        <v>571</v>
      </c>
      <c r="B528" s="2">
        <f t="shared" si="53"/>
        <v>523</v>
      </c>
      <c r="C528" s="4">
        <v>27.166666666666668</v>
      </c>
      <c r="D528" s="22">
        <f t="shared" si="48"/>
        <v>70.656417572395711</v>
      </c>
      <c r="E528" s="22">
        <f t="shared" si="49"/>
        <v>-26.878356926475441</v>
      </c>
      <c r="F528" s="22">
        <f t="shared" si="50"/>
        <v>129.95342531577256</v>
      </c>
      <c r="G528" s="22">
        <f t="shared" si="51"/>
        <v>-102.78675864910589</v>
      </c>
      <c r="H528" s="22">
        <f t="shared" si="52"/>
        <v>10565.117753589544</v>
      </c>
    </row>
    <row r="529" spans="1:8" x14ac:dyDescent="0.25">
      <c r="A529" s="4" t="s">
        <v>572</v>
      </c>
      <c r="B529" s="2">
        <f t="shared" si="53"/>
        <v>524</v>
      </c>
      <c r="C529" s="4">
        <v>129.375</v>
      </c>
      <c r="D529" s="22">
        <f t="shared" si="48"/>
        <v>95.905408016265568</v>
      </c>
      <c r="E529" s="22">
        <f t="shared" si="49"/>
        <v>20.03625570683533</v>
      </c>
      <c r="F529" s="22">
        <f t="shared" si="50"/>
        <v>43.77806064592027</v>
      </c>
      <c r="G529" s="22">
        <f t="shared" si="51"/>
        <v>85.596939354079723</v>
      </c>
      <c r="H529" s="22">
        <f t="shared" si="52"/>
        <v>7326.8360267860016</v>
      </c>
    </row>
    <row r="530" spans="1:8" x14ac:dyDescent="0.25">
      <c r="A530" s="4" t="s">
        <v>573</v>
      </c>
      <c r="B530" s="2">
        <f t="shared" si="53"/>
        <v>525</v>
      </c>
      <c r="C530" s="4">
        <v>115.83333333333333</v>
      </c>
      <c r="D530" s="22">
        <f t="shared" si="48"/>
        <v>104.4744159026047</v>
      </c>
      <c r="E530" s="22">
        <f t="shared" si="49"/>
        <v>9.715732668388755</v>
      </c>
      <c r="F530" s="22">
        <f t="shared" si="50"/>
        <v>115.9416637231009</v>
      </c>
      <c r="G530" s="22">
        <f t="shared" si="51"/>
        <v>-0.10833038976757337</v>
      </c>
      <c r="H530" s="22">
        <f t="shared" si="52"/>
        <v>1.1735473347194363E-2</v>
      </c>
    </row>
    <row r="531" spans="1:8" x14ac:dyDescent="0.25">
      <c r="A531" s="4" t="s">
        <v>574</v>
      </c>
      <c r="B531" s="2">
        <f t="shared" si="53"/>
        <v>526</v>
      </c>
      <c r="C531" s="4">
        <v>67.458333333333329</v>
      </c>
      <c r="D531" s="22">
        <f t="shared" si="48"/>
        <v>88.557500397818018</v>
      </c>
      <c r="E531" s="22">
        <f t="shared" si="49"/>
        <v>-13.353650687469143</v>
      </c>
      <c r="F531" s="22">
        <f t="shared" si="50"/>
        <v>114.19014857099346</v>
      </c>
      <c r="G531" s="22">
        <f t="shared" si="51"/>
        <v>-46.731815237660129</v>
      </c>
      <c r="H531" s="22">
        <f t="shared" si="52"/>
        <v>2183.8625554068035</v>
      </c>
    </row>
    <row r="532" spans="1:8" x14ac:dyDescent="0.25">
      <c r="A532" s="4" t="s">
        <v>575</v>
      </c>
      <c r="B532" s="2">
        <f t="shared" si="53"/>
        <v>527</v>
      </c>
      <c r="C532" s="4">
        <v>22</v>
      </c>
      <c r="D532" s="22">
        <f t="shared" si="48"/>
        <v>59.93777522675628</v>
      </c>
      <c r="E532" s="22">
        <f t="shared" si="49"/>
        <v>-27.093117722702477</v>
      </c>
      <c r="F532" s="22">
        <f t="shared" si="50"/>
        <v>75.203849710348877</v>
      </c>
      <c r="G532" s="22">
        <f t="shared" si="51"/>
        <v>-53.203849710348877</v>
      </c>
      <c r="H532" s="22">
        <f t="shared" si="52"/>
        <v>2830.6496240013903</v>
      </c>
    </row>
    <row r="533" spans="1:8" x14ac:dyDescent="0.25">
      <c r="A533" s="4" t="s">
        <v>576</v>
      </c>
      <c r="B533" s="2">
        <f t="shared" si="53"/>
        <v>528</v>
      </c>
      <c r="C533" s="4">
        <v>86.791666666666671</v>
      </c>
      <c r="D533" s="22">
        <f t="shared" si="48"/>
        <v>71.484948545917746</v>
      </c>
      <c r="E533" s="22">
        <f t="shared" si="49"/>
        <v>7.6831442149750728</v>
      </c>
      <c r="F533" s="22">
        <f t="shared" si="50"/>
        <v>32.844657504053799</v>
      </c>
      <c r="G533" s="22">
        <f t="shared" si="51"/>
        <v>53.947009162612872</v>
      </c>
      <c r="H533" s="22">
        <f t="shared" si="52"/>
        <v>2910.2797975910371</v>
      </c>
    </row>
    <row r="534" spans="1:8" x14ac:dyDescent="0.25">
      <c r="A534" s="4" t="s">
        <v>577</v>
      </c>
      <c r="B534" s="2">
        <f t="shared" si="53"/>
        <v>529</v>
      </c>
      <c r="C534" s="4">
        <v>153.79166666666666</v>
      </c>
      <c r="D534" s="22">
        <f t="shared" si="48"/>
        <v>106.87683733783979</v>
      </c>
      <c r="E534" s="22">
        <f t="shared" si="49"/>
        <v>32.621014334227347</v>
      </c>
      <c r="F534" s="22">
        <f t="shared" si="50"/>
        <v>79.168092760892819</v>
      </c>
      <c r="G534" s="22">
        <f t="shared" si="51"/>
        <v>74.623573905773839</v>
      </c>
      <c r="H534" s="22">
        <f t="shared" si="52"/>
        <v>5568.6777824704905</v>
      </c>
    </row>
    <row r="535" spans="1:8" x14ac:dyDescent="0.25">
      <c r="A535" s="4" t="s">
        <v>578</v>
      </c>
      <c r="B535" s="2">
        <f t="shared" si="53"/>
        <v>530</v>
      </c>
      <c r="C535" s="4">
        <v>147.20833333333334</v>
      </c>
      <c r="D535" s="22">
        <f t="shared" si="48"/>
        <v>124.21938061590203</v>
      </c>
      <c r="E535" s="22">
        <f t="shared" si="49"/>
        <v>18.87039038367875</v>
      </c>
      <c r="F535" s="22">
        <f t="shared" si="50"/>
        <v>139.49785167206713</v>
      </c>
      <c r="G535" s="22">
        <f t="shared" si="51"/>
        <v>7.7104816612662148</v>
      </c>
      <c r="H535" s="22">
        <f t="shared" si="52"/>
        <v>59.451527448722608</v>
      </c>
    </row>
    <row r="536" spans="1:8" x14ac:dyDescent="0.25">
      <c r="A536" s="4" t="s">
        <v>579</v>
      </c>
      <c r="B536" s="2">
        <f t="shared" si="53"/>
        <v>531</v>
      </c>
      <c r="C536" s="4">
        <v>115.70833333333333</v>
      </c>
      <c r="D536" s="22">
        <f t="shared" si="48"/>
        <v>120.55963028439749</v>
      </c>
      <c r="E536" s="22">
        <f t="shared" si="49"/>
        <v>-1.4067362599862114</v>
      </c>
      <c r="F536" s="22">
        <f t="shared" si="50"/>
        <v>143.08977099958076</v>
      </c>
      <c r="G536" s="22">
        <f t="shared" si="51"/>
        <v>-27.381437666247436</v>
      </c>
      <c r="H536" s="22">
        <f t="shared" si="52"/>
        <v>749.74312867059382</v>
      </c>
    </row>
    <row r="537" spans="1:8" x14ac:dyDescent="0.25">
      <c r="A537" s="4" t="s">
        <v>580</v>
      </c>
      <c r="B537" s="2">
        <f t="shared" si="53"/>
        <v>532</v>
      </c>
      <c r="C537" s="4">
        <v>100.54166666666667</v>
      </c>
      <c r="D537" s="22">
        <f t="shared" si="48"/>
        <v>111.95190592877324</v>
      </c>
      <c r="E537" s="22">
        <f t="shared" si="49"/>
        <v>-7.8876255460604394</v>
      </c>
      <c r="F537" s="22">
        <f t="shared" si="50"/>
        <v>119.15289402441127</v>
      </c>
      <c r="G537" s="22">
        <f t="shared" si="51"/>
        <v>-18.611227357744596</v>
      </c>
      <c r="H537" s="22">
        <f t="shared" si="52"/>
        <v>346.37778376166091</v>
      </c>
    </row>
    <row r="538" spans="1:8" x14ac:dyDescent="0.25">
      <c r="A538" s="4" t="s">
        <v>581</v>
      </c>
      <c r="B538" s="2">
        <f t="shared" si="53"/>
        <v>533</v>
      </c>
      <c r="C538" s="4">
        <v>182.58333333333334</v>
      </c>
      <c r="D538" s="22">
        <f t="shared" si="48"/>
        <v>142.32341971273411</v>
      </c>
      <c r="E538" s="22">
        <f t="shared" si="49"/>
        <v>26.545599850958734</v>
      </c>
      <c r="F538" s="22">
        <f t="shared" si="50"/>
        <v>104.06428038271281</v>
      </c>
      <c r="G538" s="22">
        <f t="shared" si="51"/>
        <v>78.519052950620534</v>
      </c>
      <c r="H538" s="22">
        <f t="shared" si="52"/>
        <v>6165.2416762623516</v>
      </c>
    </row>
    <row r="539" spans="1:8" x14ac:dyDescent="0.25">
      <c r="A539" s="4" t="s">
        <v>582</v>
      </c>
      <c r="B539" s="2">
        <f t="shared" si="53"/>
        <v>534</v>
      </c>
      <c r="C539" s="4">
        <v>196.375</v>
      </c>
      <c r="D539" s="22">
        <f t="shared" si="48"/>
        <v>165.56559923625844</v>
      </c>
      <c r="E539" s="22">
        <f t="shared" si="49"/>
        <v>23.57252155626777</v>
      </c>
      <c r="F539" s="22">
        <f t="shared" si="50"/>
        <v>168.86901956369283</v>
      </c>
      <c r="G539" s="22">
        <f t="shared" si="51"/>
        <v>27.505980436307169</v>
      </c>
      <c r="H539" s="22">
        <f t="shared" si="52"/>
        <v>756.57895976251268</v>
      </c>
    </row>
    <row r="540" spans="1:8" x14ac:dyDescent="0.25">
      <c r="A540" s="4" t="s">
        <v>583</v>
      </c>
      <c r="B540" s="2">
        <f t="shared" si="53"/>
        <v>535</v>
      </c>
      <c r="C540" s="4">
        <v>180.125</v>
      </c>
      <c r="D540" s="22">
        <f t="shared" si="48"/>
        <v>171.82614156466732</v>
      </c>
      <c r="E540" s="22">
        <f t="shared" si="49"/>
        <v>7.9917402511947762</v>
      </c>
      <c r="F540" s="22">
        <f t="shared" si="50"/>
        <v>189.13812079252619</v>
      </c>
      <c r="G540" s="22">
        <f t="shared" si="51"/>
        <v>-9.0131207925261947</v>
      </c>
      <c r="H540" s="22">
        <f t="shared" si="52"/>
        <v>81.236346420668013</v>
      </c>
    </row>
    <row r="541" spans="1:8" x14ac:dyDescent="0.25">
      <c r="A541" s="4" t="s">
        <v>584</v>
      </c>
      <c r="B541" s="2">
        <f t="shared" si="53"/>
        <v>536</v>
      </c>
      <c r="C541" s="4">
        <v>146.375</v>
      </c>
      <c r="D541" s="22">
        <f t="shared" si="48"/>
        <v>160.88215069186037</v>
      </c>
      <c r="E541" s="22">
        <f t="shared" si="49"/>
        <v>-9.0504177604067788</v>
      </c>
      <c r="F541" s="22">
        <f t="shared" si="50"/>
        <v>179.81788181586211</v>
      </c>
      <c r="G541" s="22">
        <f t="shared" si="51"/>
        <v>-33.442881815862108</v>
      </c>
      <c r="H541" s="22">
        <f t="shared" si="52"/>
        <v>1118.4263441497205</v>
      </c>
    </row>
    <row r="542" spans="1:8" x14ac:dyDescent="0.25">
      <c r="A542" s="4" t="s">
        <v>585</v>
      </c>
      <c r="B542" s="2">
        <f t="shared" si="53"/>
        <v>537</v>
      </c>
      <c r="C542" s="4">
        <v>250.79166666666666</v>
      </c>
      <c r="D542" s="22">
        <f t="shared" si="48"/>
        <v>199.54324256102709</v>
      </c>
      <c r="E542" s="22">
        <f t="shared" si="49"/>
        <v>33.889940906209368</v>
      </c>
      <c r="F542" s="22">
        <f t="shared" si="50"/>
        <v>151.83173293145359</v>
      </c>
      <c r="G542" s="22">
        <f t="shared" si="51"/>
        <v>98.95993373521307</v>
      </c>
      <c r="H542" s="22">
        <f t="shared" si="52"/>
        <v>9793.0684848777619</v>
      </c>
    </row>
    <row r="543" spans="1:8" x14ac:dyDescent="0.25">
      <c r="A543" s="4" t="s">
        <v>586</v>
      </c>
      <c r="B543" s="2">
        <f t="shared" si="53"/>
        <v>538</v>
      </c>
      <c r="C543" s="4">
        <v>139.54166666666666</v>
      </c>
      <c r="D543" s="22">
        <f t="shared" si="48"/>
        <v>173.74256492645213</v>
      </c>
      <c r="E543" s="22">
        <f t="shared" si="49"/>
        <v>-19.83161578049652</v>
      </c>
      <c r="F543" s="22">
        <f t="shared" si="50"/>
        <v>233.43318346723646</v>
      </c>
      <c r="G543" s="22">
        <f t="shared" si="51"/>
        <v>-93.891516800569804</v>
      </c>
      <c r="H543" s="22">
        <f t="shared" si="52"/>
        <v>8815.6169271116814</v>
      </c>
    </row>
    <row r="544" spans="1:8" x14ac:dyDescent="0.25">
      <c r="A544" s="4" t="s">
        <v>587</v>
      </c>
      <c r="B544" s="2">
        <f t="shared" si="53"/>
        <v>539</v>
      </c>
      <c r="C544" s="4">
        <v>26.958333333333332</v>
      </c>
      <c r="D544" s="22">
        <f t="shared" si="48"/>
        <v>110.62534534141106</v>
      </c>
      <c r="E544" s="22">
        <f t="shared" si="49"/>
        <v>-58.788659204586615</v>
      </c>
      <c r="F544" s="22">
        <f t="shared" si="50"/>
        <v>153.91094914595561</v>
      </c>
      <c r="G544" s="22">
        <f t="shared" si="51"/>
        <v>-126.95261581262228</v>
      </c>
      <c r="H544" s="22">
        <f t="shared" si="52"/>
        <v>16116.966661667273</v>
      </c>
    </row>
    <row r="545" spans="1:8" x14ac:dyDescent="0.25">
      <c r="A545" s="4" t="s">
        <v>588</v>
      </c>
      <c r="B545" s="2">
        <f t="shared" si="53"/>
        <v>540</v>
      </c>
      <c r="C545" s="4">
        <v>33.291666666666664</v>
      </c>
      <c r="D545" s="22">
        <f t="shared" si="48"/>
        <v>77.371863511270973</v>
      </c>
      <c r="E545" s="22">
        <f t="shared" si="49"/>
        <v>-35.806999567584739</v>
      </c>
      <c r="F545" s="22">
        <f t="shared" si="50"/>
        <v>51.836686136824447</v>
      </c>
      <c r="G545" s="22">
        <f t="shared" si="51"/>
        <v>-18.545019470157783</v>
      </c>
      <c r="H545" s="22">
        <f t="shared" si="52"/>
        <v>343.91774714853125</v>
      </c>
    </row>
    <row r="546" spans="1:8" x14ac:dyDescent="0.25">
      <c r="A546" s="4" t="s">
        <v>589</v>
      </c>
      <c r="B546" s="2">
        <f t="shared" si="53"/>
        <v>541</v>
      </c>
      <c r="C546" s="4">
        <v>52.166666666666664</v>
      </c>
      <c r="D546" s="22">
        <f t="shared" ref="D546:D609" si="54">$C$2*C546+(1-$C$2)*D545</f>
        <v>66.533628868091114</v>
      </c>
      <c r="E546" s="22">
        <f t="shared" ref="E546:E609" si="55">$D$2*(D546-D545)+(1-$D$2)*E545</f>
        <v>-13.335111135620346</v>
      </c>
      <c r="F546" s="22">
        <f t="shared" ref="F546:F609" si="56">D545+E545</f>
        <v>41.564863943686234</v>
      </c>
      <c r="G546" s="22">
        <f t="shared" ref="G546:G609" si="57">C546-F546</f>
        <v>10.60180272298043</v>
      </c>
      <c r="H546" s="22">
        <f t="shared" ref="H546:H609" si="58">G546*G546</f>
        <v>112.39822097699526</v>
      </c>
    </row>
    <row r="547" spans="1:8" x14ac:dyDescent="0.25">
      <c r="A547" s="4" t="s">
        <v>590</v>
      </c>
      <c r="B547" s="2">
        <f t="shared" si="53"/>
        <v>542</v>
      </c>
      <c r="C547" s="4">
        <v>58.458333333333336</v>
      </c>
      <c r="D547" s="22">
        <f t="shared" si="54"/>
        <v>63.06125178814527</v>
      </c>
      <c r="E547" s="22">
        <f t="shared" si="55"/>
        <v>-4.458650485513294</v>
      </c>
      <c r="F547" s="22">
        <f t="shared" si="56"/>
        <v>53.198517732470769</v>
      </c>
      <c r="G547" s="22">
        <f t="shared" si="57"/>
        <v>5.2598156008625665</v>
      </c>
      <c r="H547" s="22">
        <f t="shared" si="58"/>
        <v>27.665660155077241</v>
      </c>
    </row>
    <row r="548" spans="1:8" x14ac:dyDescent="0.25">
      <c r="A548" s="4" t="s">
        <v>591</v>
      </c>
      <c r="B548" s="2">
        <f t="shared" si="53"/>
        <v>543</v>
      </c>
      <c r="C548" s="4">
        <v>140.125</v>
      </c>
      <c r="D548" s="22">
        <f t="shared" si="54"/>
        <v>96.198663519242814</v>
      </c>
      <c r="E548" s="22">
        <f t="shared" si="55"/>
        <v>29.37780550943646</v>
      </c>
      <c r="F548" s="22">
        <f t="shared" si="56"/>
        <v>58.602601302631975</v>
      </c>
      <c r="G548" s="22">
        <f t="shared" si="57"/>
        <v>81.522398697368033</v>
      </c>
      <c r="H548" s="22">
        <f t="shared" si="58"/>
        <v>6645.9014893726335</v>
      </c>
    </row>
    <row r="549" spans="1:8" x14ac:dyDescent="0.25">
      <c r="A549" s="4" t="s">
        <v>592</v>
      </c>
      <c r="B549" s="2">
        <f t="shared" si="53"/>
        <v>544</v>
      </c>
      <c r="C549" s="4">
        <v>231.95833333333334</v>
      </c>
      <c r="D549" s="22">
        <f t="shared" si="54"/>
        <v>154.57532153930174</v>
      </c>
      <c r="E549" s="22">
        <f t="shared" si="55"/>
        <v>55.476772768996675</v>
      </c>
      <c r="F549" s="22">
        <f t="shared" si="56"/>
        <v>125.57646902867927</v>
      </c>
      <c r="G549" s="22">
        <f t="shared" si="57"/>
        <v>106.38186430465407</v>
      </c>
      <c r="H549" s="22">
        <f t="shared" si="58"/>
        <v>11317.101052933833</v>
      </c>
    </row>
    <row r="550" spans="1:8" x14ac:dyDescent="0.25">
      <c r="A550" s="4" t="s">
        <v>593</v>
      </c>
      <c r="B550" s="2">
        <f t="shared" si="53"/>
        <v>545</v>
      </c>
      <c r="C550" s="4">
        <v>143.16666666666666</v>
      </c>
      <c r="D550" s="22">
        <f t="shared" si="54"/>
        <v>149.66959994406866</v>
      </c>
      <c r="E550" s="22">
        <f t="shared" si="55"/>
        <v>1.1325278411898987</v>
      </c>
      <c r="F550" s="22">
        <f t="shared" si="56"/>
        <v>210.05209430829842</v>
      </c>
      <c r="G550" s="22">
        <f t="shared" si="57"/>
        <v>-66.885427641631765</v>
      </c>
      <c r="H550" s="22">
        <f t="shared" si="58"/>
        <v>4473.6604308039587</v>
      </c>
    </row>
    <row r="551" spans="1:8" x14ac:dyDescent="0.25">
      <c r="A551" s="4" t="s">
        <v>594</v>
      </c>
      <c r="B551" s="2">
        <f t="shared" si="53"/>
        <v>546</v>
      </c>
      <c r="C551" s="4">
        <v>141.16666666666666</v>
      </c>
      <c r="D551" s="22">
        <f t="shared" si="54"/>
        <v>146.01333863478581</v>
      </c>
      <c r="E551" s="22">
        <f t="shared" si="55"/>
        <v>-3.177382394235579</v>
      </c>
      <c r="F551" s="22">
        <f t="shared" si="56"/>
        <v>150.80212778525856</v>
      </c>
      <c r="G551" s="22">
        <f t="shared" si="57"/>
        <v>-9.6354611185919055</v>
      </c>
      <c r="H551" s="22">
        <f t="shared" si="58"/>
        <v>92.842110967896375</v>
      </c>
    </row>
    <row r="552" spans="1:8" x14ac:dyDescent="0.25">
      <c r="A552" s="4" t="s">
        <v>595</v>
      </c>
      <c r="B552" s="2">
        <f t="shared" si="53"/>
        <v>547</v>
      </c>
      <c r="C552" s="4">
        <v>158.83333333333334</v>
      </c>
      <c r="D552" s="22">
        <f t="shared" si="54"/>
        <v>151.52593635516126</v>
      </c>
      <c r="E552" s="22">
        <f t="shared" si="55"/>
        <v>4.6435997089143504</v>
      </c>
      <c r="F552" s="22">
        <f t="shared" si="56"/>
        <v>142.83595624055022</v>
      </c>
      <c r="G552" s="22">
        <f t="shared" si="57"/>
        <v>15.997377092783125</v>
      </c>
      <c r="H552" s="22">
        <f t="shared" si="58"/>
        <v>255.91607384870227</v>
      </c>
    </row>
    <row r="553" spans="1:8" x14ac:dyDescent="0.25">
      <c r="A553" s="4" t="s">
        <v>596</v>
      </c>
      <c r="B553" s="2">
        <f t="shared" si="53"/>
        <v>548</v>
      </c>
      <c r="C553" s="4">
        <v>110.5</v>
      </c>
      <c r="D553" s="22">
        <f t="shared" si="54"/>
        <v>133.88478372244191</v>
      </c>
      <c r="E553" s="22">
        <f t="shared" si="55"/>
        <v>-15.412677398555985</v>
      </c>
      <c r="F553" s="22">
        <f t="shared" si="56"/>
        <v>156.1695360640756</v>
      </c>
      <c r="G553" s="22">
        <f t="shared" si="57"/>
        <v>-45.669536064075601</v>
      </c>
      <c r="H553" s="22">
        <f t="shared" si="58"/>
        <v>2085.7065243079019</v>
      </c>
    </row>
    <row r="554" spans="1:8" x14ac:dyDescent="0.25">
      <c r="A554" s="4" t="s">
        <v>597</v>
      </c>
      <c r="B554" s="2">
        <f t="shared" si="53"/>
        <v>549</v>
      </c>
      <c r="C554" s="4">
        <v>64.583333333333329</v>
      </c>
      <c r="D554" s="22">
        <f t="shared" si="54"/>
        <v>104.08516005512523</v>
      </c>
      <c r="E554" s="22">
        <f t="shared" si="55"/>
        <v>-28.360929040440613</v>
      </c>
      <c r="F554" s="22">
        <f t="shared" si="56"/>
        <v>118.47210632388592</v>
      </c>
      <c r="G554" s="22">
        <f t="shared" si="57"/>
        <v>-53.888772990552596</v>
      </c>
      <c r="H554" s="22">
        <f t="shared" si="58"/>
        <v>2903.9998544273108</v>
      </c>
    </row>
    <row r="555" spans="1:8" x14ac:dyDescent="0.25">
      <c r="A555" s="4" t="s">
        <v>598</v>
      </c>
      <c r="B555" s="2">
        <f t="shared" si="53"/>
        <v>550</v>
      </c>
      <c r="C555" s="4">
        <v>121.875</v>
      </c>
      <c r="D555" s="22">
        <f t="shared" si="54"/>
        <v>111.73479123142138</v>
      </c>
      <c r="E555" s="22">
        <f t="shared" si="55"/>
        <v>4.048575154622478</v>
      </c>
      <c r="F555" s="22">
        <f t="shared" si="56"/>
        <v>75.724231014684619</v>
      </c>
      <c r="G555" s="22">
        <f t="shared" si="57"/>
        <v>46.150768985315381</v>
      </c>
      <c r="H555" s="22">
        <f t="shared" si="58"/>
        <v>2129.8934779359479</v>
      </c>
    </row>
    <row r="556" spans="1:8" x14ac:dyDescent="0.25">
      <c r="A556" s="4" t="s">
        <v>599</v>
      </c>
      <c r="B556" s="2">
        <f t="shared" si="53"/>
        <v>551</v>
      </c>
      <c r="C556" s="4">
        <v>171.375</v>
      </c>
      <c r="D556" s="22">
        <f t="shared" si="54"/>
        <v>137.38008100191018</v>
      </c>
      <c r="E556" s="22">
        <f t="shared" si="55"/>
        <v>23.485618308902168</v>
      </c>
      <c r="F556" s="22">
        <f t="shared" si="56"/>
        <v>115.78336638604387</v>
      </c>
      <c r="G556" s="22">
        <f t="shared" si="57"/>
        <v>55.591633613956134</v>
      </c>
      <c r="H556" s="22">
        <f t="shared" si="58"/>
        <v>3090.4297278683375</v>
      </c>
    </row>
    <row r="557" spans="1:8" x14ac:dyDescent="0.25">
      <c r="A557" s="4" t="s">
        <v>600</v>
      </c>
      <c r="B557" s="2">
        <f t="shared" si="53"/>
        <v>552</v>
      </c>
      <c r="C557" s="4">
        <v>28.791666666666668</v>
      </c>
      <c r="D557" s="22">
        <f t="shared" si="54"/>
        <v>90.687062837755477</v>
      </c>
      <c r="E557" s="22">
        <f t="shared" si="55"/>
        <v>-39.67515451684902</v>
      </c>
      <c r="F557" s="22">
        <f t="shared" si="56"/>
        <v>160.86569931081235</v>
      </c>
      <c r="G557" s="22">
        <f t="shared" si="57"/>
        <v>-132.07403264414569</v>
      </c>
      <c r="H557" s="22">
        <f t="shared" si="58"/>
        <v>17443.550098886863</v>
      </c>
    </row>
    <row r="558" spans="1:8" x14ac:dyDescent="0.25">
      <c r="A558" s="4" t="s">
        <v>601</v>
      </c>
      <c r="B558" s="2">
        <f t="shared" si="53"/>
        <v>553</v>
      </c>
      <c r="C558" s="4">
        <v>23.208333333333332</v>
      </c>
      <c r="D558" s="22">
        <f t="shared" si="54"/>
        <v>61.671209150853954</v>
      </c>
      <c r="E558" s="22">
        <f t="shared" si="55"/>
        <v>-30.081783769896269</v>
      </c>
      <c r="F558" s="22">
        <f t="shared" si="56"/>
        <v>51.011908320906457</v>
      </c>
      <c r="G558" s="22">
        <f t="shared" si="57"/>
        <v>-27.803574987573125</v>
      </c>
      <c r="H558" s="22">
        <f t="shared" si="58"/>
        <v>773.03878208960191</v>
      </c>
    </row>
    <row r="559" spans="1:8" x14ac:dyDescent="0.25">
      <c r="A559" s="4" t="s">
        <v>602</v>
      </c>
      <c r="B559" s="2">
        <f t="shared" si="53"/>
        <v>554</v>
      </c>
      <c r="C559" s="4">
        <v>22</v>
      </c>
      <c r="D559" s="22">
        <f t="shared" si="54"/>
        <v>44.612589215986759</v>
      </c>
      <c r="E559" s="22">
        <f t="shared" si="55"/>
        <v>-18.360936318370101</v>
      </c>
      <c r="F559" s="22">
        <f t="shared" si="56"/>
        <v>31.589425380957685</v>
      </c>
      <c r="G559" s="22">
        <f t="shared" si="57"/>
        <v>-9.5894253809576853</v>
      </c>
      <c r="H559" s="22">
        <f t="shared" si="58"/>
        <v>91.957079136955443</v>
      </c>
    </row>
    <row r="560" spans="1:8" x14ac:dyDescent="0.25">
      <c r="A560" s="4" t="s">
        <v>603</v>
      </c>
      <c r="B560" s="2">
        <f t="shared" si="53"/>
        <v>555</v>
      </c>
      <c r="C560" s="4">
        <v>82.666666666666671</v>
      </c>
      <c r="D560" s="22">
        <f t="shared" si="54"/>
        <v>60.975842519779121</v>
      </c>
      <c r="E560" s="22">
        <f t="shared" si="55"/>
        <v>12.890834341576117</v>
      </c>
      <c r="F560" s="22">
        <f t="shared" si="56"/>
        <v>26.251652897616658</v>
      </c>
      <c r="G560" s="22">
        <f t="shared" si="57"/>
        <v>56.415013769050013</v>
      </c>
      <c r="H560" s="22">
        <f t="shared" si="58"/>
        <v>3182.6537785621026</v>
      </c>
    </row>
    <row r="561" spans="1:8" x14ac:dyDescent="0.25">
      <c r="A561" s="4" t="s">
        <v>604</v>
      </c>
      <c r="B561" s="2">
        <f t="shared" si="53"/>
        <v>556</v>
      </c>
      <c r="C561" s="4">
        <v>193.20833333333334</v>
      </c>
      <c r="D561" s="22">
        <f t="shared" si="54"/>
        <v>117.83581356960744</v>
      </c>
      <c r="E561" s="22">
        <f t="shared" si="55"/>
        <v>52.463057379003097</v>
      </c>
      <c r="F561" s="22">
        <f t="shared" si="56"/>
        <v>73.866676861355245</v>
      </c>
      <c r="G561" s="22">
        <f t="shared" si="57"/>
        <v>119.3416564719781</v>
      </c>
      <c r="H561" s="22">
        <f t="shared" si="58"/>
        <v>14242.430969475632</v>
      </c>
    </row>
    <row r="562" spans="1:8" x14ac:dyDescent="0.25">
      <c r="A562" s="4" t="s">
        <v>605</v>
      </c>
      <c r="B562" s="2">
        <f t="shared" si="53"/>
        <v>557</v>
      </c>
      <c r="C562" s="4">
        <v>110.95833333333333</v>
      </c>
      <c r="D562" s="22">
        <f t="shared" si="54"/>
        <v>114.87849706800958</v>
      </c>
      <c r="E562" s="22">
        <f t="shared" si="55"/>
        <v>2.5847208864622355</v>
      </c>
      <c r="F562" s="22">
        <f t="shared" si="56"/>
        <v>170.29887094861053</v>
      </c>
      <c r="G562" s="22">
        <f t="shared" si="57"/>
        <v>-59.340537615277199</v>
      </c>
      <c r="H562" s="22">
        <f t="shared" si="58"/>
        <v>3521.2994044701281</v>
      </c>
    </row>
    <row r="563" spans="1:8" x14ac:dyDescent="0.25">
      <c r="A563" s="4" t="s">
        <v>606</v>
      </c>
      <c r="B563" s="2">
        <f t="shared" si="53"/>
        <v>558</v>
      </c>
      <c r="C563" s="4">
        <v>95.375</v>
      </c>
      <c r="D563" s="22">
        <f t="shared" si="54"/>
        <v>106.49199332876546</v>
      </c>
      <c r="E563" s="22">
        <f t="shared" si="55"/>
        <v>-7.2893812766734847</v>
      </c>
      <c r="F563" s="22">
        <f t="shared" si="56"/>
        <v>117.46321795447182</v>
      </c>
      <c r="G563" s="22">
        <f t="shared" si="57"/>
        <v>-22.088217954471816</v>
      </c>
      <c r="H563" s="22">
        <f t="shared" si="58"/>
        <v>487.88937240425105</v>
      </c>
    </row>
    <row r="564" spans="1:8" x14ac:dyDescent="0.25">
      <c r="A564" s="4" t="s">
        <v>607</v>
      </c>
      <c r="B564" s="2">
        <f t="shared" si="53"/>
        <v>559</v>
      </c>
      <c r="C564" s="4">
        <v>104.66666666666667</v>
      </c>
      <c r="D564" s="22">
        <f t="shared" si="54"/>
        <v>105.70710286406299</v>
      </c>
      <c r="E564" s="22">
        <f t="shared" si="55"/>
        <v>-1.4353395458995721</v>
      </c>
      <c r="F564" s="22">
        <f t="shared" si="56"/>
        <v>99.202612052091979</v>
      </c>
      <c r="G564" s="22">
        <f t="shared" si="57"/>
        <v>5.4640546145746924</v>
      </c>
      <c r="H564" s="22">
        <f t="shared" si="58"/>
        <v>29.855892831054991</v>
      </c>
    </row>
    <row r="565" spans="1:8" x14ac:dyDescent="0.25">
      <c r="A565" s="4" t="s">
        <v>608</v>
      </c>
      <c r="B565" s="2">
        <f t="shared" si="53"/>
        <v>560</v>
      </c>
      <c r="C565" s="4">
        <v>74.25</v>
      </c>
      <c r="D565" s="22">
        <f t="shared" si="54"/>
        <v>92.180548632515908</v>
      </c>
      <c r="E565" s="22">
        <f t="shared" si="55"/>
        <v>-12.31743276298233</v>
      </c>
      <c r="F565" s="22">
        <f t="shared" si="56"/>
        <v>104.27176331816342</v>
      </c>
      <c r="G565" s="22">
        <f t="shared" si="57"/>
        <v>-30.021763318163423</v>
      </c>
      <c r="H565" s="22">
        <f t="shared" si="58"/>
        <v>901.3062727318229</v>
      </c>
    </row>
    <row r="566" spans="1:8" x14ac:dyDescent="0.25">
      <c r="A566" s="4" t="s">
        <v>609</v>
      </c>
      <c r="B566" s="2">
        <f t="shared" si="53"/>
        <v>561</v>
      </c>
      <c r="C566" s="4">
        <v>75.75</v>
      </c>
      <c r="D566" s="22">
        <f t="shared" si="54"/>
        <v>85.115412720534067</v>
      </c>
      <c r="E566" s="22">
        <f t="shared" si="55"/>
        <v>-7.59036559708189</v>
      </c>
      <c r="F566" s="22">
        <f t="shared" si="56"/>
        <v>79.863115869533573</v>
      </c>
      <c r="G566" s="22">
        <f t="shared" si="57"/>
        <v>-4.1131158695335728</v>
      </c>
      <c r="H566" s="22">
        <f t="shared" si="58"/>
        <v>16.917722156208917</v>
      </c>
    </row>
    <row r="567" spans="1:8" x14ac:dyDescent="0.25">
      <c r="A567" s="4" t="s">
        <v>610</v>
      </c>
      <c r="B567" s="2">
        <f t="shared" si="53"/>
        <v>562</v>
      </c>
      <c r="C567" s="4">
        <v>102.125</v>
      </c>
      <c r="D567" s="22">
        <f t="shared" si="54"/>
        <v>92.429535250704419</v>
      </c>
      <c r="E567" s="22">
        <f t="shared" si="55"/>
        <v>5.8236737174451276</v>
      </c>
      <c r="F567" s="22">
        <f t="shared" si="56"/>
        <v>77.525047123452183</v>
      </c>
      <c r="G567" s="22">
        <f t="shared" si="57"/>
        <v>24.599952876547817</v>
      </c>
      <c r="H567" s="22">
        <f t="shared" si="58"/>
        <v>605.15768152837325</v>
      </c>
    </row>
    <row r="568" spans="1:8" x14ac:dyDescent="0.25">
      <c r="A568" s="4" t="s">
        <v>611</v>
      </c>
      <c r="B568" s="2">
        <f t="shared" si="53"/>
        <v>563</v>
      </c>
      <c r="C568" s="4">
        <v>103.95833333333333</v>
      </c>
      <c r="D568" s="22">
        <f t="shared" si="54"/>
        <v>97.386918426234843</v>
      </c>
      <c r="E568" s="22">
        <f t="shared" si="55"/>
        <v>5.0440122297218952</v>
      </c>
      <c r="F568" s="22">
        <f t="shared" si="56"/>
        <v>98.253208968149551</v>
      </c>
      <c r="G568" s="22">
        <f t="shared" si="57"/>
        <v>5.705124365183778</v>
      </c>
      <c r="H568" s="22">
        <f t="shared" si="58"/>
        <v>32.548444022213609</v>
      </c>
    </row>
    <row r="569" spans="1:8" x14ac:dyDescent="0.25">
      <c r="A569" s="4" t="s">
        <v>612</v>
      </c>
      <c r="B569" s="2">
        <f t="shared" si="53"/>
        <v>564</v>
      </c>
      <c r="C569" s="4">
        <v>102.58333333333333</v>
      </c>
      <c r="D569" s="22">
        <f t="shared" si="54"/>
        <v>99.621376836287197</v>
      </c>
      <c r="E569" s="22">
        <f t="shared" si="55"/>
        <v>2.5154137920193085</v>
      </c>
      <c r="F569" s="22">
        <f t="shared" si="56"/>
        <v>102.43093065595674</v>
      </c>
      <c r="G569" s="22">
        <f t="shared" si="57"/>
        <v>0.15240267737658542</v>
      </c>
      <c r="H569" s="22">
        <f t="shared" si="58"/>
        <v>2.3226576071551579E-2</v>
      </c>
    </row>
    <row r="570" spans="1:8" x14ac:dyDescent="0.25">
      <c r="A570" s="4" t="s">
        <v>613</v>
      </c>
      <c r="B570" s="2">
        <f t="shared" si="53"/>
        <v>565</v>
      </c>
      <c r="C570" s="4">
        <v>42.333333333333336</v>
      </c>
      <c r="D570" s="22">
        <f t="shared" si="54"/>
        <v>74.987518130017037</v>
      </c>
      <c r="E570" s="22">
        <f t="shared" si="55"/>
        <v>-21.918931456441214</v>
      </c>
      <c r="F570" s="22">
        <f t="shared" si="56"/>
        <v>102.1367906283065</v>
      </c>
      <c r="G570" s="22">
        <f t="shared" si="57"/>
        <v>-59.803457294973164</v>
      </c>
      <c r="H570" s="22">
        <f t="shared" si="58"/>
        <v>3576.453504431679</v>
      </c>
    </row>
    <row r="571" spans="1:8" x14ac:dyDescent="0.25">
      <c r="A571" s="4" t="s">
        <v>614</v>
      </c>
      <c r="B571" s="2">
        <f t="shared" si="53"/>
        <v>566</v>
      </c>
      <c r="C571" s="4">
        <v>90.416666666666671</v>
      </c>
      <c r="D571" s="22">
        <f t="shared" si="54"/>
        <v>81.622052000776392</v>
      </c>
      <c r="E571" s="22">
        <f t="shared" si="55"/>
        <v>3.7791873380392991</v>
      </c>
      <c r="F571" s="22">
        <f t="shared" si="56"/>
        <v>53.068586673575822</v>
      </c>
      <c r="G571" s="22">
        <f t="shared" si="57"/>
        <v>37.348079993090849</v>
      </c>
      <c r="H571" s="22">
        <f t="shared" si="58"/>
        <v>1394.8790791703129</v>
      </c>
    </row>
    <row r="572" spans="1:8" x14ac:dyDescent="0.25">
      <c r="A572" s="4" t="s">
        <v>615</v>
      </c>
      <c r="B572" s="2">
        <f t="shared" si="53"/>
        <v>567</v>
      </c>
      <c r="C572" s="4">
        <v>167.75</v>
      </c>
      <c r="D572" s="22">
        <f t="shared" si="54"/>
        <v>118.65706964044254</v>
      </c>
      <c r="E572" s="22">
        <f t="shared" si="55"/>
        <v>33.709434609503468</v>
      </c>
      <c r="F572" s="22">
        <f t="shared" si="56"/>
        <v>85.401239338815685</v>
      </c>
      <c r="G572" s="22">
        <f t="shared" si="57"/>
        <v>82.348760661184315</v>
      </c>
      <c r="H572" s="22">
        <f t="shared" si="58"/>
        <v>6781.3183824330172</v>
      </c>
    </row>
    <row r="573" spans="1:8" x14ac:dyDescent="0.25">
      <c r="A573" s="4" t="s">
        <v>616</v>
      </c>
      <c r="B573" s="2">
        <f t="shared" si="53"/>
        <v>568</v>
      </c>
      <c r="C573" s="4">
        <v>288.25</v>
      </c>
      <c r="D573" s="22">
        <f t="shared" si="54"/>
        <v>191.58202969505226</v>
      </c>
      <c r="E573" s="22">
        <f t="shared" si="55"/>
        <v>69.00340751009908</v>
      </c>
      <c r="F573" s="22">
        <f t="shared" si="56"/>
        <v>152.36650424994602</v>
      </c>
      <c r="G573" s="22">
        <f t="shared" si="57"/>
        <v>135.88349575005398</v>
      </c>
      <c r="H573" s="22">
        <f t="shared" si="58"/>
        <v>18464.324417254938</v>
      </c>
    </row>
    <row r="574" spans="1:8" x14ac:dyDescent="0.25">
      <c r="A574" s="4" t="s">
        <v>617</v>
      </c>
      <c r="B574" s="2">
        <f t="shared" si="53"/>
        <v>569</v>
      </c>
      <c r="C574" s="4">
        <v>240.95833333333334</v>
      </c>
      <c r="D574" s="22">
        <f t="shared" si="54"/>
        <v>212.81384025951314</v>
      </c>
      <c r="E574" s="22">
        <f t="shared" si="55"/>
        <v>26.008970259024704</v>
      </c>
      <c r="F574" s="22">
        <f t="shared" si="56"/>
        <v>260.58543720515132</v>
      </c>
      <c r="G574" s="22">
        <f t="shared" si="57"/>
        <v>-19.62710387181798</v>
      </c>
      <c r="H574" s="22">
        <f t="shared" si="58"/>
        <v>385.22320639513231</v>
      </c>
    </row>
    <row r="575" spans="1:8" x14ac:dyDescent="0.25">
      <c r="A575" s="4" t="s">
        <v>618</v>
      </c>
      <c r="B575" s="2">
        <f t="shared" si="53"/>
        <v>570</v>
      </c>
      <c r="C575" s="4">
        <v>48.958333333333336</v>
      </c>
      <c r="D575" s="22">
        <f t="shared" si="54"/>
        <v>142.35597228125584</v>
      </c>
      <c r="E575" s="22">
        <f t="shared" si="55"/>
        <v>-60.811184154529101</v>
      </c>
      <c r="F575" s="22">
        <f t="shared" si="56"/>
        <v>238.82281051853784</v>
      </c>
      <c r="G575" s="22">
        <f t="shared" si="57"/>
        <v>-189.86447718520449</v>
      </c>
      <c r="H575" s="22">
        <f t="shared" si="58"/>
        <v>36048.519696811039</v>
      </c>
    </row>
    <row r="576" spans="1:8" x14ac:dyDescent="0.25">
      <c r="A576" s="4" t="s">
        <v>619</v>
      </c>
      <c r="B576" s="2">
        <f t="shared" si="53"/>
        <v>571</v>
      </c>
      <c r="C576" s="4">
        <v>50.166666666666664</v>
      </c>
      <c r="D576" s="22">
        <f t="shared" si="54"/>
        <v>102.71457086698251</v>
      </c>
      <c r="E576" s="22">
        <f t="shared" si="55"/>
        <v>-41.758379688298909</v>
      </c>
      <c r="F576" s="22">
        <f t="shared" si="56"/>
        <v>81.544788126726743</v>
      </c>
      <c r="G576" s="22">
        <f t="shared" si="57"/>
        <v>-31.378121460060079</v>
      </c>
      <c r="H576" s="22">
        <f t="shared" si="58"/>
        <v>984.58650636228288</v>
      </c>
    </row>
    <row r="577" spans="1:8" x14ac:dyDescent="0.25">
      <c r="A577" s="4" t="s">
        <v>620</v>
      </c>
      <c r="B577" s="2">
        <f t="shared" si="53"/>
        <v>572</v>
      </c>
      <c r="C577" s="4">
        <v>63.958333333333336</v>
      </c>
      <c r="D577" s="22">
        <f t="shared" si="54"/>
        <v>86.049388727513374</v>
      </c>
      <c r="E577" s="22">
        <f t="shared" si="55"/>
        <v>-19.174501894352115</v>
      </c>
      <c r="F577" s="22">
        <f t="shared" si="56"/>
        <v>60.956191178683603</v>
      </c>
      <c r="G577" s="22">
        <f t="shared" si="57"/>
        <v>3.0021421546497322</v>
      </c>
      <c r="H577" s="22">
        <f t="shared" si="58"/>
        <v>9.012857516724937</v>
      </c>
    </row>
    <row r="578" spans="1:8" x14ac:dyDescent="0.25">
      <c r="A578" s="4" t="s">
        <v>621</v>
      </c>
      <c r="B578" s="2">
        <f t="shared" si="53"/>
        <v>573</v>
      </c>
      <c r="C578" s="4">
        <v>202.91666666666666</v>
      </c>
      <c r="D578" s="22">
        <f t="shared" si="54"/>
        <v>136.3023182413493</v>
      </c>
      <c r="E578" s="22">
        <f t="shared" si="55"/>
        <v>43.310186373017117</v>
      </c>
      <c r="F578" s="22">
        <f t="shared" si="56"/>
        <v>66.874886833161256</v>
      </c>
      <c r="G578" s="22">
        <f t="shared" si="57"/>
        <v>136.04177983350542</v>
      </c>
      <c r="H578" s="22">
        <f t="shared" si="58"/>
        <v>18507.365860267961</v>
      </c>
    </row>
    <row r="579" spans="1:8" x14ac:dyDescent="0.25">
      <c r="A579" s="4" t="s">
        <v>622</v>
      </c>
      <c r="B579" s="2">
        <f t="shared" si="53"/>
        <v>574</v>
      </c>
      <c r="C579" s="4">
        <v>140.91666666666666</v>
      </c>
      <c r="D579" s="22">
        <f t="shared" si="54"/>
        <v>138.28648806423575</v>
      </c>
      <c r="E579" s="22">
        <f t="shared" si="55"/>
        <v>6.1167714778995226</v>
      </c>
      <c r="F579" s="22">
        <f t="shared" si="56"/>
        <v>179.6125046143664</v>
      </c>
      <c r="G579" s="22">
        <f t="shared" si="57"/>
        <v>-38.695837947699744</v>
      </c>
      <c r="H579" s="22">
        <f t="shared" si="58"/>
        <v>1497.3678744746394</v>
      </c>
    </row>
    <row r="580" spans="1:8" x14ac:dyDescent="0.25">
      <c r="A580" s="4" t="s">
        <v>623</v>
      </c>
      <c r="B580" s="2">
        <f t="shared" si="53"/>
        <v>575</v>
      </c>
      <c r="C580" s="4">
        <v>40.875</v>
      </c>
      <c r="D580" s="22">
        <f t="shared" si="54"/>
        <v>96.39954819661439</v>
      </c>
      <c r="E580" s="22">
        <f t="shared" si="55"/>
        <v>-37.086568733069278</v>
      </c>
      <c r="F580" s="22">
        <f t="shared" si="56"/>
        <v>144.40325954213529</v>
      </c>
      <c r="G580" s="22">
        <f t="shared" si="57"/>
        <v>-103.52825954213529</v>
      </c>
      <c r="H580" s="22">
        <f t="shared" si="58"/>
        <v>10718.100523823727</v>
      </c>
    </row>
    <row r="581" spans="1:8" x14ac:dyDescent="0.25">
      <c r="A581" s="4" t="s">
        <v>624</v>
      </c>
      <c r="B581" s="2">
        <f t="shared" si="53"/>
        <v>576</v>
      </c>
      <c r="C581" s="4">
        <v>68.740885416666671</v>
      </c>
      <c r="D581" s="22">
        <f t="shared" si="54"/>
        <v>84.506323201236881</v>
      </c>
      <c r="E581" s="22">
        <f t="shared" si="55"/>
        <v>-14.412559369146685</v>
      </c>
      <c r="F581" s="22">
        <f t="shared" si="56"/>
        <v>59.312979463545112</v>
      </c>
      <c r="G581" s="22">
        <f t="shared" si="57"/>
        <v>9.4279059531215594</v>
      </c>
      <c r="H581" s="22">
        <f t="shared" si="58"/>
        <v>88.885410660904938</v>
      </c>
    </row>
    <row r="582" spans="1:8" x14ac:dyDescent="0.25">
      <c r="A582" s="4" t="s">
        <v>625</v>
      </c>
      <c r="B582" s="2">
        <f t="shared" si="53"/>
        <v>577</v>
      </c>
      <c r="C582" s="4">
        <v>93.1015625</v>
      </c>
      <c r="D582" s="22">
        <f t="shared" si="54"/>
        <v>88.202276099705017</v>
      </c>
      <c r="E582" s="22">
        <f t="shared" si="55"/>
        <v>1.8851016717066538</v>
      </c>
      <c r="F582" s="22">
        <f t="shared" si="56"/>
        <v>70.09376383209019</v>
      </c>
      <c r="G582" s="22">
        <f t="shared" si="57"/>
        <v>23.00779866790981</v>
      </c>
      <c r="H582" s="22">
        <f t="shared" si="58"/>
        <v>529.35879954307245</v>
      </c>
    </row>
    <row r="583" spans="1:8" x14ac:dyDescent="0.25">
      <c r="A583" s="4" t="s">
        <v>626</v>
      </c>
      <c r="B583" s="2">
        <f t="shared" ref="B583:B646" si="59">B582+1</f>
        <v>578</v>
      </c>
      <c r="C583" s="4">
        <v>76.2265625</v>
      </c>
      <c r="D583" s="22">
        <f t="shared" si="54"/>
        <v>83.05271925183186</v>
      </c>
      <c r="E583" s="22">
        <f t="shared" si="55"/>
        <v>-4.446090995915176</v>
      </c>
      <c r="F583" s="22">
        <f t="shared" si="56"/>
        <v>90.087377771411667</v>
      </c>
      <c r="G583" s="22">
        <f t="shared" si="57"/>
        <v>-13.860815271411667</v>
      </c>
      <c r="H583" s="22">
        <f t="shared" si="58"/>
        <v>192.12219998819887</v>
      </c>
    </row>
    <row r="584" spans="1:8" x14ac:dyDescent="0.25">
      <c r="A584" s="4" t="s">
        <v>627</v>
      </c>
      <c r="B584" s="2">
        <f t="shared" si="59"/>
        <v>579</v>
      </c>
      <c r="C584" s="4">
        <v>62.326822916666664</v>
      </c>
      <c r="D584" s="22">
        <f t="shared" si="54"/>
        <v>74.140583827710827</v>
      </c>
      <c r="E584" s="22">
        <f t="shared" si="55"/>
        <v>-8.4655309813004465</v>
      </c>
      <c r="F584" s="22">
        <f t="shared" si="56"/>
        <v>78.606628255916689</v>
      </c>
      <c r="G584" s="22">
        <f t="shared" si="57"/>
        <v>-16.279805339250025</v>
      </c>
      <c r="H584" s="22">
        <f t="shared" si="58"/>
        <v>265.03206188387361</v>
      </c>
    </row>
    <row r="585" spans="1:8" x14ac:dyDescent="0.25">
      <c r="A585" s="4" t="s">
        <v>628</v>
      </c>
      <c r="B585" s="2">
        <f t="shared" si="59"/>
        <v>580</v>
      </c>
      <c r="C585" s="4">
        <v>104.58333333333333</v>
      </c>
      <c r="D585" s="22">
        <f t="shared" si="54"/>
        <v>87.23096611512851</v>
      </c>
      <c r="E585" s="22">
        <f t="shared" si="55"/>
        <v>10.93479096054587</v>
      </c>
      <c r="F585" s="22">
        <f t="shared" si="56"/>
        <v>65.675052846410381</v>
      </c>
      <c r="G585" s="22">
        <f t="shared" si="57"/>
        <v>38.908280486922948</v>
      </c>
      <c r="H585" s="22">
        <f t="shared" si="58"/>
        <v>1513.8542904490689</v>
      </c>
    </row>
    <row r="586" spans="1:8" x14ac:dyDescent="0.25">
      <c r="A586" s="4" t="s">
        <v>629</v>
      </c>
      <c r="B586" s="2">
        <f t="shared" si="59"/>
        <v>581</v>
      </c>
      <c r="C586" s="4">
        <v>150.5</v>
      </c>
      <c r="D586" s="22">
        <f t="shared" si="54"/>
        <v>114.43665068562325</v>
      </c>
      <c r="E586" s="22">
        <f t="shared" si="55"/>
        <v>25.578595209499852</v>
      </c>
      <c r="F586" s="22">
        <f t="shared" si="56"/>
        <v>98.165757075674378</v>
      </c>
      <c r="G586" s="22">
        <f t="shared" si="57"/>
        <v>52.334242924325622</v>
      </c>
      <c r="H586" s="22">
        <f t="shared" si="58"/>
        <v>2738.8729824623265</v>
      </c>
    </row>
    <row r="587" spans="1:8" x14ac:dyDescent="0.25">
      <c r="A587" s="4" t="s">
        <v>630</v>
      </c>
      <c r="B587" s="2">
        <f t="shared" si="59"/>
        <v>582</v>
      </c>
      <c r="C587" s="4">
        <v>108.87500000000001</v>
      </c>
      <c r="D587" s="22">
        <f t="shared" si="54"/>
        <v>112.04514089080527</v>
      </c>
      <c r="E587" s="22">
        <f t="shared" si="55"/>
        <v>0.40550070561380469</v>
      </c>
      <c r="F587" s="22">
        <f t="shared" si="56"/>
        <v>140.01524589512309</v>
      </c>
      <c r="G587" s="22">
        <f t="shared" si="57"/>
        <v>-31.140245895123073</v>
      </c>
      <c r="H587" s="22">
        <f t="shared" si="58"/>
        <v>969.71491440872933</v>
      </c>
    </row>
    <row r="588" spans="1:8" x14ac:dyDescent="0.25">
      <c r="A588" s="4" t="s">
        <v>631</v>
      </c>
      <c r="B588" s="2">
        <f t="shared" si="59"/>
        <v>583</v>
      </c>
      <c r="C588" s="4">
        <v>108.83333333333333</v>
      </c>
      <c r="D588" s="22">
        <f t="shared" si="54"/>
        <v>110.66406364109234</v>
      </c>
      <c r="E588" s="22">
        <f t="shared" si="55"/>
        <v>-1.2024194541802573</v>
      </c>
      <c r="F588" s="22">
        <f t="shared" si="56"/>
        <v>112.45064159641908</v>
      </c>
      <c r="G588" s="22">
        <f t="shared" si="57"/>
        <v>-3.6173082630857465</v>
      </c>
      <c r="H588" s="22">
        <f t="shared" si="58"/>
        <v>13.08491907018842</v>
      </c>
    </row>
    <row r="589" spans="1:8" x14ac:dyDescent="0.25">
      <c r="A589" s="4" t="s">
        <v>632</v>
      </c>
      <c r="B589" s="2">
        <f t="shared" si="59"/>
        <v>584</v>
      </c>
      <c r="C589" s="4">
        <v>103.83333333333333</v>
      </c>
      <c r="D589" s="22">
        <f t="shared" si="54"/>
        <v>107.72684960875597</v>
      </c>
      <c r="E589" s="22">
        <f t="shared" si="55"/>
        <v>-2.7637345745207598</v>
      </c>
      <c r="F589" s="22">
        <f t="shared" si="56"/>
        <v>109.46164418691208</v>
      </c>
      <c r="G589" s="22">
        <f t="shared" si="57"/>
        <v>-5.6283108535787534</v>
      </c>
      <c r="H589" s="22">
        <f t="shared" si="58"/>
        <v>31.677883064512397</v>
      </c>
    </row>
    <row r="590" spans="1:8" x14ac:dyDescent="0.25">
      <c r="A590" s="4" t="s">
        <v>633</v>
      </c>
      <c r="B590" s="2">
        <f t="shared" si="59"/>
        <v>585</v>
      </c>
      <c r="C590" s="4">
        <v>168.13315217391303</v>
      </c>
      <c r="D590" s="22">
        <f t="shared" si="54"/>
        <v>133.70155971177351</v>
      </c>
      <c r="E590" s="22">
        <f t="shared" si="55"/>
        <v>23.100865635263713</v>
      </c>
      <c r="F590" s="22">
        <f t="shared" si="56"/>
        <v>104.96311503423522</v>
      </c>
      <c r="G590" s="22">
        <f t="shared" si="57"/>
        <v>63.170037139677817</v>
      </c>
      <c r="H590" s="22">
        <f t="shared" si="58"/>
        <v>3990.4535922282748</v>
      </c>
    </row>
    <row r="591" spans="1:8" x14ac:dyDescent="0.25">
      <c r="A591" s="4" t="s">
        <v>634</v>
      </c>
      <c r="B591" s="2">
        <f t="shared" si="59"/>
        <v>586</v>
      </c>
      <c r="C591" s="4">
        <v>51.637681159420289</v>
      </c>
      <c r="D591" s="22">
        <f t="shared" si="54"/>
        <v>98.414091934261634</v>
      </c>
      <c r="E591" s="22">
        <f t="shared" si="55"/>
        <v>-29.448634436234322</v>
      </c>
      <c r="F591" s="22">
        <f t="shared" si="56"/>
        <v>156.80242534703723</v>
      </c>
      <c r="G591" s="22">
        <f t="shared" si="57"/>
        <v>-105.16474418761695</v>
      </c>
      <c r="H591" s="22">
        <f t="shared" si="58"/>
        <v>11059.623420046912</v>
      </c>
    </row>
    <row r="592" spans="1:8" x14ac:dyDescent="0.25">
      <c r="A592" s="4" t="s">
        <v>635</v>
      </c>
      <c r="B592" s="2">
        <f t="shared" si="59"/>
        <v>587</v>
      </c>
      <c r="C592" s="4">
        <v>98.875</v>
      </c>
      <c r="D592" s="22">
        <f t="shared" si="54"/>
        <v>98.612282402529132</v>
      </c>
      <c r="E592" s="22">
        <f t="shared" si="55"/>
        <v>-2.7664920221826832</v>
      </c>
      <c r="F592" s="22">
        <f t="shared" si="56"/>
        <v>68.96545749802732</v>
      </c>
      <c r="G592" s="22">
        <f t="shared" si="57"/>
        <v>29.90954250197268</v>
      </c>
      <c r="H592" s="22">
        <f t="shared" si="58"/>
        <v>894.58073267731015</v>
      </c>
    </row>
    <row r="593" spans="1:8" x14ac:dyDescent="0.25">
      <c r="A593" s="4" t="s">
        <v>636</v>
      </c>
      <c r="B593" s="2">
        <f t="shared" si="59"/>
        <v>588</v>
      </c>
      <c r="C593" s="4">
        <v>133.75</v>
      </c>
      <c r="D593" s="22">
        <f t="shared" si="54"/>
        <v>113.72150096944161</v>
      </c>
      <c r="E593" s="22">
        <f t="shared" si="55"/>
        <v>13.321647508002959</v>
      </c>
      <c r="F593" s="22">
        <f t="shared" si="56"/>
        <v>95.845790380346443</v>
      </c>
      <c r="G593" s="22">
        <f t="shared" si="57"/>
        <v>37.904209619653557</v>
      </c>
      <c r="H593" s="22">
        <f t="shared" si="58"/>
        <v>1436.7291068906372</v>
      </c>
    </row>
    <row r="594" spans="1:8" x14ac:dyDescent="0.25">
      <c r="A594" s="4" t="s">
        <v>637</v>
      </c>
      <c r="B594" s="2">
        <f t="shared" si="59"/>
        <v>589</v>
      </c>
      <c r="C594" s="4">
        <v>120.625</v>
      </c>
      <c r="D594" s="22">
        <f t="shared" si="54"/>
        <v>116.69000555258171</v>
      </c>
      <c r="E594" s="22">
        <f t="shared" si="55"/>
        <v>4.0038188756263882</v>
      </c>
      <c r="F594" s="22">
        <f t="shared" si="56"/>
        <v>127.04314847744456</v>
      </c>
      <c r="G594" s="22">
        <f t="shared" si="57"/>
        <v>-6.4181484774445607</v>
      </c>
      <c r="H594" s="22">
        <f t="shared" si="58"/>
        <v>41.192629878523931</v>
      </c>
    </row>
    <row r="595" spans="1:8" x14ac:dyDescent="0.25">
      <c r="A595" s="4" t="s">
        <v>638</v>
      </c>
      <c r="B595" s="2">
        <f t="shared" si="59"/>
        <v>590</v>
      </c>
      <c r="C595" s="4">
        <v>104.20833333333333</v>
      </c>
      <c r="D595" s="22">
        <f t="shared" si="54"/>
        <v>111.32288649830491</v>
      </c>
      <c r="E595" s="22">
        <f t="shared" si="55"/>
        <v>-4.4300252612864801</v>
      </c>
      <c r="F595" s="22">
        <f t="shared" si="56"/>
        <v>120.6938244282081</v>
      </c>
      <c r="G595" s="22">
        <f t="shared" si="57"/>
        <v>-16.485491094874774</v>
      </c>
      <c r="H595" s="22">
        <f t="shared" si="58"/>
        <v>271.77141663919548</v>
      </c>
    </row>
    <row r="596" spans="1:8" x14ac:dyDescent="0.25">
      <c r="A596" s="4" t="s">
        <v>639</v>
      </c>
      <c r="B596" s="2">
        <f t="shared" si="59"/>
        <v>591</v>
      </c>
      <c r="C596" s="4">
        <v>119.08333333333333</v>
      </c>
      <c r="D596" s="22">
        <f t="shared" si="54"/>
        <v>114.65987863736714</v>
      </c>
      <c r="E596" s="22">
        <f t="shared" si="55"/>
        <v>2.5602903990273611</v>
      </c>
      <c r="F596" s="22">
        <f t="shared" si="56"/>
        <v>106.89286123701844</v>
      </c>
      <c r="G596" s="22">
        <f t="shared" si="57"/>
        <v>12.190472096314892</v>
      </c>
      <c r="H596" s="22">
        <f t="shared" si="58"/>
        <v>148.60760993103199</v>
      </c>
    </row>
    <row r="597" spans="1:8" x14ac:dyDescent="0.25">
      <c r="A597" s="4" t="s">
        <v>640</v>
      </c>
      <c r="B597" s="2">
        <f t="shared" si="59"/>
        <v>592</v>
      </c>
      <c r="C597" s="4">
        <v>15.416666666666666</v>
      </c>
      <c r="D597" s="22">
        <f t="shared" si="54"/>
        <v>71.985297489965944</v>
      </c>
      <c r="E597" s="22">
        <f t="shared" si="55"/>
        <v>-38.151093992758348</v>
      </c>
      <c r="F597" s="22">
        <f t="shared" si="56"/>
        <v>117.22016903639451</v>
      </c>
      <c r="G597" s="22">
        <f t="shared" si="57"/>
        <v>-101.80350236972784</v>
      </c>
      <c r="H597" s="22">
        <f t="shared" si="58"/>
        <v>10363.953094743181</v>
      </c>
    </row>
    <row r="598" spans="1:8" x14ac:dyDescent="0.25">
      <c r="A598" s="4" t="s">
        <v>641</v>
      </c>
      <c r="B598" s="2">
        <f t="shared" si="59"/>
        <v>593</v>
      </c>
      <c r="C598" s="4">
        <v>51.208333333333336</v>
      </c>
      <c r="D598" s="22">
        <f t="shared" si="54"/>
        <v>63.051202902613923</v>
      </c>
      <c r="E598" s="22">
        <f t="shared" si="55"/>
        <v>-11.855794527892654</v>
      </c>
      <c r="F598" s="22">
        <f t="shared" si="56"/>
        <v>33.834203497207596</v>
      </c>
      <c r="G598" s="22">
        <f t="shared" si="57"/>
        <v>17.374129836125739</v>
      </c>
      <c r="H598" s="22">
        <f t="shared" si="58"/>
        <v>301.86038756255459</v>
      </c>
    </row>
    <row r="599" spans="1:8" x14ac:dyDescent="0.25">
      <c r="A599" s="4" t="s">
        <v>642</v>
      </c>
      <c r="B599" s="2">
        <f t="shared" si="59"/>
        <v>594</v>
      </c>
      <c r="C599" s="4">
        <v>20.125</v>
      </c>
      <c r="D599" s="22">
        <f t="shared" si="54"/>
        <v>44.592935654489942</v>
      </c>
      <c r="E599" s="22">
        <f t="shared" si="55"/>
        <v>-17.79801997610085</v>
      </c>
      <c r="F599" s="22">
        <f t="shared" si="56"/>
        <v>51.195408374721268</v>
      </c>
      <c r="G599" s="22">
        <f t="shared" si="57"/>
        <v>-31.070408374721268</v>
      </c>
      <c r="H599" s="22">
        <f t="shared" si="58"/>
        <v>965.37027657194949</v>
      </c>
    </row>
    <row r="600" spans="1:8" x14ac:dyDescent="0.25">
      <c r="A600" s="4" t="s">
        <v>643</v>
      </c>
      <c r="B600" s="2">
        <f t="shared" si="59"/>
        <v>595</v>
      </c>
      <c r="C600" s="4">
        <v>58.333333333333336</v>
      </c>
      <c r="D600" s="22">
        <f t="shared" si="54"/>
        <v>50.5013066563926</v>
      </c>
      <c r="E600" s="22">
        <f t="shared" si="55"/>
        <v>3.5377319041023085</v>
      </c>
      <c r="F600" s="22">
        <f t="shared" si="56"/>
        <v>26.794915678389092</v>
      </c>
      <c r="G600" s="22">
        <f t="shared" si="57"/>
        <v>31.538417654944244</v>
      </c>
      <c r="H600" s="22">
        <f t="shared" si="58"/>
        <v>994.67178817769877</v>
      </c>
    </row>
    <row r="601" spans="1:8" x14ac:dyDescent="0.25">
      <c r="A601" s="4" t="s">
        <v>644</v>
      </c>
      <c r="B601" s="2">
        <f t="shared" si="59"/>
        <v>596</v>
      </c>
      <c r="C601" s="4">
        <v>77.75</v>
      </c>
      <c r="D601" s="22">
        <f t="shared" si="54"/>
        <v>62.218244794143786</v>
      </c>
      <c r="E601" s="22">
        <f t="shared" si="55"/>
        <v>10.899017514386298</v>
      </c>
      <c r="F601" s="22">
        <f t="shared" si="56"/>
        <v>54.039038560494909</v>
      </c>
      <c r="G601" s="22">
        <f t="shared" si="57"/>
        <v>23.710961439505091</v>
      </c>
      <c r="H601" s="22">
        <f t="shared" si="58"/>
        <v>562.20969238569739</v>
      </c>
    </row>
    <row r="602" spans="1:8" x14ac:dyDescent="0.25">
      <c r="A602" s="4" t="s">
        <v>645</v>
      </c>
      <c r="B602" s="2">
        <f t="shared" si="59"/>
        <v>597</v>
      </c>
      <c r="C602" s="4">
        <v>85.083333333333329</v>
      </c>
      <c r="D602" s="22">
        <f t="shared" si="54"/>
        <v>72.050232865995298</v>
      </c>
      <c r="E602" s="22">
        <f t="shared" si="55"/>
        <v>9.9386910161049915</v>
      </c>
      <c r="F602" s="22">
        <f t="shared" si="56"/>
        <v>73.117262308530087</v>
      </c>
      <c r="G602" s="22">
        <f t="shared" si="57"/>
        <v>11.966071024803242</v>
      </c>
      <c r="H602" s="22">
        <f t="shared" si="58"/>
        <v>143.1868557706357</v>
      </c>
    </row>
    <row r="603" spans="1:8" x14ac:dyDescent="0.25">
      <c r="A603" s="4" t="s">
        <v>646</v>
      </c>
      <c r="B603" s="2">
        <f t="shared" si="59"/>
        <v>598</v>
      </c>
      <c r="C603" s="4">
        <v>106.5</v>
      </c>
      <c r="D603" s="22">
        <f t="shared" si="54"/>
        <v>86.863632733617322</v>
      </c>
      <c r="E603" s="22">
        <f t="shared" si="55"/>
        <v>14.325928982470321</v>
      </c>
      <c r="F603" s="22">
        <f t="shared" si="56"/>
        <v>81.988923882100295</v>
      </c>
      <c r="G603" s="22">
        <f t="shared" si="57"/>
        <v>24.511076117899705</v>
      </c>
      <c r="H603" s="22">
        <f t="shared" si="58"/>
        <v>600.79285245747326</v>
      </c>
    </row>
    <row r="604" spans="1:8" x14ac:dyDescent="0.25">
      <c r="A604" s="4" t="s">
        <v>647</v>
      </c>
      <c r="B604" s="2">
        <f t="shared" si="59"/>
        <v>599</v>
      </c>
      <c r="C604" s="4">
        <v>111.79166666666667</v>
      </c>
      <c r="D604" s="22">
        <f t="shared" si="54"/>
        <v>97.582687324828555</v>
      </c>
      <c r="E604" s="22">
        <f t="shared" si="55"/>
        <v>11.079742030337142</v>
      </c>
      <c r="F604" s="22">
        <f t="shared" si="56"/>
        <v>101.18956171608764</v>
      </c>
      <c r="G604" s="22">
        <f t="shared" si="57"/>
        <v>10.602104950579033</v>
      </c>
      <c r="H604" s="22">
        <f t="shared" si="58"/>
        <v>112.40462938309244</v>
      </c>
    </row>
    <row r="605" spans="1:8" x14ac:dyDescent="0.25">
      <c r="A605" s="4" t="s">
        <v>648</v>
      </c>
      <c r="B605" s="2">
        <f t="shared" si="59"/>
        <v>600</v>
      </c>
      <c r="C605" s="4">
        <v>108.64583333333333</v>
      </c>
      <c r="D605" s="22">
        <f t="shared" si="54"/>
        <v>102.33984010848562</v>
      </c>
      <c r="E605" s="22">
        <f t="shared" si="55"/>
        <v>5.3894117083250705</v>
      </c>
      <c r="F605" s="22">
        <f t="shared" si="56"/>
        <v>108.6624293551657</v>
      </c>
      <c r="G605" s="22">
        <f t="shared" si="57"/>
        <v>-1.6596021832370411E-2</v>
      </c>
      <c r="H605" s="22">
        <f t="shared" si="58"/>
        <v>2.7542794066051532E-4</v>
      </c>
    </row>
    <row r="606" spans="1:8" x14ac:dyDescent="0.25">
      <c r="A606" s="4" t="s">
        <v>649</v>
      </c>
      <c r="B606" s="2">
        <f t="shared" si="59"/>
        <v>601</v>
      </c>
      <c r="C606" s="4">
        <v>99.291666666666671</v>
      </c>
      <c r="D606" s="22">
        <f t="shared" si="54"/>
        <v>101.02912552850347</v>
      </c>
      <c r="E606" s="22">
        <f t="shared" si="55"/>
        <v>-0.64070195115142514</v>
      </c>
      <c r="F606" s="22">
        <f t="shared" si="56"/>
        <v>107.72925181681069</v>
      </c>
      <c r="G606" s="22">
        <f t="shared" si="57"/>
        <v>-8.4375851501440167</v>
      </c>
      <c r="H606" s="22">
        <f t="shared" si="58"/>
        <v>71.192843165930825</v>
      </c>
    </row>
    <row r="607" spans="1:8" x14ac:dyDescent="0.25">
      <c r="A607" s="4" t="s">
        <v>650</v>
      </c>
      <c r="B607" s="2">
        <f t="shared" si="59"/>
        <v>602</v>
      </c>
      <c r="C607" s="4">
        <v>91</v>
      </c>
      <c r="D607" s="22">
        <f t="shared" si="54"/>
        <v>96.716601551246981</v>
      </c>
      <c r="E607" s="22">
        <f t="shared" si="55"/>
        <v>-3.9453417746459829</v>
      </c>
      <c r="F607" s="22">
        <f t="shared" si="56"/>
        <v>100.38842357735204</v>
      </c>
      <c r="G607" s="22">
        <f t="shared" si="57"/>
        <v>-9.388423577352043</v>
      </c>
      <c r="H607" s="22">
        <f t="shared" si="58"/>
        <v>88.142497267779731</v>
      </c>
    </row>
    <row r="608" spans="1:8" x14ac:dyDescent="0.25">
      <c r="A608" s="4" t="s">
        <v>651</v>
      </c>
      <c r="B608" s="2">
        <f t="shared" si="59"/>
        <v>603</v>
      </c>
      <c r="C608" s="4">
        <v>90.125</v>
      </c>
      <c r="D608" s="22">
        <f t="shared" si="54"/>
        <v>93.882212884210787</v>
      </c>
      <c r="E608" s="22">
        <f t="shared" si="55"/>
        <v>-2.9454839777971729</v>
      </c>
      <c r="F608" s="22">
        <f t="shared" si="56"/>
        <v>92.771259776600999</v>
      </c>
      <c r="G608" s="22">
        <f t="shared" si="57"/>
        <v>-2.6462597766009992</v>
      </c>
      <c r="H608" s="22">
        <f t="shared" si="58"/>
        <v>7.0026908052563703</v>
      </c>
    </row>
    <row r="609" spans="1:8" x14ac:dyDescent="0.25">
      <c r="A609" s="4" t="s">
        <v>652</v>
      </c>
      <c r="B609" s="2">
        <f t="shared" si="59"/>
        <v>604</v>
      </c>
      <c r="C609" s="4">
        <v>86.25</v>
      </c>
      <c r="D609" s="22">
        <f t="shared" si="54"/>
        <v>90.600361344000163</v>
      </c>
      <c r="E609" s="22">
        <f t="shared" si="55"/>
        <v>-3.2482147839692788</v>
      </c>
      <c r="F609" s="22">
        <f t="shared" si="56"/>
        <v>90.93672890641362</v>
      </c>
      <c r="G609" s="22">
        <f t="shared" si="57"/>
        <v>-4.6867289064136202</v>
      </c>
      <c r="H609" s="22">
        <f t="shared" si="58"/>
        <v>21.965427842213007</v>
      </c>
    </row>
    <row r="610" spans="1:8" x14ac:dyDescent="0.25">
      <c r="A610" s="4" t="s">
        <v>653</v>
      </c>
      <c r="B610" s="2">
        <f t="shared" si="59"/>
        <v>605</v>
      </c>
      <c r="C610" s="4">
        <v>120.0625</v>
      </c>
      <c r="D610" s="22">
        <f t="shared" ref="D610:D673" si="60">$C$2*C610+(1-$C$2)*D609</f>
        <v>103.2690809660801</v>
      </c>
      <c r="E610" s="22">
        <f t="shared" ref="E610:E673" si="61">$D$2*(D610-D609)+(1-$D$2)*E609</f>
        <v>11.077026181475013</v>
      </c>
      <c r="F610" s="22">
        <f t="shared" ref="F610:F673" si="62">D609+E609</f>
        <v>87.352146560030889</v>
      </c>
      <c r="G610" s="22">
        <f t="shared" ref="G610:G673" si="63">C610-F610</f>
        <v>32.710353439969111</v>
      </c>
      <c r="H610" s="22">
        <f t="shared" ref="H610:H673" si="64">G610*G610</f>
        <v>1069.967222167699</v>
      </c>
    </row>
    <row r="611" spans="1:8" x14ac:dyDescent="0.25">
      <c r="A611" s="4" t="s">
        <v>654</v>
      </c>
      <c r="B611" s="2">
        <f t="shared" si="59"/>
        <v>606</v>
      </c>
      <c r="C611" s="4">
        <v>164.91666666666666</v>
      </c>
      <c r="D611" s="22">
        <f t="shared" si="60"/>
        <v>129.77754281733232</v>
      </c>
      <c r="E611" s="22">
        <f t="shared" si="61"/>
        <v>24.965318284274503</v>
      </c>
      <c r="F611" s="22">
        <f t="shared" si="62"/>
        <v>114.3461071475551</v>
      </c>
      <c r="G611" s="22">
        <f t="shared" si="63"/>
        <v>50.570559519111555</v>
      </c>
      <c r="H611" s="22">
        <f t="shared" si="64"/>
        <v>2557.3814900760044</v>
      </c>
    </row>
    <row r="612" spans="1:8" x14ac:dyDescent="0.25">
      <c r="A612" s="4" t="s">
        <v>655</v>
      </c>
      <c r="B612" s="2">
        <f t="shared" si="59"/>
        <v>607</v>
      </c>
      <c r="C612" s="4">
        <v>235.16666666666666</v>
      </c>
      <c r="D612" s="22">
        <f t="shared" si="60"/>
        <v>175.0948660725461</v>
      </c>
      <c r="E612" s="22">
        <f t="shared" si="61"/>
        <v>43.282122758119854</v>
      </c>
      <c r="F612" s="22">
        <f t="shared" si="62"/>
        <v>154.74286110160682</v>
      </c>
      <c r="G612" s="22">
        <f t="shared" si="63"/>
        <v>80.423805565059837</v>
      </c>
      <c r="H612" s="22">
        <f t="shared" si="64"/>
        <v>6467.9885015665495</v>
      </c>
    </row>
    <row r="613" spans="1:8" x14ac:dyDescent="0.25">
      <c r="A613" s="4" t="s">
        <v>656</v>
      </c>
      <c r="B613" s="2">
        <f t="shared" si="59"/>
        <v>608</v>
      </c>
      <c r="C613" s="4">
        <v>38.916666666666664</v>
      </c>
      <c r="D613" s="22">
        <f t="shared" si="60"/>
        <v>116.53824032801795</v>
      </c>
      <c r="E613" s="22">
        <f t="shared" si="61"/>
        <v>-48.372750894263348</v>
      </c>
      <c r="F613" s="22">
        <f t="shared" si="62"/>
        <v>218.37698883066594</v>
      </c>
      <c r="G613" s="22">
        <f t="shared" si="63"/>
        <v>-179.46032216399928</v>
      </c>
      <c r="H613" s="22">
        <f t="shared" si="64"/>
        <v>32206.007231206411</v>
      </c>
    </row>
    <row r="614" spans="1:8" x14ac:dyDescent="0.25">
      <c r="A614" s="4" t="s">
        <v>657</v>
      </c>
      <c r="B614" s="2">
        <f t="shared" si="59"/>
        <v>609</v>
      </c>
      <c r="C614" s="4">
        <v>55.208333333333336</v>
      </c>
      <c r="D614" s="22">
        <f t="shared" si="60"/>
        <v>90.166380320303574</v>
      </c>
      <c r="E614" s="22">
        <f t="shared" si="61"/>
        <v>-28.571949096369273</v>
      </c>
      <c r="F614" s="22">
        <f t="shared" si="62"/>
        <v>68.165489433754601</v>
      </c>
      <c r="G614" s="22">
        <f t="shared" si="63"/>
        <v>-12.957156100421265</v>
      </c>
      <c r="H614" s="22">
        <f t="shared" si="64"/>
        <v>167.88789421068401</v>
      </c>
    </row>
    <row r="615" spans="1:8" x14ac:dyDescent="0.25">
      <c r="A615" s="4" t="s">
        <v>658</v>
      </c>
      <c r="B615" s="2">
        <f t="shared" si="59"/>
        <v>610</v>
      </c>
      <c r="C615" s="4">
        <v>84.541666666666671</v>
      </c>
      <c r="D615" s="22">
        <f t="shared" si="60"/>
        <v>87.74775344923971</v>
      </c>
      <c r="E615" s="22">
        <f t="shared" si="61"/>
        <v>-5.0339590935944045</v>
      </c>
      <c r="F615" s="22">
        <f t="shared" si="62"/>
        <v>61.594431223934301</v>
      </c>
      <c r="G615" s="22">
        <f t="shared" si="63"/>
        <v>22.947235442732371</v>
      </c>
      <c r="H615" s="22">
        <f t="shared" si="64"/>
        <v>526.57561446419265</v>
      </c>
    </row>
    <row r="616" spans="1:8" x14ac:dyDescent="0.25">
      <c r="A616" s="4" t="s">
        <v>659</v>
      </c>
      <c r="B616" s="2">
        <f t="shared" si="59"/>
        <v>611</v>
      </c>
      <c r="C616" s="4">
        <v>91.458333333333329</v>
      </c>
      <c r="D616" s="22">
        <f t="shared" si="60"/>
        <v>89.343302799399964</v>
      </c>
      <c r="E616" s="22">
        <f t="shared" si="61"/>
        <v>0.93259850578478887</v>
      </c>
      <c r="F616" s="22">
        <f t="shared" si="62"/>
        <v>82.713794355645305</v>
      </c>
      <c r="G616" s="22">
        <f t="shared" si="63"/>
        <v>8.7445389776880234</v>
      </c>
      <c r="H616" s="22">
        <f t="shared" si="64"/>
        <v>76.466961932305097</v>
      </c>
    </row>
    <row r="617" spans="1:8" x14ac:dyDescent="0.25">
      <c r="A617" s="4" t="s">
        <v>660</v>
      </c>
      <c r="B617" s="2">
        <f t="shared" si="59"/>
        <v>612</v>
      </c>
      <c r="C617" s="4">
        <v>90.375</v>
      </c>
      <c r="D617" s="22">
        <f t="shared" si="60"/>
        <v>89.786932595657987</v>
      </c>
      <c r="E617" s="22">
        <f t="shared" si="61"/>
        <v>0.49252666721069926</v>
      </c>
      <c r="F617" s="22">
        <f t="shared" si="62"/>
        <v>90.27590130518476</v>
      </c>
      <c r="G617" s="22">
        <f t="shared" si="63"/>
        <v>9.9098694815239696E-2</v>
      </c>
      <c r="H617" s="22">
        <f t="shared" si="64"/>
        <v>9.8205513140840143E-3</v>
      </c>
    </row>
    <row r="618" spans="1:8" x14ac:dyDescent="0.25">
      <c r="A618" s="4" t="s">
        <v>661</v>
      </c>
      <c r="B618" s="2">
        <f t="shared" si="59"/>
        <v>613</v>
      </c>
      <c r="C618" s="4">
        <v>112.25</v>
      </c>
      <c r="D618" s="22">
        <f t="shared" si="60"/>
        <v>99.446051579525061</v>
      </c>
      <c r="E618" s="22">
        <f t="shared" si="61"/>
        <v>8.7424597522014373</v>
      </c>
      <c r="F618" s="22">
        <f t="shared" si="62"/>
        <v>90.279459262868684</v>
      </c>
      <c r="G618" s="22">
        <f t="shared" si="63"/>
        <v>21.970540737131316</v>
      </c>
      <c r="H618" s="22">
        <f t="shared" si="64"/>
        <v>482.70466028194664</v>
      </c>
    </row>
    <row r="619" spans="1:8" x14ac:dyDescent="0.25">
      <c r="A619" s="4" t="s">
        <v>662</v>
      </c>
      <c r="B619" s="2">
        <f t="shared" si="59"/>
        <v>614</v>
      </c>
      <c r="C619" s="4">
        <v>163.20833333333334</v>
      </c>
      <c r="D619" s="22">
        <f t="shared" si="60"/>
        <v>126.86383273366263</v>
      </c>
      <c r="E619" s="22">
        <f t="shared" si="61"/>
        <v>25.550249013943962</v>
      </c>
      <c r="F619" s="22">
        <f t="shared" si="62"/>
        <v>108.1885113317265</v>
      </c>
      <c r="G619" s="22">
        <f t="shared" si="63"/>
        <v>55.01982200160684</v>
      </c>
      <c r="H619" s="22">
        <f t="shared" si="64"/>
        <v>3027.1808130885001</v>
      </c>
    </row>
    <row r="620" spans="1:8" x14ac:dyDescent="0.25">
      <c r="A620" s="4" t="s">
        <v>663</v>
      </c>
      <c r="B620" s="2">
        <f t="shared" si="59"/>
        <v>615</v>
      </c>
      <c r="C620" s="4">
        <v>38.208333333333336</v>
      </c>
      <c r="D620" s="22">
        <f t="shared" si="60"/>
        <v>88.741967991521051</v>
      </c>
      <c r="E620" s="22">
        <f t="shared" si="61"/>
        <v>-31.754653366533027</v>
      </c>
      <c r="F620" s="22">
        <f t="shared" si="62"/>
        <v>152.41408174760659</v>
      </c>
      <c r="G620" s="22">
        <f t="shared" si="63"/>
        <v>-114.20574841427324</v>
      </c>
      <c r="H620" s="22">
        <f t="shared" si="64"/>
        <v>13042.952970864275</v>
      </c>
    </row>
    <row r="621" spans="1:8" x14ac:dyDescent="0.25">
      <c r="A621" s="4" t="s">
        <v>664</v>
      </c>
      <c r="B621" s="2">
        <f t="shared" si="59"/>
        <v>616</v>
      </c>
      <c r="C621" s="4">
        <v>21.291666666666668</v>
      </c>
      <c r="D621" s="22">
        <f t="shared" si="60"/>
        <v>59.738338421833674</v>
      </c>
      <c r="E621" s="22">
        <f t="shared" si="61"/>
        <v>-29.278731949371942</v>
      </c>
      <c r="F621" s="22">
        <f t="shared" si="62"/>
        <v>56.987314624988024</v>
      </c>
      <c r="G621" s="22">
        <f t="shared" si="63"/>
        <v>-35.695647958321359</v>
      </c>
      <c r="H621" s="22">
        <f t="shared" si="64"/>
        <v>1274.1792831644118</v>
      </c>
    </row>
    <row r="622" spans="1:8" x14ac:dyDescent="0.25">
      <c r="A622" s="4" t="s">
        <v>665</v>
      </c>
      <c r="B622" s="2">
        <f t="shared" si="59"/>
        <v>617</v>
      </c>
      <c r="C622" s="4">
        <v>21.625</v>
      </c>
      <c r="D622" s="22">
        <f t="shared" si="60"/>
        <v>43.349602900445198</v>
      </c>
      <c r="E622" s="22">
        <f t="shared" si="61"/>
        <v>-17.677735164186821</v>
      </c>
      <c r="F622" s="22">
        <f t="shared" si="62"/>
        <v>30.459606472461733</v>
      </c>
      <c r="G622" s="22">
        <f t="shared" si="63"/>
        <v>-8.8346064724617328</v>
      </c>
      <c r="H622" s="22">
        <f t="shared" si="64"/>
        <v>78.050271523262737</v>
      </c>
    </row>
    <row r="623" spans="1:8" x14ac:dyDescent="0.25">
      <c r="A623" s="4" t="s">
        <v>666</v>
      </c>
      <c r="B623" s="2">
        <f t="shared" si="59"/>
        <v>618</v>
      </c>
      <c r="C623" s="4">
        <v>43.458333333333336</v>
      </c>
      <c r="D623" s="22">
        <f t="shared" si="60"/>
        <v>43.396356986587101</v>
      </c>
      <c r="E623" s="22">
        <f t="shared" si="61"/>
        <v>-1.7256948388909694</v>
      </c>
      <c r="F623" s="22">
        <f t="shared" si="62"/>
        <v>25.671867736258378</v>
      </c>
      <c r="G623" s="22">
        <f t="shared" si="63"/>
        <v>17.786465597074958</v>
      </c>
      <c r="H623" s="22">
        <f t="shared" si="64"/>
        <v>316.35835843593105</v>
      </c>
    </row>
    <row r="624" spans="1:8" x14ac:dyDescent="0.25">
      <c r="A624" s="4" t="s">
        <v>667</v>
      </c>
      <c r="B624" s="2">
        <f t="shared" si="59"/>
        <v>619</v>
      </c>
      <c r="C624" s="4">
        <v>120.58333333333333</v>
      </c>
      <c r="D624" s="22">
        <f t="shared" si="60"/>
        <v>76.586756815687977</v>
      </c>
      <c r="E624" s="22">
        <f t="shared" si="61"/>
        <v>29.698790362301693</v>
      </c>
      <c r="F624" s="22">
        <f t="shared" si="62"/>
        <v>41.670662147696135</v>
      </c>
      <c r="G624" s="22">
        <f t="shared" si="63"/>
        <v>78.912671185637194</v>
      </c>
      <c r="H624" s="22">
        <f t="shared" si="64"/>
        <v>6227.2096736524945</v>
      </c>
    </row>
    <row r="625" spans="1:8" x14ac:dyDescent="0.25">
      <c r="A625" s="4" t="s">
        <v>668</v>
      </c>
      <c r="B625" s="2">
        <f t="shared" si="59"/>
        <v>620</v>
      </c>
      <c r="C625" s="4">
        <v>120.04166666666667</v>
      </c>
      <c r="D625" s="22">
        <f t="shared" si="60"/>
        <v>95.272368051608822</v>
      </c>
      <c r="E625" s="22">
        <f t="shared" si="61"/>
        <v>19.786929148558929</v>
      </c>
      <c r="F625" s="22">
        <f t="shared" si="62"/>
        <v>106.28554717798967</v>
      </c>
      <c r="G625" s="22">
        <f t="shared" si="63"/>
        <v>13.756119488677001</v>
      </c>
      <c r="H625" s="22">
        <f t="shared" si="64"/>
        <v>189.2308233867592</v>
      </c>
    </row>
    <row r="626" spans="1:8" x14ac:dyDescent="0.25">
      <c r="A626" s="4" t="s">
        <v>669</v>
      </c>
      <c r="B626" s="2">
        <f t="shared" si="59"/>
        <v>621</v>
      </c>
      <c r="C626" s="4">
        <v>155.91666666666666</v>
      </c>
      <c r="D626" s="22">
        <f t="shared" si="60"/>
        <v>121.34941645608369</v>
      </c>
      <c r="E626" s="22">
        <f t="shared" si="61"/>
        <v>25.448036478883271</v>
      </c>
      <c r="F626" s="22">
        <f t="shared" si="62"/>
        <v>115.05929720016775</v>
      </c>
      <c r="G626" s="22">
        <f t="shared" si="63"/>
        <v>40.857369466498909</v>
      </c>
      <c r="H626" s="22">
        <f t="shared" si="64"/>
        <v>1669.3246397219973</v>
      </c>
    </row>
    <row r="627" spans="1:8" x14ac:dyDescent="0.25">
      <c r="A627" s="4" t="s">
        <v>670</v>
      </c>
      <c r="B627" s="2">
        <f t="shared" si="59"/>
        <v>622</v>
      </c>
      <c r="C627" s="4">
        <v>156.16666666666666</v>
      </c>
      <c r="D627" s="22">
        <f t="shared" si="60"/>
        <v>136.32083404663436</v>
      </c>
      <c r="E627" s="22">
        <f t="shared" si="61"/>
        <v>16.019079479383933</v>
      </c>
      <c r="F627" s="22">
        <f t="shared" si="62"/>
        <v>146.79745293496697</v>
      </c>
      <c r="G627" s="22">
        <f t="shared" si="63"/>
        <v>9.3692137316996877</v>
      </c>
      <c r="H627" s="22">
        <f t="shared" si="64"/>
        <v>87.782165950269984</v>
      </c>
    </row>
    <row r="628" spans="1:8" x14ac:dyDescent="0.25">
      <c r="A628" s="4" t="s">
        <v>671</v>
      </c>
      <c r="B628" s="2">
        <f t="shared" si="59"/>
        <v>623</v>
      </c>
      <c r="C628" s="4">
        <v>23.166666666666668</v>
      </c>
      <c r="D628" s="22">
        <f t="shared" si="60"/>
        <v>87.664542073248271</v>
      </c>
      <c r="E628" s="22">
        <f t="shared" si="61"/>
        <v>-42.18875482810909</v>
      </c>
      <c r="F628" s="22">
        <f t="shared" si="62"/>
        <v>152.33991352601828</v>
      </c>
      <c r="G628" s="22">
        <f t="shared" si="63"/>
        <v>-129.17324685935162</v>
      </c>
      <c r="H628" s="22">
        <f t="shared" si="64"/>
        <v>16685.727704186993</v>
      </c>
    </row>
    <row r="629" spans="1:8" x14ac:dyDescent="0.25">
      <c r="A629" s="4" t="s">
        <v>672</v>
      </c>
      <c r="B629" s="2">
        <f t="shared" si="59"/>
        <v>624</v>
      </c>
      <c r="C629" s="4">
        <v>17.916666666666668</v>
      </c>
      <c r="D629" s="22">
        <f t="shared" si="60"/>
        <v>57.672955648418188</v>
      </c>
      <c r="E629" s="22">
        <f t="shared" si="61"/>
        <v>-31.211303265157984</v>
      </c>
      <c r="F629" s="22">
        <f t="shared" si="62"/>
        <v>45.47578724513918</v>
      </c>
      <c r="G629" s="22">
        <f t="shared" si="63"/>
        <v>-27.559120578472513</v>
      </c>
      <c r="H629" s="22">
        <f t="shared" si="64"/>
        <v>759.50512705878714</v>
      </c>
    </row>
    <row r="630" spans="1:8" x14ac:dyDescent="0.25">
      <c r="A630" s="4" t="s">
        <v>673</v>
      </c>
      <c r="B630" s="2">
        <f t="shared" si="59"/>
        <v>625</v>
      </c>
      <c r="C630" s="4">
        <v>21.5</v>
      </c>
      <c r="D630" s="22">
        <f t="shared" si="60"/>
        <v>42.118584719598367</v>
      </c>
      <c r="E630" s="22">
        <f t="shared" si="61"/>
        <v>-17.120064162453637</v>
      </c>
      <c r="F630" s="22">
        <f t="shared" si="62"/>
        <v>26.461652383260205</v>
      </c>
      <c r="G630" s="22">
        <f t="shared" si="63"/>
        <v>-4.9616523832602049</v>
      </c>
      <c r="H630" s="22">
        <f t="shared" si="64"/>
        <v>24.617994372311671</v>
      </c>
    </row>
    <row r="631" spans="1:8" x14ac:dyDescent="0.25">
      <c r="A631" s="4" t="s">
        <v>674</v>
      </c>
      <c r="B631" s="2">
        <f t="shared" si="59"/>
        <v>626</v>
      </c>
      <c r="C631" s="4">
        <v>28.708333333333332</v>
      </c>
      <c r="D631" s="22">
        <f t="shared" si="60"/>
        <v>36.352176623504405</v>
      </c>
      <c r="E631" s="22">
        <f t="shared" si="61"/>
        <v>-6.9017737027299288</v>
      </c>
      <c r="F631" s="22">
        <f t="shared" si="62"/>
        <v>24.99852055714473</v>
      </c>
      <c r="G631" s="22">
        <f t="shared" si="63"/>
        <v>3.7098127761886026</v>
      </c>
      <c r="H631" s="22">
        <f t="shared" si="64"/>
        <v>13.762710834372188</v>
      </c>
    </row>
    <row r="632" spans="1:8" x14ac:dyDescent="0.25">
      <c r="A632" s="4" t="s">
        <v>675</v>
      </c>
      <c r="B632" s="2">
        <f t="shared" si="59"/>
        <v>627</v>
      </c>
      <c r="C632" s="4">
        <v>37</v>
      </c>
      <c r="D632" s="22">
        <f t="shared" si="60"/>
        <v>36.630740675397519</v>
      </c>
      <c r="E632" s="22">
        <f t="shared" si="61"/>
        <v>-0.4394697235691909</v>
      </c>
      <c r="F632" s="22">
        <f t="shared" si="62"/>
        <v>29.450402920774476</v>
      </c>
      <c r="G632" s="22">
        <f t="shared" si="63"/>
        <v>7.5495970792255243</v>
      </c>
      <c r="H632" s="22">
        <f t="shared" si="64"/>
        <v>56.996416058650567</v>
      </c>
    </row>
    <row r="633" spans="1:8" x14ac:dyDescent="0.25">
      <c r="A633" s="4" t="s">
        <v>676</v>
      </c>
      <c r="B633" s="2">
        <f t="shared" si="59"/>
        <v>628</v>
      </c>
      <c r="C633" s="4">
        <v>39.5</v>
      </c>
      <c r="D633" s="22">
        <f t="shared" si="60"/>
        <v>37.864522184976586</v>
      </c>
      <c r="E633" s="22">
        <f t="shared" si="61"/>
        <v>1.0664563862642418</v>
      </c>
      <c r="F633" s="22">
        <f t="shared" si="62"/>
        <v>36.191270951828329</v>
      </c>
      <c r="G633" s="22">
        <f t="shared" si="63"/>
        <v>3.3087290481716707</v>
      </c>
      <c r="H633" s="22">
        <f t="shared" si="64"/>
        <v>10.94768791421501</v>
      </c>
    </row>
    <row r="634" spans="1:8" x14ac:dyDescent="0.25">
      <c r="A634" s="4" t="s">
        <v>677</v>
      </c>
      <c r="B634" s="2">
        <f t="shared" si="59"/>
        <v>629</v>
      </c>
      <c r="C634" s="4">
        <v>50.166666666666664</v>
      </c>
      <c r="D634" s="22">
        <f t="shared" si="60"/>
        <v>43.154444312103323</v>
      </c>
      <c r="E634" s="22">
        <f t="shared" si="61"/>
        <v>4.8675755530404867</v>
      </c>
      <c r="F634" s="22">
        <f t="shared" si="62"/>
        <v>38.930978571240829</v>
      </c>
      <c r="G634" s="22">
        <f t="shared" si="63"/>
        <v>11.235688095425836</v>
      </c>
      <c r="H634" s="22">
        <f t="shared" si="64"/>
        <v>126.24068697769384</v>
      </c>
    </row>
    <row r="635" spans="1:8" x14ac:dyDescent="0.25">
      <c r="A635" s="4" t="s">
        <v>678</v>
      </c>
      <c r="B635" s="2">
        <f t="shared" si="59"/>
        <v>630</v>
      </c>
      <c r="C635" s="4">
        <v>116.41666666666667</v>
      </c>
      <c r="D635" s="22">
        <f t="shared" si="60"/>
        <v>74.65719992456556</v>
      </c>
      <c r="E635" s="22">
        <f t="shared" si="61"/>
        <v>28.839237606520065</v>
      </c>
      <c r="F635" s="22">
        <f t="shared" si="62"/>
        <v>48.022019865143811</v>
      </c>
      <c r="G635" s="22">
        <f t="shared" si="63"/>
        <v>68.394646801522867</v>
      </c>
      <c r="H635" s="22">
        <f t="shared" si="64"/>
        <v>4677.827711105062</v>
      </c>
    </row>
    <row r="636" spans="1:8" x14ac:dyDescent="0.25">
      <c r="A636" s="4" t="s">
        <v>679</v>
      </c>
      <c r="B636" s="2">
        <f t="shared" si="59"/>
        <v>631</v>
      </c>
      <c r="C636" s="4">
        <v>148.33333333333334</v>
      </c>
      <c r="D636" s="22">
        <f t="shared" si="60"/>
        <v>106.3379372903357</v>
      </c>
      <c r="E636" s="22">
        <f t="shared" si="61"/>
        <v>31.396587389845134</v>
      </c>
      <c r="F636" s="22">
        <f t="shared" si="62"/>
        <v>103.49643753108563</v>
      </c>
      <c r="G636" s="22">
        <f t="shared" si="63"/>
        <v>44.83689580224771</v>
      </c>
      <c r="H636" s="22">
        <f t="shared" si="64"/>
        <v>2010.3472251816183</v>
      </c>
    </row>
    <row r="637" spans="1:8" x14ac:dyDescent="0.25">
      <c r="A637" s="4" t="s">
        <v>680</v>
      </c>
      <c r="B637" s="2">
        <f t="shared" si="59"/>
        <v>632</v>
      </c>
      <c r="C637" s="4">
        <v>260.33333333333331</v>
      </c>
      <c r="D637" s="22">
        <f t="shared" si="60"/>
        <v>172.5559575888247</v>
      </c>
      <c r="E637" s="22">
        <f t="shared" si="61"/>
        <v>62.735877007624609</v>
      </c>
      <c r="F637" s="22">
        <f t="shared" si="62"/>
        <v>137.73452468018084</v>
      </c>
      <c r="G637" s="22">
        <f t="shared" si="63"/>
        <v>122.59880865315247</v>
      </c>
      <c r="H637" s="22">
        <f t="shared" si="64"/>
        <v>15030.467883172294</v>
      </c>
    </row>
    <row r="638" spans="1:8" x14ac:dyDescent="0.25">
      <c r="A638" s="4" t="s">
        <v>681</v>
      </c>
      <c r="B638" s="2">
        <f t="shared" si="59"/>
        <v>633</v>
      </c>
      <c r="C638" s="4">
        <v>220.41666666666666</v>
      </c>
      <c r="D638" s="22">
        <f t="shared" si="60"/>
        <v>193.13606249229673</v>
      </c>
      <c r="E638" s="22">
        <f t="shared" si="61"/>
        <v>24.795682113887288</v>
      </c>
      <c r="F638" s="22">
        <f t="shared" si="62"/>
        <v>235.29183459644929</v>
      </c>
      <c r="G638" s="22">
        <f t="shared" si="63"/>
        <v>-14.875167929782634</v>
      </c>
      <c r="H638" s="22">
        <f t="shared" si="64"/>
        <v>221.27062093923379</v>
      </c>
    </row>
    <row r="639" spans="1:8" x14ac:dyDescent="0.25">
      <c r="A639" s="4" t="s">
        <v>682</v>
      </c>
      <c r="B639" s="2">
        <f t="shared" si="59"/>
        <v>634</v>
      </c>
      <c r="C639" s="4">
        <v>216.54166666666666</v>
      </c>
      <c r="D639" s="22">
        <f t="shared" si="60"/>
        <v>203.20047228727583</v>
      </c>
      <c r="E639" s="22">
        <f t="shared" si="61"/>
        <v>11.537537026869916</v>
      </c>
      <c r="F639" s="22">
        <f t="shared" si="62"/>
        <v>217.93174460618403</v>
      </c>
      <c r="G639" s="22">
        <f t="shared" si="63"/>
        <v>-1.3900779395173686</v>
      </c>
      <c r="H639" s="22">
        <f t="shared" si="64"/>
        <v>1.9323166779328531</v>
      </c>
    </row>
    <row r="640" spans="1:8" x14ac:dyDescent="0.25">
      <c r="A640" s="4" t="s">
        <v>683</v>
      </c>
      <c r="B640" s="2">
        <f t="shared" si="59"/>
        <v>635</v>
      </c>
      <c r="C640" s="4">
        <v>289.125</v>
      </c>
      <c r="D640" s="22">
        <f t="shared" si="60"/>
        <v>240.14801920374725</v>
      </c>
      <c r="E640" s="22">
        <f t="shared" si="61"/>
        <v>34.406545927511274</v>
      </c>
      <c r="F640" s="22">
        <f t="shared" si="62"/>
        <v>214.73800931414576</v>
      </c>
      <c r="G640" s="22">
        <f t="shared" si="63"/>
        <v>74.386990685854244</v>
      </c>
      <c r="H640" s="22">
        <f t="shared" si="64"/>
        <v>5533.4243832973661</v>
      </c>
    </row>
    <row r="641" spans="1:8" x14ac:dyDescent="0.25">
      <c r="A641" s="4" t="s">
        <v>684</v>
      </c>
      <c r="B641" s="2">
        <f t="shared" si="59"/>
        <v>636</v>
      </c>
      <c r="C641" s="4">
        <v>58.75</v>
      </c>
      <c r="D641" s="22">
        <f t="shared" si="60"/>
        <v>162.14687094613595</v>
      </c>
      <c r="E641" s="22">
        <f t="shared" si="61"/>
        <v>-66.760378839099047</v>
      </c>
      <c r="F641" s="22">
        <f t="shared" si="62"/>
        <v>274.55456513125853</v>
      </c>
      <c r="G641" s="22">
        <f t="shared" si="63"/>
        <v>-215.80456513125853</v>
      </c>
      <c r="H641" s="22">
        <f t="shared" si="64"/>
        <v>46571.610331491604</v>
      </c>
    </row>
    <row r="642" spans="1:8" x14ac:dyDescent="0.25">
      <c r="A642" s="4" t="s">
        <v>685</v>
      </c>
      <c r="B642" s="2">
        <f t="shared" si="59"/>
        <v>637</v>
      </c>
      <c r="C642" s="4">
        <v>25</v>
      </c>
      <c r="D642" s="22">
        <f t="shared" si="60"/>
        <v>103.17371643929751</v>
      </c>
      <c r="E642" s="22">
        <f t="shared" si="61"/>
        <v>-59.751876940064506</v>
      </c>
      <c r="F642" s="22">
        <f t="shared" si="62"/>
        <v>95.386492107036901</v>
      </c>
      <c r="G642" s="22">
        <f t="shared" si="63"/>
        <v>-70.386492107036901</v>
      </c>
      <c r="H642" s="22">
        <f t="shared" si="64"/>
        <v>4954.2582711339683</v>
      </c>
    </row>
    <row r="643" spans="1:8" x14ac:dyDescent="0.25">
      <c r="A643" s="4" t="s">
        <v>686</v>
      </c>
      <c r="B643" s="2">
        <f t="shared" si="59"/>
        <v>638</v>
      </c>
      <c r="C643" s="4">
        <v>41.5</v>
      </c>
      <c r="D643" s="22">
        <f t="shared" si="60"/>
        <v>76.654018370399584</v>
      </c>
      <c r="E643" s="22">
        <f t="shared" si="61"/>
        <v>-29.842915956014583</v>
      </c>
      <c r="F643" s="22">
        <f t="shared" si="62"/>
        <v>43.421839499233002</v>
      </c>
      <c r="G643" s="22">
        <f t="shared" si="63"/>
        <v>-1.9218394992330019</v>
      </c>
      <c r="H643" s="22">
        <f t="shared" si="64"/>
        <v>3.6934670608121554</v>
      </c>
    </row>
    <row r="644" spans="1:8" x14ac:dyDescent="0.25">
      <c r="A644" s="4" t="s">
        <v>687</v>
      </c>
      <c r="B644" s="2">
        <f t="shared" si="59"/>
        <v>639</v>
      </c>
      <c r="C644" s="4">
        <v>23.666666666666668</v>
      </c>
      <c r="D644" s="22">
        <f t="shared" si="60"/>
        <v>53.869457137794434</v>
      </c>
      <c r="E644" s="22">
        <f t="shared" si="61"/>
        <v>-23.490396704946093</v>
      </c>
      <c r="F644" s="22">
        <f t="shared" si="62"/>
        <v>46.811102414385005</v>
      </c>
      <c r="G644" s="22">
        <f t="shared" si="63"/>
        <v>-23.144435747718337</v>
      </c>
      <c r="H644" s="22">
        <f t="shared" si="64"/>
        <v>535.66490608026243</v>
      </c>
    </row>
    <row r="645" spans="1:8" x14ac:dyDescent="0.25">
      <c r="A645" s="4" t="s">
        <v>688</v>
      </c>
      <c r="B645" s="2">
        <f t="shared" si="59"/>
        <v>640</v>
      </c>
      <c r="C645" s="4">
        <v>31.903333333333336</v>
      </c>
      <c r="D645" s="22">
        <f t="shared" si="60"/>
        <v>44.424023901876168</v>
      </c>
      <c r="E645" s="22">
        <f t="shared" si="61"/>
        <v>-10.849929582821048</v>
      </c>
      <c r="F645" s="22">
        <f t="shared" si="62"/>
        <v>30.379060432848341</v>
      </c>
      <c r="G645" s="22">
        <f t="shared" si="63"/>
        <v>1.5242729004849949</v>
      </c>
      <c r="H645" s="22">
        <f t="shared" si="64"/>
        <v>2.323407875152939</v>
      </c>
    </row>
    <row r="646" spans="1:8" x14ac:dyDescent="0.25">
      <c r="A646" s="4" t="s">
        <v>689</v>
      </c>
      <c r="B646" s="2">
        <f t="shared" si="59"/>
        <v>641</v>
      </c>
      <c r="C646" s="4">
        <v>48.779999999999994</v>
      </c>
      <c r="D646" s="22">
        <f t="shared" si="60"/>
        <v>46.297093624069419</v>
      </c>
      <c r="E646" s="22">
        <f t="shared" si="61"/>
        <v>0.60076979169182065</v>
      </c>
      <c r="F646" s="22">
        <f t="shared" si="62"/>
        <v>33.574094319055121</v>
      </c>
      <c r="G646" s="22">
        <f t="shared" si="63"/>
        <v>15.205905680944873</v>
      </c>
      <c r="H646" s="22">
        <f t="shared" si="64"/>
        <v>231.21956757779157</v>
      </c>
    </row>
    <row r="647" spans="1:8" x14ac:dyDescent="0.25">
      <c r="A647" s="4" t="s">
        <v>690</v>
      </c>
      <c r="B647" s="2">
        <f t="shared" ref="B647:B710" si="65">B646+1</f>
        <v>642</v>
      </c>
      <c r="C647" s="4">
        <v>84.3</v>
      </c>
      <c r="D647" s="22">
        <f t="shared" si="60"/>
        <v>62.638343365719564</v>
      </c>
      <c r="E647" s="22">
        <f t="shared" si="61"/>
        <v>14.767201746654314</v>
      </c>
      <c r="F647" s="22">
        <f t="shared" si="62"/>
        <v>46.897863415761236</v>
      </c>
      <c r="G647" s="22">
        <f t="shared" si="63"/>
        <v>37.402136584238761</v>
      </c>
      <c r="H647" s="22">
        <f t="shared" si="64"/>
        <v>1398.9198210660516</v>
      </c>
    </row>
    <row r="648" spans="1:8" x14ac:dyDescent="0.25">
      <c r="A648" s="4" t="s">
        <v>691</v>
      </c>
      <c r="B648" s="2">
        <f t="shared" si="65"/>
        <v>643</v>
      </c>
      <c r="C648" s="4">
        <v>119.82000000000001</v>
      </c>
      <c r="D648" s="22">
        <f t="shared" si="60"/>
        <v>87.226455718460159</v>
      </c>
      <c r="E648" s="22">
        <f t="shared" si="61"/>
        <v>23.606021292131967</v>
      </c>
      <c r="F648" s="22">
        <f t="shared" si="62"/>
        <v>77.405545112373872</v>
      </c>
      <c r="G648" s="22">
        <f t="shared" si="63"/>
        <v>42.414454887626135</v>
      </c>
      <c r="H648" s="22">
        <f t="shared" si="64"/>
        <v>1798.9859834144725</v>
      </c>
    </row>
    <row r="649" spans="1:8" x14ac:dyDescent="0.25">
      <c r="A649" s="4" t="s">
        <v>692</v>
      </c>
      <c r="B649" s="2">
        <f t="shared" si="65"/>
        <v>644</v>
      </c>
      <c r="C649" s="4">
        <v>148.36333333333332</v>
      </c>
      <c r="D649" s="22">
        <f t="shared" si="60"/>
        <v>113.51531309285562</v>
      </c>
      <c r="E649" s="22">
        <f t="shared" si="61"/>
        <v>26.020573766169111</v>
      </c>
      <c r="F649" s="22">
        <f t="shared" si="62"/>
        <v>110.83247701059213</v>
      </c>
      <c r="G649" s="22">
        <f t="shared" si="63"/>
        <v>37.530856322741187</v>
      </c>
      <c r="H649" s="22">
        <f t="shared" si="64"/>
        <v>1408.565176318242</v>
      </c>
    </row>
    <row r="650" spans="1:8" x14ac:dyDescent="0.25">
      <c r="A650" s="4" t="s">
        <v>693</v>
      </c>
      <c r="B650" s="2">
        <f t="shared" si="65"/>
        <v>645</v>
      </c>
      <c r="C650" s="4">
        <v>189.5</v>
      </c>
      <c r="D650" s="22">
        <f t="shared" si="60"/>
        <v>146.18872846292771</v>
      </c>
      <c r="E650" s="22">
        <f t="shared" si="61"/>
        <v>32.008131209681792</v>
      </c>
      <c r="F650" s="22">
        <f t="shared" si="62"/>
        <v>139.53588685902474</v>
      </c>
      <c r="G650" s="22">
        <f t="shared" si="63"/>
        <v>49.964113140975257</v>
      </c>
      <c r="H650" s="22">
        <f t="shared" si="64"/>
        <v>2496.4126019641762</v>
      </c>
    </row>
    <row r="651" spans="1:8" x14ac:dyDescent="0.25">
      <c r="A651" s="4" t="s">
        <v>694</v>
      </c>
      <c r="B651" s="2">
        <f t="shared" si="65"/>
        <v>646</v>
      </c>
      <c r="C651" s="4">
        <v>359.45833333333331</v>
      </c>
      <c r="D651" s="22">
        <f t="shared" si="60"/>
        <v>237.89465855720215</v>
      </c>
      <c r="E651" s="22">
        <f t="shared" si="61"/>
        <v>85.736150205815179</v>
      </c>
      <c r="F651" s="22">
        <f t="shared" si="62"/>
        <v>178.19685967260949</v>
      </c>
      <c r="G651" s="22">
        <f t="shared" si="63"/>
        <v>181.26147366072382</v>
      </c>
      <c r="H651" s="22">
        <f t="shared" si="64"/>
        <v>32855.721833657277</v>
      </c>
    </row>
    <row r="652" spans="1:8" x14ac:dyDescent="0.25">
      <c r="A652" s="4" t="s">
        <v>695</v>
      </c>
      <c r="B652" s="2">
        <f t="shared" si="65"/>
        <v>647</v>
      </c>
      <c r="C652" s="4">
        <v>80.166666666666671</v>
      </c>
      <c r="D652" s="22">
        <f t="shared" si="60"/>
        <v>170.07162204427189</v>
      </c>
      <c r="E652" s="22">
        <f t="shared" si="61"/>
        <v>-52.467117841055718</v>
      </c>
      <c r="F652" s="22">
        <f t="shared" si="62"/>
        <v>323.63080876301734</v>
      </c>
      <c r="G652" s="22">
        <f t="shared" si="63"/>
        <v>-243.46414209635066</v>
      </c>
      <c r="H652" s="22">
        <f t="shared" si="64"/>
        <v>59274.788486712023</v>
      </c>
    </row>
    <row r="653" spans="1:8" x14ac:dyDescent="0.25">
      <c r="A653" s="4" t="s">
        <v>696</v>
      </c>
      <c r="B653" s="2">
        <f t="shared" si="65"/>
        <v>648</v>
      </c>
      <c r="C653" s="4">
        <v>111.375</v>
      </c>
      <c r="D653" s="22">
        <f t="shared" si="60"/>
        <v>144.83207456523499</v>
      </c>
      <c r="E653" s="22">
        <f t="shared" si="61"/>
        <v>-27.962304515238781</v>
      </c>
      <c r="F653" s="22">
        <f t="shared" si="62"/>
        <v>117.60450420321618</v>
      </c>
      <c r="G653" s="22">
        <f t="shared" si="63"/>
        <v>-6.2295042032161803</v>
      </c>
      <c r="H653" s="22">
        <f t="shared" si="64"/>
        <v>38.806722617888056</v>
      </c>
    </row>
    <row r="654" spans="1:8" x14ac:dyDescent="0.25">
      <c r="A654" s="4" t="s">
        <v>697</v>
      </c>
      <c r="B654" s="2">
        <f t="shared" si="65"/>
        <v>649</v>
      </c>
      <c r="C654" s="4">
        <v>229.58333333333334</v>
      </c>
      <c r="D654" s="22">
        <f t="shared" si="60"/>
        <v>181.27511583551728</v>
      </c>
      <c r="E654" s="22">
        <f t="shared" si="61"/>
        <v>30.00250669173019</v>
      </c>
      <c r="F654" s="22">
        <f t="shared" si="62"/>
        <v>116.86977004999621</v>
      </c>
      <c r="G654" s="22">
        <f t="shared" si="63"/>
        <v>112.71356328333714</v>
      </c>
      <c r="H654" s="22">
        <f t="shared" si="64"/>
        <v>12704.347348026846</v>
      </c>
    </row>
    <row r="655" spans="1:8" x14ac:dyDescent="0.25">
      <c r="A655" s="4" t="s">
        <v>698</v>
      </c>
      <c r="B655" s="2">
        <f t="shared" si="65"/>
        <v>650</v>
      </c>
      <c r="C655" s="4">
        <v>100.04166666666667</v>
      </c>
      <c r="D655" s="22">
        <f t="shared" si="60"/>
        <v>146.34473269291152</v>
      </c>
      <c r="E655" s="22">
        <f t="shared" si="61"/>
        <v>-28.437094159172169</v>
      </c>
      <c r="F655" s="22">
        <f t="shared" si="62"/>
        <v>211.27762252724747</v>
      </c>
      <c r="G655" s="22">
        <f t="shared" si="63"/>
        <v>-111.2359558605808</v>
      </c>
      <c r="H655" s="22">
        <f t="shared" si="64"/>
        <v>12373.43787621708</v>
      </c>
    </row>
    <row r="656" spans="1:8" x14ac:dyDescent="0.25">
      <c r="A656" s="4" t="s">
        <v>699</v>
      </c>
      <c r="B656" s="2">
        <f t="shared" si="65"/>
        <v>651</v>
      </c>
      <c r="C656" s="4">
        <v>13.208333333333334</v>
      </c>
      <c r="D656" s="22">
        <f t="shared" si="60"/>
        <v>89.09608096829291</v>
      </c>
      <c r="E656" s="22">
        <f t="shared" si="61"/>
        <v>-54.367495968073968</v>
      </c>
      <c r="F656" s="22">
        <f t="shared" si="62"/>
        <v>117.90763853373934</v>
      </c>
      <c r="G656" s="22">
        <f t="shared" si="63"/>
        <v>-104.69930520040602</v>
      </c>
      <c r="H656" s="22">
        <f t="shared" si="64"/>
        <v>10961.944509447767</v>
      </c>
    </row>
    <row r="657" spans="1:8" x14ac:dyDescent="0.25">
      <c r="A657" s="4" t="s">
        <v>700</v>
      </c>
      <c r="B657" s="2">
        <f t="shared" si="65"/>
        <v>652</v>
      </c>
      <c r="C657" s="4">
        <v>14.333333333333334</v>
      </c>
      <c r="D657" s="22">
        <f t="shared" si="60"/>
        <v>56.9480994852603</v>
      </c>
      <c r="E657" s="22">
        <f t="shared" si="61"/>
        <v>-34.369932931536745</v>
      </c>
      <c r="F657" s="22">
        <f t="shared" si="62"/>
        <v>34.728585000218942</v>
      </c>
      <c r="G657" s="22">
        <f t="shared" si="63"/>
        <v>-20.395251666885606</v>
      </c>
      <c r="H657" s="22">
        <f t="shared" si="64"/>
        <v>415.9662905556001</v>
      </c>
    </row>
    <row r="658" spans="1:8" x14ac:dyDescent="0.25">
      <c r="A658" s="4" t="s">
        <v>701</v>
      </c>
      <c r="B658" s="2">
        <f t="shared" si="65"/>
        <v>653</v>
      </c>
      <c r="C658" s="4">
        <v>15.916666666666666</v>
      </c>
      <c r="D658" s="22">
        <f t="shared" si="60"/>
        <v>39.304583373265039</v>
      </c>
      <c r="E658" s="22">
        <f t="shared" si="61"/>
        <v>-19.316157793949408</v>
      </c>
      <c r="F658" s="22">
        <f t="shared" si="62"/>
        <v>22.578166553723555</v>
      </c>
      <c r="G658" s="22">
        <f t="shared" si="63"/>
        <v>-6.6614998870568893</v>
      </c>
      <c r="H658" s="22">
        <f t="shared" si="64"/>
        <v>44.375580745258951</v>
      </c>
    </row>
    <row r="659" spans="1:8" x14ac:dyDescent="0.25">
      <c r="A659" s="4" t="s">
        <v>702</v>
      </c>
      <c r="B659" s="2">
        <f t="shared" si="65"/>
        <v>654</v>
      </c>
      <c r="C659" s="4">
        <v>30.375</v>
      </c>
      <c r="D659" s="22">
        <f t="shared" si="60"/>
        <v>35.464862522761074</v>
      </c>
      <c r="E659" s="22">
        <f t="shared" si="61"/>
        <v>-5.3873645448485092</v>
      </c>
      <c r="F659" s="22">
        <f t="shared" si="62"/>
        <v>19.988425579315631</v>
      </c>
      <c r="G659" s="22">
        <f t="shared" si="63"/>
        <v>10.386574420684369</v>
      </c>
      <c r="H659" s="22">
        <f t="shared" si="64"/>
        <v>107.88092819641483</v>
      </c>
    </row>
    <row r="660" spans="1:8" x14ac:dyDescent="0.25">
      <c r="A660" s="4" t="s">
        <v>703</v>
      </c>
      <c r="B660" s="2">
        <f t="shared" si="65"/>
        <v>655</v>
      </c>
      <c r="C660" s="4">
        <v>91.083333333333329</v>
      </c>
      <c r="D660" s="22">
        <f t="shared" si="60"/>
        <v>59.380804971307143</v>
      </c>
      <c r="E660" s="22">
        <f t="shared" si="61"/>
        <v>20.985611749206612</v>
      </c>
      <c r="F660" s="22">
        <f t="shared" si="62"/>
        <v>30.077497977912564</v>
      </c>
      <c r="G660" s="22">
        <f t="shared" si="63"/>
        <v>61.005835355420764</v>
      </c>
      <c r="H660" s="22">
        <f t="shared" si="64"/>
        <v>3721.7119474127062</v>
      </c>
    </row>
    <row r="661" spans="1:8" x14ac:dyDescent="0.25">
      <c r="A661" s="4" t="s">
        <v>704</v>
      </c>
      <c r="B661" s="2">
        <f t="shared" si="65"/>
        <v>656</v>
      </c>
      <c r="C661" s="4">
        <v>171.75</v>
      </c>
      <c r="D661" s="22">
        <f t="shared" si="60"/>
        <v>107.69955883364506</v>
      </c>
      <c r="E661" s="22">
        <f t="shared" si="61"/>
        <v>45.585439651024785</v>
      </c>
      <c r="F661" s="22">
        <f t="shared" si="62"/>
        <v>80.366416720513755</v>
      </c>
      <c r="G661" s="22">
        <f t="shared" si="63"/>
        <v>91.383583279486245</v>
      </c>
      <c r="H661" s="22">
        <f t="shared" si="64"/>
        <v>8350.9592929987975</v>
      </c>
    </row>
    <row r="662" spans="1:8" x14ac:dyDescent="0.25">
      <c r="A662" s="4" t="s">
        <v>705</v>
      </c>
      <c r="B662" s="2">
        <f t="shared" si="65"/>
        <v>657</v>
      </c>
      <c r="C662" s="4">
        <v>287.20833333333331</v>
      </c>
      <c r="D662" s="22">
        <f t="shared" si="60"/>
        <v>184.88833186851102</v>
      </c>
      <c r="E662" s="22">
        <f t="shared" si="61"/>
        <v>74.02843969648184</v>
      </c>
      <c r="F662" s="22">
        <f t="shared" si="62"/>
        <v>153.28499848466984</v>
      </c>
      <c r="G662" s="22">
        <f t="shared" si="63"/>
        <v>133.92333484866347</v>
      </c>
      <c r="H662" s="22">
        <f t="shared" si="64"/>
        <v>17935.459616987238</v>
      </c>
    </row>
    <row r="663" spans="1:8" x14ac:dyDescent="0.25">
      <c r="A663" s="4" t="s">
        <v>706</v>
      </c>
      <c r="B663" s="2">
        <f t="shared" si="65"/>
        <v>658</v>
      </c>
      <c r="C663" s="4">
        <v>252.5</v>
      </c>
      <c r="D663" s="22">
        <f t="shared" si="60"/>
        <v>213.96134916505127</v>
      </c>
      <c r="E663" s="22">
        <f t="shared" si="61"/>
        <v>33.568559536534416</v>
      </c>
      <c r="F663" s="22">
        <f t="shared" si="62"/>
        <v>258.91677156499287</v>
      </c>
      <c r="G663" s="22">
        <f t="shared" si="63"/>
        <v>-6.4167715649928709</v>
      </c>
      <c r="H663" s="22">
        <f t="shared" si="64"/>
        <v>41.174957317301057</v>
      </c>
    </row>
    <row r="664" spans="1:8" x14ac:dyDescent="0.25">
      <c r="A664" s="4" t="s">
        <v>707</v>
      </c>
      <c r="B664" s="2">
        <f t="shared" si="65"/>
        <v>659</v>
      </c>
      <c r="C664" s="4">
        <v>314.20833333333331</v>
      </c>
      <c r="D664" s="22">
        <f t="shared" si="60"/>
        <v>257.06755235741252</v>
      </c>
      <c r="E664" s="22">
        <f t="shared" si="61"/>
        <v>42.152438826778571</v>
      </c>
      <c r="F664" s="22">
        <f t="shared" si="62"/>
        <v>247.5299087015857</v>
      </c>
      <c r="G664" s="22">
        <f t="shared" si="63"/>
        <v>66.678424631747617</v>
      </c>
      <c r="H664" s="22">
        <f t="shared" si="64"/>
        <v>4446.0123113716472</v>
      </c>
    </row>
    <row r="665" spans="1:8" x14ac:dyDescent="0.25">
      <c r="A665" s="4" t="s">
        <v>708</v>
      </c>
      <c r="B665" s="2">
        <f t="shared" si="65"/>
        <v>660</v>
      </c>
      <c r="C665" s="4">
        <v>192.04166666666666</v>
      </c>
      <c r="D665" s="22">
        <f t="shared" si="60"/>
        <v>229.10642151039184</v>
      </c>
      <c r="E665" s="22">
        <f t="shared" si="61"/>
        <v>-20.949773879640759</v>
      </c>
      <c r="F665" s="22">
        <f t="shared" si="62"/>
        <v>299.21999118419109</v>
      </c>
      <c r="G665" s="22">
        <f t="shared" si="63"/>
        <v>-107.17832451752443</v>
      </c>
      <c r="H665" s="22">
        <f t="shared" si="64"/>
        <v>11487.193246383778</v>
      </c>
    </row>
    <row r="666" spans="1:8" x14ac:dyDescent="0.25">
      <c r="A666" s="4" t="s">
        <v>709</v>
      </c>
      <c r="B666" s="2">
        <f t="shared" si="65"/>
        <v>661</v>
      </c>
      <c r="C666" s="4">
        <v>18.1875</v>
      </c>
      <c r="D666" s="22">
        <f t="shared" si="60"/>
        <v>138.41128526092336</v>
      </c>
      <c r="E666" s="22">
        <f t="shared" si="61"/>
        <v>-83.720600012485704</v>
      </c>
      <c r="F666" s="22">
        <f t="shared" si="62"/>
        <v>208.15664763075108</v>
      </c>
      <c r="G666" s="22">
        <f t="shared" si="63"/>
        <v>-189.96914763075108</v>
      </c>
      <c r="H666" s="22">
        <f t="shared" si="64"/>
        <v>36088.277051554098</v>
      </c>
    </row>
    <row r="667" spans="1:8" x14ac:dyDescent="0.25">
      <c r="A667" s="4" t="s">
        <v>710</v>
      </c>
      <c r="B667" s="2">
        <f t="shared" si="65"/>
        <v>662</v>
      </c>
      <c r="C667" s="4">
        <v>40.75</v>
      </c>
      <c r="D667" s="22">
        <f t="shared" si="60"/>
        <v>96.416932598726333</v>
      </c>
      <c r="E667" s="22">
        <f t="shared" si="61"/>
        <v>-46.166977397225899</v>
      </c>
      <c r="F667" s="22">
        <f t="shared" si="62"/>
        <v>54.69068524843766</v>
      </c>
      <c r="G667" s="22">
        <f t="shared" si="63"/>
        <v>-13.94068524843766</v>
      </c>
      <c r="H667" s="22">
        <f t="shared" si="64"/>
        <v>194.34270519600739</v>
      </c>
    </row>
    <row r="668" spans="1:8" x14ac:dyDescent="0.25">
      <c r="A668" s="4" t="s">
        <v>711</v>
      </c>
      <c r="B668" s="2">
        <f t="shared" si="65"/>
        <v>663</v>
      </c>
      <c r="C668" s="4">
        <v>164.10833333333332</v>
      </c>
      <c r="D668" s="22">
        <f t="shared" si="60"/>
        <v>125.52423491460735</v>
      </c>
      <c r="E668" s="22">
        <f t="shared" si="61"/>
        <v>21.579874344570324</v>
      </c>
      <c r="F668" s="22">
        <f t="shared" si="62"/>
        <v>50.249955201500434</v>
      </c>
      <c r="G668" s="22">
        <f t="shared" si="63"/>
        <v>113.85837813183289</v>
      </c>
      <c r="H668" s="22">
        <f t="shared" si="64"/>
        <v>12963.730270811442</v>
      </c>
    </row>
    <row r="669" spans="1:8" x14ac:dyDescent="0.25">
      <c r="A669" s="4" t="s">
        <v>712</v>
      </c>
      <c r="B669" s="2">
        <f t="shared" si="65"/>
        <v>664</v>
      </c>
      <c r="C669" s="4">
        <v>215.45416666666665</v>
      </c>
      <c r="D669" s="22">
        <f t="shared" si="60"/>
        <v>164.19410556799286</v>
      </c>
      <c r="E669" s="22">
        <f t="shared" si="61"/>
        <v>36.960871022504001</v>
      </c>
      <c r="F669" s="22">
        <f t="shared" si="62"/>
        <v>147.10410925917768</v>
      </c>
      <c r="G669" s="22">
        <f t="shared" si="63"/>
        <v>68.350057407488976</v>
      </c>
      <c r="H669" s="22">
        <f t="shared" si="64"/>
        <v>4671.7303476070383</v>
      </c>
    </row>
    <row r="670" spans="1:8" x14ac:dyDescent="0.25">
      <c r="A670" s="4" t="s">
        <v>713</v>
      </c>
      <c r="B670" s="2">
        <f t="shared" si="65"/>
        <v>665</v>
      </c>
      <c r="C670" s="4">
        <v>174.58333333333334</v>
      </c>
      <c r="D670" s="22">
        <f t="shared" si="60"/>
        <v>168.66147350708928</v>
      </c>
      <c r="E670" s="22">
        <f t="shared" si="61"/>
        <v>7.7167182474371767</v>
      </c>
      <c r="F670" s="22">
        <f t="shared" si="62"/>
        <v>201.15497659049686</v>
      </c>
      <c r="G670" s="22">
        <f t="shared" si="63"/>
        <v>-26.571643257163515</v>
      </c>
      <c r="H670" s="22">
        <f t="shared" si="64"/>
        <v>706.05222538596331</v>
      </c>
    </row>
    <row r="671" spans="1:8" x14ac:dyDescent="0.25">
      <c r="A671" s="4" t="s">
        <v>714</v>
      </c>
      <c r="B671" s="2">
        <f t="shared" si="65"/>
        <v>666</v>
      </c>
      <c r="C671" s="4">
        <v>231.41666666666666</v>
      </c>
      <c r="D671" s="22">
        <f t="shared" si="60"/>
        <v>195.64620656570756</v>
      </c>
      <c r="E671" s="22">
        <f t="shared" si="61"/>
        <v>25.057931577500163</v>
      </c>
      <c r="F671" s="22">
        <f t="shared" si="62"/>
        <v>176.37819175452645</v>
      </c>
      <c r="G671" s="22">
        <f t="shared" si="63"/>
        <v>55.038474912140202</v>
      </c>
      <c r="H671" s="22">
        <f t="shared" si="64"/>
        <v>3029.2337206542866</v>
      </c>
    </row>
    <row r="672" spans="1:8" x14ac:dyDescent="0.25">
      <c r="A672" s="4" t="s">
        <v>715</v>
      </c>
      <c r="B672" s="2">
        <f t="shared" si="65"/>
        <v>667</v>
      </c>
      <c r="C672" s="4">
        <v>285.79166666666669</v>
      </c>
      <c r="D672" s="22">
        <f t="shared" si="60"/>
        <v>234.40875440911998</v>
      </c>
      <c r="E672" s="22">
        <f t="shared" si="61"/>
        <v>37.392086216821191</v>
      </c>
      <c r="F672" s="22">
        <f t="shared" si="62"/>
        <v>220.70413814320773</v>
      </c>
      <c r="G672" s="22">
        <f t="shared" si="63"/>
        <v>65.087528523458957</v>
      </c>
      <c r="H672" s="22">
        <f t="shared" si="64"/>
        <v>4236.3863692920831</v>
      </c>
    </row>
    <row r="673" spans="1:8" x14ac:dyDescent="0.25">
      <c r="A673" s="4" t="s">
        <v>716</v>
      </c>
      <c r="B673" s="2">
        <f t="shared" si="65"/>
        <v>668</v>
      </c>
      <c r="C673" s="4">
        <v>246.25</v>
      </c>
      <c r="D673" s="22">
        <f t="shared" si="60"/>
        <v>239.50049001319843</v>
      </c>
      <c r="E673" s="22">
        <f t="shared" si="61"/>
        <v>8.3217706653527248</v>
      </c>
      <c r="F673" s="22">
        <f t="shared" si="62"/>
        <v>271.80084062594119</v>
      </c>
      <c r="G673" s="22">
        <f t="shared" si="63"/>
        <v>-25.550840625941191</v>
      </c>
      <c r="H673" s="22">
        <f t="shared" si="64"/>
        <v>652.8454566922469</v>
      </c>
    </row>
    <row r="674" spans="1:8" x14ac:dyDescent="0.25">
      <c r="A674" s="4" t="s">
        <v>717</v>
      </c>
      <c r="B674" s="2">
        <f t="shared" si="65"/>
        <v>669</v>
      </c>
      <c r="C674" s="4">
        <v>214.58333333333334</v>
      </c>
      <c r="D674" s="22">
        <f t="shared" ref="D674:D737" si="66">$C$2*C674+(1-$C$2)*D673</f>
        <v>228.78611264085646</v>
      </c>
      <c r="E674" s="22">
        <f t="shared" ref="E674:E737" si="67">$D$2*(D674-D673)+(1-$D$2)*E673</f>
        <v>-8.8107625685725015</v>
      </c>
      <c r="F674" s="22">
        <f t="shared" ref="F674:F737" si="68">D673+E673</f>
        <v>247.82226067855115</v>
      </c>
      <c r="G674" s="22">
        <f t="shared" ref="G674:G737" si="69">C674-F674</f>
        <v>-33.238927345217803</v>
      </c>
      <c r="H674" s="22">
        <f t="shared" ref="H674:H737" si="70">G674*G674</f>
        <v>1104.8262910606679</v>
      </c>
    </row>
    <row r="675" spans="1:8" x14ac:dyDescent="0.25">
      <c r="A675" s="4" t="s">
        <v>718</v>
      </c>
      <c r="B675" s="2">
        <f t="shared" si="65"/>
        <v>670</v>
      </c>
      <c r="C675" s="4">
        <v>41.375</v>
      </c>
      <c r="D675" s="22">
        <f t="shared" si="66"/>
        <v>148.19933420528818</v>
      </c>
      <c r="E675" s="22">
        <f t="shared" si="67"/>
        <v>-73.409176848868711</v>
      </c>
      <c r="F675" s="22">
        <f t="shared" si="68"/>
        <v>219.97535007228396</v>
      </c>
      <c r="G675" s="22">
        <f t="shared" si="69"/>
        <v>-178.60035007228396</v>
      </c>
      <c r="H675" s="22">
        <f t="shared" si="70"/>
        <v>31898.085045942382</v>
      </c>
    </row>
    <row r="676" spans="1:8" x14ac:dyDescent="0.25">
      <c r="A676" s="4" t="s">
        <v>719</v>
      </c>
      <c r="B676" s="2">
        <f t="shared" si="65"/>
        <v>671</v>
      </c>
      <c r="C676" s="4">
        <v>67.166666666666671</v>
      </c>
      <c r="D676" s="22">
        <f t="shared" si="66"/>
        <v>113.35528716368094</v>
      </c>
      <c r="E676" s="22">
        <f t="shared" si="67"/>
        <v>-38.700560022333384</v>
      </c>
      <c r="F676" s="22">
        <f t="shared" si="68"/>
        <v>74.790157356419471</v>
      </c>
      <c r="G676" s="22">
        <f t="shared" si="69"/>
        <v>-7.6234906897527992</v>
      </c>
      <c r="H676" s="22">
        <f t="shared" si="70"/>
        <v>58.117610296747607</v>
      </c>
    </row>
    <row r="677" spans="1:8" x14ac:dyDescent="0.25">
      <c r="A677" s="4" t="s">
        <v>720</v>
      </c>
      <c r="B677" s="2">
        <f t="shared" si="65"/>
        <v>672</v>
      </c>
      <c r="C677" s="4">
        <v>99.25</v>
      </c>
      <c r="D677" s="22">
        <f t="shared" si="66"/>
        <v>107.29001368329816</v>
      </c>
      <c r="E677" s="22">
        <f t="shared" si="67"/>
        <v>-9.3288021345778454</v>
      </c>
      <c r="F677" s="22">
        <f t="shared" si="68"/>
        <v>74.654727141347564</v>
      </c>
      <c r="G677" s="22">
        <f t="shared" si="69"/>
        <v>24.595272858652436</v>
      </c>
      <c r="H677" s="22">
        <f t="shared" si="70"/>
        <v>604.92744699156515</v>
      </c>
    </row>
    <row r="678" spans="1:8" x14ac:dyDescent="0.25">
      <c r="A678" s="4" t="s">
        <v>721</v>
      </c>
      <c r="B678" s="2">
        <f t="shared" si="65"/>
        <v>673</v>
      </c>
      <c r="C678" s="4">
        <v>29.875</v>
      </c>
      <c r="D678" s="22">
        <f t="shared" si="66"/>
        <v>74.001557799479954</v>
      </c>
      <c r="E678" s="22">
        <f t="shared" si="67"/>
        <v>-30.892490508894166</v>
      </c>
      <c r="F678" s="22">
        <f t="shared" si="68"/>
        <v>97.961211548720314</v>
      </c>
      <c r="G678" s="22">
        <f t="shared" si="69"/>
        <v>-68.086211548720314</v>
      </c>
      <c r="H678" s="22">
        <f t="shared" si="70"/>
        <v>4635.7322030570958</v>
      </c>
    </row>
    <row r="679" spans="1:8" x14ac:dyDescent="0.25">
      <c r="A679" s="4" t="s">
        <v>722</v>
      </c>
      <c r="B679" s="2">
        <f t="shared" si="65"/>
        <v>674</v>
      </c>
      <c r="C679" s="4">
        <v>65.166666666666671</v>
      </c>
      <c r="D679" s="22">
        <f t="shared" si="66"/>
        <v>70.20255461237025</v>
      </c>
      <c r="E679" s="22">
        <f t="shared" si="67"/>
        <v>-6.5083519192881507</v>
      </c>
      <c r="F679" s="22">
        <f t="shared" si="68"/>
        <v>43.109067290585784</v>
      </c>
      <c r="G679" s="22">
        <f t="shared" si="69"/>
        <v>22.057599376080887</v>
      </c>
      <c r="H679" s="22">
        <f t="shared" si="70"/>
        <v>486.53769023568395</v>
      </c>
    </row>
    <row r="680" spans="1:8" x14ac:dyDescent="0.25">
      <c r="A680" s="4" t="s">
        <v>723</v>
      </c>
      <c r="B680" s="2">
        <f t="shared" si="65"/>
        <v>675</v>
      </c>
      <c r="C680" s="4">
        <v>57.458333333333336</v>
      </c>
      <c r="D680" s="22">
        <f t="shared" si="66"/>
        <v>64.722539462384375</v>
      </c>
      <c r="E680" s="22">
        <f t="shared" si="67"/>
        <v>-5.5828488269161021</v>
      </c>
      <c r="F680" s="22">
        <f t="shared" si="68"/>
        <v>63.694202693082097</v>
      </c>
      <c r="G680" s="22">
        <f t="shared" si="69"/>
        <v>-6.2358693597487616</v>
      </c>
      <c r="H680" s="22">
        <f t="shared" si="70"/>
        <v>38.886066671853428</v>
      </c>
    </row>
    <row r="681" spans="1:8" x14ac:dyDescent="0.25">
      <c r="A681" s="4" t="s">
        <v>724</v>
      </c>
      <c r="B681" s="2">
        <f t="shared" si="65"/>
        <v>676</v>
      </c>
      <c r="C681" s="4">
        <v>55.375</v>
      </c>
      <c r="D681" s="22">
        <f t="shared" si="66"/>
        <v>60.703097493559099</v>
      </c>
      <c r="E681" s="22">
        <f t="shared" si="67"/>
        <v>-4.175782654634359</v>
      </c>
      <c r="F681" s="22">
        <f t="shared" si="68"/>
        <v>59.13969063546827</v>
      </c>
      <c r="G681" s="22">
        <f t="shared" si="69"/>
        <v>-3.7646906354682699</v>
      </c>
      <c r="H681" s="22">
        <f t="shared" si="70"/>
        <v>14.172895580782486</v>
      </c>
    </row>
    <row r="682" spans="1:8" x14ac:dyDescent="0.25">
      <c r="A682" s="4" t="s">
        <v>725</v>
      </c>
      <c r="B682" s="2">
        <f t="shared" si="65"/>
        <v>677</v>
      </c>
      <c r="C682" s="4">
        <v>37.208333333333336</v>
      </c>
      <c r="D682" s="22">
        <f t="shared" si="66"/>
        <v>50.600348904662027</v>
      </c>
      <c r="E682" s="22">
        <f t="shared" si="67"/>
        <v>-9.5100519954707998</v>
      </c>
      <c r="F682" s="22">
        <f t="shared" si="68"/>
        <v>56.527314838924738</v>
      </c>
      <c r="G682" s="22">
        <f t="shared" si="69"/>
        <v>-19.318981505591402</v>
      </c>
      <c r="H682" s="22">
        <f t="shared" si="70"/>
        <v>373.22304641338263</v>
      </c>
    </row>
    <row r="683" spans="1:8" x14ac:dyDescent="0.25">
      <c r="A683" s="4" t="s">
        <v>726</v>
      </c>
      <c r="B683" s="2">
        <f t="shared" si="65"/>
        <v>678</v>
      </c>
      <c r="C683" s="4">
        <v>65.916666666666671</v>
      </c>
      <c r="D683" s="22">
        <f t="shared" si="66"/>
        <v>57.186365542324026</v>
      </c>
      <c r="E683" s="22">
        <f t="shared" si="67"/>
        <v>4.9764097743487197</v>
      </c>
      <c r="F683" s="22">
        <f t="shared" si="68"/>
        <v>41.090296909191224</v>
      </c>
      <c r="G683" s="22">
        <f t="shared" si="69"/>
        <v>24.826369757475447</v>
      </c>
      <c r="H683" s="22">
        <f t="shared" si="70"/>
        <v>616.34863533489147</v>
      </c>
    </row>
    <row r="684" spans="1:8" x14ac:dyDescent="0.25">
      <c r="A684" s="4" t="s">
        <v>727</v>
      </c>
      <c r="B684" s="2">
        <f t="shared" si="65"/>
        <v>679</v>
      </c>
      <c r="C684" s="4">
        <v>150.04166666666666</v>
      </c>
      <c r="D684" s="22">
        <f t="shared" si="66"/>
        <v>97.114145025791373</v>
      </c>
      <c r="E684" s="22">
        <f t="shared" si="67"/>
        <v>36.432642512555482</v>
      </c>
      <c r="F684" s="22">
        <f t="shared" si="68"/>
        <v>62.162775316672743</v>
      </c>
      <c r="G684" s="22">
        <f t="shared" si="69"/>
        <v>87.878891349993921</v>
      </c>
      <c r="H684" s="22">
        <f t="shared" si="70"/>
        <v>7722.6995449040369</v>
      </c>
    </row>
    <row r="685" spans="1:8" x14ac:dyDescent="0.25">
      <c r="A685" s="4" t="s">
        <v>728</v>
      </c>
      <c r="B685" s="2">
        <f t="shared" si="65"/>
        <v>680</v>
      </c>
      <c r="C685" s="4">
        <v>57.333333333333336</v>
      </c>
      <c r="D685" s="22">
        <f t="shared" si="66"/>
        <v>80.008395998034416</v>
      </c>
      <c r="E685" s="22">
        <f t="shared" si="67"/>
        <v>-11.751909873725715</v>
      </c>
      <c r="F685" s="22">
        <f t="shared" si="68"/>
        <v>133.54678753834685</v>
      </c>
      <c r="G685" s="22">
        <f t="shared" si="69"/>
        <v>-76.213454205013505</v>
      </c>
      <c r="H685" s="22">
        <f t="shared" si="70"/>
        <v>5808.4906018596912</v>
      </c>
    </row>
    <row r="686" spans="1:8" x14ac:dyDescent="0.25">
      <c r="A686" s="4" t="s">
        <v>729</v>
      </c>
      <c r="B686" s="2">
        <f t="shared" si="65"/>
        <v>681</v>
      </c>
      <c r="C686" s="4">
        <v>26.791666666666668</v>
      </c>
      <c r="D686" s="22">
        <f t="shared" si="66"/>
        <v>57.125202385546295</v>
      </c>
      <c r="E686" s="22">
        <f t="shared" si="67"/>
        <v>-21.770065238611881</v>
      </c>
      <c r="F686" s="22">
        <f t="shared" si="68"/>
        <v>68.256486124308708</v>
      </c>
      <c r="G686" s="22">
        <f t="shared" si="69"/>
        <v>-41.464819457642037</v>
      </c>
      <c r="H686" s="22">
        <f t="shared" si="70"/>
        <v>1719.3312526548495</v>
      </c>
    </row>
    <row r="687" spans="1:8" x14ac:dyDescent="0.25">
      <c r="A687" s="4" t="s">
        <v>730</v>
      </c>
      <c r="B687" s="2">
        <f t="shared" si="65"/>
        <v>682</v>
      </c>
      <c r="C687" s="4">
        <v>143.04166666666666</v>
      </c>
      <c r="D687" s="22">
        <f t="shared" si="66"/>
        <v>94.069282026428056</v>
      </c>
      <c r="E687" s="22">
        <f t="shared" si="67"/>
        <v>31.072665152932395</v>
      </c>
      <c r="F687" s="22">
        <f t="shared" si="68"/>
        <v>35.35513714693441</v>
      </c>
      <c r="G687" s="22">
        <f t="shared" si="69"/>
        <v>107.68652951973225</v>
      </c>
      <c r="H687" s="22">
        <f t="shared" si="70"/>
        <v>11596.388640004165</v>
      </c>
    </row>
    <row r="688" spans="1:8" x14ac:dyDescent="0.25">
      <c r="A688" s="4" t="s">
        <v>731</v>
      </c>
      <c r="B688" s="2">
        <f t="shared" si="65"/>
        <v>683</v>
      </c>
      <c r="C688" s="4">
        <v>208.25</v>
      </c>
      <c r="D688" s="22">
        <f t="shared" si="66"/>
        <v>143.16699075506401</v>
      </c>
      <c r="E688" s="22">
        <f t="shared" si="67"/>
        <v>47.295204371065594</v>
      </c>
      <c r="F688" s="22">
        <f t="shared" si="68"/>
        <v>125.14194717936044</v>
      </c>
      <c r="G688" s="22">
        <f t="shared" si="69"/>
        <v>83.108052820639557</v>
      </c>
      <c r="H688" s="22">
        <f t="shared" si="70"/>
        <v>6906.9484436382145</v>
      </c>
    </row>
    <row r="689" spans="1:8" x14ac:dyDescent="0.25">
      <c r="A689" s="4" t="s">
        <v>732</v>
      </c>
      <c r="B689" s="2">
        <f t="shared" si="65"/>
        <v>684</v>
      </c>
      <c r="C689" s="4">
        <v>218.45833333333334</v>
      </c>
      <c r="D689" s="22">
        <f t="shared" si="66"/>
        <v>175.54226806371983</v>
      </c>
      <c r="E689" s="22">
        <f t="shared" si="67"/>
        <v>33.867270014896803</v>
      </c>
      <c r="F689" s="22">
        <f t="shared" si="68"/>
        <v>190.46219512612959</v>
      </c>
      <c r="G689" s="22">
        <f t="shared" si="69"/>
        <v>27.996138207203757</v>
      </c>
      <c r="H689" s="22">
        <f t="shared" si="70"/>
        <v>783.78375451685395</v>
      </c>
    </row>
    <row r="690" spans="1:8" x14ac:dyDescent="0.25">
      <c r="A690" s="4" t="s">
        <v>733</v>
      </c>
      <c r="B690" s="2">
        <f t="shared" si="65"/>
        <v>685</v>
      </c>
      <c r="C690" s="4">
        <v>121.29166666666667</v>
      </c>
      <c r="D690" s="22">
        <f t="shared" si="66"/>
        <v>152.214509462987</v>
      </c>
      <c r="E690" s="22">
        <f t="shared" si="67"/>
        <v>-17.608255739169874</v>
      </c>
      <c r="F690" s="22">
        <f t="shared" si="68"/>
        <v>209.40953807861663</v>
      </c>
      <c r="G690" s="22">
        <f t="shared" si="69"/>
        <v>-88.117871411949963</v>
      </c>
      <c r="H690" s="22">
        <f t="shared" si="70"/>
        <v>7764.7592621729482</v>
      </c>
    </row>
    <row r="691" spans="1:8" x14ac:dyDescent="0.25">
      <c r="A691" s="4" t="s">
        <v>734</v>
      </c>
      <c r="B691" s="2">
        <f t="shared" si="65"/>
        <v>686</v>
      </c>
      <c r="C691" s="4">
        <v>86.166666666666671</v>
      </c>
      <c r="D691" s="22">
        <f t="shared" si="66"/>
        <v>123.81393706056926</v>
      </c>
      <c r="E691" s="22">
        <f t="shared" si="67"/>
        <v>-27.321340736092949</v>
      </c>
      <c r="F691" s="22">
        <f t="shared" si="68"/>
        <v>134.60625372381713</v>
      </c>
      <c r="G691" s="22">
        <f t="shared" si="69"/>
        <v>-48.439587057150462</v>
      </c>
      <c r="H691" s="22">
        <f t="shared" si="70"/>
        <v>2346.3935942672583</v>
      </c>
    </row>
    <row r="692" spans="1:8" x14ac:dyDescent="0.25">
      <c r="A692" s="4" t="s">
        <v>735</v>
      </c>
      <c r="B692" s="2">
        <f t="shared" si="65"/>
        <v>687</v>
      </c>
      <c r="C692" s="4">
        <v>23.5</v>
      </c>
      <c r="D692" s="22">
        <f t="shared" si="66"/>
        <v>80.678944124524492</v>
      </c>
      <c r="E692" s="22">
        <f t="shared" si="67"/>
        <v>-41.55362771604959</v>
      </c>
      <c r="F692" s="22">
        <f t="shared" si="68"/>
        <v>96.49259632447631</v>
      </c>
      <c r="G692" s="22">
        <f t="shared" si="69"/>
        <v>-72.99259632447631</v>
      </c>
      <c r="H692" s="22">
        <f t="shared" si="70"/>
        <v>5327.9191181879523</v>
      </c>
    </row>
    <row r="693" spans="1:8" x14ac:dyDescent="0.25">
      <c r="A693" s="4" t="s">
        <v>736</v>
      </c>
      <c r="B693" s="2">
        <f t="shared" si="65"/>
        <v>688</v>
      </c>
      <c r="C693" s="4">
        <v>53.083333333333336</v>
      </c>
      <c r="D693" s="22">
        <f t="shared" si="66"/>
        <v>68.812831484312298</v>
      </c>
      <c r="E693" s="22">
        <f t="shared" si="67"/>
        <v>-14.834864147795933</v>
      </c>
      <c r="F693" s="22">
        <f t="shared" si="68"/>
        <v>39.125316408474902</v>
      </c>
      <c r="G693" s="22">
        <f t="shared" si="69"/>
        <v>13.958016924858434</v>
      </c>
      <c r="H693" s="22">
        <f t="shared" si="70"/>
        <v>194.8262364746345</v>
      </c>
    </row>
    <row r="694" spans="1:8" x14ac:dyDescent="0.25">
      <c r="A694" s="4" t="s">
        <v>737</v>
      </c>
      <c r="B694" s="2">
        <f t="shared" si="65"/>
        <v>689</v>
      </c>
      <c r="C694" s="4">
        <v>137.58333333333334</v>
      </c>
      <c r="D694" s="22">
        <f t="shared" si="66"/>
        <v>98.384147279391357</v>
      </c>
      <c r="E694" s="22">
        <f t="shared" si="67"/>
        <v>25.130697800791559</v>
      </c>
      <c r="F694" s="22">
        <f t="shared" si="68"/>
        <v>53.977967336516365</v>
      </c>
      <c r="G694" s="22">
        <f t="shared" si="69"/>
        <v>83.605365996816971</v>
      </c>
      <c r="H694" s="22">
        <f t="shared" si="70"/>
        <v>6989.8572234617195</v>
      </c>
    </row>
    <row r="695" spans="1:8" x14ac:dyDescent="0.25">
      <c r="A695" s="4" t="s">
        <v>738</v>
      </c>
      <c r="B695" s="2">
        <f t="shared" si="65"/>
        <v>690</v>
      </c>
      <c r="C695" s="4">
        <v>167.20833333333334</v>
      </c>
      <c r="D695" s="22">
        <f t="shared" si="66"/>
        <v>127.97854728258642</v>
      </c>
      <c r="E695" s="22">
        <f t="shared" si="67"/>
        <v>29.148029782954712</v>
      </c>
      <c r="F695" s="22">
        <f t="shared" si="68"/>
        <v>123.51484508018291</v>
      </c>
      <c r="G695" s="22">
        <f t="shared" si="69"/>
        <v>43.693488253150434</v>
      </c>
      <c r="H695" s="22">
        <f t="shared" si="70"/>
        <v>1909.1209157281951</v>
      </c>
    </row>
    <row r="696" spans="1:8" x14ac:dyDescent="0.25">
      <c r="A696" s="4" t="s">
        <v>739</v>
      </c>
      <c r="B696" s="2">
        <f t="shared" si="65"/>
        <v>691</v>
      </c>
      <c r="C696" s="4">
        <v>19.458333333333332</v>
      </c>
      <c r="D696" s="22">
        <f t="shared" si="66"/>
        <v>81.314855284407599</v>
      </c>
      <c r="E696" s="22">
        <f t="shared" si="67"/>
        <v>-39.082519820065471</v>
      </c>
      <c r="F696" s="22">
        <f t="shared" si="68"/>
        <v>157.12657706554114</v>
      </c>
      <c r="G696" s="22">
        <f t="shared" si="69"/>
        <v>-137.6682437322078</v>
      </c>
      <c r="H696" s="22">
        <f t="shared" si="70"/>
        <v>18952.545332310572</v>
      </c>
    </row>
    <row r="697" spans="1:8" x14ac:dyDescent="0.25">
      <c r="A697" s="4" t="s">
        <v>740</v>
      </c>
      <c r="B697" s="2">
        <f t="shared" si="65"/>
        <v>692</v>
      </c>
      <c r="C697" s="4">
        <v>177.70833333333334</v>
      </c>
      <c r="D697" s="22">
        <f t="shared" si="66"/>
        <v>122.76405084544567</v>
      </c>
      <c r="E697" s="22">
        <f t="shared" si="67"/>
        <v>33.396024022927712</v>
      </c>
      <c r="F697" s="22">
        <f t="shared" si="68"/>
        <v>42.232335464342128</v>
      </c>
      <c r="G697" s="22">
        <f t="shared" si="69"/>
        <v>135.47599786899121</v>
      </c>
      <c r="H697" s="22">
        <f t="shared" si="70"/>
        <v>18353.745998598912</v>
      </c>
    </row>
    <row r="698" spans="1:8" x14ac:dyDescent="0.25">
      <c r="A698" s="4" t="s">
        <v>741</v>
      </c>
      <c r="B698" s="2">
        <f t="shared" si="65"/>
        <v>693</v>
      </c>
      <c r="C698" s="4">
        <v>213.33333333333334</v>
      </c>
      <c r="D698" s="22">
        <f t="shared" si="66"/>
        <v>161.70884231523738</v>
      </c>
      <c r="E698" s="22">
        <f t="shared" si="67"/>
        <v>38.389914725105307</v>
      </c>
      <c r="F698" s="22">
        <f t="shared" si="68"/>
        <v>156.16007486837339</v>
      </c>
      <c r="G698" s="22">
        <f t="shared" si="69"/>
        <v>57.173258464959957</v>
      </c>
      <c r="H698" s="22">
        <f t="shared" si="70"/>
        <v>3268.7814835011154</v>
      </c>
    </row>
    <row r="699" spans="1:8" x14ac:dyDescent="0.25">
      <c r="A699" s="4" t="s">
        <v>742</v>
      </c>
      <c r="B699" s="2">
        <f t="shared" si="65"/>
        <v>694</v>
      </c>
      <c r="C699" s="4">
        <v>247.08333333333334</v>
      </c>
      <c r="D699" s="22">
        <f t="shared" si="66"/>
        <v>198.41987345301865</v>
      </c>
      <c r="E699" s="22">
        <f t="shared" si="67"/>
        <v>36.878919496513682</v>
      </c>
      <c r="F699" s="22">
        <f t="shared" si="68"/>
        <v>200.09875704034269</v>
      </c>
      <c r="G699" s="22">
        <f t="shared" si="69"/>
        <v>46.984576292990653</v>
      </c>
      <c r="H699" s="22">
        <f t="shared" si="70"/>
        <v>2207.5504094318594</v>
      </c>
    </row>
    <row r="700" spans="1:8" x14ac:dyDescent="0.25">
      <c r="A700" s="4" t="s">
        <v>743</v>
      </c>
      <c r="B700" s="2">
        <f t="shared" si="65"/>
        <v>695</v>
      </c>
      <c r="C700" s="4">
        <v>225.79166666666666</v>
      </c>
      <c r="D700" s="22">
        <f t="shared" si="66"/>
        <v>210.1897445348873</v>
      </c>
      <c r="E700" s="22">
        <f t="shared" si="67"/>
        <v>14.280775923333147</v>
      </c>
      <c r="F700" s="22">
        <f t="shared" si="68"/>
        <v>235.29879294953233</v>
      </c>
      <c r="G700" s="22">
        <f t="shared" si="69"/>
        <v>-9.50712628286567</v>
      </c>
      <c r="H700" s="22">
        <f t="shared" si="70"/>
        <v>90.385450158355212</v>
      </c>
    </row>
    <row r="701" spans="1:8" x14ac:dyDescent="0.25">
      <c r="A701" s="4" t="s">
        <v>744</v>
      </c>
      <c r="B701" s="2">
        <f t="shared" si="65"/>
        <v>696</v>
      </c>
      <c r="C701" s="4">
        <v>138.625</v>
      </c>
      <c r="D701" s="22">
        <f t="shared" si="66"/>
        <v>179.41690438488575</v>
      </c>
      <c r="E701" s="22">
        <f t="shared" si="67"/>
        <v>-26.267478542668076</v>
      </c>
      <c r="F701" s="22">
        <f t="shared" si="68"/>
        <v>224.47052045822045</v>
      </c>
      <c r="G701" s="22">
        <f t="shared" si="69"/>
        <v>-85.845520458220449</v>
      </c>
      <c r="H701" s="22">
        <f t="shared" si="70"/>
        <v>7369.4533827427458</v>
      </c>
    </row>
    <row r="702" spans="1:8" x14ac:dyDescent="0.25">
      <c r="A702" s="4" t="s">
        <v>745</v>
      </c>
      <c r="B702" s="2">
        <f t="shared" si="65"/>
        <v>697</v>
      </c>
      <c r="C702" s="4">
        <v>63.625</v>
      </c>
      <c r="D702" s="22">
        <f t="shared" si="66"/>
        <v>129.6263854993849</v>
      </c>
      <c r="E702" s="22">
        <f t="shared" si="67"/>
        <v>-47.438214851217587</v>
      </c>
      <c r="F702" s="22">
        <f t="shared" si="68"/>
        <v>153.14942584221768</v>
      </c>
      <c r="G702" s="22">
        <f t="shared" si="69"/>
        <v>-89.524425842217681</v>
      </c>
      <c r="H702" s="22">
        <f t="shared" si="70"/>
        <v>8014.622822378733</v>
      </c>
    </row>
    <row r="703" spans="1:8" x14ac:dyDescent="0.25">
      <c r="A703" s="4" t="s">
        <v>746</v>
      </c>
      <c r="B703" s="2">
        <f t="shared" si="65"/>
        <v>698</v>
      </c>
      <c r="C703" s="4">
        <v>95.770833333333329</v>
      </c>
      <c r="D703" s="22">
        <f t="shared" si="66"/>
        <v>115.06849806798272</v>
      </c>
      <c r="E703" s="22">
        <f t="shared" si="67"/>
        <v>-17.845920173383718</v>
      </c>
      <c r="F703" s="22">
        <f t="shared" si="68"/>
        <v>82.188170648167301</v>
      </c>
      <c r="G703" s="22">
        <f t="shared" si="69"/>
        <v>13.582662685166028</v>
      </c>
      <c r="H703" s="22">
        <f t="shared" si="70"/>
        <v>184.4887256190016</v>
      </c>
    </row>
    <row r="704" spans="1:8" x14ac:dyDescent="0.25">
      <c r="A704" s="4" t="s">
        <v>747</v>
      </c>
      <c r="B704" s="2">
        <f t="shared" si="65"/>
        <v>699</v>
      </c>
      <c r="C704" s="4">
        <v>158.04166666666666</v>
      </c>
      <c r="D704" s="22">
        <f t="shared" si="66"/>
        <v>133.54696056541684</v>
      </c>
      <c r="E704" s="22">
        <f t="shared" si="67"/>
        <v>14.84602423035234</v>
      </c>
      <c r="F704" s="22">
        <f t="shared" si="68"/>
        <v>97.222577894598999</v>
      </c>
      <c r="G704" s="22">
        <f t="shared" si="69"/>
        <v>60.819088772067659</v>
      </c>
      <c r="H704" s="22">
        <f t="shared" si="70"/>
        <v>3698.9615590646463</v>
      </c>
    </row>
    <row r="705" spans="1:8" x14ac:dyDescent="0.25">
      <c r="A705" s="4" t="s">
        <v>748</v>
      </c>
      <c r="B705" s="2">
        <f t="shared" si="65"/>
        <v>700</v>
      </c>
      <c r="C705" s="4">
        <v>320.625</v>
      </c>
      <c r="D705" s="22">
        <f t="shared" si="66"/>
        <v>213.99051752228763</v>
      </c>
      <c r="E705" s="22">
        <f t="shared" si="67"/>
        <v>73.883803684218947</v>
      </c>
      <c r="F705" s="22">
        <f t="shared" si="68"/>
        <v>148.39298479576917</v>
      </c>
      <c r="G705" s="22">
        <f t="shared" si="69"/>
        <v>172.23201520423083</v>
      </c>
      <c r="H705" s="22">
        <f t="shared" si="70"/>
        <v>29663.8670613104</v>
      </c>
    </row>
    <row r="706" spans="1:8" x14ac:dyDescent="0.25">
      <c r="A706" s="4" t="s">
        <v>749</v>
      </c>
      <c r="B706" s="2">
        <f t="shared" si="65"/>
        <v>701</v>
      </c>
      <c r="C706" s="4">
        <v>125.5</v>
      </c>
      <c r="D706" s="22">
        <f t="shared" si="66"/>
        <v>175.93959498770397</v>
      </c>
      <c r="E706" s="22">
        <f t="shared" si="67"/>
        <v>-26.857449912703409</v>
      </c>
      <c r="F706" s="22">
        <f t="shared" si="68"/>
        <v>287.87432120650658</v>
      </c>
      <c r="G706" s="22">
        <f t="shared" si="69"/>
        <v>-162.37432120650658</v>
      </c>
      <c r="H706" s="22">
        <f t="shared" si="70"/>
        <v>26365.420187273772</v>
      </c>
    </row>
    <row r="707" spans="1:8" x14ac:dyDescent="0.25">
      <c r="A707" s="4" t="s">
        <v>750</v>
      </c>
      <c r="B707" s="2">
        <f t="shared" si="65"/>
        <v>702</v>
      </c>
      <c r="C707" s="4">
        <v>259.29166666666669</v>
      </c>
      <c r="D707" s="22">
        <f t="shared" si="66"/>
        <v>211.78098580965795</v>
      </c>
      <c r="E707" s="22">
        <f t="shared" si="67"/>
        <v>29.57150674848824</v>
      </c>
      <c r="F707" s="22">
        <f t="shared" si="68"/>
        <v>149.08214507500057</v>
      </c>
      <c r="G707" s="22">
        <f t="shared" si="69"/>
        <v>110.20952159166612</v>
      </c>
      <c r="H707" s="22">
        <f t="shared" si="70"/>
        <v>12146.138649463921</v>
      </c>
    </row>
    <row r="708" spans="1:8" x14ac:dyDescent="0.25">
      <c r="A708" s="4" t="s">
        <v>751</v>
      </c>
      <c r="B708" s="2">
        <f t="shared" si="65"/>
        <v>703</v>
      </c>
      <c r="C708" s="4">
        <v>320.45833333333331</v>
      </c>
      <c r="D708" s="22">
        <f t="shared" si="66"/>
        <v>258.51224524483837</v>
      </c>
      <c r="E708" s="22">
        <f t="shared" si="67"/>
        <v>45.015284166511208</v>
      </c>
      <c r="F708" s="22">
        <f t="shared" si="68"/>
        <v>241.3524925581462</v>
      </c>
      <c r="G708" s="22">
        <f t="shared" si="69"/>
        <v>79.105840775187119</v>
      </c>
      <c r="H708" s="22">
        <f t="shared" si="70"/>
        <v>6257.734044749257</v>
      </c>
    </row>
    <row r="709" spans="1:8" x14ac:dyDescent="0.25">
      <c r="A709" s="4" t="s">
        <v>752</v>
      </c>
      <c r="B709" s="2">
        <f t="shared" si="65"/>
        <v>704</v>
      </c>
      <c r="C709" s="4">
        <v>239.29166666666666</v>
      </c>
      <c r="D709" s="22">
        <f t="shared" si="66"/>
        <v>250.24739645622452</v>
      </c>
      <c r="E709" s="22">
        <f t="shared" si="67"/>
        <v>-2.9368354931013432</v>
      </c>
      <c r="F709" s="22">
        <f t="shared" si="68"/>
        <v>303.52752941134958</v>
      </c>
      <c r="G709" s="22">
        <f t="shared" si="69"/>
        <v>-64.235862744682919</v>
      </c>
      <c r="H709" s="22">
        <f t="shared" si="70"/>
        <v>4126.2460625537433</v>
      </c>
    </row>
    <row r="710" spans="1:8" x14ac:dyDescent="0.25">
      <c r="A710" s="4" t="s">
        <v>753</v>
      </c>
      <c r="B710" s="2">
        <f t="shared" si="65"/>
        <v>705</v>
      </c>
      <c r="C710" s="4">
        <v>127.58333333333333</v>
      </c>
      <c r="D710" s="22">
        <f t="shared" si="66"/>
        <v>197.50184931338134</v>
      </c>
      <c r="E710" s="22">
        <f t="shared" si="67"/>
        <v>-47.764675977868997</v>
      </c>
      <c r="F710" s="22">
        <f t="shared" si="68"/>
        <v>247.31056096312318</v>
      </c>
      <c r="G710" s="22">
        <f t="shared" si="69"/>
        <v>-119.72722762978985</v>
      </c>
      <c r="H710" s="22">
        <f t="shared" si="70"/>
        <v>14334.609035915515</v>
      </c>
    </row>
    <row r="711" spans="1:8" x14ac:dyDescent="0.25">
      <c r="A711" s="4" t="s">
        <v>754</v>
      </c>
      <c r="B711" s="2">
        <f t="shared" ref="B711:B774" si="71">B710+1</f>
        <v>706</v>
      </c>
      <c r="C711" s="4">
        <v>11.041666666666666</v>
      </c>
      <c r="D711" s="22">
        <f t="shared" si="66"/>
        <v>117.32397077529404</v>
      </c>
      <c r="E711" s="22">
        <f t="shared" si="67"/>
        <v>-76.936558282065477</v>
      </c>
      <c r="F711" s="22">
        <f t="shared" si="68"/>
        <v>149.73717333551235</v>
      </c>
      <c r="G711" s="22">
        <f t="shared" si="69"/>
        <v>-138.6955066688457</v>
      </c>
      <c r="H711" s="22">
        <f t="shared" si="70"/>
        <v>19236.44357012782</v>
      </c>
    </row>
    <row r="712" spans="1:8" x14ac:dyDescent="0.25">
      <c r="A712" s="4" t="s">
        <v>755</v>
      </c>
      <c r="B712" s="2">
        <f t="shared" si="71"/>
        <v>707</v>
      </c>
      <c r="C712" s="4">
        <v>18.208333333333332</v>
      </c>
      <c r="D712" s="22">
        <f t="shared" si="66"/>
        <v>74.704246675250943</v>
      </c>
      <c r="E712" s="22">
        <f t="shared" si="67"/>
        <v>-46.051407518245334</v>
      </c>
      <c r="F712" s="22">
        <f t="shared" si="68"/>
        <v>40.387412493228567</v>
      </c>
      <c r="G712" s="22">
        <f t="shared" si="69"/>
        <v>-22.179079159895235</v>
      </c>
      <c r="H712" s="22">
        <f t="shared" si="70"/>
        <v>491.91155238089908</v>
      </c>
    </row>
    <row r="713" spans="1:8" x14ac:dyDescent="0.25">
      <c r="A713" s="4" t="s">
        <v>756</v>
      </c>
      <c r="B713" s="2">
        <f t="shared" si="71"/>
        <v>708</v>
      </c>
      <c r="C713" s="4">
        <v>34.291666666666664</v>
      </c>
      <c r="D713" s="22">
        <f t="shared" si="66"/>
        <v>57.326837271559704</v>
      </c>
      <c r="E713" s="22">
        <f t="shared" si="67"/>
        <v>-20.244809215146645</v>
      </c>
      <c r="F713" s="22">
        <f t="shared" si="68"/>
        <v>28.652839157005609</v>
      </c>
      <c r="G713" s="22">
        <f t="shared" si="69"/>
        <v>5.6388275096610556</v>
      </c>
      <c r="H713" s="22">
        <f t="shared" si="70"/>
        <v>31.796375683710302</v>
      </c>
    </row>
    <row r="714" spans="1:8" x14ac:dyDescent="0.25">
      <c r="A714" s="4" t="s">
        <v>757</v>
      </c>
      <c r="B714" s="2">
        <f t="shared" si="71"/>
        <v>709</v>
      </c>
      <c r="C714" s="4">
        <v>84.666666666666671</v>
      </c>
      <c r="D714" s="22">
        <f t="shared" si="66"/>
        <v>69.082963911455693</v>
      </c>
      <c r="E714" s="22">
        <f t="shared" si="67"/>
        <v>8.556033054391726</v>
      </c>
      <c r="F714" s="22">
        <f t="shared" si="68"/>
        <v>37.082028056413058</v>
      </c>
      <c r="G714" s="22">
        <f t="shared" si="69"/>
        <v>47.584638610253613</v>
      </c>
      <c r="H714" s="22">
        <f t="shared" si="70"/>
        <v>2264.2978316684389</v>
      </c>
    </row>
    <row r="715" spans="1:8" x14ac:dyDescent="0.25">
      <c r="A715" s="4" t="s">
        <v>758</v>
      </c>
      <c r="B715" s="2">
        <f t="shared" si="71"/>
        <v>710</v>
      </c>
      <c r="C715" s="4">
        <v>48.083333333333336</v>
      </c>
      <c r="D715" s="22">
        <f t="shared" si="66"/>
        <v>60.053122762863083</v>
      </c>
      <c r="E715" s="22">
        <f t="shared" si="67"/>
        <v>-7.2712537282941776</v>
      </c>
      <c r="F715" s="22">
        <f t="shared" si="68"/>
        <v>77.638996965847412</v>
      </c>
      <c r="G715" s="22">
        <f t="shared" si="69"/>
        <v>-29.555663632514076</v>
      </c>
      <c r="H715" s="22">
        <f t="shared" si="70"/>
        <v>873.53725275831516</v>
      </c>
    </row>
    <row r="716" spans="1:8" x14ac:dyDescent="0.25">
      <c r="A716" s="4" t="s">
        <v>759</v>
      </c>
      <c r="B716" s="2">
        <f t="shared" si="71"/>
        <v>711</v>
      </c>
      <c r="C716" s="4">
        <v>159.66666666666666</v>
      </c>
      <c r="D716" s="22">
        <f t="shared" si="66"/>
        <v>102.88694664149862</v>
      </c>
      <c r="E716" s="22">
        <f t="shared" si="67"/>
        <v>37.823316117942568</v>
      </c>
      <c r="F716" s="22">
        <f t="shared" si="68"/>
        <v>52.781869034568906</v>
      </c>
      <c r="G716" s="22">
        <f t="shared" si="69"/>
        <v>106.88479763209776</v>
      </c>
      <c r="H716" s="22">
        <f t="shared" si="70"/>
        <v>11424.35996485449</v>
      </c>
    </row>
    <row r="717" spans="1:8" x14ac:dyDescent="0.25">
      <c r="A717" s="4" t="s">
        <v>760</v>
      </c>
      <c r="B717" s="2">
        <f t="shared" si="71"/>
        <v>712</v>
      </c>
      <c r="C717" s="4">
        <v>14.458333333333334</v>
      </c>
      <c r="D717" s="22">
        <f t="shared" si="66"/>
        <v>64.862642918987561</v>
      </c>
      <c r="E717" s="22">
        <f t="shared" si="67"/>
        <v>-30.439541738465707</v>
      </c>
      <c r="F717" s="22">
        <f t="shared" si="68"/>
        <v>140.71026275944121</v>
      </c>
      <c r="G717" s="22">
        <f t="shared" si="69"/>
        <v>-126.25192942610788</v>
      </c>
      <c r="H717" s="22">
        <f t="shared" si="70"/>
        <v>15939.549683814925</v>
      </c>
    </row>
    <row r="718" spans="1:8" x14ac:dyDescent="0.25">
      <c r="A718" s="4" t="s">
        <v>761</v>
      </c>
      <c r="B718" s="2">
        <f t="shared" si="71"/>
        <v>713</v>
      </c>
      <c r="C718" s="4">
        <v>14.541666666666666</v>
      </c>
      <c r="D718" s="22">
        <f t="shared" si="66"/>
        <v>43.224623130489576</v>
      </c>
      <c r="E718" s="22">
        <f t="shared" si="67"/>
        <v>-22.518171983494756</v>
      </c>
      <c r="F718" s="22">
        <f t="shared" si="68"/>
        <v>34.423101180521854</v>
      </c>
      <c r="G718" s="22">
        <f t="shared" si="69"/>
        <v>-19.88143451385519</v>
      </c>
      <c r="H718" s="22">
        <f t="shared" si="70"/>
        <v>395.27143832871235</v>
      </c>
    </row>
    <row r="719" spans="1:8" x14ac:dyDescent="0.25">
      <c r="A719" s="4" t="s">
        <v>762</v>
      </c>
      <c r="B719" s="2">
        <f t="shared" si="71"/>
        <v>714</v>
      </c>
      <c r="C719" s="4">
        <v>23.041666666666668</v>
      </c>
      <c r="D719" s="22">
        <f t="shared" si="66"/>
        <v>34.545951851045729</v>
      </c>
      <c r="E719" s="22">
        <f t="shared" si="67"/>
        <v>-10.062621349848937</v>
      </c>
      <c r="F719" s="22">
        <f t="shared" si="68"/>
        <v>20.706451146994819</v>
      </c>
      <c r="G719" s="22">
        <f t="shared" si="69"/>
        <v>2.3352155196718485</v>
      </c>
      <c r="H719" s="22">
        <f t="shared" si="70"/>
        <v>5.4532315233162612</v>
      </c>
    </row>
    <row r="720" spans="1:8" x14ac:dyDescent="0.25">
      <c r="A720" s="4" t="s">
        <v>763</v>
      </c>
      <c r="B720" s="2">
        <f t="shared" si="71"/>
        <v>715</v>
      </c>
      <c r="C720" s="4">
        <v>106.95833333333333</v>
      </c>
      <c r="D720" s="22">
        <f t="shared" si="66"/>
        <v>65.683275888429392</v>
      </c>
      <c r="E720" s="22">
        <f t="shared" si="67"/>
        <v>27.017329498660406</v>
      </c>
      <c r="F720" s="22">
        <f t="shared" si="68"/>
        <v>24.483330501196789</v>
      </c>
      <c r="G720" s="22">
        <f t="shared" si="69"/>
        <v>82.475002832136539</v>
      </c>
      <c r="H720" s="22">
        <f t="shared" si="70"/>
        <v>6802.1260921609301</v>
      </c>
    </row>
    <row r="721" spans="1:8" x14ac:dyDescent="0.25">
      <c r="A721" s="4" t="s">
        <v>764</v>
      </c>
      <c r="B721" s="2">
        <f t="shared" si="71"/>
        <v>716</v>
      </c>
      <c r="C721" s="4">
        <v>54.083333333333336</v>
      </c>
      <c r="D721" s="22">
        <f t="shared" si="66"/>
        <v>60.695300589738096</v>
      </c>
      <c r="E721" s="22">
        <f t="shared" si="67"/>
        <v>-1.7874448189561267</v>
      </c>
      <c r="F721" s="22">
        <f t="shared" si="68"/>
        <v>92.700605387089794</v>
      </c>
      <c r="G721" s="22">
        <f t="shared" si="69"/>
        <v>-38.617272053756459</v>
      </c>
      <c r="H721" s="22">
        <f t="shared" si="70"/>
        <v>1491.2937008738395</v>
      </c>
    </row>
    <row r="722" spans="1:8" x14ac:dyDescent="0.25">
      <c r="A722" s="4" t="s">
        <v>765</v>
      </c>
      <c r="B722" s="2">
        <f t="shared" si="71"/>
        <v>717</v>
      </c>
      <c r="C722" s="4">
        <v>57.75</v>
      </c>
      <c r="D722" s="22">
        <f t="shared" si="66"/>
        <v>59.428821336150719</v>
      </c>
      <c r="E722" s="22">
        <f t="shared" si="67"/>
        <v>-1.3185758101242522</v>
      </c>
      <c r="F722" s="22">
        <f t="shared" si="68"/>
        <v>58.907855770781971</v>
      </c>
      <c r="G722" s="22">
        <f t="shared" si="69"/>
        <v>-1.1578557707819712</v>
      </c>
      <c r="H722" s="22">
        <f t="shared" si="70"/>
        <v>1.3406299859331128</v>
      </c>
    </row>
    <row r="723" spans="1:8" x14ac:dyDescent="0.25">
      <c r="A723" s="4" t="s">
        <v>766</v>
      </c>
      <c r="B723" s="2">
        <f t="shared" si="71"/>
        <v>718</v>
      </c>
      <c r="C723" s="4">
        <v>87.916666666666671</v>
      </c>
      <c r="D723" s="22">
        <f t="shared" si="66"/>
        <v>71.67859482827258</v>
      </c>
      <c r="E723" s="22">
        <f t="shared" si="67"/>
        <v>10.89293856189725</v>
      </c>
      <c r="F723" s="22">
        <f t="shared" si="68"/>
        <v>58.110245526026468</v>
      </c>
      <c r="G723" s="22">
        <f t="shared" si="69"/>
        <v>29.806421140640204</v>
      </c>
      <c r="H723" s="22">
        <f t="shared" si="70"/>
        <v>888.42274121320327</v>
      </c>
    </row>
    <row r="724" spans="1:8" x14ac:dyDescent="0.25">
      <c r="A724" s="4" t="s">
        <v>767</v>
      </c>
      <c r="B724" s="2">
        <f t="shared" si="71"/>
        <v>719</v>
      </c>
      <c r="C724" s="4">
        <v>24.229166666666668</v>
      </c>
      <c r="D724" s="22">
        <f t="shared" si="66"/>
        <v>51.275340718782047</v>
      </c>
      <c r="E724" s="22">
        <f t="shared" si="67"/>
        <v>-17.273634842351758</v>
      </c>
      <c r="F724" s="22">
        <f t="shared" si="68"/>
        <v>82.571533390169833</v>
      </c>
      <c r="G724" s="22">
        <f t="shared" si="69"/>
        <v>-58.342366723503162</v>
      </c>
      <c r="H724" s="22">
        <f t="shared" si="70"/>
        <v>3403.8317548997288</v>
      </c>
    </row>
    <row r="725" spans="1:8" x14ac:dyDescent="0.25">
      <c r="A725" s="4" t="s">
        <v>768</v>
      </c>
      <c r="B725" s="2">
        <f t="shared" si="71"/>
        <v>720</v>
      </c>
      <c r="C725" s="4">
        <v>27.25</v>
      </c>
      <c r="D725" s="22">
        <f t="shared" si="66"/>
        <v>40.944444209705772</v>
      </c>
      <c r="E725" s="22">
        <f t="shared" si="67"/>
        <v>-11.025170342403824</v>
      </c>
      <c r="F725" s="22">
        <f t="shared" si="68"/>
        <v>34.001705876430293</v>
      </c>
      <c r="G725" s="22">
        <f t="shared" si="69"/>
        <v>-6.7517058764302931</v>
      </c>
      <c r="H725" s="22">
        <f t="shared" si="70"/>
        <v>45.585532241823351</v>
      </c>
    </row>
    <row r="726" spans="1:8" x14ac:dyDescent="0.25">
      <c r="A726" s="4" t="s">
        <v>769</v>
      </c>
      <c r="B726" s="2">
        <f t="shared" si="71"/>
        <v>721</v>
      </c>
      <c r="C726" s="4">
        <v>58.125</v>
      </c>
      <c r="D726" s="22">
        <f t="shared" si="66"/>
        <v>48.332083199532292</v>
      </c>
      <c r="E726" s="22">
        <f t="shared" si="67"/>
        <v>5.5463580566034869</v>
      </c>
      <c r="F726" s="22">
        <f t="shared" si="68"/>
        <v>29.919273867301946</v>
      </c>
      <c r="G726" s="22">
        <f t="shared" si="69"/>
        <v>28.205726132698054</v>
      </c>
      <c r="H726" s="22">
        <f t="shared" si="70"/>
        <v>795.56298667276587</v>
      </c>
    </row>
    <row r="727" spans="1:8" x14ac:dyDescent="0.25">
      <c r="A727" s="4" t="s">
        <v>770</v>
      </c>
      <c r="B727" s="2">
        <f t="shared" si="71"/>
        <v>722</v>
      </c>
      <c r="C727" s="4">
        <v>39.416666666666664</v>
      </c>
      <c r="D727" s="22">
        <f t="shared" si="66"/>
        <v>44.498454090400074</v>
      </c>
      <c r="E727" s="22">
        <f t="shared" si="67"/>
        <v>-2.895630392558648</v>
      </c>
      <c r="F727" s="22">
        <f t="shared" si="68"/>
        <v>53.87844125613578</v>
      </c>
      <c r="G727" s="22">
        <f t="shared" si="69"/>
        <v>-14.461774589469115</v>
      </c>
      <c r="H727" s="22">
        <f t="shared" si="70"/>
        <v>209.14292427661459</v>
      </c>
    </row>
    <row r="728" spans="1:8" x14ac:dyDescent="0.25">
      <c r="A728" s="4" t="s">
        <v>771</v>
      </c>
      <c r="B728" s="2">
        <f t="shared" si="71"/>
        <v>723</v>
      </c>
      <c r="C728" s="4">
        <v>86.791666666666671</v>
      </c>
      <c r="D728" s="22">
        <f t="shared" si="66"/>
        <v>62.684535498194712</v>
      </c>
      <c r="E728" s="22">
        <f t="shared" si="67"/>
        <v>16.077910227759311</v>
      </c>
      <c r="F728" s="22">
        <f t="shared" si="68"/>
        <v>41.602823697841423</v>
      </c>
      <c r="G728" s="22">
        <f t="shared" si="69"/>
        <v>45.188842968825249</v>
      </c>
      <c r="H728" s="22">
        <f t="shared" si="70"/>
        <v>2042.0315288611471</v>
      </c>
    </row>
    <row r="729" spans="1:8" x14ac:dyDescent="0.25">
      <c r="A729" s="4" t="s">
        <v>772</v>
      </c>
      <c r="B729" s="2">
        <f t="shared" si="71"/>
        <v>724</v>
      </c>
      <c r="C729" s="4">
        <v>135.41666666666666</v>
      </c>
      <c r="D729" s="22">
        <f t="shared" si="66"/>
        <v>93.959351900637657</v>
      </c>
      <c r="E729" s="22">
        <f t="shared" si="67"/>
        <v>29.755125784974581</v>
      </c>
      <c r="F729" s="22">
        <f t="shared" si="68"/>
        <v>78.762445725954024</v>
      </c>
      <c r="G729" s="22">
        <f t="shared" si="69"/>
        <v>56.654220940712634</v>
      </c>
      <c r="H729" s="22">
        <f t="shared" si="70"/>
        <v>3209.7007503990817</v>
      </c>
    </row>
    <row r="730" spans="1:8" x14ac:dyDescent="0.25">
      <c r="A730" s="4" t="s">
        <v>773</v>
      </c>
      <c r="B730" s="2">
        <f t="shared" si="71"/>
        <v>725</v>
      </c>
      <c r="C730" s="4">
        <v>198.625</v>
      </c>
      <c r="D730" s="22">
        <f t="shared" si="66"/>
        <v>138.96558058336348</v>
      </c>
      <c r="E730" s="22">
        <f t="shared" si="67"/>
        <v>43.481118392950698</v>
      </c>
      <c r="F730" s="22">
        <f t="shared" si="68"/>
        <v>123.71447768561224</v>
      </c>
      <c r="G730" s="22">
        <f t="shared" si="69"/>
        <v>74.910522314387762</v>
      </c>
      <c r="H730" s="22">
        <f t="shared" si="70"/>
        <v>5611.5863534143873</v>
      </c>
    </row>
    <row r="731" spans="1:8" x14ac:dyDescent="0.25">
      <c r="A731" s="4" t="s">
        <v>774</v>
      </c>
      <c r="B731" s="2">
        <f t="shared" si="71"/>
        <v>726</v>
      </c>
      <c r="C731" s="4">
        <v>171.79166666666666</v>
      </c>
      <c r="D731" s="22">
        <f t="shared" si="66"/>
        <v>153.08079759918385</v>
      </c>
      <c r="E731" s="22">
        <f t="shared" si="67"/>
        <v>17.05180715353341</v>
      </c>
      <c r="F731" s="22">
        <f t="shared" si="68"/>
        <v>182.44669897631417</v>
      </c>
      <c r="G731" s="22">
        <f t="shared" si="69"/>
        <v>-10.65503230964751</v>
      </c>
      <c r="H731" s="22">
        <f t="shared" si="70"/>
        <v>113.52971351963234</v>
      </c>
    </row>
    <row r="732" spans="1:8" x14ac:dyDescent="0.25">
      <c r="A732" s="4" t="s">
        <v>775</v>
      </c>
      <c r="B732" s="2">
        <f t="shared" si="71"/>
        <v>727</v>
      </c>
      <c r="C732" s="4">
        <v>61.375</v>
      </c>
      <c r="D732" s="22">
        <f t="shared" si="66"/>
        <v>113.64730463153481</v>
      </c>
      <c r="E732" s="22">
        <f t="shared" si="67"/>
        <v>-33.784962955530801</v>
      </c>
      <c r="F732" s="22">
        <f t="shared" si="68"/>
        <v>170.13260475271727</v>
      </c>
      <c r="G732" s="22">
        <f t="shared" si="69"/>
        <v>-108.75760475271727</v>
      </c>
      <c r="H732" s="22">
        <f t="shared" si="70"/>
        <v>11828.216591548271</v>
      </c>
    </row>
    <row r="733" spans="1:8" x14ac:dyDescent="0.25">
      <c r="A733" s="4" t="s">
        <v>776</v>
      </c>
      <c r="B733" s="2">
        <f t="shared" si="71"/>
        <v>728</v>
      </c>
      <c r="C733" s="4">
        <v>132.79166666666666</v>
      </c>
      <c r="D733" s="22">
        <f t="shared" si="66"/>
        <v>121.87938030664151</v>
      </c>
      <c r="E733" s="22">
        <f t="shared" si="67"/>
        <v>4.0303718120429508</v>
      </c>
      <c r="F733" s="22">
        <f t="shared" si="68"/>
        <v>79.862341676004007</v>
      </c>
      <c r="G733" s="22">
        <f t="shared" si="69"/>
        <v>52.92932499066265</v>
      </c>
      <c r="H733" s="22">
        <f t="shared" si="70"/>
        <v>2801.5134439671856</v>
      </c>
    </row>
    <row r="734" spans="1:8" x14ac:dyDescent="0.25">
      <c r="A734" s="4" t="s">
        <v>777</v>
      </c>
      <c r="B734" s="2">
        <f t="shared" si="71"/>
        <v>729</v>
      </c>
      <c r="C734" s="4">
        <v>159</v>
      </c>
      <c r="D734" s="22">
        <f t="shared" si="66"/>
        <v>137.84124677478567</v>
      </c>
      <c r="E734" s="22">
        <f t="shared" si="67"/>
        <v>14.768717002534045</v>
      </c>
      <c r="F734" s="22">
        <f t="shared" si="68"/>
        <v>125.90975211868445</v>
      </c>
      <c r="G734" s="22">
        <f t="shared" si="69"/>
        <v>33.090247881315548</v>
      </c>
      <c r="H734" s="22">
        <f t="shared" si="70"/>
        <v>1094.9645048469081</v>
      </c>
    </row>
    <row r="735" spans="1:8" x14ac:dyDescent="0.25">
      <c r="A735" s="4" t="s">
        <v>778</v>
      </c>
      <c r="B735" s="2">
        <f t="shared" si="71"/>
        <v>730</v>
      </c>
      <c r="C735" s="4">
        <v>78.958333333333329</v>
      </c>
      <c r="D735" s="22">
        <f t="shared" si="66"/>
        <v>112.52159399496118</v>
      </c>
      <c r="E735" s="22">
        <f t="shared" si="67"/>
        <v>-21.310815801588642</v>
      </c>
      <c r="F735" s="22">
        <f t="shared" si="68"/>
        <v>152.60996377731971</v>
      </c>
      <c r="G735" s="22">
        <f t="shared" si="69"/>
        <v>-73.651630443986377</v>
      </c>
      <c r="H735" s="22">
        <f t="shared" si="70"/>
        <v>5424.5626670575411</v>
      </c>
    </row>
    <row r="736" spans="1:8" x14ac:dyDescent="0.25">
      <c r="A736" s="4" t="s">
        <v>779</v>
      </c>
      <c r="B736" s="2">
        <f t="shared" si="71"/>
        <v>731</v>
      </c>
      <c r="C736" s="4">
        <v>67.583333333333329</v>
      </c>
      <c r="D736" s="22">
        <f t="shared" si="66"/>
        <v>93.198141910461217</v>
      </c>
      <c r="E736" s="22">
        <f t="shared" si="67"/>
        <v>-19.522188456208831</v>
      </c>
      <c r="F736" s="22">
        <f t="shared" si="68"/>
        <v>91.210778193372533</v>
      </c>
      <c r="G736" s="22">
        <f t="shared" si="69"/>
        <v>-23.627444860039205</v>
      </c>
      <c r="H736" s="22">
        <f t="shared" si="70"/>
        <v>558.25615061419307</v>
      </c>
    </row>
    <row r="737" spans="1:8" x14ac:dyDescent="0.25">
      <c r="A737" s="4" t="s">
        <v>780</v>
      </c>
      <c r="B737" s="2">
        <f t="shared" si="71"/>
        <v>732</v>
      </c>
      <c r="C737" s="4">
        <v>14.791666666666666</v>
      </c>
      <c r="D737" s="22">
        <f t="shared" si="66"/>
        <v>59.483357555629567</v>
      </c>
      <c r="E737" s="22">
        <f t="shared" si="67"/>
        <v>-32.295524764969365</v>
      </c>
      <c r="F737" s="22">
        <f t="shared" si="68"/>
        <v>73.67595345425238</v>
      </c>
      <c r="G737" s="22">
        <f t="shared" si="69"/>
        <v>-58.884286787585715</v>
      </c>
      <c r="H737" s="22">
        <f t="shared" si="70"/>
        <v>3467.3592304826416</v>
      </c>
    </row>
    <row r="738" spans="1:8" x14ac:dyDescent="0.25">
      <c r="A738" s="4" t="s">
        <v>781</v>
      </c>
      <c r="B738" s="2">
        <f t="shared" si="71"/>
        <v>733</v>
      </c>
      <c r="C738" s="4">
        <v>30.666666666666668</v>
      </c>
      <c r="D738" s="22">
        <f t="shared" ref="D738:D801" si="72">$C$2*C738+(1-$C$2)*D737</f>
        <v>47.092180473375521</v>
      </c>
      <c r="E738" s="22">
        <f t="shared" ref="E738:E801" si="73">$D$2*(D738-D737)+(1-$D$2)*E737</f>
        <v>-14.381611850525578</v>
      </c>
      <c r="F738" s="22">
        <f t="shared" ref="F738:F801" si="74">D737+E737</f>
        <v>27.187832790660202</v>
      </c>
      <c r="G738" s="22">
        <f t="shared" ref="G738:G801" si="75">C738-F738</f>
        <v>3.4788338760064654</v>
      </c>
      <c r="H738" s="22">
        <f t="shared" ref="H738:H801" si="76">G738*G738</f>
        <v>12.102285136850167</v>
      </c>
    </row>
    <row r="739" spans="1:8" x14ac:dyDescent="0.25">
      <c r="A739" s="4" t="s">
        <v>782</v>
      </c>
      <c r="B739" s="2">
        <f t="shared" si="71"/>
        <v>734</v>
      </c>
      <c r="C739" s="4">
        <v>113.08333333333333</v>
      </c>
      <c r="D739" s="22">
        <f t="shared" si="72"/>
        <v>75.468376203157391</v>
      </c>
      <c r="E739" s="22">
        <f t="shared" si="73"/>
        <v>24.100414971751125</v>
      </c>
      <c r="F739" s="22">
        <f t="shared" si="74"/>
        <v>32.710568622849941</v>
      </c>
      <c r="G739" s="22">
        <f t="shared" si="75"/>
        <v>80.372764710483381</v>
      </c>
      <c r="H739" s="22">
        <f t="shared" si="76"/>
        <v>6459.7813072067229</v>
      </c>
    </row>
    <row r="740" spans="1:8" x14ac:dyDescent="0.25">
      <c r="A740" s="4" t="s">
        <v>783</v>
      </c>
      <c r="B740" s="2">
        <f t="shared" si="71"/>
        <v>735</v>
      </c>
      <c r="C740" s="4">
        <v>119.5</v>
      </c>
      <c r="D740" s="22">
        <f t="shared" si="72"/>
        <v>94.401974435799715</v>
      </c>
      <c r="E740" s="22">
        <f t="shared" si="73"/>
        <v>19.450279906553206</v>
      </c>
      <c r="F740" s="22">
        <f t="shared" si="74"/>
        <v>99.568791174908512</v>
      </c>
      <c r="G740" s="22">
        <f t="shared" si="75"/>
        <v>19.931208825091488</v>
      </c>
      <c r="H740" s="22">
        <f t="shared" si="76"/>
        <v>397.2530852294048</v>
      </c>
    </row>
    <row r="741" spans="1:8" x14ac:dyDescent="0.25">
      <c r="A741" s="4" t="s">
        <v>784</v>
      </c>
      <c r="B741" s="2">
        <f t="shared" si="71"/>
        <v>736</v>
      </c>
      <c r="C741" s="4">
        <v>112.75</v>
      </c>
      <c r="D741" s="22">
        <f t="shared" si="72"/>
        <v>102.29162542840584</v>
      </c>
      <c r="E741" s="22">
        <f t="shared" si="73"/>
        <v>9.0457138840008291</v>
      </c>
      <c r="F741" s="22">
        <f t="shared" si="74"/>
        <v>113.85225434235292</v>
      </c>
      <c r="G741" s="22">
        <f t="shared" si="75"/>
        <v>-1.1022543423529214</v>
      </c>
      <c r="H741" s="22">
        <f t="shared" si="76"/>
        <v>1.2149646352358714</v>
      </c>
    </row>
    <row r="742" spans="1:8" x14ac:dyDescent="0.25">
      <c r="A742" s="4" t="s">
        <v>785</v>
      </c>
      <c r="B742" s="2">
        <f t="shared" si="71"/>
        <v>737</v>
      </c>
      <c r="C742" s="4">
        <v>165.54166666666666</v>
      </c>
      <c r="D742" s="22">
        <f t="shared" si="72"/>
        <v>129.48914316085799</v>
      </c>
      <c r="E742" s="22">
        <f t="shared" si="73"/>
        <v>25.382337347607024</v>
      </c>
      <c r="F742" s="22">
        <f t="shared" si="74"/>
        <v>111.33733931240667</v>
      </c>
      <c r="G742" s="22">
        <f t="shared" si="75"/>
        <v>54.204327354259988</v>
      </c>
      <c r="H742" s="22">
        <f t="shared" si="76"/>
        <v>2938.1091039277776</v>
      </c>
    </row>
    <row r="743" spans="1:8" x14ac:dyDescent="0.25">
      <c r="A743" s="4" t="s">
        <v>786</v>
      </c>
      <c r="B743" s="2">
        <f t="shared" si="71"/>
        <v>738</v>
      </c>
      <c r="C743" s="4">
        <v>173.54166666666666</v>
      </c>
      <c r="D743" s="22">
        <f t="shared" si="72"/>
        <v>148.4317282683557</v>
      </c>
      <c r="E743" s="22">
        <f t="shared" si="73"/>
        <v>19.58656033150864</v>
      </c>
      <c r="F743" s="22">
        <f t="shared" si="74"/>
        <v>154.87148050846503</v>
      </c>
      <c r="G743" s="22">
        <f t="shared" si="75"/>
        <v>18.670186158201631</v>
      </c>
      <c r="H743" s="22">
        <f t="shared" si="76"/>
        <v>348.57585118190377</v>
      </c>
    </row>
    <row r="744" spans="1:8" x14ac:dyDescent="0.25">
      <c r="A744" s="4" t="s">
        <v>787</v>
      </c>
      <c r="B744" s="2">
        <f t="shared" si="71"/>
        <v>739</v>
      </c>
      <c r="C744" s="4">
        <v>246.33333333333334</v>
      </c>
      <c r="D744" s="22">
        <f t="shared" si="72"/>
        <v>190.52941844629609</v>
      </c>
      <c r="E744" s="22">
        <f t="shared" si="73"/>
        <v>39.846577193297222</v>
      </c>
      <c r="F744" s="22">
        <f t="shared" si="74"/>
        <v>168.01828859986435</v>
      </c>
      <c r="G744" s="22">
        <f t="shared" si="75"/>
        <v>78.315044733468994</v>
      </c>
      <c r="H744" s="22">
        <f t="shared" si="76"/>
        <v>6133.2462316052497</v>
      </c>
    </row>
    <row r="745" spans="1:8" x14ac:dyDescent="0.25">
      <c r="A745" s="4" t="s">
        <v>788</v>
      </c>
      <c r="B745" s="2">
        <f t="shared" si="71"/>
        <v>740</v>
      </c>
      <c r="C745" s="4">
        <v>50.916666666666664</v>
      </c>
      <c r="D745" s="22">
        <f t="shared" si="72"/>
        <v>130.49593518105544</v>
      </c>
      <c r="E745" s="22">
        <f t="shared" si="73"/>
        <v>-50.045477219386868</v>
      </c>
      <c r="F745" s="22">
        <f t="shared" si="74"/>
        <v>230.37599563959333</v>
      </c>
      <c r="G745" s="22">
        <f t="shared" si="75"/>
        <v>-179.45932897292667</v>
      </c>
      <c r="H745" s="22">
        <f t="shared" si="76"/>
        <v>32205.650755413117</v>
      </c>
    </row>
    <row r="746" spans="1:8" x14ac:dyDescent="0.25">
      <c r="A746" s="4" t="s">
        <v>789</v>
      </c>
      <c r="B746" s="2">
        <f t="shared" si="71"/>
        <v>741</v>
      </c>
      <c r="C746" s="4">
        <v>155.25</v>
      </c>
      <c r="D746" s="22">
        <f t="shared" si="72"/>
        <v>141.14018305320161</v>
      </c>
      <c r="E746" s="22">
        <f t="shared" si="73"/>
        <v>4.5752753629928655</v>
      </c>
      <c r="F746" s="22">
        <f t="shared" si="74"/>
        <v>80.450457961668576</v>
      </c>
      <c r="G746" s="22">
        <f t="shared" si="75"/>
        <v>74.799542038331424</v>
      </c>
      <c r="H746" s="22">
        <f t="shared" si="76"/>
        <v>5594.9714891441099</v>
      </c>
    </row>
    <row r="747" spans="1:8" x14ac:dyDescent="0.25">
      <c r="A747" s="4" t="s">
        <v>790</v>
      </c>
      <c r="B747" s="2">
        <f t="shared" si="71"/>
        <v>742</v>
      </c>
      <c r="C747" s="4">
        <v>59.208333333333336</v>
      </c>
      <c r="D747" s="22">
        <f t="shared" si="72"/>
        <v>105.90948767365825</v>
      </c>
      <c r="E747" s="22">
        <f t="shared" si="73"/>
        <v>-31.250098305289743</v>
      </c>
      <c r="F747" s="22">
        <f t="shared" si="74"/>
        <v>145.71545841619448</v>
      </c>
      <c r="G747" s="22">
        <f t="shared" si="75"/>
        <v>-86.507125082861137</v>
      </c>
      <c r="H747" s="22">
        <f t="shared" si="76"/>
        <v>7483.4826901017823</v>
      </c>
    </row>
    <row r="748" spans="1:8" x14ac:dyDescent="0.25">
      <c r="A748" s="4" t="s">
        <v>791</v>
      </c>
      <c r="B748" s="2">
        <f t="shared" si="71"/>
        <v>743</v>
      </c>
      <c r="C748" s="4">
        <v>70.474999999999994</v>
      </c>
      <c r="D748" s="22">
        <f t="shared" si="72"/>
        <v>90.672657973985196</v>
      </c>
      <c r="E748" s="22">
        <f t="shared" si="73"/>
        <v>-16.838156560234719</v>
      </c>
      <c r="F748" s="22">
        <f t="shared" si="74"/>
        <v>74.659389368368508</v>
      </c>
      <c r="G748" s="22">
        <f t="shared" si="75"/>
        <v>-4.1843893683685138</v>
      </c>
      <c r="H748" s="22">
        <f t="shared" si="76"/>
        <v>17.509114386115449</v>
      </c>
    </row>
    <row r="749" spans="1:8" x14ac:dyDescent="0.25">
      <c r="A749" s="4" t="s">
        <v>792</v>
      </c>
      <c r="B749" s="2">
        <f t="shared" si="71"/>
        <v>744</v>
      </c>
      <c r="C749" s="4">
        <v>111.08666666666664</v>
      </c>
      <c r="D749" s="22">
        <f t="shared" si="72"/>
        <v>99.450681711838229</v>
      </c>
      <c r="E749" s="22">
        <f t="shared" si="73"/>
        <v>6.2164057080442578</v>
      </c>
      <c r="F749" s="22">
        <f t="shared" si="74"/>
        <v>73.834501413750473</v>
      </c>
      <c r="G749" s="22">
        <f t="shared" si="75"/>
        <v>37.252165252916171</v>
      </c>
      <c r="H749" s="22">
        <f t="shared" si="76"/>
        <v>1387.7238160305749</v>
      </c>
    </row>
    <row r="750" spans="1:8" x14ac:dyDescent="0.25">
      <c r="A750" s="4" t="s">
        <v>793</v>
      </c>
      <c r="B750" s="2">
        <f t="shared" si="71"/>
        <v>745</v>
      </c>
      <c r="C750" s="4">
        <v>181.8066666666667</v>
      </c>
      <c r="D750" s="22">
        <f t="shared" si="72"/>
        <v>134.86375524241447</v>
      </c>
      <c r="E750" s="22">
        <f t="shared" si="73"/>
        <v>32.493406748323046</v>
      </c>
      <c r="F750" s="22">
        <f t="shared" si="74"/>
        <v>105.66708741988249</v>
      </c>
      <c r="G750" s="22">
        <f t="shared" si="75"/>
        <v>76.139579246784209</v>
      </c>
      <c r="H750" s="22">
        <f t="shared" si="76"/>
        <v>5797.235527877333</v>
      </c>
    </row>
    <row r="751" spans="1:8" x14ac:dyDescent="0.25">
      <c r="A751" s="4" t="s">
        <v>794</v>
      </c>
      <c r="B751" s="2">
        <f t="shared" si="71"/>
        <v>746</v>
      </c>
      <c r="C751" s="4">
        <v>281.04833333333335</v>
      </c>
      <c r="D751" s="22">
        <f t="shared" si="72"/>
        <v>197.7231238215096</v>
      </c>
      <c r="E751" s="22">
        <f t="shared" si="73"/>
        <v>59.822772396017925</v>
      </c>
      <c r="F751" s="22">
        <f t="shared" si="74"/>
        <v>167.35716199073752</v>
      </c>
      <c r="G751" s="22">
        <f t="shared" si="75"/>
        <v>113.69117134259582</v>
      </c>
      <c r="H751" s="22">
        <f t="shared" si="76"/>
        <v>12925.682441251482</v>
      </c>
    </row>
    <row r="752" spans="1:8" x14ac:dyDescent="0.25">
      <c r="A752" s="4" t="s">
        <v>795</v>
      </c>
      <c r="B752" s="2">
        <f t="shared" si="71"/>
        <v>747</v>
      </c>
      <c r="C752" s="4">
        <v>397.95833333333331</v>
      </c>
      <c r="D752" s="22">
        <f t="shared" si="72"/>
        <v>283.82426391159379</v>
      </c>
      <c r="E752" s="22">
        <f t="shared" si="73"/>
        <v>83.473303320677559</v>
      </c>
      <c r="F752" s="22">
        <f t="shared" si="74"/>
        <v>257.54589621752751</v>
      </c>
      <c r="G752" s="22">
        <f t="shared" si="75"/>
        <v>140.4124371158058</v>
      </c>
      <c r="H752" s="22">
        <f t="shared" si="76"/>
        <v>19715.652496800118</v>
      </c>
    </row>
    <row r="753" spans="1:8" x14ac:dyDescent="0.25">
      <c r="A753" s="4" t="s">
        <v>796</v>
      </c>
      <c r="B753" s="2">
        <f t="shared" si="71"/>
        <v>748</v>
      </c>
      <c r="C753" s="4">
        <v>426.79166666666669</v>
      </c>
      <c r="D753" s="22">
        <f t="shared" si="72"/>
        <v>345.30024709627514</v>
      </c>
      <c r="E753" s="22">
        <f t="shared" si="73"/>
        <v>63.675715198280976</v>
      </c>
      <c r="F753" s="22">
        <f t="shared" si="74"/>
        <v>367.29756723227138</v>
      </c>
      <c r="G753" s="22">
        <f t="shared" si="75"/>
        <v>59.494099434395309</v>
      </c>
      <c r="H753" s="22">
        <f t="shared" si="76"/>
        <v>3539.5478675097161</v>
      </c>
    </row>
    <row r="754" spans="1:8" x14ac:dyDescent="0.25">
      <c r="A754" s="4" t="s">
        <v>797</v>
      </c>
      <c r="B754" s="2">
        <f t="shared" si="71"/>
        <v>749</v>
      </c>
      <c r="C754" s="4">
        <v>58.666666666666664</v>
      </c>
      <c r="D754" s="22">
        <f t="shared" si="72"/>
        <v>222.04780751154351</v>
      </c>
      <c r="E754" s="22">
        <f t="shared" si="73"/>
        <v>-104.55962410643038</v>
      </c>
      <c r="F754" s="22">
        <f t="shared" si="74"/>
        <v>408.9759622945561</v>
      </c>
      <c r="G754" s="22">
        <f t="shared" si="75"/>
        <v>-350.30929562788941</v>
      </c>
      <c r="H754" s="22">
        <f t="shared" si="76"/>
        <v>122716.60260330803</v>
      </c>
    </row>
    <row r="755" spans="1:8" x14ac:dyDescent="0.25">
      <c r="A755" s="4" t="s">
        <v>798</v>
      </c>
      <c r="B755" s="2">
        <f t="shared" si="71"/>
        <v>750</v>
      </c>
      <c r="C755" s="4">
        <v>15.458333333333334</v>
      </c>
      <c r="D755" s="22">
        <f t="shared" si="72"/>
        <v>133.21433361491316</v>
      </c>
      <c r="E755" s="22">
        <f t="shared" si="73"/>
        <v>-90.406088917610361</v>
      </c>
      <c r="F755" s="22">
        <f t="shared" si="74"/>
        <v>117.48818340511313</v>
      </c>
      <c r="G755" s="22">
        <f t="shared" si="75"/>
        <v>-102.0298500717798</v>
      </c>
      <c r="H755" s="22">
        <f t="shared" si="76"/>
        <v>10410.090305669866</v>
      </c>
    </row>
    <row r="756" spans="1:8" x14ac:dyDescent="0.25">
      <c r="A756" s="4" t="s">
        <v>799</v>
      </c>
      <c r="B756" s="2">
        <f t="shared" si="71"/>
        <v>751</v>
      </c>
      <c r="C756" s="4">
        <v>48.041666666666664</v>
      </c>
      <c r="D756" s="22">
        <f t="shared" si="72"/>
        <v>96.59008682716717</v>
      </c>
      <c r="E756" s="22">
        <f t="shared" si="73"/>
        <v>-42.002431000732422</v>
      </c>
      <c r="F756" s="22">
        <f t="shared" si="74"/>
        <v>42.808244697302797</v>
      </c>
      <c r="G756" s="22">
        <f t="shared" si="75"/>
        <v>5.2334219693638673</v>
      </c>
      <c r="H756" s="22">
        <f t="shared" si="76"/>
        <v>27.38870550942038</v>
      </c>
    </row>
    <row r="757" spans="1:8" x14ac:dyDescent="0.25">
      <c r="A757" s="4" t="s">
        <v>800</v>
      </c>
      <c r="B757" s="2">
        <f t="shared" si="71"/>
        <v>752</v>
      </c>
      <c r="C757" s="4">
        <v>199.875</v>
      </c>
      <c r="D757" s="22">
        <f t="shared" si="72"/>
        <v>141.00259949148528</v>
      </c>
      <c r="E757" s="22">
        <f t="shared" si="73"/>
        <v>35.771018297813058</v>
      </c>
      <c r="F757" s="22">
        <f t="shared" si="74"/>
        <v>54.587655826434748</v>
      </c>
      <c r="G757" s="22">
        <f t="shared" si="75"/>
        <v>145.28734417356526</v>
      </c>
      <c r="H757" s="22">
        <f t="shared" si="76"/>
        <v>21108.412377008008</v>
      </c>
    </row>
    <row r="758" spans="1:8" x14ac:dyDescent="0.25">
      <c r="A758" s="4" t="s">
        <v>801</v>
      </c>
      <c r="B758" s="2">
        <f t="shared" si="71"/>
        <v>753</v>
      </c>
      <c r="C758" s="4">
        <v>21.375</v>
      </c>
      <c r="D758" s="22">
        <f t="shared" si="72"/>
        <v>89.562731710146622</v>
      </c>
      <c r="E758" s="22">
        <f t="shared" si="73"/>
        <v>-42.718779173423492</v>
      </c>
      <c r="F758" s="22">
        <f t="shared" si="74"/>
        <v>176.77361778929833</v>
      </c>
      <c r="G758" s="22">
        <f t="shared" si="75"/>
        <v>-155.39861778929833</v>
      </c>
      <c r="H758" s="22">
        <f t="shared" si="76"/>
        <v>24148.730410824428</v>
      </c>
    </row>
    <row r="759" spans="1:8" x14ac:dyDescent="0.25">
      <c r="A759" s="4" t="s">
        <v>802</v>
      </c>
      <c r="B759" s="2">
        <f t="shared" si="71"/>
        <v>754</v>
      </c>
      <c r="C759" s="4">
        <v>61.5</v>
      </c>
      <c r="D759" s="22">
        <f t="shared" si="72"/>
        <v>77.495757074783583</v>
      </c>
      <c r="E759" s="22">
        <f t="shared" si="73"/>
        <v>-15.132155089169085</v>
      </c>
      <c r="F759" s="22">
        <f t="shared" si="74"/>
        <v>46.84395253672313</v>
      </c>
      <c r="G759" s="22">
        <f t="shared" si="75"/>
        <v>14.65604746327687</v>
      </c>
      <c r="H759" s="22">
        <f t="shared" si="76"/>
        <v>214.79972724582439</v>
      </c>
    </row>
    <row r="760" spans="1:8" x14ac:dyDescent="0.25">
      <c r="A760" s="4" t="s">
        <v>803</v>
      </c>
      <c r="B760" s="2">
        <f t="shared" si="71"/>
        <v>755</v>
      </c>
      <c r="C760" s="4">
        <v>109.75</v>
      </c>
      <c r="D760" s="22">
        <f t="shared" si="72"/>
        <v>91.365081532626647</v>
      </c>
      <c r="E760" s="22">
        <f t="shared" si="73"/>
        <v>10.969176503141851</v>
      </c>
      <c r="F760" s="22">
        <f t="shared" si="74"/>
        <v>62.363601985614494</v>
      </c>
      <c r="G760" s="22">
        <f t="shared" si="75"/>
        <v>47.386398014385506</v>
      </c>
      <c r="H760" s="22">
        <f t="shared" si="76"/>
        <v>2245.4707167777588</v>
      </c>
    </row>
    <row r="761" spans="1:8" x14ac:dyDescent="0.25">
      <c r="A761" s="4" t="s">
        <v>804</v>
      </c>
      <c r="B761" s="2">
        <f t="shared" si="71"/>
        <v>756</v>
      </c>
      <c r="C761" s="4">
        <v>73.625</v>
      </c>
      <c r="D761" s="22">
        <f t="shared" si="72"/>
        <v>83.736846473597197</v>
      </c>
      <c r="E761" s="22">
        <f t="shared" si="73"/>
        <v>-5.7684939028123203</v>
      </c>
      <c r="F761" s="22">
        <f t="shared" si="74"/>
        <v>102.3342580357685</v>
      </c>
      <c r="G761" s="22">
        <f t="shared" si="75"/>
        <v>-28.709258035768499</v>
      </c>
      <c r="H761" s="22">
        <f t="shared" si="76"/>
        <v>824.22149696433814</v>
      </c>
    </row>
    <row r="762" spans="1:8" x14ac:dyDescent="0.25">
      <c r="A762" s="4" t="s">
        <v>805</v>
      </c>
      <c r="B762" s="2">
        <f t="shared" si="71"/>
        <v>757</v>
      </c>
      <c r="C762" s="4">
        <v>86.75</v>
      </c>
      <c r="D762" s="22">
        <f t="shared" si="72"/>
        <v>85.032502489950417</v>
      </c>
      <c r="E762" s="22">
        <f t="shared" si="73"/>
        <v>0.58924102443666637</v>
      </c>
      <c r="F762" s="22">
        <f t="shared" si="74"/>
        <v>77.968352570784873</v>
      </c>
      <c r="G762" s="22">
        <f t="shared" si="75"/>
        <v>8.781647429215127</v>
      </c>
      <c r="H762" s="22">
        <f t="shared" si="76"/>
        <v>77.117331571040651</v>
      </c>
    </row>
    <row r="763" spans="1:8" x14ac:dyDescent="0.25">
      <c r="A763" s="4" t="s">
        <v>806</v>
      </c>
      <c r="B763" s="2">
        <f t="shared" si="71"/>
        <v>758</v>
      </c>
      <c r="C763" s="4">
        <v>46.583333333333336</v>
      </c>
      <c r="D763" s="22">
        <f t="shared" si="72"/>
        <v>68.499359752605073</v>
      </c>
      <c r="E763" s="22">
        <f t="shared" si="73"/>
        <v>-14.820904361167143</v>
      </c>
      <c r="F763" s="22">
        <f t="shared" si="74"/>
        <v>85.621743514387077</v>
      </c>
      <c r="G763" s="22">
        <f t="shared" si="75"/>
        <v>-39.038410181053742</v>
      </c>
      <c r="H763" s="22">
        <f t="shared" si="76"/>
        <v>1523.9974694642003</v>
      </c>
    </row>
    <row r="764" spans="1:8" x14ac:dyDescent="0.25">
      <c r="A764" s="4" t="s">
        <v>807</v>
      </c>
      <c r="B764" s="2">
        <f t="shared" si="71"/>
        <v>759</v>
      </c>
      <c r="C764" s="4">
        <v>117.91666666666667</v>
      </c>
      <c r="D764" s="22">
        <f t="shared" si="72"/>
        <v>89.74880172565156</v>
      </c>
      <c r="E764" s="22">
        <f t="shared" si="73"/>
        <v>17.642407339625127</v>
      </c>
      <c r="F764" s="22">
        <f t="shared" si="74"/>
        <v>53.678455391437929</v>
      </c>
      <c r="G764" s="22">
        <f t="shared" si="75"/>
        <v>64.238211275228736</v>
      </c>
      <c r="H764" s="22">
        <f t="shared" si="76"/>
        <v>4126.5477878409247</v>
      </c>
    </row>
    <row r="765" spans="1:8" x14ac:dyDescent="0.25">
      <c r="A765" s="4" t="s">
        <v>808</v>
      </c>
      <c r="B765" s="2">
        <f t="shared" si="71"/>
        <v>760</v>
      </c>
      <c r="C765" s="4">
        <v>76.375</v>
      </c>
      <c r="D765" s="22">
        <f t="shared" si="72"/>
        <v>83.998066983621399</v>
      </c>
      <c r="E765" s="22">
        <f t="shared" si="73"/>
        <v>-3.4114205338646331</v>
      </c>
      <c r="F765" s="22">
        <f t="shared" si="74"/>
        <v>107.39120906527668</v>
      </c>
      <c r="G765" s="22">
        <f t="shared" si="75"/>
        <v>-31.016209065276684</v>
      </c>
      <c r="H765" s="22">
        <f t="shared" si="76"/>
        <v>962.00522478095149</v>
      </c>
    </row>
    <row r="766" spans="1:8" x14ac:dyDescent="0.25">
      <c r="A766" s="4" t="s">
        <v>809</v>
      </c>
      <c r="B766" s="2">
        <f t="shared" si="71"/>
        <v>761</v>
      </c>
      <c r="C766" s="4">
        <v>18.541666666666668</v>
      </c>
      <c r="D766" s="22">
        <f t="shared" si="72"/>
        <v>55.851814847330871</v>
      </c>
      <c r="E766" s="22">
        <f t="shared" si="73"/>
        <v>-25.672768976047937</v>
      </c>
      <c r="F766" s="22">
        <f t="shared" si="74"/>
        <v>80.58664644975677</v>
      </c>
      <c r="G766" s="22">
        <f t="shared" si="75"/>
        <v>-62.044979783090099</v>
      </c>
      <c r="H766" s="22">
        <f t="shared" si="76"/>
        <v>3849.5795162840591</v>
      </c>
    </row>
    <row r="767" spans="1:8" x14ac:dyDescent="0.25">
      <c r="A767" s="4" t="s">
        <v>810</v>
      </c>
      <c r="B767" s="2">
        <f t="shared" si="71"/>
        <v>762</v>
      </c>
      <c r="C767" s="4">
        <v>28.208333333333332</v>
      </c>
      <c r="D767" s="22">
        <f t="shared" si="72"/>
        <v>43.96511779631193</v>
      </c>
      <c r="E767" s="22">
        <f t="shared" si="73"/>
        <v>-13.265304243521841</v>
      </c>
      <c r="F767" s="22">
        <f t="shared" si="74"/>
        <v>30.179045871282934</v>
      </c>
      <c r="G767" s="22">
        <f t="shared" si="75"/>
        <v>-1.970712537949602</v>
      </c>
      <c r="H767" s="22">
        <f t="shared" si="76"/>
        <v>3.8837079072317615</v>
      </c>
    </row>
    <row r="768" spans="1:8" x14ac:dyDescent="0.25">
      <c r="A768" s="4" t="s">
        <v>811</v>
      </c>
      <c r="B768" s="2">
        <f t="shared" si="71"/>
        <v>763</v>
      </c>
      <c r="C768" s="4">
        <v>71.041666666666671</v>
      </c>
      <c r="D768" s="22">
        <f t="shared" si="72"/>
        <v>55.608033810564471</v>
      </c>
      <c r="E768" s="22">
        <f t="shared" si="73"/>
        <v>9.1520939884751051</v>
      </c>
      <c r="F768" s="22">
        <f t="shared" si="74"/>
        <v>30.69981355279009</v>
      </c>
      <c r="G768" s="22">
        <f t="shared" si="75"/>
        <v>40.341853113876581</v>
      </c>
      <c r="H768" s="22">
        <f t="shared" si="76"/>
        <v>1627.4651126615936</v>
      </c>
    </row>
    <row r="769" spans="1:8" x14ac:dyDescent="0.25">
      <c r="A769" s="4" t="s">
        <v>812</v>
      </c>
      <c r="B769" s="2">
        <f t="shared" si="71"/>
        <v>764</v>
      </c>
      <c r="C769" s="4">
        <v>35.25</v>
      </c>
      <c r="D769" s="22">
        <f t="shared" si="72"/>
        <v>46.85407927202175</v>
      </c>
      <c r="E769" s="22">
        <f t="shared" si="73"/>
        <v>-6.9633496858409396</v>
      </c>
      <c r="F769" s="22">
        <f t="shared" si="74"/>
        <v>64.76012779903958</v>
      </c>
      <c r="G769" s="22">
        <f t="shared" si="75"/>
        <v>-29.51012779903958</v>
      </c>
      <c r="H769" s="22">
        <f t="shared" si="76"/>
        <v>870.84764271564859</v>
      </c>
    </row>
    <row r="770" spans="1:8" x14ac:dyDescent="0.25">
      <c r="A770" s="4" t="s">
        <v>813</v>
      </c>
      <c r="B770" s="2">
        <f t="shared" si="71"/>
        <v>765</v>
      </c>
      <c r="C770" s="4">
        <v>127.875</v>
      </c>
      <c r="D770" s="22">
        <f t="shared" si="72"/>
        <v>81.693075185052393</v>
      </c>
      <c r="E770" s="22">
        <f t="shared" si="73"/>
        <v>30.658761353143486</v>
      </c>
      <c r="F770" s="22">
        <f t="shared" si="74"/>
        <v>39.890729586180811</v>
      </c>
      <c r="G770" s="22">
        <f t="shared" si="75"/>
        <v>87.984270413819189</v>
      </c>
      <c r="H770" s="22">
        <f t="shared" si="76"/>
        <v>7741.2318402520586</v>
      </c>
    </row>
    <row r="771" spans="1:8" x14ac:dyDescent="0.25">
      <c r="A771" s="4" t="s">
        <v>814</v>
      </c>
      <c r="B771" s="2">
        <f t="shared" si="71"/>
        <v>766</v>
      </c>
      <c r="C771" s="4">
        <v>79.791666666666671</v>
      </c>
      <c r="D771" s="22">
        <f t="shared" si="72"/>
        <v>80.875469522146545</v>
      </c>
      <c r="E771" s="22">
        <f t="shared" si="73"/>
        <v>2.3300310386990848</v>
      </c>
      <c r="F771" s="22">
        <f t="shared" si="74"/>
        <v>112.35183653819588</v>
      </c>
      <c r="G771" s="22">
        <f t="shared" si="75"/>
        <v>-32.560169871529212</v>
      </c>
      <c r="H771" s="22">
        <f t="shared" si="76"/>
        <v>1060.1646620628385</v>
      </c>
    </row>
    <row r="772" spans="1:8" x14ac:dyDescent="0.25">
      <c r="A772" s="4" t="s">
        <v>815</v>
      </c>
      <c r="B772" s="2">
        <f t="shared" si="71"/>
        <v>767</v>
      </c>
      <c r="C772" s="4">
        <v>18.041666666666668</v>
      </c>
      <c r="D772" s="22">
        <f t="shared" si="72"/>
        <v>53.856934294290205</v>
      </c>
      <c r="E772" s="22">
        <f t="shared" si="73"/>
        <v>-24.083678601200798</v>
      </c>
      <c r="F772" s="22">
        <f t="shared" si="74"/>
        <v>83.205500560845636</v>
      </c>
      <c r="G772" s="22">
        <f t="shared" si="75"/>
        <v>-65.163833894178964</v>
      </c>
      <c r="H772" s="22">
        <f t="shared" si="76"/>
        <v>4246.325247788147</v>
      </c>
    </row>
    <row r="773" spans="1:8" x14ac:dyDescent="0.25">
      <c r="A773" s="4" t="s">
        <v>816</v>
      </c>
      <c r="B773" s="2">
        <f t="shared" si="71"/>
        <v>768</v>
      </c>
      <c r="C773" s="4">
        <v>14.833333333333334</v>
      </c>
      <c r="D773" s="22">
        <f t="shared" si="72"/>
        <v>37.076785881078756</v>
      </c>
      <c r="E773" s="22">
        <f t="shared" si="73"/>
        <v>-17.510501432010383</v>
      </c>
      <c r="F773" s="22">
        <f t="shared" si="74"/>
        <v>29.773255693089407</v>
      </c>
      <c r="G773" s="22">
        <f t="shared" si="75"/>
        <v>-14.939922359756073</v>
      </c>
      <c r="H773" s="22">
        <f t="shared" si="76"/>
        <v>223.20128011553948</v>
      </c>
    </row>
    <row r="774" spans="1:8" x14ac:dyDescent="0.25">
      <c r="A774" s="4" t="s">
        <v>817</v>
      </c>
      <c r="B774" s="2">
        <f t="shared" si="71"/>
        <v>769</v>
      </c>
      <c r="C774" s="4">
        <v>47.541666666666664</v>
      </c>
      <c r="D774" s="22">
        <f t="shared" si="72"/>
        <v>41.576684618881558</v>
      </c>
      <c r="E774" s="22">
        <f t="shared" si="73"/>
        <v>2.2988587208214843</v>
      </c>
      <c r="F774" s="22">
        <f t="shared" si="74"/>
        <v>19.566284449068373</v>
      </c>
      <c r="G774" s="22">
        <f t="shared" si="75"/>
        <v>27.975382217598291</v>
      </c>
      <c r="H774" s="22">
        <f t="shared" si="76"/>
        <v>782.62201022071463</v>
      </c>
    </row>
    <row r="775" spans="1:8" x14ac:dyDescent="0.25">
      <c r="A775" s="4" t="s">
        <v>818</v>
      </c>
      <c r="B775" s="2">
        <f t="shared" ref="B775:B838" si="77">B774+1</f>
        <v>770</v>
      </c>
      <c r="C775" s="4">
        <v>25.708333333333332</v>
      </c>
      <c r="D775" s="22">
        <f t="shared" si="72"/>
        <v>34.75329356609582</v>
      </c>
      <c r="E775" s="22">
        <f t="shared" si="73"/>
        <v>-5.9111660754250162</v>
      </c>
      <c r="F775" s="22">
        <f t="shared" si="74"/>
        <v>43.875543339703043</v>
      </c>
      <c r="G775" s="22">
        <f t="shared" si="75"/>
        <v>-18.167210006369711</v>
      </c>
      <c r="H775" s="22">
        <f t="shared" si="76"/>
        <v>330.04751941553974</v>
      </c>
    </row>
    <row r="776" spans="1:8" x14ac:dyDescent="0.25">
      <c r="A776" s="4" t="s">
        <v>819</v>
      </c>
      <c r="B776" s="2">
        <f t="shared" si="77"/>
        <v>771</v>
      </c>
      <c r="C776" s="4">
        <v>87.791666666666671</v>
      </c>
      <c r="D776" s="22">
        <f t="shared" si="72"/>
        <v>57.559793999341281</v>
      </c>
      <c r="E776" s="22">
        <f t="shared" si="73"/>
        <v>19.934733782378412</v>
      </c>
      <c r="F776" s="22">
        <f t="shared" si="74"/>
        <v>28.842127490670805</v>
      </c>
      <c r="G776" s="22">
        <f t="shared" si="75"/>
        <v>58.949539175995866</v>
      </c>
      <c r="H776" s="22">
        <f t="shared" si="76"/>
        <v>3475.0481690622714</v>
      </c>
    </row>
    <row r="777" spans="1:8" x14ac:dyDescent="0.25">
      <c r="A777" s="4" t="s">
        <v>820</v>
      </c>
      <c r="B777" s="2">
        <f t="shared" si="77"/>
        <v>772</v>
      </c>
      <c r="C777" s="4">
        <v>106.54166666666667</v>
      </c>
      <c r="D777" s="22">
        <f t="shared" si="72"/>
        <v>78.62199924629121</v>
      </c>
      <c r="E777" s="22">
        <f t="shared" si="73"/>
        <v>20.949458100492777</v>
      </c>
      <c r="F777" s="22">
        <f t="shared" si="74"/>
        <v>77.494527781719697</v>
      </c>
      <c r="G777" s="22">
        <f t="shared" si="75"/>
        <v>29.047138884946975</v>
      </c>
      <c r="H777" s="22">
        <f t="shared" si="76"/>
        <v>843.73627740139852</v>
      </c>
    </row>
    <row r="778" spans="1:8" x14ac:dyDescent="0.25">
      <c r="A778" s="4" t="s">
        <v>821</v>
      </c>
      <c r="B778" s="2">
        <f t="shared" si="77"/>
        <v>773</v>
      </c>
      <c r="C778" s="4">
        <v>203.54166666666666</v>
      </c>
      <c r="D778" s="22">
        <f t="shared" si="72"/>
        <v>132.33745623705266</v>
      </c>
      <c r="E778" s="22">
        <f t="shared" si="73"/>
        <v>50.438857101734584</v>
      </c>
      <c r="F778" s="22">
        <f t="shared" si="74"/>
        <v>99.571457346783987</v>
      </c>
      <c r="G778" s="22">
        <f t="shared" si="75"/>
        <v>103.97020931988267</v>
      </c>
      <c r="H778" s="22">
        <f t="shared" si="76"/>
        <v>10809.804426020217</v>
      </c>
    </row>
    <row r="779" spans="1:8" x14ac:dyDescent="0.25">
      <c r="A779" s="4" t="s">
        <v>822</v>
      </c>
      <c r="B779" s="2">
        <f t="shared" si="77"/>
        <v>774</v>
      </c>
      <c r="C779" s="4">
        <v>112.79166666666667</v>
      </c>
      <c r="D779" s="22">
        <f t="shared" si="72"/>
        <v>123.93276672178669</v>
      </c>
      <c r="E779" s="22">
        <f t="shared" si="73"/>
        <v>-2.5203348535659176</v>
      </c>
      <c r="F779" s="22">
        <f t="shared" si="74"/>
        <v>182.77631333878725</v>
      </c>
      <c r="G779" s="22">
        <f t="shared" si="75"/>
        <v>-69.984646672120576</v>
      </c>
      <c r="H779" s="22">
        <f t="shared" si="76"/>
        <v>4897.8507698215572</v>
      </c>
    </row>
    <row r="780" spans="1:8" x14ac:dyDescent="0.25">
      <c r="A780" s="4" t="s">
        <v>823</v>
      </c>
      <c r="B780" s="2">
        <f t="shared" si="77"/>
        <v>775</v>
      </c>
      <c r="C780" s="4">
        <v>112.04166666666667</v>
      </c>
      <c r="D780" s="22">
        <f t="shared" si="72"/>
        <v>118.8195936980851</v>
      </c>
      <c r="E780" s="22">
        <f t="shared" si="73"/>
        <v>-4.8538892066880237</v>
      </c>
      <c r="F780" s="22">
        <f t="shared" si="74"/>
        <v>121.41243186822078</v>
      </c>
      <c r="G780" s="22">
        <f t="shared" si="75"/>
        <v>-9.3707652015541072</v>
      </c>
      <c r="H780" s="22">
        <f t="shared" si="76"/>
        <v>87.811240462657381</v>
      </c>
    </row>
    <row r="781" spans="1:8" x14ac:dyDescent="0.25">
      <c r="A781" s="4" t="s">
        <v>824</v>
      </c>
      <c r="B781" s="2">
        <f t="shared" si="77"/>
        <v>776</v>
      </c>
      <c r="C781" s="4">
        <v>13.583333333333334</v>
      </c>
      <c r="D781" s="22">
        <f t="shared" si="72"/>
        <v>73.568001741241844</v>
      </c>
      <c r="E781" s="22">
        <f t="shared" si="73"/>
        <v>-41.211821681827736</v>
      </c>
      <c r="F781" s="22">
        <f t="shared" si="74"/>
        <v>113.96570449139708</v>
      </c>
      <c r="G781" s="22">
        <f t="shared" si="75"/>
        <v>-100.38237115806375</v>
      </c>
      <c r="H781" s="22">
        <f t="shared" si="76"/>
        <v>10076.620439315269</v>
      </c>
    </row>
    <row r="782" spans="1:8" x14ac:dyDescent="0.25">
      <c r="A782" s="4" t="s">
        <v>825</v>
      </c>
      <c r="B782" s="2">
        <f t="shared" si="77"/>
        <v>777</v>
      </c>
      <c r="C782" s="4">
        <v>13.75</v>
      </c>
      <c r="D782" s="22">
        <f t="shared" si="72"/>
        <v>47.846260992507858</v>
      </c>
      <c r="E782" s="22">
        <f t="shared" si="73"/>
        <v>-27.270748842043361</v>
      </c>
      <c r="F782" s="22">
        <f t="shared" si="74"/>
        <v>32.356180059414108</v>
      </c>
      <c r="G782" s="22">
        <f t="shared" si="75"/>
        <v>-18.606180059414108</v>
      </c>
      <c r="H782" s="22">
        <f t="shared" si="76"/>
        <v>346.18993640333917</v>
      </c>
    </row>
    <row r="783" spans="1:8" x14ac:dyDescent="0.25">
      <c r="A783" s="4" t="s">
        <v>826</v>
      </c>
      <c r="B783" s="2">
        <f t="shared" si="77"/>
        <v>778</v>
      </c>
      <c r="C783" s="4">
        <v>32.416666666666664</v>
      </c>
      <c r="D783" s="22">
        <f t="shared" si="72"/>
        <v>41.211535432396147</v>
      </c>
      <c r="E783" s="22">
        <f t="shared" si="73"/>
        <v>-8.6983278883048758</v>
      </c>
      <c r="F783" s="22">
        <f t="shared" si="74"/>
        <v>20.575512150464498</v>
      </c>
      <c r="G783" s="22">
        <f t="shared" si="75"/>
        <v>11.841154516202167</v>
      </c>
      <c r="H783" s="22">
        <f t="shared" si="76"/>
        <v>140.21294027657498</v>
      </c>
    </row>
    <row r="784" spans="1:8" x14ac:dyDescent="0.25">
      <c r="A784" s="4" t="s">
        <v>827</v>
      </c>
      <c r="B784" s="2">
        <f t="shared" si="77"/>
        <v>779</v>
      </c>
      <c r="C784" s="4">
        <v>70.041666666666671</v>
      </c>
      <c r="D784" s="22">
        <f t="shared" si="72"/>
        <v>53.608491863132471</v>
      </c>
      <c r="E784" s="22">
        <f t="shared" si="73"/>
        <v>10.287427998832204</v>
      </c>
      <c r="F784" s="22">
        <f t="shared" si="74"/>
        <v>32.513207544091273</v>
      </c>
      <c r="G784" s="22">
        <f t="shared" si="75"/>
        <v>37.528459122575399</v>
      </c>
      <c r="H784" s="22">
        <f t="shared" si="76"/>
        <v>1408.3852441148126</v>
      </c>
    </row>
    <row r="785" spans="1:8" x14ac:dyDescent="0.25">
      <c r="A785" s="4" t="s">
        <v>828</v>
      </c>
      <c r="B785" s="2">
        <f t="shared" si="77"/>
        <v>780</v>
      </c>
      <c r="C785" s="4">
        <v>145.08333333333334</v>
      </c>
      <c r="D785" s="22">
        <f t="shared" si="72"/>
        <v>92.942673695318845</v>
      </c>
      <c r="E785" s="22">
        <f t="shared" si="73"/>
        <v>36.429506448850958</v>
      </c>
      <c r="F785" s="22">
        <f t="shared" si="74"/>
        <v>63.895919861964671</v>
      </c>
      <c r="G785" s="22">
        <f t="shared" si="75"/>
        <v>81.187413471368671</v>
      </c>
      <c r="H785" s="22">
        <f t="shared" si="76"/>
        <v>6591.3961061709751</v>
      </c>
    </row>
    <row r="786" spans="1:8" x14ac:dyDescent="0.25">
      <c r="A786" s="4" t="s">
        <v>829</v>
      </c>
      <c r="B786" s="2">
        <f t="shared" si="77"/>
        <v>781</v>
      </c>
      <c r="C786" s="4">
        <v>117.33333333333333</v>
      </c>
      <c r="D786" s="22">
        <f t="shared" si="72"/>
        <v>103.43065733966509</v>
      </c>
      <c r="E786" s="22">
        <f t="shared" si="73"/>
        <v>13.082135924796715</v>
      </c>
      <c r="F786" s="22">
        <f t="shared" si="74"/>
        <v>129.37218014416982</v>
      </c>
      <c r="G786" s="22">
        <f t="shared" si="75"/>
        <v>-12.038846810836489</v>
      </c>
      <c r="H786" s="22">
        <f t="shared" si="76"/>
        <v>144.93383253478791</v>
      </c>
    </row>
    <row r="787" spans="1:8" x14ac:dyDescent="0.25">
      <c r="A787" s="4" t="s">
        <v>830</v>
      </c>
      <c r="B787" s="2">
        <f t="shared" si="77"/>
        <v>782</v>
      </c>
      <c r="C787" s="4">
        <v>167.79166666666666</v>
      </c>
      <c r="D787" s="22">
        <f t="shared" si="72"/>
        <v>131.10589135027575</v>
      </c>
      <c r="E787" s="22">
        <f t="shared" si="73"/>
        <v>26.215924202029271</v>
      </c>
      <c r="F787" s="22">
        <f t="shared" si="74"/>
        <v>116.51279326446181</v>
      </c>
      <c r="G787" s="22">
        <f t="shared" si="75"/>
        <v>51.278873402204852</v>
      </c>
      <c r="H787" s="22">
        <f t="shared" si="76"/>
        <v>2629.5228573993522</v>
      </c>
    </row>
    <row r="788" spans="1:8" x14ac:dyDescent="0.25">
      <c r="A788" s="4" t="s">
        <v>831</v>
      </c>
      <c r="B788" s="2">
        <f t="shared" si="77"/>
        <v>783</v>
      </c>
      <c r="C788" s="4">
        <v>23.458333333333332</v>
      </c>
      <c r="D788" s="22">
        <f t="shared" si="72"/>
        <v>84.817441402990511</v>
      </c>
      <c r="E788" s="22">
        <f t="shared" si="73"/>
        <v>-39.03801253235379</v>
      </c>
      <c r="F788" s="22">
        <f t="shared" si="74"/>
        <v>157.32181555230503</v>
      </c>
      <c r="G788" s="22">
        <f t="shared" si="75"/>
        <v>-133.86348221897168</v>
      </c>
      <c r="H788" s="22">
        <f t="shared" si="76"/>
        <v>17919.431871788947</v>
      </c>
    </row>
    <row r="789" spans="1:8" x14ac:dyDescent="0.25">
      <c r="A789" s="4" t="s">
        <v>832</v>
      </c>
      <c r="B789" s="2">
        <f t="shared" si="77"/>
        <v>784</v>
      </c>
      <c r="C789" s="4">
        <v>96.041666666666671</v>
      </c>
      <c r="D789" s="22">
        <f t="shared" si="72"/>
        <v>89.643858266371268</v>
      </c>
      <c r="E789" s="22">
        <f t="shared" si="73"/>
        <v>0.43997392380730371</v>
      </c>
      <c r="F789" s="22">
        <f t="shared" si="74"/>
        <v>45.779428870636721</v>
      </c>
      <c r="G789" s="22">
        <f t="shared" si="75"/>
        <v>50.26223779602995</v>
      </c>
      <c r="H789" s="22">
        <f t="shared" si="76"/>
        <v>2526.2925482646615</v>
      </c>
    </row>
    <row r="790" spans="1:8" x14ac:dyDescent="0.25">
      <c r="A790" s="4" t="s">
        <v>833</v>
      </c>
      <c r="B790" s="2">
        <f t="shared" si="77"/>
        <v>785</v>
      </c>
      <c r="C790" s="4">
        <v>22.583333333333332</v>
      </c>
      <c r="D790" s="22">
        <f t="shared" si="72"/>
        <v>60.807832545164963</v>
      </c>
      <c r="E790" s="22">
        <f t="shared" si="73"/>
        <v>-25.908425756704943</v>
      </c>
      <c r="F790" s="22">
        <f t="shared" si="74"/>
        <v>90.083832190178569</v>
      </c>
      <c r="G790" s="22">
        <f t="shared" si="75"/>
        <v>-67.50049885684524</v>
      </c>
      <c r="H790" s="22">
        <f t="shared" si="76"/>
        <v>4556.3173459229656</v>
      </c>
    </row>
    <row r="791" spans="1:8" x14ac:dyDescent="0.25">
      <c r="A791" s="4" t="s">
        <v>834</v>
      </c>
      <c r="B791" s="2">
        <f t="shared" si="77"/>
        <v>786</v>
      </c>
      <c r="C791" s="4">
        <v>58.916666666666664</v>
      </c>
      <c r="D791" s="22">
        <f t="shared" si="72"/>
        <v>59.994631217410699</v>
      </c>
      <c r="E791" s="22">
        <f t="shared" si="73"/>
        <v>-3.3227237706493313</v>
      </c>
      <c r="F791" s="22">
        <f t="shared" si="74"/>
        <v>34.89940678846002</v>
      </c>
      <c r="G791" s="22">
        <f t="shared" si="75"/>
        <v>24.017259878206644</v>
      </c>
      <c r="H791" s="22">
        <f t="shared" si="76"/>
        <v>576.82877205731461</v>
      </c>
    </row>
    <row r="792" spans="1:8" x14ac:dyDescent="0.25">
      <c r="A792" s="4" t="s">
        <v>835</v>
      </c>
      <c r="B792" s="2">
        <f t="shared" si="77"/>
        <v>787</v>
      </c>
      <c r="C792" s="4">
        <v>189.95833333333334</v>
      </c>
      <c r="D792" s="22">
        <f t="shared" si="72"/>
        <v>115.87902312725744</v>
      </c>
      <c r="E792" s="22">
        <f t="shared" si="73"/>
        <v>49.963680341797136</v>
      </c>
      <c r="F792" s="22">
        <f t="shared" si="74"/>
        <v>56.671907446761367</v>
      </c>
      <c r="G792" s="22">
        <f t="shared" si="75"/>
        <v>133.28642588657198</v>
      </c>
      <c r="H792" s="22">
        <f t="shared" si="76"/>
        <v>17765.271325616643</v>
      </c>
    </row>
    <row r="793" spans="1:8" x14ac:dyDescent="0.25">
      <c r="A793" s="4" t="s">
        <v>836</v>
      </c>
      <c r="B793" s="2">
        <f t="shared" si="77"/>
        <v>788</v>
      </c>
      <c r="C793" s="4">
        <v>208.58333333333334</v>
      </c>
      <c r="D793" s="22">
        <f t="shared" si="72"/>
        <v>155.74187651587008</v>
      </c>
      <c r="E793" s="22">
        <f t="shared" si="73"/>
        <v>40.87293608393108</v>
      </c>
      <c r="F793" s="22">
        <f t="shared" si="74"/>
        <v>165.84270346905458</v>
      </c>
      <c r="G793" s="22">
        <f t="shared" si="75"/>
        <v>42.740629864278759</v>
      </c>
      <c r="H793" s="22">
        <f t="shared" si="76"/>
        <v>1826.7614411952773</v>
      </c>
    </row>
    <row r="794" spans="1:8" x14ac:dyDescent="0.25">
      <c r="A794" s="4" t="s">
        <v>837</v>
      </c>
      <c r="B794" s="2">
        <f t="shared" si="77"/>
        <v>789</v>
      </c>
      <c r="C794" s="4">
        <v>216.45833333333334</v>
      </c>
      <c r="D794" s="22">
        <f t="shared" si="72"/>
        <v>181.84995294737928</v>
      </c>
      <c r="E794" s="22">
        <f t="shared" si="73"/>
        <v>27.584562396751391</v>
      </c>
      <c r="F794" s="22">
        <f t="shared" si="74"/>
        <v>196.61481259980116</v>
      </c>
      <c r="G794" s="22">
        <f t="shared" si="75"/>
        <v>19.843520733532188</v>
      </c>
      <c r="H794" s="22">
        <f t="shared" si="76"/>
        <v>393.7653151021218</v>
      </c>
    </row>
    <row r="795" spans="1:8" x14ac:dyDescent="0.25">
      <c r="A795" s="4" t="s">
        <v>838</v>
      </c>
      <c r="B795" s="2">
        <f t="shared" si="77"/>
        <v>790</v>
      </c>
      <c r="C795" s="4">
        <v>253.16666666666666</v>
      </c>
      <c r="D795" s="22">
        <f t="shared" si="72"/>
        <v>212.51613984667287</v>
      </c>
      <c r="E795" s="22">
        <f t="shared" si="73"/>
        <v>30.35802444903937</v>
      </c>
      <c r="F795" s="22">
        <f t="shared" si="74"/>
        <v>209.43451534413066</v>
      </c>
      <c r="G795" s="22">
        <f t="shared" si="75"/>
        <v>43.732151322535998</v>
      </c>
      <c r="H795" s="22">
        <f t="shared" si="76"/>
        <v>1912.5010592971871</v>
      </c>
    </row>
    <row r="796" spans="1:8" x14ac:dyDescent="0.25">
      <c r="A796" s="4" t="s">
        <v>839</v>
      </c>
      <c r="B796" s="2">
        <f t="shared" si="77"/>
        <v>791</v>
      </c>
      <c r="C796" s="4">
        <v>127.16666666666667</v>
      </c>
      <c r="D796" s="22">
        <f t="shared" si="72"/>
        <v>175.8158663792702</v>
      </c>
      <c r="E796" s="22">
        <f t="shared" si="73"/>
        <v>-29.994443675758468</v>
      </c>
      <c r="F796" s="22">
        <f t="shared" si="74"/>
        <v>242.87416429571223</v>
      </c>
      <c r="G796" s="22">
        <f t="shared" si="75"/>
        <v>-115.70749762904556</v>
      </c>
      <c r="H796" s="22">
        <f t="shared" si="76"/>
        <v>13388.225007575584</v>
      </c>
    </row>
    <row r="797" spans="1:8" x14ac:dyDescent="0.25">
      <c r="A797" s="4" t="s">
        <v>840</v>
      </c>
      <c r="B797" s="2">
        <f t="shared" si="77"/>
        <v>792</v>
      </c>
      <c r="C797" s="4">
        <v>94.041666666666671</v>
      </c>
      <c r="D797" s="22">
        <f t="shared" si="72"/>
        <v>140.6529605028507</v>
      </c>
      <c r="E797" s="22">
        <f t="shared" si="73"/>
        <v>-34.646059656353394</v>
      </c>
      <c r="F797" s="22">
        <f t="shared" si="74"/>
        <v>145.82142270351173</v>
      </c>
      <c r="G797" s="22">
        <f t="shared" si="75"/>
        <v>-51.779756036845058</v>
      </c>
      <c r="H797" s="22">
        <f t="shared" si="76"/>
        <v>2681.1431352351924</v>
      </c>
    </row>
    <row r="798" spans="1:8" x14ac:dyDescent="0.25">
      <c r="A798" s="4" t="s">
        <v>841</v>
      </c>
      <c r="B798" s="2">
        <f t="shared" si="77"/>
        <v>793</v>
      </c>
      <c r="C798" s="4">
        <v>127.875</v>
      </c>
      <c r="D798" s="22">
        <f t="shared" si="72"/>
        <v>135.1584374866249</v>
      </c>
      <c r="E798" s="22">
        <f t="shared" si="73"/>
        <v>-8.4096766802385581</v>
      </c>
      <c r="F798" s="22">
        <f t="shared" si="74"/>
        <v>106.0069008464973</v>
      </c>
      <c r="G798" s="22">
        <f t="shared" si="75"/>
        <v>21.868099153502698</v>
      </c>
      <c r="H798" s="22">
        <f t="shared" si="76"/>
        <v>478.21376058742538</v>
      </c>
    </row>
    <row r="799" spans="1:8" x14ac:dyDescent="0.25">
      <c r="A799" s="4" t="s">
        <v>842</v>
      </c>
      <c r="B799" s="2">
        <f t="shared" si="77"/>
        <v>794</v>
      </c>
      <c r="C799" s="4">
        <v>172.625</v>
      </c>
      <c r="D799" s="22">
        <f t="shared" si="72"/>
        <v>151.2690593673762</v>
      </c>
      <c r="E799" s="22">
        <f t="shared" si="73"/>
        <v>13.658592024652311</v>
      </c>
      <c r="F799" s="22">
        <f t="shared" si="74"/>
        <v>126.74876080638634</v>
      </c>
      <c r="G799" s="22">
        <f t="shared" si="75"/>
        <v>45.876239193613657</v>
      </c>
      <c r="H799" s="22">
        <f t="shared" si="76"/>
        <v>2104.6293225496538</v>
      </c>
    </row>
    <row r="800" spans="1:8" x14ac:dyDescent="0.25">
      <c r="A800" s="4" t="s">
        <v>843</v>
      </c>
      <c r="B800" s="2">
        <f t="shared" si="77"/>
        <v>795</v>
      </c>
      <c r="C800" s="4">
        <v>21.25</v>
      </c>
      <c r="D800" s="22">
        <f t="shared" si="72"/>
        <v>95.360863839404445</v>
      </c>
      <c r="E800" s="22">
        <f t="shared" si="73"/>
        <v>-48.951516772709354</v>
      </c>
      <c r="F800" s="22">
        <f t="shared" si="74"/>
        <v>164.92765139202851</v>
      </c>
      <c r="G800" s="22">
        <f t="shared" si="75"/>
        <v>-143.67765139202851</v>
      </c>
      <c r="H800" s="22">
        <f t="shared" si="76"/>
        <v>20643.267509529273</v>
      </c>
    </row>
    <row r="801" spans="1:8" x14ac:dyDescent="0.25">
      <c r="A801" s="4" t="s">
        <v>844</v>
      </c>
      <c r="B801" s="2">
        <f t="shared" si="77"/>
        <v>796</v>
      </c>
      <c r="C801" s="4">
        <v>20.0625</v>
      </c>
      <c r="D801" s="22">
        <f t="shared" si="72"/>
        <v>62.982567388460538</v>
      </c>
      <c r="E801" s="22">
        <f t="shared" si="73"/>
        <v>-34.035618483120452</v>
      </c>
      <c r="F801" s="22">
        <f t="shared" si="74"/>
        <v>46.409347066695091</v>
      </c>
      <c r="G801" s="22">
        <f t="shared" si="75"/>
        <v>-26.346847066695091</v>
      </c>
      <c r="H801" s="22">
        <f t="shared" si="76"/>
        <v>694.15635035581965</v>
      </c>
    </row>
    <row r="802" spans="1:8" x14ac:dyDescent="0.25">
      <c r="A802" s="4" t="s">
        <v>845</v>
      </c>
      <c r="B802" s="2">
        <f t="shared" si="77"/>
        <v>797</v>
      </c>
      <c r="C802" s="4">
        <v>17.333333333333332</v>
      </c>
      <c r="D802" s="22">
        <f t="shared" ref="D802:D865" si="78">$C$2*C802+(1-$C$2)*D801</f>
        <v>43.353396744755841</v>
      </c>
      <c r="E802" s="22">
        <f t="shared" ref="E802:E865" si="79">$D$2*(D802-D801)+(1-$D$2)*E801</f>
        <v>-21.069815427646272</v>
      </c>
      <c r="F802" s="22">
        <f t="shared" ref="F802:F865" si="80">D801+E801</f>
        <v>28.946948905340086</v>
      </c>
      <c r="G802" s="22">
        <f t="shared" ref="G802:G865" si="81">C802-F802</f>
        <v>-11.613615572006754</v>
      </c>
      <c r="H802" s="22">
        <f t="shared" ref="H802:H865" si="82">G802*G802</f>
        <v>134.87606665435777</v>
      </c>
    </row>
    <row r="803" spans="1:8" x14ac:dyDescent="0.25">
      <c r="A803" s="4" t="s">
        <v>846</v>
      </c>
      <c r="B803" s="2">
        <f t="shared" si="77"/>
        <v>798</v>
      </c>
      <c r="C803" s="4">
        <v>90.125</v>
      </c>
      <c r="D803" s="22">
        <f t="shared" si="78"/>
        <v>63.465186144510824</v>
      </c>
      <c r="E803" s="22">
        <f t="shared" si="79"/>
        <v>15.993628917014858</v>
      </c>
      <c r="F803" s="22">
        <f t="shared" si="80"/>
        <v>22.283581317109569</v>
      </c>
      <c r="G803" s="22">
        <f t="shared" si="81"/>
        <v>67.841418682890435</v>
      </c>
      <c r="H803" s="22">
        <f t="shared" si="82"/>
        <v>4602.4580889072349</v>
      </c>
    </row>
    <row r="804" spans="1:8" x14ac:dyDescent="0.25">
      <c r="A804" s="4" t="s">
        <v>847</v>
      </c>
      <c r="B804" s="2">
        <f t="shared" si="77"/>
        <v>799</v>
      </c>
      <c r="C804" s="4">
        <v>39.25</v>
      </c>
      <c r="D804" s="22">
        <f t="shared" si="78"/>
        <v>53.052656102371174</v>
      </c>
      <c r="E804" s="22">
        <f t="shared" si="79"/>
        <v>-7.7719141462241996</v>
      </c>
      <c r="F804" s="22">
        <f t="shared" si="80"/>
        <v>79.458815061525684</v>
      </c>
      <c r="G804" s="22">
        <f t="shared" si="81"/>
        <v>-40.208815061525684</v>
      </c>
      <c r="H804" s="22">
        <f t="shared" si="82"/>
        <v>1616.7488086519747</v>
      </c>
    </row>
    <row r="805" spans="1:8" x14ac:dyDescent="0.25">
      <c r="A805" s="4" t="s">
        <v>848</v>
      </c>
      <c r="B805" s="2">
        <f t="shared" si="77"/>
        <v>800</v>
      </c>
      <c r="C805" s="4">
        <v>20.916666666666668</v>
      </c>
      <c r="D805" s="22">
        <f t="shared" si="78"/>
        <v>39.234180645018242</v>
      </c>
      <c r="E805" s="22">
        <f t="shared" si="79"/>
        <v>-13.21381932624006</v>
      </c>
      <c r="F805" s="22">
        <f t="shared" si="80"/>
        <v>45.280741956146976</v>
      </c>
      <c r="G805" s="22">
        <f t="shared" si="81"/>
        <v>-24.364075289480308</v>
      </c>
      <c r="H805" s="22">
        <f t="shared" si="82"/>
        <v>593.60816471146495</v>
      </c>
    </row>
    <row r="806" spans="1:8" x14ac:dyDescent="0.25">
      <c r="A806" s="4" t="s">
        <v>849</v>
      </c>
      <c r="B806" s="2">
        <f t="shared" si="77"/>
        <v>801</v>
      </c>
      <c r="C806" s="4">
        <v>71.958333333333329</v>
      </c>
      <c r="D806" s="22">
        <f t="shared" si="78"/>
        <v>53.305566300993732</v>
      </c>
      <c r="E806" s="22">
        <f t="shared" si="79"/>
        <v>11.342865157753936</v>
      </c>
      <c r="F806" s="22">
        <f t="shared" si="80"/>
        <v>26.020361318778182</v>
      </c>
      <c r="G806" s="22">
        <f t="shared" si="81"/>
        <v>45.937972014555143</v>
      </c>
      <c r="H806" s="22">
        <f t="shared" si="82"/>
        <v>2110.2972728100517</v>
      </c>
    </row>
    <row r="807" spans="1:8" x14ac:dyDescent="0.25">
      <c r="A807" s="4" t="s">
        <v>850</v>
      </c>
      <c r="B807" s="2">
        <f t="shared" si="77"/>
        <v>802</v>
      </c>
      <c r="C807" s="4">
        <v>116.45833333333333</v>
      </c>
      <c r="D807" s="22">
        <f t="shared" si="78"/>
        <v>80.461256124899762</v>
      </c>
      <c r="E807" s="22">
        <f t="shared" si="79"/>
        <v>25.57440735729082</v>
      </c>
      <c r="F807" s="22">
        <f t="shared" si="80"/>
        <v>64.648431458747666</v>
      </c>
      <c r="G807" s="22">
        <f t="shared" si="81"/>
        <v>51.809901874585663</v>
      </c>
      <c r="H807" s="22">
        <f t="shared" si="82"/>
        <v>2684.2659322541949</v>
      </c>
    </row>
    <row r="808" spans="1:8" x14ac:dyDescent="0.25">
      <c r="A808" s="4" t="s">
        <v>851</v>
      </c>
      <c r="B808" s="2">
        <f t="shared" si="77"/>
        <v>803</v>
      </c>
      <c r="C808" s="4">
        <v>30.791666666666668</v>
      </c>
      <c r="D808" s="22">
        <f t="shared" si="78"/>
        <v>59.103332657859539</v>
      </c>
      <c r="E808" s="22">
        <f t="shared" si="79"/>
        <v>-16.66469038460712</v>
      </c>
      <c r="F808" s="22">
        <f t="shared" si="80"/>
        <v>106.03566348219059</v>
      </c>
      <c r="G808" s="22">
        <f t="shared" si="81"/>
        <v>-75.243996815523914</v>
      </c>
      <c r="H808" s="22">
        <f t="shared" si="82"/>
        <v>5661.6590567745734</v>
      </c>
    </row>
    <row r="809" spans="1:8" x14ac:dyDescent="0.25">
      <c r="A809" s="4" t="s">
        <v>852</v>
      </c>
      <c r="B809" s="2">
        <f t="shared" si="77"/>
        <v>804</v>
      </c>
      <c r="C809" s="4">
        <v>96.583333333333329</v>
      </c>
      <c r="D809" s="22">
        <f t="shared" si="78"/>
        <v>75.219732948313265</v>
      </c>
      <c r="E809" s="22">
        <f t="shared" si="79"/>
        <v>12.838291222947642</v>
      </c>
      <c r="F809" s="22">
        <f t="shared" si="80"/>
        <v>42.43864227325242</v>
      </c>
      <c r="G809" s="22">
        <f t="shared" si="81"/>
        <v>54.144691060080909</v>
      </c>
      <c r="H809" s="22">
        <f t="shared" si="82"/>
        <v>2931.6475699916055</v>
      </c>
    </row>
    <row r="810" spans="1:8" x14ac:dyDescent="0.25">
      <c r="A810" s="4" t="s">
        <v>853</v>
      </c>
      <c r="B810" s="2">
        <f t="shared" si="77"/>
        <v>805</v>
      </c>
      <c r="C810" s="4">
        <v>269.75</v>
      </c>
      <c r="D810" s="22">
        <f t="shared" si="78"/>
        <v>158.86774778053856</v>
      </c>
      <c r="E810" s="22">
        <f t="shared" si="79"/>
        <v>76.56704247129754</v>
      </c>
      <c r="F810" s="22">
        <f t="shared" si="80"/>
        <v>88.058024171260911</v>
      </c>
      <c r="G810" s="22">
        <f t="shared" si="81"/>
        <v>181.69197582873909</v>
      </c>
      <c r="H810" s="22">
        <f t="shared" si="82"/>
        <v>33011.97408055111</v>
      </c>
    </row>
    <row r="811" spans="1:8" x14ac:dyDescent="0.25">
      <c r="A811" s="4" t="s">
        <v>854</v>
      </c>
      <c r="B811" s="2">
        <f t="shared" si="77"/>
        <v>806</v>
      </c>
      <c r="C811" s="4">
        <v>202.625</v>
      </c>
      <c r="D811" s="22">
        <f t="shared" si="78"/>
        <v>177.683366234907</v>
      </c>
      <c r="E811" s="22">
        <f t="shared" si="79"/>
        <v>24.590760856061344</v>
      </c>
      <c r="F811" s="22">
        <f t="shared" si="80"/>
        <v>235.43479025183609</v>
      </c>
      <c r="G811" s="22">
        <f t="shared" si="81"/>
        <v>-32.809790251836091</v>
      </c>
      <c r="H811" s="22">
        <f t="shared" si="82"/>
        <v>1076.4823363694786</v>
      </c>
    </row>
    <row r="812" spans="1:8" x14ac:dyDescent="0.25">
      <c r="A812" s="4" t="s">
        <v>855</v>
      </c>
      <c r="B812" s="2">
        <f t="shared" si="77"/>
        <v>807</v>
      </c>
      <c r="C812" s="4">
        <v>44.083333333333336</v>
      </c>
      <c r="D812" s="22">
        <f t="shared" si="78"/>
        <v>120.23535208723032</v>
      </c>
      <c r="E812" s="22">
        <f t="shared" si="79"/>
        <v>-49.244136647302874</v>
      </c>
      <c r="F812" s="22">
        <f t="shared" si="80"/>
        <v>202.27412709096834</v>
      </c>
      <c r="G812" s="22">
        <f t="shared" si="81"/>
        <v>-158.19079375763499</v>
      </c>
      <c r="H812" s="22">
        <f t="shared" si="82"/>
        <v>25024.327229670609</v>
      </c>
    </row>
    <row r="813" spans="1:8" x14ac:dyDescent="0.25">
      <c r="A813" s="4" t="s">
        <v>856</v>
      </c>
      <c r="B813" s="2">
        <f t="shared" si="77"/>
        <v>808</v>
      </c>
      <c r="C813" s="4">
        <v>99.458333333333329</v>
      </c>
      <c r="D813" s="22">
        <f t="shared" si="78"/>
        <v>111.30123402305462</v>
      </c>
      <c r="E813" s="22">
        <f t="shared" si="79"/>
        <v>-12.965119922488423</v>
      </c>
      <c r="F813" s="22">
        <f t="shared" si="80"/>
        <v>70.991215439927458</v>
      </c>
      <c r="G813" s="22">
        <f t="shared" si="81"/>
        <v>28.46711789340587</v>
      </c>
      <c r="H813" s="22">
        <f t="shared" si="82"/>
        <v>810.37680115706871</v>
      </c>
    </row>
    <row r="814" spans="1:8" x14ac:dyDescent="0.25">
      <c r="A814" s="4" t="s">
        <v>857</v>
      </c>
      <c r="B814" s="2">
        <f t="shared" si="77"/>
        <v>809</v>
      </c>
      <c r="C814" s="4">
        <v>132.95833333333334</v>
      </c>
      <c r="D814" s="22">
        <f t="shared" si="78"/>
        <v>120.61378672647447</v>
      </c>
      <c r="E814" s="22">
        <f t="shared" si="79"/>
        <v>7.0847854408290267</v>
      </c>
      <c r="F814" s="22">
        <f t="shared" si="80"/>
        <v>98.336114100566192</v>
      </c>
      <c r="G814" s="22">
        <f t="shared" si="81"/>
        <v>34.622219232767151</v>
      </c>
      <c r="H814" s="22">
        <f t="shared" si="82"/>
        <v>1198.6980646017917</v>
      </c>
    </row>
    <row r="815" spans="1:8" x14ac:dyDescent="0.25">
      <c r="A815" s="4" t="s">
        <v>858</v>
      </c>
      <c r="B815" s="2">
        <f t="shared" si="77"/>
        <v>810</v>
      </c>
      <c r="C815" s="4">
        <v>275.125</v>
      </c>
      <c r="D815" s="22">
        <f t="shared" si="78"/>
        <v>187.05360843409045</v>
      </c>
      <c r="E815" s="22">
        <f t="shared" si="79"/>
        <v>60.504318080937281</v>
      </c>
      <c r="F815" s="22">
        <f t="shared" si="80"/>
        <v>127.6985721673035</v>
      </c>
      <c r="G815" s="22">
        <f t="shared" si="81"/>
        <v>147.4264278326965</v>
      </c>
      <c r="H815" s="22">
        <f t="shared" si="82"/>
        <v>21734.551623509269</v>
      </c>
    </row>
    <row r="816" spans="1:8" x14ac:dyDescent="0.25">
      <c r="A816" s="4" t="s">
        <v>859</v>
      </c>
      <c r="B816" s="2">
        <f t="shared" si="77"/>
        <v>811</v>
      </c>
      <c r="C816" s="4">
        <v>172.75</v>
      </c>
      <c r="D816" s="22">
        <f t="shared" si="78"/>
        <v>180.90305680743157</v>
      </c>
      <c r="E816" s="22">
        <f t="shared" si="79"/>
        <v>0.51493534410073316</v>
      </c>
      <c r="F816" s="22">
        <f t="shared" si="80"/>
        <v>247.55792651502773</v>
      </c>
      <c r="G816" s="22">
        <f t="shared" si="81"/>
        <v>-74.807926515027731</v>
      </c>
      <c r="H816" s="22">
        <f t="shared" si="82"/>
        <v>5596.2258694777893</v>
      </c>
    </row>
    <row r="817" spans="1:8" x14ac:dyDescent="0.25">
      <c r="A817" s="4" t="s">
        <v>860</v>
      </c>
      <c r="B817" s="2">
        <f t="shared" si="77"/>
        <v>812</v>
      </c>
      <c r="C817" s="4">
        <v>31.916666666666668</v>
      </c>
      <c r="D817" s="22">
        <f t="shared" si="78"/>
        <v>116.83890904690267</v>
      </c>
      <c r="E817" s="22">
        <f t="shared" si="79"/>
        <v>-57.606239450065935</v>
      </c>
      <c r="F817" s="22">
        <f t="shared" si="80"/>
        <v>181.4179921515323</v>
      </c>
      <c r="G817" s="22">
        <f t="shared" si="81"/>
        <v>-149.50132548486565</v>
      </c>
      <c r="H817" s="22">
        <f t="shared" si="82"/>
        <v>22350.64632173174</v>
      </c>
    </row>
    <row r="818" spans="1:8" x14ac:dyDescent="0.25">
      <c r="A818" s="4" t="s">
        <v>861</v>
      </c>
      <c r="B818" s="2">
        <f t="shared" si="77"/>
        <v>813</v>
      </c>
      <c r="C818" s="4">
        <v>18.708333333333332</v>
      </c>
      <c r="D818" s="22">
        <f t="shared" si="78"/>
        <v>74.642761490067869</v>
      </c>
      <c r="E818" s="22">
        <f t="shared" si="79"/>
        <v>-43.737156746157915</v>
      </c>
      <c r="F818" s="22">
        <f t="shared" si="80"/>
        <v>59.232669596836736</v>
      </c>
      <c r="G818" s="22">
        <f t="shared" si="81"/>
        <v>-40.5243362635034</v>
      </c>
      <c r="H818" s="22">
        <f t="shared" si="82"/>
        <v>1642.2218295974967</v>
      </c>
    </row>
    <row r="819" spans="1:8" x14ac:dyDescent="0.25">
      <c r="A819" s="4" t="s">
        <v>862</v>
      </c>
      <c r="B819" s="2">
        <f t="shared" si="77"/>
        <v>814</v>
      </c>
      <c r="C819" s="4">
        <v>40.416666666666664</v>
      </c>
      <c r="D819" s="22">
        <f t="shared" si="78"/>
        <v>59.925540716005358</v>
      </c>
      <c r="E819" s="22">
        <f t="shared" si="79"/>
        <v>-17.619214371272051</v>
      </c>
      <c r="F819" s="22">
        <f t="shared" si="80"/>
        <v>30.905604743909954</v>
      </c>
      <c r="G819" s="22">
        <f t="shared" si="81"/>
        <v>9.5110619227567099</v>
      </c>
      <c r="H819" s="22">
        <f t="shared" si="82"/>
        <v>90.460298898512562</v>
      </c>
    </row>
    <row r="820" spans="1:8" x14ac:dyDescent="0.25">
      <c r="A820" s="4" t="s">
        <v>863</v>
      </c>
      <c r="B820" s="2">
        <f t="shared" si="77"/>
        <v>815</v>
      </c>
      <c r="C820" s="4">
        <v>153.625</v>
      </c>
      <c r="D820" s="22">
        <f t="shared" si="78"/>
        <v>100.21630820812305</v>
      </c>
      <c r="E820" s="22">
        <f t="shared" si="79"/>
        <v>34.49976930577872</v>
      </c>
      <c r="F820" s="22">
        <f t="shared" si="80"/>
        <v>42.306326344733307</v>
      </c>
      <c r="G820" s="22">
        <f t="shared" si="81"/>
        <v>111.31867365526669</v>
      </c>
      <c r="H820" s="22">
        <f t="shared" si="82"/>
        <v>12391.847104367767</v>
      </c>
    </row>
    <row r="821" spans="1:8" x14ac:dyDescent="0.25">
      <c r="A821" s="4" t="s">
        <v>864</v>
      </c>
      <c r="B821" s="2">
        <f t="shared" si="77"/>
        <v>816</v>
      </c>
      <c r="C821" s="4">
        <v>116.91666666666667</v>
      </c>
      <c r="D821" s="22">
        <f t="shared" si="78"/>
        <v>107.39746234529682</v>
      </c>
      <c r="E821" s="22">
        <f t="shared" si="79"/>
        <v>9.9130156540342576</v>
      </c>
      <c r="F821" s="22">
        <f t="shared" si="80"/>
        <v>134.71607751390178</v>
      </c>
      <c r="G821" s="22">
        <f t="shared" si="81"/>
        <v>-17.799410847235109</v>
      </c>
      <c r="H821" s="22">
        <f t="shared" si="82"/>
        <v>316.81902650867085</v>
      </c>
    </row>
    <row r="822" spans="1:8" x14ac:dyDescent="0.25">
      <c r="A822" s="4" t="s">
        <v>865</v>
      </c>
      <c r="B822" s="2">
        <f t="shared" si="77"/>
        <v>817</v>
      </c>
      <c r="C822" s="4">
        <v>49.166666666666664</v>
      </c>
      <c r="D822" s="22">
        <f t="shared" si="78"/>
        <v>82.358220203485857</v>
      </c>
      <c r="E822" s="22">
        <f t="shared" si="79"/>
        <v>-21.54401636222644</v>
      </c>
      <c r="F822" s="22">
        <f t="shared" si="80"/>
        <v>117.31047799933107</v>
      </c>
      <c r="G822" s="22">
        <f t="shared" si="81"/>
        <v>-68.143811332664399</v>
      </c>
      <c r="H822" s="22">
        <f t="shared" si="82"/>
        <v>4643.5790229417607</v>
      </c>
    </row>
    <row r="823" spans="1:8" x14ac:dyDescent="0.25">
      <c r="A823" s="4" t="s">
        <v>866</v>
      </c>
      <c r="B823" s="2">
        <f t="shared" si="77"/>
        <v>818</v>
      </c>
      <c r="C823" s="4">
        <v>47.75</v>
      </c>
      <c r="D823" s="22">
        <f t="shared" si="78"/>
        <v>67.476685515986944</v>
      </c>
      <c r="E823" s="22">
        <f t="shared" si="79"/>
        <v>-15.547782854971665</v>
      </c>
      <c r="F823" s="22">
        <f t="shared" si="80"/>
        <v>60.814203841259413</v>
      </c>
      <c r="G823" s="22">
        <f t="shared" si="81"/>
        <v>-13.064203841259413</v>
      </c>
      <c r="H823" s="22">
        <f t="shared" si="82"/>
        <v>170.67342200597722</v>
      </c>
    </row>
    <row r="824" spans="1:8" x14ac:dyDescent="0.25">
      <c r="A824" s="4" t="s">
        <v>867</v>
      </c>
      <c r="B824" s="2">
        <f t="shared" si="77"/>
        <v>819</v>
      </c>
      <c r="C824" s="4">
        <v>15.791666666666666</v>
      </c>
      <c r="D824" s="22">
        <f t="shared" si="78"/>
        <v>45.252127410779231</v>
      </c>
      <c r="E824" s="22">
        <f t="shared" si="79"/>
        <v>-21.556880580184107</v>
      </c>
      <c r="F824" s="22">
        <f t="shared" si="80"/>
        <v>51.928902661015279</v>
      </c>
      <c r="G824" s="22">
        <f t="shared" si="81"/>
        <v>-36.137235994348615</v>
      </c>
      <c r="H824" s="22">
        <f t="shared" si="82"/>
        <v>1305.8998253112452</v>
      </c>
    </row>
    <row r="825" spans="1:8" x14ac:dyDescent="0.25">
      <c r="A825" s="4" t="s">
        <v>868</v>
      </c>
      <c r="B825" s="2">
        <f t="shared" si="77"/>
        <v>820</v>
      </c>
      <c r="C825" s="4">
        <v>26.541666666666668</v>
      </c>
      <c r="D825" s="22">
        <f t="shared" si="78"/>
        <v>37.206629290810831</v>
      </c>
      <c r="E825" s="22">
        <f t="shared" si="79"/>
        <v>-9.3966363659899699</v>
      </c>
      <c r="F825" s="22">
        <f t="shared" si="80"/>
        <v>23.695246830595124</v>
      </c>
      <c r="G825" s="22">
        <f t="shared" si="81"/>
        <v>2.8464198360715436</v>
      </c>
      <c r="H825" s="22">
        <f t="shared" si="82"/>
        <v>8.1021058831815527</v>
      </c>
    </row>
    <row r="826" spans="1:8" x14ac:dyDescent="0.25">
      <c r="A826" s="4" t="s">
        <v>869</v>
      </c>
      <c r="B826" s="2">
        <f t="shared" si="77"/>
        <v>821</v>
      </c>
      <c r="C826" s="4">
        <v>57.041666666666664</v>
      </c>
      <c r="D826" s="22">
        <f t="shared" si="78"/>
        <v>45.735695362428842</v>
      </c>
      <c r="E826" s="22">
        <f t="shared" si="79"/>
        <v>6.7364958278572136</v>
      </c>
      <c r="F826" s="22">
        <f t="shared" si="80"/>
        <v>27.809992924820861</v>
      </c>
      <c r="G826" s="22">
        <f t="shared" si="81"/>
        <v>29.231673741845803</v>
      </c>
      <c r="H826" s="22">
        <f t="shared" si="82"/>
        <v>854.49074974971745</v>
      </c>
    </row>
    <row r="827" spans="1:8" x14ac:dyDescent="0.25">
      <c r="A827" s="4" t="s">
        <v>870</v>
      </c>
      <c r="B827" s="2">
        <f t="shared" si="77"/>
        <v>822</v>
      </c>
      <c r="C827" s="4">
        <v>42.25</v>
      </c>
      <c r="D827" s="22">
        <f t="shared" si="78"/>
        <v>44.236846356584444</v>
      </c>
      <c r="E827" s="22">
        <f t="shared" si="79"/>
        <v>-0.67531452247423762</v>
      </c>
      <c r="F827" s="22">
        <f t="shared" si="80"/>
        <v>52.472191190286054</v>
      </c>
      <c r="G827" s="22">
        <f t="shared" si="81"/>
        <v>-10.222191190286054</v>
      </c>
      <c r="H827" s="22">
        <f t="shared" si="82"/>
        <v>104.49319273076182</v>
      </c>
    </row>
    <row r="828" spans="1:8" x14ac:dyDescent="0.25">
      <c r="A828" s="4" t="s">
        <v>871</v>
      </c>
      <c r="B828" s="2">
        <f t="shared" si="77"/>
        <v>823</v>
      </c>
      <c r="C828" s="4">
        <v>21.291666666666668</v>
      </c>
      <c r="D828" s="22">
        <f t="shared" si="78"/>
        <v>34.370419089919807</v>
      </c>
      <c r="E828" s="22">
        <f t="shared" si="79"/>
        <v>-8.9473159922455974</v>
      </c>
      <c r="F828" s="22">
        <f t="shared" si="80"/>
        <v>43.561531834110205</v>
      </c>
      <c r="G828" s="22">
        <f t="shared" si="81"/>
        <v>-22.269865167443538</v>
      </c>
      <c r="H828" s="22">
        <f t="shared" si="82"/>
        <v>495.94689457611497</v>
      </c>
    </row>
    <row r="829" spans="1:8" x14ac:dyDescent="0.25">
      <c r="A829" s="4" t="s">
        <v>872</v>
      </c>
      <c r="B829" s="2">
        <f t="shared" si="77"/>
        <v>824</v>
      </c>
      <c r="C829" s="4">
        <v>16.625</v>
      </c>
      <c r="D829" s="22">
        <f t="shared" si="78"/>
        <v>26.739888881254291</v>
      </c>
      <c r="E829" s="22">
        <f t="shared" si="79"/>
        <v>-7.7622087870235239</v>
      </c>
      <c r="F829" s="22">
        <f t="shared" si="80"/>
        <v>25.423103097674208</v>
      </c>
      <c r="G829" s="22">
        <f t="shared" si="81"/>
        <v>-8.7981030976742076</v>
      </c>
      <c r="H829" s="22">
        <f t="shared" si="82"/>
        <v>77.40661811730449</v>
      </c>
    </row>
    <row r="830" spans="1:8" x14ac:dyDescent="0.25">
      <c r="A830" s="4" t="s">
        <v>873</v>
      </c>
      <c r="B830" s="2">
        <f t="shared" si="77"/>
        <v>825</v>
      </c>
      <c r="C830" s="4">
        <v>16.375</v>
      </c>
      <c r="D830" s="22">
        <f t="shared" si="78"/>
        <v>22.282986662314947</v>
      </c>
      <c r="E830" s="22">
        <f t="shared" si="79"/>
        <v>-4.7874328757477622</v>
      </c>
      <c r="F830" s="22">
        <f t="shared" si="80"/>
        <v>18.977680094230767</v>
      </c>
      <c r="G830" s="22">
        <f t="shared" si="81"/>
        <v>-2.6026800942307666</v>
      </c>
      <c r="H830" s="22">
        <f t="shared" si="82"/>
        <v>6.7739436729050722</v>
      </c>
    </row>
    <row r="831" spans="1:8" x14ac:dyDescent="0.25">
      <c r="A831" s="4" t="s">
        <v>874</v>
      </c>
      <c r="B831" s="2">
        <f t="shared" si="77"/>
        <v>826</v>
      </c>
      <c r="C831" s="4">
        <v>29.625</v>
      </c>
      <c r="D831" s="22">
        <f t="shared" si="78"/>
        <v>25.440052397519523</v>
      </c>
      <c r="E831" s="22">
        <f t="shared" si="79"/>
        <v>2.3626158741093422</v>
      </c>
      <c r="F831" s="22">
        <f t="shared" si="80"/>
        <v>17.495553786567186</v>
      </c>
      <c r="G831" s="22">
        <f t="shared" si="81"/>
        <v>12.129446213432814</v>
      </c>
      <c r="H831" s="22">
        <f t="shared" si="82"/>
        <v>147.12346544455963</v>
      </c>
    </row>
    <row r="832" spans="1:8" x14ac:dyDescent="0.25">
      <c r="A832" s="4" t="s">
        <v>875</v>
      </c>
      <c r="B832" s="2">
        <f t="shared" si="77"/>
        <v>827</v>
      </c>
      <c r="C832" s="4">
        <v>74</v>
      </c>
      <c r="D832" s="22">
        <f t="shared" si="78"/>
        <v>46.320829866586131</v>
      </c>
      <c r="E832" s="22">
        <f t="shared" si="79"/>
        <v>19.028961309570882</v>
      </c>
      <c r="F832" s="22">
        <f t="shared" si="80"/>
        <v>27.802668271628864</v>
      </c>
      <c r="G832" s="22">
        <f t="shared" si="81"/>
        <v>46.19733172837114</v>
      </c>
      <c r="H832" s="22">
        <f t="shared" si="82"/>
        <v>2134.1934588211666</v>
      </c>
    </row>
    <row r="833" spans="1:8" x14ac:dyDescent="0.25">
      <c r="A833" s="4" t="s">
        <v>876</v>
      </c>
      <c r="B833" s="2">
        <f t="shared" si="77"/>
        <v>828</v>
      </c>
      <c r="C833" s="4">
        <v>54.041666666666664</v>
      </c>
      <c r="D833" s="22">
        <f t="shared" si="78"/>
        <v>49.640789690620764</v>
      </c>
      <c r="E833" s="22">
        <f t="shared" si="79"/>
        <v>4.8908599725882578</v>
      </c>
      <c r="F833" s="22">
        <f t="shared" si="80"/>
        <v>65.349791176157012</v>
      </c>
      <c r="G833" s="22">
        <f t="shared" si="81"/>
        <v>-11.308124509490348</v>
      </c>
      <c r="H833" s="22">
        <f t="shared" si="82"/>
        <v>127.87367992213632</v>
      </c>
    </row>
    <row r="834" spans="1:8" x14ac:dyDescent="0.25">
      <c r="A834" s="4" t="s">
        <v>877</v>
      </c>
      <c r="B834" s="2">
        <f t="shared" si="77"/>
        <v>829</v>
      </c>
      <c r="C834" s="4">
        <v>123.08333333333333</v>
      </c>
      <c r="D834" s="22">
        <f t="shared" si="78"/>
        <v>81.221083456987174</v>
      </c>
      <c r="E834" s="22">
        <f t="shared" si="79"/>
        <v>28.911350386988595</v>
      </c>
      <c r="F834" s="22">
        <f t="shared" si="80"/>
        <v>54.531649663209024</v>
      </c>
      <c r="G834" s="22">
        <f t="shared" si="81"/>
        <v>68.551683670124305</v>
      </c>
      <c r="H834" s="22">
        <f t="shared" si="82"/>
        <v>4699.3333340087875</v>
      </c>
    </row>
    <row r="835" spans="1:8" x14ac:dyDescent="0.25">
      <c r="A835" s="4" t="s">
        <v>878</v>
      </c>
      <c r="B835" s="2">
        <f t="shared" si="77"/>
        <v>830</v>
      </c>
      <c r="C835" s="4">
        <v>63.708333333333336</v>
      </c>
      <c r="D835" s="22">
        <f t="shared" si="78"/>
        <v>73.690600903816033</v>
      </c>
      <c r="E835" s="22">
        <f t="shared" si="79"/>
        <v>-3.8862992591551673</v>
      </c>
      <c r="F835" s="22">
        <f t="shared" si="80"/>
        <v>110.13243384397578</v>
      </c>
      <c r="G835" s="22">
        <f t="shared" si="81"/>
        <v>-46.42410051064244</v>
      </c>
      <c r="H835" s="22">
        <f t="shared" si="82"/>
        <v>2155.1971082222317</v>
      </c>
    </row>
    <row r="836" spans="1:8" x14ac:dyDescent="0.25">
      <c r="A836" s="4" t="s">
        <v>879</v>
      </c>
      <c r="B836" s="2">
        <f t="shared" si="77"/>
        <v>831</v>
      </c>
      <c r="C836" s="4">
        <v>19.25</v>
      </c>
      <c r="D836" s="22">
        <f t="shared" si="78"/>
        <v>50.281142515175148</v>
      </c>
      <c r="E836" s="22">
        <f t="shared" si="79"/>
        <v>-21.457142475692315</v>
      </c>
      <c r="F836" s="22">
        <f t="shared" si="80"/>
        <v>69.804301644660868</v>
      </c>
      <c r="G836" s="22">
        <f t="shared" si="81"/>
        <v>-50.554301644660868</v>
      </c>
      <c r="H836" s="22">
        <f t="shared" si="82"/>
        <v>2555.7374147793603</v>
      </c>
    </row>
    <row r="837" spans="1:8" x14ac:dyDescent="0.25">
      <c r="A837" s="4" t="s">
        <v>880</v>
      </c>
      <c r="B837" s="2">
        <f t="shared" si="77"/>
        <v>832</v>
      </c>
      <c r="C837" s="4">
        <v>32.25</v>
      </c>
      <c r="D837" s="22">
        <f t="shared" si="78"/>
        <v>42.527751233649838</v>
      </c>
      <c r="E837" s="22">
        <f t="shared" si="79"/>
        <v>-9.1237664009420101</v>
      </c>
      <c r="F837" s="22">
        <f t="shared" si="80"/>
        <v>28.824000039482833</v>
      </c>
      <c r="G837" s="22">
        <f t="shared" si="81"/>
        <v>3.4259999605171672</v>
      </c>
      <c r="H837" s="22">
        <f t="shared" si="82"/>
        <v>11.737475729463631</v>
      </c>
    </row>
    <row r="838" spans="1:8" x14ac:dyDescent="0.25">
      <c r="A838" s="4" t="s">
        <v>881</v>
      </c>
      <c r="B838" s="2">
        <f t="shared" si="77"/>
        <v>833</v>
      </c>
      <c r="C838" s="4">
        <v>54.291666666666664</v>
      </c>
      <c r="D838" s="22">
        <f t="shared" si="78"/>
        <v>47.586234869847075</v>
      </c>
      <c r="E838" s="22">
        <f t="shared" si="79"/>
        <v>3.6402586324833131</v>
      </c>
      <c r="F838" s="22">
        <f t="shared" si="80"/>
        <v>33.403984832707827</v>
      </c>
      <c r="G838" s="22">
        <f t="shared" si="81"/>
        <v>20.887681833958837</v>
      </c>
      <c r="H838" s="22">
        <f t="shared" si="82"/>
        <v>436.29525239669402</v>
      </c>
    </row>
    <row r="839" spans="1:8" x14ac:dyDescent="0.25">
      <c r="A839" s="4" t="s">
        <v>882</v>
      </c>
      <c r="B839" s="2">
        <f t="shared" ref="B839:B902" si="83">B838+1</f>
        <v>834</v>
      </c>
      <c r="C839" s="4">
        <v>58.875</v>
      </c>
      <c r="D839" s="22">
        <f t="shared" si="78"/>
        <v>52.440403875812834</v>
      </c>
      <c r="E839" s="22">
        <f t="shared" si="79"/>
        <v>4.7327779686175138</v>
      </c>
      <c r="F839" s="22">
        <f t="shared" si="80"/>
        <v>51.226493502330385</v>
      </c>
      <c r="G839" s="22">
        <f t="shared" si="81"/>
        <v>7.6485064976696151</v>
      </c>
      <c r="H839" s="22">
        <f t="shared" si="82"/>
        <v>58.499651644894321</v>
      </c>
    </row>
    <row r="840" spans="1:8" x14ac:dyDescent="0.25">
      <c r="A840" s="4" t="s">
        <v>883</v>
      </c>
      <c r="B840" s="2">
        <f t="shared" si="83"/>
        <v>835</v>
      </c>
      <c r="C840" s="4">
        <v>74.458333333333329</v>
      </c>
      <c r="D840" s="22">
        <f t="shared" si="78"/>
        <v>61.908113542546651</v>
      </c>
      <c r="E840" s="22">
        <f t="shared" si="79"/>
        <v>8.9942164969221867</v>
      </c>
      <c r="F840" s="22">
        <f t="shared" si="80"/>
        <v>57.173181844430346</v>
      </c>
      <c r="G840" s="22">
        <f t="shared" si="81"/>
        <v>17.285151488902983</v>
      </c>
      <c r="H840" s="22">
        <f t="shared" si="82"/>
        <v>298.77646199432502</v>
      </c>
    </row>
    <row r="841" spans="1:8" x14ac:dyDescent="0.25">
      <c r="A841" s="4" t="s">
        <v>884</v>
      </c>
      <c r="B841" s="2">
        <f t="shared" si="83"/>
        <v>836</v>
      </c>
      <c r="C841" s="4">
        <v>32.458333333333336</v>
      </c>
      <c r="D841" s="22">
        <f t="shared" si="78"/>
        <v>49.244708052584926</v>
      </c>
      <c r="E841" s="22">
        <f t="shared" si="79"/>
        <v>-10.497643291273334</v>
      </c>
      <c r="F841" s="22">
        <f t="shared" si="80"/>
        <v>70.902330039468836</v>
      </c>
      <c r="G841" s="22">
        <f t="shared" si="81"/>
        <v>-38.443996706135501</v>
      </c>
      <c r="H841" s="22">
        <f t="shared" si="82"/>
        <v>1477.9408827413572</v>
      </c>
    </row>
    <row r="842" spans="1:8" x14ac:dyDescent="0.25">
      <c r="A842" s="4" t="s">
        <v>885</v>
      </c>
      <c r="B842" s="2">
        <f t="shared" si="83"/>
        <v>837</v>
      </c>
      <c r="C842" s="4">
        <v>120.91666666666667</v>
      </c>
      <c r="D842" s="22">
        <f t="shared" si="78"/>
        <v>80.063650256640074</v>
      </c>
      <c r="E842" s="22">
        <f t="shared" si="79"/>
        <v>26.6872836545223</v>
      </c>
      <c r="F842" s="22">
        <f t="shared" si="80"/>
        <v>38.747064761311591</v>
      </c>
      <c r="G842" s="22">
        <f t="shared" si="81"/>
        <v>82.16960190535508</v>
      </c>
      <c r="H842" s="22">
        <f t="shared" si="82"/>
        <v>6751.843477284533</v>
      </c>
    </row>
    <row r="843" spans="1:8" x14ac:dyDescent="0.25">
      <c r="A843" s="4" t="s">
        <v>886</v>
      </c>
      <c r="B843" s="2">
        <f t="shared" si="83"/>
        <v>838</v>
      </c>
      <c r="C843" s="4">
        <v>157.79166666666666</v>
      </c>
      <c r="D843" s="22">
        <f t="shared" si="78"/>
        <v>113.48669731295151</v>
      </c>
      <c r="E843" s="22">
        <f t="shared" si="79"/>
        <v>32.749470716132521</v>
      </c>
      <c r="F843" s="22">
        <f t="shared" si="80"/>
        <v>106.75093391116238</v>
      </c>
      <c r="G843" s="22">
        <f t="shared" si="81"/>
        <v>51.04073275550428</v>
      </c>
      <c r="H843" s="22">
        <f t="shared" si="82"/>
        <v>2605.1564002188074</v>
      </c>
    </row>
    <row r="844" spans="1:8" x14ac:dyDescent="0.25">
      <c r="A844" s="4" t="s">
        <v>887</v>
      </c>
      <c r="B844" s="2">
        <f t="shared" si="83"/>
        <v>839</v>
      </c>
      <c r="C844" s="4">
        <v>110.875</v>
      </c>
      <c r="D844" s="22">
        <f t="shared" si="78"/>
        <v>112.36366746838236</v>
      </c>
      <c r="E844" s="22">
        <f t="shared" si="79"/>
        <v>2.2642202115010202</v>
      </c>
      <c r="F844" s="22">
        <f t="shared" si="80"/>
        <v>146.23616802908401</v>
      </c>
      <c r="G844" s="22">
        <f t="shared" si="81"/>
        <v>-35.361168029084013</v>
      </c>
      <c r="H844" s="22">
        <f t="shared" si="82"/>
        <v>1250.4122043811133</v>
      </c>
    </row>
    <row r="845" spans="1:8" x14ac:dyDescent="0.25">
      <c r="A845" s="4" t="s">
        <v>888</v>
      </c>
      <c r="B845" s="2">
        <f t="shared" si="83"/>
        <v>840</v>
      </c>
      <c r="C845" s="4">
        <v>145.91666666666666</v>
      </c>
      <c r="D845" s="22">
        <f t="shared" si="78"/>
        <v>126.79145712364462</v>
      </c>
      <c r="E845" s="22">
        <f t="shared" si="79"/>
        <v>13.211432710886136</v>
      </c>
      <c r="F845" s="22">
        <f t="shared" si="80"/>
        <v>114.62788767988339</v>
      </c>
      <c r="G845" s="22">
        <f t="shared" si="81"/>
        <v>31.288778986783271</v>
      </c>
      <c r="H845" s="22">
        <f t="shared" si="82"/>
        <v>978.98769048377039</v>
      </c>
    </row>
    <row r="846" spans="1:8" x14ac:dyDescent="0.25">
      <c r="A846" s="4" t="s">
        <v>889</v>
      </c>
      <c r="B846" s="2">
        <f t="shared" si="83"/>
        <v>841</v>
      </c>
      <c r="C846" s="4">
        <v>167</v>
      </c>
      <c r="D846" s="22">
        <f t="shared" si="78"/>
        <v>144.08113056047745</v>
      </c>
      <c r="E846" s="22">
        <f t="shared" si="79"/>
        <v>16.88184936423816</v>
      </c>
      <c r="F846" s="22">
        <f t="shared" si="80"/>
        <v>140.00288983453075</v>
      </c>
      <c r="G846" s="22">
        <f t="shared" si="81"/>
        <v>26.997110165469252</v>
      </c>
      <c r="H846" s="22">
        <f t="shared" si="82"/>
        <v>728.84395728648326</v>
      </c>
    </row>
    <row r="847" spans="1:8" x14ac:dyDescent="0.25">
      <c r="A847" s="4" t="s">
        <v>890</v>
      </c>
      <c r="B847" s="2">
        <f t="shared" si="83"/>
        <v>842</v>
      </c>
      <c r="C847" s="4">
        <v>167.33333333333334</v>
      </c>
      <c r="D847" s="22">
        <f t="shared" si="78"/>
        <v>154.07957775280551</v>
      </c>
      <c r="E847" s="22">
        <f t="shared" si="79"/>
        <v>10.686787409519068</v>
      </c>
      <c r="F847" s="22">
        <f t="shared" si="80"/>
        <v>160.9629799247156</v>
      </c>
      <c r="G847" s="22">
        <f t="shared" si="81"/>
        <v>6.3703534086177456</v>
      </c>
      <c r="H847" s="22">
        <f t="shared" si="82"/>
        <v>40.581402550687727</v>
      </c>
    </row>
    <row r="848" spans="1:8" x14ac:dyDescent="0.25">
      <c r="A848" s="4" t="s">
        <v>891</v>
      </c>
      <c r="B848" s="2">
        <f t="shared" si="83"/>
        <v>843</v>
      </c>
      <c r="C848" s="4">
        <v>251.91666666666666</v>
      </c>
      <c r="D848" s="22">
        <f t="shared" si="78"/>
        <v>196.14952598576582</v>
      </c>
      <c r="E848" s="22">
        <f t="shared" si="79"/>
        <v>38.931632150616196</v>
      </c>
      <c r="F848" s="22">
        <f t="shared" si="80"/>
        <v>164.76636516232458</v>
      </c>
      <c r="G848" s="22">
        <f t="shared" si="81"/>
        <v>87.150301504342082</v>
      </c>
      <c r="H848" s="22">
        <f t="shared" si="82"/>
        <v>7595.17505229773</v>
      </c>
    </row>
    <row r="849" spans="1:8" x14ac:dyDescent="0.25">
      <c r="A849" s="4" t="s">
        <v>892</v>
      </c>
      <c r="B849" s="2">
        <f t="shared" si="83"/>
        <v>844</v>
      </c>
      <c r="C849" s="4">
        <v>97.875</v>
      </c>
      <c r="D849" s="22">
        <f t="shared" si="78"/>
        <v>153.89147981188654</v>
      </c>
      <c r="E849" s="22">
        <f t="shared" si="79"/>
        <v>-34.13907834142973</v>
      </c>
      <c r="F849" s="22">
        <f t="shared" si="80"/>
        <v>235.08115813638202</v>
      </c>
      <c r="G849" s="22">
        <f t="shared" si="81"/>
        <v>-137.20615813638202</v>
      </c>
      <c r="H849" s="22">
        <f t="shared" si="82"/>
        <v>18825.529830545867</v>
      </c>
    </row>
    <row r="850" spans="1:8" x14ac:dyDescent="0.25">
      <c r="A850" s="4" t="s">
        <v>893</v>
      </c>
      <c r="B850" s="2">
        <f t="shared" si="83"/>
        <v>845</v>
      </c>
      <c r="C850" s="4">
        <v>19.541666666666668</v>
      </c>
      <c r="D850" s="22">
        <f t="shared" si="78"/>
        <v>96.12106015944201</v>
      </c>
      <c r="E850" s="22">
        <f t="shared" si="79"/>
        <v>-55.407285521343056</v>
      </c>
      <c r="F850" s="22">
        <f t="shared" si="80"/>
        <v>119.75240147045682</v>
      </c>
      <c r="G850" s="22">
        <f t="shared" si="81"/>
        <v>-100.21073480379015</v>
      </c>
      <c r="H850" s="22">
        <f t="shared" si="82"/>
        <v>10042.191369915558</v>
      </c>
    </row>
    <row r="851" spans="1:8" x14ac:dyDescent="0.25">
      <c r="A851" s="4" t="s">
        <v>894</v>
      </c>
      <c r="B851" s="2">
        <f t="shared" si="83"/>
        <v>846</v>
      </c>
      <c r="C851" s="4">
        <v>73.458333333333329</v>
      </c>
      <c r="D851" s="22">
        <f t="shared" si="78"/>
        <v>86.376087624215273</v>
      </c>
      <c r="E851" s="22">
        <f t="shared" si="79"/>
        <v>-14.311203833838368</v>
      </c>
      <c r="F851" s="22">
        <f t="shared" si="80"/>
        <v>40.713774638098954</v>
      </c>
      <c r="G851" s="22">
        <f t="shared" si="81"/>
        <v>32.744558695234375</v>
      </c>
      <c r="H851" s="22">
        <f t="shared" si="82"/>
        <v>1072.206124145649</v>
      </c>
    </row>
    <row r="852" spans="1:8" x14ac:dyDescent="0.25">
      <c r="A852" s="4" t="s">
        <v>895</v>
      </c>
      <c r="B852" s="2">
        <f t="shared" si="83"/>
        <v>847</v>
      </c>
      <c r="C852" s="4">
        <v>76.666666666666671</v>
      </c>
      <c r="D852" s="22">
        <f t="shared" si="78"/>
        <v>82.20103661246938</v>
      </c>
      <c r="E852" s="22">
        <f t="shared" si="79"/>
        <v>-5.1886662939551398</v>
      </c>
      <c r="F852" s="22">
        <f t="shared" si="80"/>
        <v>72.064883790376911</v>
      </c>
      <c r="G852" s="22">
        <f t="shared" si="81"/>
        <v>4.6017828762897608</v>
      </c>
      <c r="H852" s="22">
        <f t="shared" si="82"/>
        <v>21.176405640513664</v>
      </c>
    </row>
    <row r="853" spans="1:8" x14ac:dyDescent="0.25">
      <c r="A853" s="4" t="s">
        <v>896</v>
      </c>
      <c r="B853" s="2">
        <f t="shared" si="83"/>
        <v>848</v>
      </c>
      <c r="C853" s="4">
        <v>110.20833333333333</v>
      </c>
      <c r="D853" s="22">
        <f t="shared" si="78"/>
        <v>94.244174202440888</v>
      </c>
      <c r="E853" s="22">
        <f t="shared" si="79"/>
        <v>10.319957201578843</v>
      </c>
      <c r="F853" s="22">
        <f t="shared" si="80"/>
        <v>77.012370318514243</v>
      </c>
      <c r="G853" s="22">
        <f t="shared" si="81"/>
        <v>33.195963014819085</v>
      </c>
      <c r="H853" s="22">
        <f t="shared" si="82"/>
        <v>1101.9719604812367</v>
      </c>
    </row>
    <row r="854" spans="1:8" x14ac:dyDescent="0.25">
      <c r="A854" s="4" t="s">
        <v>897</v>
      </c>
      <c r="B854" s="2">
        <f t="shared" si="83"/>
        <v>849</v>
      </c>
      <c r="C854" s="4">
        <v>179.54166666666666</v>
      </c>
      <c r="D854" s="22">
        <f t="shared" si="78"/>
        <v>130.92209596205799</v>
      </c>
      <c r="E854" s="22">
        <f t="shared" si="79"/>
        <v>34.042125303813286</v>
      </c>
      <c r="F854" s="22">
        <f t="shared" si="80"/>
        <v>104.56413140401973</v>
      </c>
      <c r="G854" s="22">
        <f t="shared" si="81"/>
        <v>74.977535262646924</v>
      </c>
      <c r="H854" s="22">
        <f t="shared" si="82"/>
        <v>5621.6307940614633</v>
      </c>
    </row>
    <row r="855" spans="1:8" x14ac:dyDescent="0.25">
      <c r="A855" s="4" t="s">
        <v>898</v>
      </c>
      <c r="B855" s="2">
        <f t="shared" si="83"/>
        <v>850</v>
      </c>
      <c r="C855" s="4">
        <v>174.29166666666666</v>
      </c>
      <c r="D855" s="22">
        <f t="shared" si="78"/>
        <v>149.57101136503974</v>
      </c>
      <c r="E855" s="22">
        <f t="shared" si="79"/>
        <v>20.188236393064898</v>
      </c>
      <c r="F855" s="22">
        <f t="shared" si="80"/>
        <v>164.96422126587129</v>
      </c>
      <c r="G855" s="22">
        <f t="shared" si="81"/>
        <v>9.3274454007953693</v>
      </c>
      <c r="H855" s="22">
        <f t="shared" si="82"/>
        <v>87.001237704818692</v>
      </c>
    </row>
    <row r="856" spans="1:8" x14ac:dyDescent="0.25">
      <c r="A856" s="4" t="s">
        <v>899</v>
      </c>
      <c r="B856" s="2">
        <f t="shared" si="83"/>
        <v>851</v>
      </c>
      <c r="C856" s="4">
        <v>184.125</v>
      </c>
      <c r="D856" s="22">
        <f t="shared" si="78"/>
        <v>164.42922647807268</v>
      </c>
      <c r="E856" s="22">
        <f t="shared" si="79"/>
        <v>15.391217241036136</v>
      </c>
      <c r="F856" s="22">
        <f t="shared" si="80"/>
        <v>169.75924775810464</v>
      </c>
      <c r="G856" s="22">
        <f t="shared" si="81"/>
        <v>14.365752241895365</v>
      </c>
      <c r="H856" s="22">
        <f t="shared" si="82"/>
        <v>206.3748374755217</v>
      </c>
    </row>
    <row r="857" spans="1:8" x14ac:dyDescent="0.25">
      <c r="A857" s="4" t="s">
        <v>900</v>
      </c>
      <c r="B857" s="2">
        <f t="shared" si="83"/>
        <v>852</v>
      </c>
      <c r="C857" s="4">
        <v>98.458333333333329</v>
      </c>
      <c r="D857" s="22">
        <f t="shared" si="78"/>
        <v>136.06174242583478</v>
      </c>
      <c r="E857" s="22">
        <f t="shared" si="79"/>
        <v>-23.991613922910496</v>
      </c>
      <c r="F857" s="22">
        <f t="shared" si="80"/>
        <v>179.82044371910882</v>
      </c>
      <c r="G857" s="22">
        <f t="shared" si="81"/>
        <v>-81.362110385775495</v>
      </c>
      <c r="H857" s="22">
        <f t="shared" si="82"/>
        <v>6619.7930064271168</v>
      </c>
    </row>
    <row r="858" spans="1:8" x14ac:dyDescent="0.25">
      <c r="A858" s="4" t="s">
        <v>901</v>
      </c>
      <c r="B858" s="2">
        <f t="shared" si="83"/>
        <v>853</v>
      </c>
      <c r="C858" s="4">
        <v>71.166666666666671</v>
      </c>
      <c r="D858" s="22">
        <f t="shared" si="78"/>
        <v>108.1568598493925</v>
      </c>
      <c r="E858" s="22">
        <f t="shared" si="79"/>
        <v>-27.513555711089097</v>
      </c>
      <c r="F858" s="22">
        <f t="shared" si="80"/>
        <v>112.07012850292429</v>
      </c>
      <c r="G858" s="22">
        <f t="shared" si="81"/>
        <v>-40.90346183625762</v>
      </c>
      <c r="H858" s="22">
        <f t="shared" si="82"/>
        <v>1673.0931901901836</v>
      </c>
    </row>
    <row r="859" spans="1:8" x14ac:dyDescent="0.25">
      <c r="A859" s="4" t="s">
        <v>902</v>
      </c>
      <c r="B859" s="2">
        <f t="shared" si="83"/>
        <v>854</v>
      </c>
      <c r="C859" s="4">
        <v>117.91666666666667</v>
      </c>
      <c r="D859" s="22">
        <f t="shared" si="78"/>
        <v>112.35357678082039</v>
      </c>
      <c r="E859" s="22">
        <f t="shared" si="79"/>
        <v>1.0256896671761884</v>
      </c>
      <c r="F859" s="22">
        <f t="shared" si="80"/>
        <v>80.643304138303407</v>
      </c>
      <c r="G859" s="22">
        <f t="shared" si="81"/>
        <v>37.273362528363265</v>
      </c>
      <c r="H859" s="22">
        <f t="shared" si="82"/>
        <v>1389.3035541707948</v>
      </c>
    </row>
    <row r="860" spans="1:8" x14ac:dyDescent="0.25">
      <c r="A860" s="4" t="s">
        <v>903</v>
      </c>
      <c r="B860" s="2">
        <f t="shared" si="83"/>
        <v>855</v>
      </c>
      <c r="C860" s="4">
        <v>96.208333333333329</v>
      </c>
      <c r="D860" s="22">
        <f t="shared" si="78"/>
        <v>105.41112209840097</v>
      </c>
      <c r="E860" s="22">
        <f t="shared" si="79"/>
        <v>-6.1456402474598626</v>
      </c>
      <c r="F860" s="22">
        <f t="shared" si="80"/>
        <v>113.37926644799659</v>
      </c>
      <c r="G860" s="22">
        <f t="shared" si="81"/>
        <v>-17.170933114663256</v>
      </c>
      <c r="H860" s="22">
        <f t="shared" si="82"/>
        <v>294.84094402823922</v>
      </c>
    </row>
    <row r="861" spans="1:8" x14ac:dyDescent="0.25">
      <c r="A861" s="4" t="s">
        <v>904</v>
      </c>
      <c r="B861" s="2">
        <f t="shared" si="83"/>
        <v>856</v>
      </c>
      <c r="C861" s="4">
        <v>106.16666666666667</v>
      </c>
      <c r="D861" s="22">
        <f t="shared" si="78"/>
        <v>105.73600626275523</v>
      </c>
      <c r="E861" s="22">
        <f t="shared" si="79"/>
        <v>-0.32216827682715299</v>
      </c>
      <c r="F861" s="22">
        <f t="shared" si="80"/>
        <v>99.2654818509411</v>
      </c>
      <c r="G861" s="22">
        <f t="shared" si="81"/>
        <v>6.9011848157255713</v>
      </c>
      <c r="H861" s="22">
        <f t="shared" si="82"/>
        <v>47.626351860801186</v>
      </c>
    </row>
    <row r="862" spans="1:8" x14ac:dyDescent="0.25">
      <c r="A862" s="4" t="s">
        <v>905</v>
      </c>
      <c r="B862" s="2">
        <f t="shared" si="83"/>
        <v>857</v>
      </c>
      <c r="C862" s="4">
        <v>87.208333333333329</v>
      </c>
      <c r="D862" s="22">
        <f t="shared" si="78"/>
        <v>97.769106903103818</v>
      </c>
      <c r="E862" s="22">
        <f t="shared" si="79"/>
        <v>-7.2024262513689816</v>
      </c>
      <c r="F862" s="22">
        <f t="shared" si="80"/>
        <v>105.41383798592807</v>
      </c>
      <c r="G862" s="22">
        <f t="shared" si="81"/>
        <v>-18.20550465259474</v>
      </c>
      <c r="H862" s="22">
        <f t="shared" si="82"/>
        <v>331.44039965564872</v>
      </c>
    </row>
    <row r="863" spans="1:8" x14ac:dyDescent="0.25">
      <c r="A863" s="4" t="s">
        <v>906</v>
      </c>
      <c r="B863" s="2">
        <f t="shared" si="83"/>
        <v>858</v>
      </c>
      <c r="C863" s="4">
        <v>83.791666666666671</v>
      </c>
      <c r="D863" s="22">
        <f t="shared" si="78"/>
        <v>91.758807601435848</v>
      </c>
      <c r="E863" s="22">
        <f t="shared" si="79"/>
        <v>-6.1295119966380716</v>
      </c>
      <c r="F863" s="22">
        <f t="shared" si="80"/>
        <v>90.566680651734842</v>
      </c>
      <c r="G863" s="22">
        <f t="shared" si="81"/>
        <v>-6.7750139850681705</v>
      </c>
      <c r="H863" s="22">
        <f t="shared" si="82"/>
        <v>45.900814497869291</v>
      </c>
    </row>
    <row r="864" spans="1:8" x14ac:dyDescent="0.25">
      <c r="A864" s="4" t="s">
        <v>907</v>
      </c>
      <c r="B864" s="2">
        <f t="shared" si="83"/>
        <v>859</v>
      </c>
      <c r="C864" s="4">
        <v>110.375</v>
      </c>
      <c r="D864" s="22">
        <f t="shared" si="78"/>
        <v>99.763770332818439</v>
      </c>
      <c r="E864" s="22">
        <f t="shared" si="79"/>
        <v>6.5915152585805252</v>
      </c>
      <c r="F864" s="22">
        <f t="shared" si="80"/>
        <v>85.629295604797775</v>
      </c>
      <c r="G864" s="22">
        <f t="shared" si="81"/>
        <v>24.745704395202225</v>
      </c>
      <c r="H864" s="22">
        <f t="shared" si="82"/>
        <v>612.34988601473071</v>
      </c>
    </row>
    <row r="865" spans="1:8" x14ac:dyDescent="0.25">
      <c r="A865" s="4" t="s">
        <v>908</v>
      </c>
      <c r="B865" s="2">
        <f t="shared" si="83"/>
        <v>860</v>
      </c>
      <c r="C865" s="4">
        <v>177.25</v>
      </c>
      <c r="D865" s="22">
        <f t="shared" si="78"/>
        <v>133.08284908970651</v>
      </c>
      <c r="E865" s="22">
        <f t="shared" si="79"/>
        <v>30.646322407057323</v>
      </c>
      <c r="F865" s="22">
        <f t="shared" si="80"/>
        <v>106.35528559139897</v>
      </c>
      <c r="G865" s="22">
        <f t="shared" si="81"/>
        <v>70.894714408601033</v>
      </c>
      <c r="H865" s="22">
        <f t="shared" si="82"/>
        <v>5026.0605310771025</v>
      </c>
    </row>
    <row r="866" spans="1:8" x14ac:dyDescent="0.25">
      <c r="A866" s="4" t="s">
        <v>909</v>
      </c>
      <c r="B866" s="2">
        <f t="shared" si="83"/>
        <v>861</v>
      </c>
      <c r="C866" s="4">
        <v>157.625</v>
      </c>
      <c r="D866" s="22">
        <f t="shared" ref="D866:D929" si="84">$C$2*C866+(1-$C$2)*D865</f>
        <v>143.63597398113274</v>
      </c>
      <c r="E866" s="22">
        <f t="shared" ref="E866:E929" si="85">$D$2*(D866-D865)+(1-$D$2)*E865</f>
        <v>12.56244464298933</v>
      </c>
      <c r="F866" s="22">
        <f t="shared" ref="F866:F929" si="86">D865+E865</f>
        <v>163.72917149676383</v>
      </c>
      <c r="G866" s="22">
        <f t="shared" ref="G866:G929" si="87">C866-F866</f>
        <v>-6.1041714967638256</v>
      </c>
      <c r="H866" s="22">
        <f t="shared" ref="H866:H929" si="88">G866*G866</f>
        <v>37.260909661903924</v>
      </c>
    </row>
    <row r="867" spans="1:8" x14ac:dyDescent="0.25">
      <c r="A867" s="4" t="s">
        <v>910</v>
      </c>
      <c r="B867" s="2">
        <f t="shared" si="83"/>
        <v>862</v>
      </c>
      <c r="C867" s="4">
        <v>104.875</v>
      </c>
      <c r="D867" s="22">
        <f t="shared" si="84"/>
        <v>126.96875516924567</v>
      </c>
      <c r="E867" s="22">
        <f t="shared" si="85"/>
        <v>-13.744252466399429</v>
      </c>
      <c r="F867" s="22">
        <f t="shared" si="86"/>
        <v>156.19841862412207</v>
      </c>
      <c r="G867" s="22">
        <f t="shared" si="87"/>
        <v>-51.32341862412207</v>
      </c>
      <c r="H867" s="22">
        <f t="shared" si="88"/>
        <v>2634.09329926688</v>
      </c>
    </row>
    <row r="868" spans="1:8" x14ac:dyDescent="0.25">
      <c r="A868" s="4" t="s">
        <v>911</v>
      </c>
      <c r="B868" s="2">
        <f t="shared" si="83"/>
        <v>863</v>
      </c>
      <c r="C868" s="4">
        <v>136.70833333333334</v>
      </c>
      <c r="D868" s="22">
        <f t="shared" si="84"/>
        <v>131.15677377980339</v>
      </c>
      <c r="E868" s="22">
        <f t="shared" si="85"/>
        <v>2.394791502862005</v>
      </c>
      <c r="F868" s="22">
        <f t="shared" si="86"/>
        <v>113.22450270284624</v>
      </c>
      <c r="G868" s="22">
        <f t="shared" si="87"/>
        <v>23.483830630487105</v>
      </c>
      <c r="H868" s="22">
        <f t="shared" si="88"/>
        <v>551.49030108140437</v>
      </c>
    </row>
    <row r="869" spans="1:8" x14ac:dyDescent="0.25">
      <c r="A869" s="4" t="s">
        <v>912</v>
      </c>
      <c r="B869" s="2">
        <f t="shared" si="83"/>
        <v>864</v>
      </c>
      <c r="C869" s="4">
        <v>46.375</v>
      </c>
      <c r="D869" s="22">
        <f t="shared" si="84"/>
        <v>94.700611054487936</v>
      </c>
      <c r="E869" s="22">
        <f t="shared" si="85"/>
        <v>-32.57106730249771</v>
      </c>
      <c r="F869" s="22">
        <f t="shared" si="86"/>
        <v>133.55156528266539</v>
      </c>
      <c r="G869" s="22">
        <f t="shared" si="87"/>
        <v>-87.176565282665393</v>
      </c>
      <c r="H869" s="22">
        <f t="shared" si="88"/>
        <v>7599.7535344828211</v>
      </c>
    </row>
    <row r="870" spans="1:8" x14ac:dyDescent="0.25">
      <c r="A870" s="4" t="s">
        <v>913</v>
      </c>
      <c r="B870" s="2">
        <f t="shared" si="83"/>
        <v>865</v>
      </c>
      <c r="C870" s="4">
        <v>33.875</v>
      </c>
      <c r="D870" s="22">
        <f t="shared" si="84"/>
        <v>68.545598301058135</v>
      </c>
      <c r="E870" s="22">
        <f t="shared" si="85"/>
        <v>-26.796618208336593</v>
      </c>
      <c r="F870" s="22">
        <f t="shared" si="86"/>
        <v>62.129543751990226</v>
      </c>
      <c r="G870" s="22">
        <f t="shared" si="87"/>
        <v>-28.254543751990226</v>
      </c>
      <c r="H870" s="22">
        <f t="shared" si="88"/>
        <v>798.31924263312999</v>
      </c>
    </row>
    <row r="871" spans="1:8" x14ac:dyDescent="0.25">
      <c r="A871" s="4" t="s">
        <v>914</v>
      </c>
      <c r="B871" s="2">
        <f t="shared" si="83"/>
        <v>866</v>
      </c>
      <c r="C871" s="4">
        <v>28.375</v>
      </c>
      <c r="D871" s="22">
        <f t="shared" si="84"/>
        <v>51.272241031603144</v>
      </c>
      <c r="E871" s="22">
        <f t="shared" si="85"/>
        <v>-18.225683363343151</v>
      </c>
      <c r="F871" s="22">
        <f t="shared" si="86"/>
        <v>41.748980092721538</v>
      </c>
      <c r="G871" s="22">
        <f t="shared" si="87"/>
        <v>-13.373980092721538</v>
      </c>
      <c r="H871" s="22">
        <f t="shared" si="88"/>
        <v>178.86334352051202</v>
      </c>
    </row>
    <row r="872" spans="1:8" x14ac:dyDescent="0.25">
      <c r="A872" s="4" t="s">
        <v>915</v>
      </c>
      <c r="B872" s="2">
        <f t="shared" si="83"/>
        <v>867</v>
      </c>
      <c r="C872" s="4">
        <v>56.125</v>
      </c>
      <c r="D872" s="22">
        <f t="shared" si="84"/>
        <v>53.358927388013797</v>
      </c>
      <c r="E872" s="22">
        <f t="shared" si="85"/>
        <v>5.5449384435272364E-2</v>
      </c>
      <c r="F872" s="22">
        <f t="shared" si="86"/>
        <v>33.046557668259993</v>
      </c>
      <c r="G872" s="22">
        <f t="shared" si="87"/>
        <v>23.078442331740007</v>
      </c>
      <c r="H872" s="22">
        <f t="shared" si="88"/>
        <v>532.61450045944912</v>
      </c>
    </row>
    <row r="873" spans="1:8" x14ac:dyDescent="0.25">
      <c r="A873" s="4" t="s">
        <v>916</v>
      </c>
      <c r="B873" s="2">
        <f t="shared" si="83"/>
        <v>868</v>
      </c>
      <c r="C873" s="4">
        <v>92.166666666666671</v>
      </c>
      <c r="D873" s="22">
        <f t="shared" si="84"/>
        <v>70.046255277834533</v>
      </c>
      <c r="E873" s="22">
        <f t="shared" si="85"/>
        <v>15.024140039282191</v>
      </c>
      <c r="F873" s="22">
        <f t="shared" si="86"/>
        <v>53.414376772449067</v>
      </c>
      <c r="G873" s="22">
        <f t="shared" si="87"/>
        <v>38.752289894217604</v>
      </c>
      <c r="H873" s="22">
        <f t="shared" si="88"/>
        <v>1501.7399720454798</v>
      </c>
    </row>
    <row r="874" spans="1:8" x14ac:dyDescent="0.25">
      <c r="A874" s="4" t="s">
        <v>917</v>
      </c>
      <c r="B874" s="2">
        <f t="shared" si="83"/>
        <v>869</v>
      </c>
      <c r="C874" s="4">
        <v>151.13313008130081</v>
      </c>
      <c r="D874" s="22">
        <f t="shared" si="84"/>
        <v>104.91361144332504</v>
      </c>
      <c r="E874" s="22">
        <f t="shared" si="85"/>
        <v>32.883034552869674</v>
      </c>
      <c r="F874" s="22">
        <f t="shared" si="86"/>
        <v>85.07039531711672</v>
      </c>
      <c r="G874" s="22">
        <f t="shared" si="87"/>
        <v>66.062734764184086</v>
      </c>
      <c r="H874" s="22">
        <f t="shared" si="88"/>
        <v>4364.2849245229363</v>
      </c>
    </row>
    <row r="875" spans="1:8" x14ac:dyDescent="0.25">
      <c r="A875" s="4" t="s">
        <v>918</v>
      </c>
      <c r="B875" s="2">
        <f t="shared" si="83"/>
        <v>870</v>
      </c>
      <c r="C875" s="4">
        <v>131.62195121951217</v>
      </c>
      <c r="D875" s="22">
        <f t="shared" si="84"/>
        <v>116.39819754708552</v>
      </c>
      <c r="E875" s="22">
        <f t="shared" si="85"/>
        <v>13.624430948671396</v>
      </c>
      <c r="F875" s="22">
        <f t="shared" si="86"/>
        <v>137.79664599619471</v>
      </c>
      <c r="G875" s="22">
        <f t="shared" si="87"/>
        <v>-6.1746947766825429</v>
      </c>
      <c r="H875" s="22">
        <f t="shared" si="88"/>
        <v>38.126855585190675</v>
      </c>
    </row>
    <row r="876" spans="1:8" x14ac:dyDescent="0.25">
      <c r="A876" s="4" t="s">
        <v>919</v>
      </c>
      <c r="B876" s="2">
        <f t="shared" si="83"/>
        <v>871</v>
      </c>
      <c r="C876" s="4">
        <v>140.369918699187</v>
      </c>
      <c r="D876" s="22">
        <f t="shared" si="84"/>
        <v>126.70603764248916</v>
      </c>
      <c r="E876" s="22">
        <f t="shared" si="85"/>
        <v>10.639499180730423</v>
      </c>
      <c r="F876" s="22">
        <f t="shared" si="86"/>
        <v>130.02262849575692</v>
      </c>
      <c r="G876" s="22">
        <f t="shared" si="87"/>
        <v>10.347290203430077</v>
      </c>
      <c r="H876" s="22">
        <f t="shared" si="88"/>
        <v>107.06641455400005</v>
      </c>
    </row>
    <row r="877" spans="1:8" x14ac:dyDescent="0.25">
      <c r="A877" s="4" t="s">
        <v>920</v>
      </c>
      <c r="B877" s="2">
        <f t="shared" si="83"/>
        <v>872</v>
      </c>
      <c r="C877" s="4">
        <v>87.916666666666671</v>
      </c>
      <c r="D877" s="22">
        <f t="shared" si="84"/>
        <v>110.02660812288551</v>
      </c>
      <c r="E877" s="22">
        <f t="shared" si="85"/>
        <v>-13.947536649570251</v>
      </c>
      <c r="F877" s="22">
        <f t="shared" si="86"/>
        <v>137.34553682321959</v>
      </c>
      <c r="G877" s="22">
        <f t="shared" si="87"/>
        <v>-49.428870156552918</v>
      </c>
      <c r="H877" s="22">
        <f t="shared" si="88"/>
        <v>2443.2132049533675</v>
      </c>
    </row>
    <row r="878" spans="1:8" x14ac:dyDescent="0.25">
      <c r="A878" s="4" t="s">
        <v>921</v>
      </c>
      <c r="B878" s="2">
        <f t="shared" si="83"/>
        <v>873</v>
      </c>
      <c r="C878" s="4">
        <v>32.958333333333336</v>
      </c>
      <c r="D878" s="22">
        <f t="shared" si="84"/>
        <v>76.887249963378082</v>
      </c>
      <c r="E878" s="22">
        <f t="shared" si="85"/>
        <v>-31.220176008513707</v>
      </c>
      <c r="F878" s="22">
        <f t="shared" si="86"/>
        <v>96.079071473315253</v>
      </c>
      <c r="G878" s="22">
        <f t="shared" si="87"/>
        <v>-63.120738139981917</v>
      </c>
      <c r="H878" s="22">
        <f t="shared" si="88"/>
        <v>3984.2275833361678</v>
      </c>
    </row>
    <row r="879" spans="1:8" x14ac:dyDescent="0.25">
      <c r="A879" s="4" t="s">
        <v>922</v>
      </c>
      <c r="B879" s="2">
        <f t="shared" si="83"/>
        <v>874</v>
      </c>
      <c r="C879" s="4">
        <v>34.041666666666664</v>
      </c>
      <c r="D879" s="22">
        <f t="shared" si="84"/>
        <v>58.463649145792175</v>
      </c>
      <c r="E879" s="22">
        <f t="shared" si="85"/>
        <v>-19.703258336678687</v>
      </c>
      <c r="F879" s="22">
        <f t="shared" si="86"/>
        <v>45.667073954864378</v>
      </c>
      <c r="G879" s="22">
        <f t="shared" si="87"/>
        <v>-11.625407288197714</v>
      </c>
      <c r="H879" s="22">
        <f t="shared" si="88"/>
        <v>135.15009461648052</v>
      </c>
    </row>
    <row r="880" spans="1:8" x14ac:dyDescent="0.25">
      <c r="A880" s="4" t="s">
        <v>923</v>
      </c>
      <c r="B880" s="2">
        <f t="shared" si="83"/>
        <v>875</v>
      </c>
      <c r="C880" s="4">
        <v>53.833333333333336</v>
      </c>
      <c r="D880" s="22">
        <f t="shared" si="84"/>
        <v>56.472613346434876</v>
      </c>
      <c r="E880" s="22">
        <f t="shared" si="85"/>
        <v>-3.7622580530894369</v>
      </c>
      <c r="F880" s="22">
        <f t="shared" si="86"/>
        <v>38.760390809113488</v>
      </c>
      <c r="G880" s="22">
        <f t="shared" si="87"/>
        <v>15.072942524219847</v>
      </c>
      <c r="H880" s="22">
        <f t="shared" si="88"/>
        <v>227.19359633843499</v>
      </c>
    </row>
    <row r="881" spans="1:8" x14ac:dyDescent="0.25">
      <c r="A881" s="4" t="s">
        <v>924</v>
      </c>
      <c r="B881" s="2">
        <f t="shared" si="83"/>
        <v>876</v>
      </c>
      <c r="C881" s="4">
        <v>80.541666666666671</v>
      </c>
      <c r="D881" s="22">
        <f t="shared" si="84"/>
        <v>66.822306274134547</v>
      </c>
      <c r="E881" s="22">
        <f t="shared" si="85"/>
        <v>8.9384978296207613</v>
      </c>
      <c r="F881" s="22">
        <f t="shared" si="86"/>
        <v>52.710355293345437</v>
      </c>
      <c r="G881" s="22">
        <f t="shared" si="87"/>
        <v>27.831311373321235</v>
      </c>
      <c r="H881" s="22">
        <f t="shared" si="88"/>
        <v>774.58189275875986</v>
      </c>
    </row>
    <row r="882" spans="1:8" x14ac:dyDescent="0.25">
      <c r="A882" s="4" t="s">
        <v>925</v>
      </c>
      <c r="B882" s="2">
        <f t="shared" si="83"/>
        <v>877</v>
      </c>
      <c r="C882" s="4">
        <v>114.20833333333333</v>
      </c>
      <c r="D882" s="22">
        <f t="shared" si="84"/>
        <v>87.198297909590025</v>
      </c>
      <c r="E882" s="22">
        <f t="shared" si="85"/>
        <v>19.232242254872006</v>
      </c>
      <c r="F882" s="22">
        <f t="shared" si="86"/>
        <v>75.760804103755305</v>
      </c>
      <c r="G882" s="22">
        <f t="shared" si="87"/>
        <v>38.447529229578024</v>
      </c>
      <c r="H882" s="22">
        <f t="shared" si="88"/>
        <v>1478.2125038592565</v>
      </c>
    </row>
    <row r="883" spans="1:8" x14ac:dyDescent="0.25">
      <c r="A883" s="4" t="s">
        <v>926</v>
      </c>
      <c r="B883" s="2">
        <f t="shared" si="83"/>
        <v>878</v>
      </c>
      <c r="C883" s="4">
        <v>128.8125</v>
      </c>
      <c r="D883" s="22">
        <f t="shared" si="84"/>
        <v>105.09240480846631</v>
      </c>
      <c r="E883" s="22">
        <f t="shared" si="85"/>
        <v>18.02792043447586</v>
      </c>
      <c r="F883" s="22">
        <f t="shared" si="86"/>
        <v>106.43054016446203</v>
      </c>
      <c r="G883" s="22">
        <f t="shared" si="87"/>
        <v>22.38195983553797</v>
      </c>
      <c r="H883" s="22">
        <f t="shared" si="88"/>
        <v>500.95212607963487</v>
      </c>
    </row>
    <row r="884" spans="1:8" x14ac:dyDescent="0.25">
      <c r="A884" s="4" t="s">
        <v>927</v>
      </c>
      <c r="B884" s="2">
        <f t="shared" si="83"/>
        <v>879</v>
      </c>
      <c r="C884" s="4">
        <v>70.625</v>
      </c>
      <c r="D884" s="22">
        <f t="shared" si="84"/>
        <v>90.271420740825803</v>
      </c>
      <c r="E884" s="22">
        <f t="shared" si="85"/>
        <v>-11.536093617428874</v>
      </c>
      <c r="F884" s="22">
        <f t="shared" si="86"/>
        <v>123.12032524294217</v>
      </c>
      <c r="G884" s="22">
        <f t="shared" si="87"/>
        <v>-52.495325242942172</v>
      </c>
      <c r="H884" s="22">
        <f t="shared" si="88"/>
        <v>2755.7591723622818</v>
      </c>
    </row>
    <row r="885" spans="1:8" x14ac:dyDescent="0.25">
      <c r="A885" s="4" t="s">
        <v>928</v>
      </c>
      <c r="B885" s="2">
        <f t="shared" si="83"/>
        <v>880</v>
      </c>
      <c r="C885" s="4">
        <v>13.5</v>
      </c>
      <c r="D885" s="22">
        <f t="shared" si="84"/>
        <v>57.259709822270715</v>
      </c>
      <c r="E885" s="22">
        <f t="shared" si="85"/>
        <v>-30.864149188442468</v>
      </c>
      <c r="F885" s="22">
        <f t="shared" si="86"/>
        <v>78.735327123396928</v>
      </c>
      <c r="G885" s="22">
        <f t="shared" si="87"/>
        <v>-65.235327123396928</v>
      </c>
      <c r="H885" s="22">
        <f t="shared" si="88"/>
        <v>4255.6479048966066</v>
      </c>
    </row>
    <row r="886" spans="1:8" x14ac:dyDescent="0.25">
      <c r="A886" s="4" t="s">
        <v>929</v>
      </c>
      <c r="B886" s="2">
        <f t="shared" si="83"/>
        <v>881</v>
      </c>
      <c r="C886" s="4">
        <v>65.708333333333329</v>
      </c>
      <c r="D886" s="22">
        <f t="shared" si="84"/>
        <v>60.89261793202764</v>
      </c>
      <c r="E886" s="22">
        <f t="shared" si="85"/>
        <v>0.18320237993698729</v>
      </c>
      <c r="F886" s="22">
        <f t="shared" si="86"/>
        <v>26.395560633828246</v>
      </c>
      <c r="G886" s="22">
        <f t="shared" si="87"/>
        <v>39.312772699505082</v>
      </c>
      <c r="H886" s="22">
        <f t="shared" si="88"/>
        <v>1545.494097322952</v>
      </c>
    </row>
    <row r="887" spans="1:8" x14ac:dyDescent="0.25">
      <c r="A887" s="4" t="s">
        <v>930</v>
      </c>
      <c r="B887" s="2">
        <f t="shared" si="83"/>
        <v>882</v>
      </c>
      <c r="C887" s="4">
        <v>76.583333333333329</v>
      </c>
      <c r="D887" s="22">
        <f t="shared" si="84"/>
        <v>67.639625554589088</v>
      </c>
      <c r="E887" s="22">
        <f t="shared" si="85"/>
        <v>6.0906270982990014</v>
      </c>
      <c r="F887" s="22">
        <f t="shared" si="86"/>
        <v>61.075820311964627</v>
      </c>
      <c r="G887" s="22">
        <f t="shared" si="87"/>
        <v>15.507513021368702</v>
      </c>
      <c r="H887" s="22">
        <f t="shared" si="88"/>
        <v>240.48296010791984</v>
      </c>
    </row>
    <row r="888" spans="1:8" x14ac:dyDescent="0.25">
      <c r="A888" s="4" t="s">
        <v>931</v>
      </c>
      <c r="B888" s="2">
        <f t="shared" si="83"/>
        <v>883</v>
      </c>
      <c r="C888" s="4">
        <v>126.41666666666667</v>
      </c>
      <c r="D888" s="22">
        <f t="shared" si="84"/>
        <v>92.913753232782454</v>
      </c>
      <c r="E888" s="22">
        <f t="shared" si="85"/>
        <v>23.355777620203931</v>
      </c>
      <c r="F888" s="22">
        <f t="shared" si="86"/>
        <v>73.730252652888083</v>
      </c>
      <c r="G888" s="22">
        <f t="shared" si="87"/>
        <v>52.686414013778588</v>
      </c>
      <c r="H888" s="22">
        <f t="shared" si="88"/>
        <v>2775.8582216312848</v>
      </c>
    </row>
    <row r="889" spans="1:8" x14ac:dyDescent="0.25">
      <c r="A889" s="4" t="s">
        <v>932</v>
      </c>
      <c r="B889" s="2">
        <f t="shared" si="83"/>
        <v>884</v>
      </c>
      <c r="C889" s="4">
        <v>167.16666666666666</v>
      </c>
      <c r="D889" s="22">
        <f t="shared" si="84"/>
        <v>124.84250600935266</v>
      </c>
      <c r="E889" s="22">
        <f t="shared" si="85"/>
        <v>31.071455260933579</v>
      </c>
      <c r="F889" s="22">
        <f t="shared" si="86"/>
        <v>116.26953085298638</v>
      </c>
      <c r="G889" s="22">
        <f t="shared" si="87"/>
        <v>50.897135813680279</v>
      </c>
      <c r="H889" s="22">
        <f t="shared" si="88"/>
        <v>2590.5184340362157</v>
      </c>
    </row>
    <row r="890" spans="1:8" x14ac:dyDescent="0.25">
      <c r="A890" s="4" t="s">
        <v>933</v>
      </c>
      <c r="B890" s="2">
        <f t="shared" si="83"/>
        <v>885</v>
      </c>
      <c r="C890" s="4">
        <v>114.16666666666667</v>
      </c>
      <c r="D890" s="22">
        <f t="shared" si="84"/>
        <v>120.2518950919977</v>
      </c>
      <c r="E890" s="22">
        <f t="shared" si="85"/>
        <v>-1.0244042995261111</v>
      </c>
      <c r="F890" s="22">
        <f t="shared" si="86"/>
        <v>155.91396127028625</v>
      </c>
      <c r="G890" s="22">
        <f t="shared" si="87"/>
        <v>-41.747294603619579</v>
      </c>
      <c r="H890" s="22">
        <f t="shared" si="88"/>
        <v>1742.8366067214045</v>
      </c>
    </row>
    <row r="891" spans="1:8" x14ac:dyDescent="0.25">
      <c r="A891" s="4" t="s">
        <v>934</v>
      </c>
      <c r="B891" s="2">
        <f t="shared" si="83"/>
        <v>886</v>
      </c>
      <c r="C891" s="4">
        <v>59.5</v>
      </c>
      <c r="D891" s="22">
        <f t="shared" si="84"/>
        <v>94.128580202438684</v>
      </c>
      <c r="E891" s="22">
        <f t="shared" si="85"/>
        <v>-23.613423830555725</v>
      </c>
      <c r="F891" s="22">
        <f t="shared" si="86"/>
        <v>119.22749079247158</v>
      </c>
      <c r="G891" s="22">
        <f t="shared" si="87"/>
        <v>-59.727490792471585</v>
      </c>
      <c r="H891" s="22">
        <f t="shared" si="88"/>
        <v>3567.373156364778</v>
      </c>
    </row>
    <row r="892" spans="1:8" x14ac:dyDescent="0.25">
      <c r="A892" s="4" t="s">
        <v>935</v>
      </c>
      <c r="B892" s="2">
        <f t="shared" si="83"/>
        <v>887</v>
      </c>
      <c r="C892" s="4">
        <v>148.95833333333334</v>
      </c>
      <c r="D892" s="22">
        <f t="shared" si="84"/>
        <v>117.7053740487234</v>
      </c>
      <c r="E892" s="22">
        <f t="shared" si="85"/>
        <v>18.857772078600672</v>
      </c>
      <c r="F892" s="22">
        <f t="shared" si="86"/>
        <v>70.515156371882966</v>
      </c>
      <c r="G892" s="22">
        <f t="shared" si="87"/>
        <v>78.443176961450376</v>
      </c>
      <c r="H892" s="22">
        <f t="shared" si="88"/>
        <v>6153.3320118054189</v>
      </c>
    </row>
    <row r="893" spans="1:8" x14ac:dyDescent="0.25">
      <c r="A893" s="4" t="s">
        <v>936</v>
      </c>
      <c r="B893" s="2">
        <f t="shared" si="83"/>
        <v>888</v>
      </c>
      <c r="C893" s="4">
        <v>64.541666666666671</v>
      </c>
      <c r="D893" s="22">
        <f t="shared" si="84"/>
        <v>94.844979874439005</v>
      </c>
      <c r="E893" s="22">
        <f t="shared" si="85"/>
        <v>-18.688577548995891</v>
      </c>
      <c r="F893" s="22">
        <f t="shared" si="86"/>
        <v>136.56314612732407</v>
      </c>
      <c r="G893" s="22">
        <f t="shared" si="87"/>
        <v>-72.021479460657403</v>
      </c>
      <c r="H893" s="22">
        <f t="shared" si="88"/>
        <v>5187.0935037018962</v>
      </c>
    </row>
    <row r="894" spans="1:8" x14ac:dyDescent="0.25">
      <c r="A894" s="4" t="s">
        <v>937</v>
      </c>
      <c r="B894" s="2">
        <f t="shared" si="83"/>
        <v>889</v>
      </c>
      <c r="C894" s="4">
        <v>73.5</v>
      </c>
      <c r="D894" s="22">
        <f t="shared" si="84"/>
        <v>85.666638528430241</v>
      </c>
      <c r="E894" s="22">
        <f t="shared" si="85"/>
        <v>-10.129364966307477</v>
      </c>
      <c r="F894" s="22">
        <f t="shared" si="86"/>
        <v>76.156402325443111</v>
      </c>
      <c r="G894" s="22">
        <f t="shared" si="87"/>
        <v>-2.6564023254431106</v>
      </c>
      <c r="H894" s="22">
        <f t="shared" si="88"/>
        <v>7.0564733146195655</v>
      </c>
    </row>
    <row r="895" spans="1:8" x14ac:dyDescent="0.25">
      <c r="A895" s="4" t="s">
        <v>938</v>
      </c>
      <c r="B895" s="2">
        <f t="shared" si="83"/>
        <v>890</v>
      </c>
      <c r="C895" s="4">
        <v>111.875</v>
      </c>
      <c r="D895" s="22">
        <f t="shared" si="84"/>
        <v>96.936233961205232</v>
      </c>
      <c r="E895" s="22">
        <f t="shared" si="85"/>
        <v>9.1296993928667458</v>
      </c>
      <c r="F895" s="22">
        <f t="shared" si="86"/>
        <v>75.537273562122763</v>
      </c>
      <c r="G895" s="22">
        <f t="shared" si="87"/>
        <v>36.337726437877237</v>
      </c>
      <c r="H895" s="22">
        <f t="shared" si="88"/>
        <v>1320.4303626740023</v>
      </c>
    </row>
    <row r="896" spans="1:8" x14ac:dyDescent="0.25">
      <c r="A896" s="4" t="s">
        <v>939</v>
      </c>
      <c r="B896" s="2">
        <f t="shared" si="83"/>
        <v>891</v>
      </c>
      <c r="C896" s="4">
        <v>13.125</v>
      </c>
      <c r="D896" s="22">
        <f t="shared" si="84"/>
        <v>60.897403357886986</v>
      </c>
      <c r="E896" s="22">
        <f t="shared" si="85"/>
        <v>-31.521977603699746</v>
      </c>
      <c r="F896" s="22">
        <f t="shared" si="86"/>
        <v>106.06593335407197</v>
      </c>
      <c r="G896" s="22">
        <f t="shared" si="87"/>
        <v>-92.940933354071973</v>
      </c>
      <c r="H896" s="22">
        <f t="shared" si="88"/>
        <v>8638.0170927260478</v>
      </c>
    </row>
    <row r="897" spans="1:8" x14ac:dyDescent="0.25">
      <c r="A897" s="4" t="s">
        <v>940</v>
      </c>
      <c r="B897" s="2">
        <f t="shared" si="83"/>
        <v>892</v>
      </c>
      <c r="C897" s="4">
        <v>28.416666666666668</v>
      </c>
      <c r="D897" s="22">
        <f t="shared" si="84"/>
        <v>46.930686580662254</v>
      </c>
      <c r="E897" s="22">
        <f t="shared" si="85"/>
        <v>-15.722242859872233</v>
      </c>
      <c r="F897" s="22">
        <f t="shared" si="86"/>
        <v>29.375425754187241</v>
      </c>
      <c r="G897" s="22">
        <f t="shared" si="87"/>
        <v>-0.95875908752057271</v>
      </c>
      <c r="H897" s="22">
        <f t="shared" si="88"/>
        <v>0.91921898790328116</v>
      </c>
    </row>
    <row r="898" spans="1:8" x14ac:dyDescent="0.25">
      <c r="A898" s="4" t="s">
        <v>941</v>
      </c>
      <c r="B898" s="2">
        <f t="shared" si="83"/>
        <v>893</v>
      </c>
      <c r="C898" s="4">
        <v>22.333333333333332</v>
      </c>
      <c r="D898" s="22">
        <f t="shared" si="84"/>
        <v>36.353824684310823</v>
      </c>
      <c r="E898" s="22">
        <f t="shared" si="85"/>
        <v>-11.091399992703511</v>
      </c>
      <c r="F898" s="22">
        <f t="shared" si="86"/>
        <v>31.208443720790022</v>
      </c>
      <c r="G898" s="22">
        <f t="shared" si="87"/>
        <v>-8.8751103874566901</v>
      </c>
      <c r="H898" s="22">
        <f t="shared" si="88"/>
        <v>78.767584389541639</v>
      </c>
    </row>
    <row r="899" spans="1:8" x14ac:dyDescent="0.25">
      <c r="A899" s="4" t="s">
        <v>942</v>
      </c>
      <c r="B899" s="2">
        <f t="shared" si="83"/>
        <v>894</v>
      </c>
      <c r="C899" s="4">
        <v>69.875</v>
      </c>
      <c r="D899" s="22">
        <f t="shared" si="84"/>
        <v>50.767930070057176</v>
      </c>
      <c r="E899" s="22">
        <f t="shared" si="85"/>
        <v>11.863554847901367</v>
      </c>
      <c r="F899" s="22">
        <f t="shared" si="86"/>
        <v>25.262424691607311</v>
      </c>
      <c r="G899" s="22">
        <f t="shared" si="87"/>
        <v>44.612575308392692</v>
      </c>
      <c r="H899" s="22">
        <f t="shared" si="88"/>
        <v>1990.2818756470094</v>
      </c>
    </row>
    <row r="900" spans="1:8" x14ac:dyDescent="0.25">
      <c r="A900" s="4" t="s">
        <v>943</v>
      </c>
      <c r="B900" s="2">
        <f t="shared" si="83"/>
        <v>895</v>
      </c>
      <c r="C900" s="4">
        <v>10.041666666666666</v>
      </c>
      <c r="D900" s="22">
        <f t="shared" si="84"/>
        <v>33.255636806599263</v>
      </c>
      <c r="E900" s="22">
        <f t="shared" si="85"/>
        <v>-14.574708452321985</v>
      </c>
      <c r="F900" s="22">
        <f t="shared" si="86"/>
        <v>62.631484917958545</v>
      </c>
      <c r="G900" s="22">
        <f t="shared" si="87"/>
        <v>-52.589818251291881</v>
      </c>
      <c r="H900" s="22">
        <f t="shared" si="88"/>
        <v>2765.6889837039125</v>
      </c>
    </row>
    <row r="901" spans="1:8" x14ac:dyDescent="0.25">
      <c r="A901" s="4" t="s">
        <v>944</v>
      </c>
      <c r="B901" s="2">
        <f t="shared" si="83"/>
        <v>896</v>
      </c>
      <c r="C901" s="4">
        <v>11.208333333333334</v>
      </c>
      <c r="D901" s="22">
        <f t="shared" si="84"/>
        <v>23.775296313094916</v>
      </c>
      <c r="E901" s="22">
        <f t="shared" si="85"/>
        <v>-9.9897772893861099</v>
      </c>
      <c r="F901" s="22">
        <f t="shared" si="86"/>
        <v>18.680928354277277</v>
      </c>
      <c r="G901" s="22">
        <f t="shared" si="87"/>
        <v>-7.4725950209439436</v>
      </c>
      <c r="H901" s="22">
        <f t="shared" si="88"/>
        <v>55.839676347036217</v>
      </c>
    </row>
    <row r="902" spans="1:8" x14ac:dyDescent="0.25">
      <c r="A902" s="4" t="s">
        <v>945</v>
      </c>
      <c r="B902" s="2">
        <f t="shared" si="83"/>
        <v>897</v>
      </c>
      <c r="C902" s="4">
        <v>24.291666666666668</v>
      </c>
      <c r="D902" s="22">
        <f t="shared" si="84"/>
        <v>23.997335565130768</v>
      </c>
      <c r="E902" s="22">
        <f t="shared" si="85"/>
        <v>-0.7991424021063438</v>
      </c>
      <c r="F902" s="22">
        <f t="shared" si="86"/>
        <v>13.785519023708806</v>
      </c>
      <c r="G902" s="22">
        <f t="shared" si="87"/>
        <v>10.506147642957862</v>
      </c>
      <c r="H902" s="22">
        <f t="shared" si="88"/>
        <v>110.37913829562903</v>
      </c>
    </row>
    <row r="903" spans="1:8" x14ac:dyDescent="0.25">
      <c r="A903" s="4" t="s">
        <v>946</v>
      </c>
      <c r="B903" s="2">
        <f t="shared" ref="B903:B966" si="89">B902+1</f>
        <v>898</v>
      </c>
      <c r="C903" s="4">
        <v>75.916666666666671</v>
      </c>
      <c r="D903" s="22">
        <f t="shared" si="84"/>
        <v>46.322647938791206</v>
      </c>
      <c r="E903" s="22">
        <f t="shared" si="85"/>
        <v>20.012866896083761</v>
      </c>
      <c r="F903" s="22">
        <f t="shared" si="86"/>
        <v>23.198193163024424</v>
      </c>
      <c r="G903" s="22">
        <f t="shared" si="87"/>
        <v>52.718473503642244</v>
      </c>
      <c r="H903" s="22">
        <f t="shared" si="88"/>
        <v>2779.2374485542291</v>
      </c>
    </row>
    <row r="904" spans="1:8" x14ac:dyDescent="0.25">
      <c r="A904" s="4" t="s">
        <v>947</v>
      </c>
      <c r="B904" s="2">
        <f t="shared" si="89"/>
        <v>899</v>
      </c>
      <c r="C904" s="4">
        <v>174.375</v>
      </c>
      <c r="D904" s="22">
        <f t="shared" si="84"/>
        <v>101.38515932511099</v>
      </c>
      <c r="E904" s="22">
        <f t="shared" si="85"/>
        <v>51.557546937296188</v>
      </c>
      <c r="F904" s="22">
        <f t="shared" si="86"/>
        <v>66.335514834874971</v>
      </c>
      <c r="G904" s="22">
        <f t="shared" si="87"/>
        <v>108.03948516512503</v>
      </c>
      <c r="H904" s="22">
        <f t="shared" si="88"/>
        <v>11672.530354745271</v>
      </c>
    </row>
    <row r="905" spans="1:8" x14ac:dyDescent="0.25">
      <c r="A905" s="4" t="s">
        <v>948</v>
      </c>
      <c r="B905" s="2">
        <f t="shared" si="89"/>
        <v>900</v>
      </c>
      <c r="C905" s="4">
        <v>181.83333333333334</v>
      </c>
      <c r="D905" s="22">
        <f t="shared" si="84"/>
        <v>135.97787414864661</v>
      </c>
      <c r="E905" s="22">
        <f t="shared" si="85"/>
        <v>36.289198034911671</v>
      </c>
      <c r="F905" s="22">
        <f t="shared" si="86"/>
        <v>152.94270626240717</v>
      </c>
      <c r="G905" s="22">
        <f t="shared" si="87"/>
        <v>28.890627070926172</v>
      </c>
      <c r="H905" s="22">
        <f t="shared" si="88"/>
        <v>834.66833255133213</v>
      </c>
    </row>
    <row r="906" spans="1:8" x14ac:dyDescent="0.25">
      <c r="A906" s="4" t="s">
        <v>949</v>
      </c>
      <c r="B906" s="2">
        <f t="shared" si="89"/>
        <v>901</v>
      </c>
      <c r="C906" s="4">
        <v>180.91666666666666</v>
      </c>
      <c r="D906" s="22">
        <f t="shared" si="84"/>
        <v>155.30155493139523</v>
      </c>
      <c r="E906" s="22">
        <f t="shared" si="85"/>
        <v>21.020232507964927</v>
      </c>
      <c r="F906" s="22">
        <f t="shared" si="86"/>
        <v>172.26707218355827</v>
      </c>
      <c r="G906" s="22">
        <f t="shared" si="87"/>
        <v>8.6495944831083875</v>
      </c>
      <c r="H906" s="22">
        <f t="shared" si="88"/>
        <v>74.815484722219054</v>
      </c>
    </row>
    <row r="907" spans="1:8" x14ac:dyDescent="0.25">
      <c r="A907" s="4" t="s">
        <v>950</v>
      </c>
      <c r="B907" s="2">
        <f t="shared" si="89"/>
        <v>902</v>
      </c>
      <c r="C907" s="4">
        <v>181.95833333333334</v>
      </c>
      <c r="D907" s="22">
        <f t="shared" si="84"/>
        <v>166.76396964422864</v>
      </c>
      <c r="E907" s="22">
        <f t="shared" si="85"/>
        <v>12.418196492346558</v>
      </c>
      <c r="F907" s="22">
        <f t="shared" si="86"/>
        <v>176.32178743936015</v>
      </c>
      <c r="G907" s="22">
        <f t="shared" si="87"/>
        <v>5.6365458939731923</v>
      </c>
      <c r="H907" s="22">
        <f t="shared" si="88"/>
        <v>31.770649614866052</v>
      </c>
    </row>
    <row r="908" spans="1:8" x14ac:dyDescent="0.25">
      <c r="A908" s="4" t="s">
        <v>951</v>
      </c>
      <c r="B908" s="2">
        <f t="shared" si="89"/>
        <v>903</v>
      </c>
      <c r="C908" s="4">
        <v>103.1875</v>
      </c>
      <c r="D908" s="22">
        <f t="shared" si="84"/>
        <v>139.42608769721033</v>
      </c>
      <c r="E908" s="22">
        <f t="shared" si="85"/>
        <v>-23.362274103081816</v>
      </c>
      <c r="F908" s="22">
        <f t="shared" si="86"/>
        <v>179.1821661365752</v>
      </c>
      <c r="G908" s="22">
        <f t="shared" si="87"/>
        <v>-75.994666136575205</v>
      </c>
      <c r="H908" s="22">
        <f t="shared" si="88"/>
        <v>5775.1892812095302</v>
      </c>
    </row>
    <row r="909" spans="1:8" x14ac:dyDescent="0.25">
      <c r="A909" s="4" t="s">
        <v>952</v>
      </c>
      <c r="B909" s="2">
        <f t="shared" si="89"/>
        <v>904</v>
      </c>
      <c r="C909" s="4">
        <v>165.625</v>
      </c>
      <c r="D909" s="22">
        <f t="shared" si="84"/>
        <v>150.69161998740989</v>
      </c>
      <c r="E909" s="22">
        <f t="shared" si="85"/>
        <v>7.8027516508714214</v>
      </c>
      <c r="F909" s="22">
        <f t="shared" si="86"/>
        <v>116.06381359412852</v>
      </c>
      <c r="G909" s="22">
        <f t="shared" si="87"/>
        <v>49.561186405871481</v>
      </c>
      <c r="H909" s="22">
        <f t="shared" si="88"/>
        <v>2456.3111979575401</v>
      </c>
    </row>
    <row r="910" spans="1:8" x14ac:dyDescent="0.25">
      <c r="A910" s="4" t="s">
        <v>953</v>
      </c>
      <c r="B910" s="2">
        <f t="shared" si="89"/>
        <v>905</v>
      </c>
      <c r="C910" s="4">
        <v>166.85416666666666</v>
      </c>
      <c r="D910" s="22">
        <f t="shared" si="84"/>
        <v>157.6415150594903</v>
      </c>
      <c r="E910" s="22">
        <f t="shared" si="85"/>
        <v>7.0351807299595102</v>
      </c>
      <c r="F910" s="22">
        <f t="shared" si="86"/>
        <v>158.49437163828131</v>
      </c>
      <c r="G910" s="22">
        <f t="shared" si="87"/>
        <v>8.3597950283853493</v>
      </c>
      <c r="H910" s="22">
        <f t="shared" si="88"/>
        <v>69.886172916616403</v>
      </c>
    </row>
    <row r="911" spans="1:8" x14ac:dyDescent="0.25">
      <c r="A911" s="4" t="s">
        <v>954</v>
      </c>
      <c r="B911" s="2">
        <f t="shared" si="89"/>
        <v>906</v>
      </c>
      <c r="C911" s="4">
        <v>90.75</v>
      </c>
      <c r="D911" s="22">
        <f t="shared" si="84"/>
        <v>128.87816358390947</v>
      </c>
      <c r="E911" s="22">
        <f t="shared" si="85"/>
        <v>-25.183498255026798</v>
      </c>
      <c r="F911" s="22">
        <f t="shared" si="86"/>
        <v>164.67669578944981</v>
      </c>
      <c r="G911" s="22">
        <f t="shared" si="87"/>
        <v>-73.926695789449809</v>
      </c>
      <c r="H911" s="22">
        <f t="shared" si="88"/>
        <v>5465.1563503458565</v>
      </c>
    </row>
    <row r="912" spans="1:8" x14ac:dyDescent="0.25">
      <c r="A912" s="4" t="s">
        <v>955</v>
      </c>
      <c r="B912" s="2">
        <f t="shared" si="89"/>
        <v>907</v>
      </c>
      <c r="C912" s="4">
        <v>109.83333333333333</v>
      </c>
      <c r="D912" s="22">
        <f t="shared" si="84"/>
        <v>120.68888657616174</v>
      </c>
      <c r="E912" s="22">
        <f t="shared" si="85"/>
        <v>-9.8886991324756401</v>
      </c>
      <c r="F912" s="22">
        <f t="shared" si="86"/>
        <v>103.69466532888268</v>
      </c>
      <c r="G912" s="22">
        <f t="shared" si="87"/>
        <v>6.1386680044506505</v>
      </c>
      <c r="H912" s="22">
        <f t="shared" si="88"/>
        <v>37.683244868866133</v>
      </c>
    </row>
    <row r="913" spans="1:8" x14ac:dyDescent="0.25">
      <c r="A913" s="4" t="s">
        <v>956</v>
      </c>
      <c r="B913" s="2">
        <f t="shared" si="89"/>
        <v>908</v>
      </c>
      <c r="C913" s="4">
        <v>68.875</v>
      </c>
      <c r="D913" s="22">
        <f t="shared" si="84"/>
        <v>98.408915348412194</v>
      </c>
      <c r="E913" s="22">
        <f t="shared" si="85"/>
        <v>-21.040844018222149</v>
      </c>
      <c r="F913" s="22">
        <f t="shared" si="86"/>
        <v>110.8001874436861</v>
      </c>
      <c r="G913" s="22">
        <f t="shared" si="87"/>
        <v>-41.925187443686099</v>
      </c>
      <c r="H913" s="22">
        <f t="shared" si="88"/>
        <v>1757.7213421882145</v>
      </c>
    </row>
    <row r="914" spans="1:8" x14ac:dyDescent="0.25">
      <c r="A914" s="4" t="s">
        <v>957</v>
      </c>
      <c r="B914" s="2">
        <f t="shared" si="89"/>
        <v>909</v>
      </c>
      <c r="C914" s="4">
        <v>113.125</v>
      </c>
      <c r="D914" s="22">
        <f t="shared" si="84"/>
        <v>104.73683174859495</v>
      </c>
      <c r="E914" s="22">
        <f t="shared" si="85"/>
        <v>3.5910403583422679</v>
      </c>
      <c r="F914" s="22">
        <f t="shared" si="86"/>
        <v>77.368071330190048</v>
      </c>
      <c r="G914" s="22">
        <f t="shared" si="87"/>
        <v>35.756928669809952</v>
      </c>
      <c r="H914" s="22">
        <f t="shared" si="88"/>
        <v>1278.5579478978768</v>
      </c>
    </row>
    <row r="915" spans="1:8" x14ac:dyDescent="0.25">
      <c r="A915" s="4" t="s">
        <v>958</v>
      </c>
      <c r="B915" s="2">
        <f t="shared" si="89"/>
        <v>910</v>
      </c>
      <c r="C915" s="4">
        <v>85.5</v>
      </c>
      <c r="D915" s="22">
        <f t="shared" si="84"/>
        <v>96.464994096699129</v>
      </c>
      <c r="E915" s="22">
        <f t="shared" si="85"/>
        <v>-7.0855498508720141</v>
      </c>
      <c r="F915" s="22">
        <f t="shared" si="86"/>
        <v>108.32787210693722</v>
      </c>
      <c r="G915" s="22">
        <f t="shared" si="87"/>
        <v>-22.827872106937221</v>
      </c>
      <c r="H915" s="22">
        <f t="shared" si="88"/>
        <v>521.11174493068245</v>
      </c>
    </row>
    <row r="916" spans="1:8" x14ac:dyDescent="0.25">
      <c r="A916" s="4" t="s">
        <v>959</v>
      </c>
      <c r="B916" s="2">
        <f t="shared" si="89"/>
        <v>911</v>
      </c>
      <c r="C916" s="4">
        <v>70.458333333333329</v>
      </c>
      <c r="D916" s="22">
        <f t="shared" si="84"/>
        <v>85.282129968451841</v>
      </c>
      <c r="E916" s="22">
        <f t="shared" si="85"/>
        <v>-10.773132700509761</v>
      </c>
      <c r="F916" s="22">
        <f t="shared" si="86"/>
        <v>89.379444245827116</v>
      </c>
      <c r="G916" s="22">
        <f t="shared" si="87"/>
        <v>-18.921110912493788</v>
      </c>
      <c r="H916" s="22">
        <f t="shared" si="88"/>
        <v>358.00843816289148</v>
      </c>
    </row>
    <row r="917" spans="1:8" x14ac:dyDescent="0.25">
      <c r="A917" s="4" t="s">
        <v>960</v>
      </c>
      <c r="B917" s="2">
        <f t="shared" si="89"/>
        <v>912</v>
      </c>
      <c r="C917" s="4">
        <v>131.625</v>
      </c>
      <c r="D917" s="22">
        <f t="shared" si="84"/>
        <v>105.20956408201755</v>
      </c>
      <c r="E917" s="22">
        <f t="shared" si="85"/>
        <v>16.857377432158163</v>
      </c>
      <c r="F917" s="22">
        <f t="shared" si="86"/>
        <v>74.508997267942078</v>
      </c>
      <c r="G917" s="22">
        <f t="shared" si="87"/>
        <v>57.116002732057922</v>
      </c>
      <c r="H917" s="22">
        <f t="shared" si="88"/>
        <v>3262.2377680884479</v>
      </c>
    </row>
    <row r="918" spans="1:8" x14ac:dyDescent="0.25">
      <c r="A918" s="4" t="s">
        <v>961</v>
      </c>
      <c r="B918" s="2">
        <f t="shared" si="89"/>
        <v>913</v>
      </c>
      <c r="C918" s="4">
        <v>41.479166666666664</v>
      </c>
      <c r="D918" s="22">
        <f t="shared" si="84"/>
        <v>77.80549319341668</v>
      </c>
      <c r="E918" s="22">
        <f t="shared" si="85"/>
        <v>-22.977926056524968</v>
      </c>
      <c r="F918" s="22">
        <f t="shared" si="86"/>
        <v>122.06694151417571</v>
      </c>
      <c r="G918" s="22">
        <f t="shared" si="87"/>
        <v>-80.587774847509053</v>
      </c>
      <c r="H918" s="22">
        <f t="shared" si="88"/>
        <v>6494.3894548728131</v>
      </c>
    </row>
    <row r="919" spans="1:8" x14ac:dyDescent="0.25">
      <c r="A919" s="4" t="s">
        <v>962</v>
      </c>
      <c r="B919" s="2">
        <f t="shared" si="89"/>
        <v>914</v>
      </c>
      <c r="C919" s="4">
        <v>32.916666666666664</v>
      </c>
      <c r="D919" s="22">
        <f t="shared" si="84"/>
        <v>58.503297786914175</v>
      </c>
      <c r="E919" s="22">
        <f t="shared" si="85"/>
        <v>-19.669768471504753</v>
      </c>
      <c r="F919" s="22">
        <f t="shared" si="86"/>
        <v>54.827567136891716</v>
      </c>
      <c r="G919" s="22">
        <f t="shared" si="87"/>
        <v>-21.910900470225052</v>
      </c>
      <c r="H919" s="22">
        <f t="shared" si="88"/>
        <v>480.08755941610838</v>
      </c>
    </row>
    <row r="920" spans="1:8" x14ac:dyDescent="0.25">
      <c r="A920" s="4" t="s">
        <v>963</v>
      </c>
      <c r="B920" s="2">
        <f t="shared" si="89"/>
        <v>915</v>
      </c>
      <c r="C920" s="4">
        <v>88.333333333333329</v>
      </c>
      <c r="D920" s="22">
        <f t="shared" si="84"/>
        <v>71.330213071874411</v>
      </c>
      <c r="E920" s="22">
        <f t="shared" si="85"/>
        <v>9.5772469093137378</v>
      </c>
      <c r="F920" s="22">
        <f t="shared" si="86"/>
        <v>38.833529315409422</v>
      </c>
      <c r="G920" s="22">
        <f t="shared" si="87"/>
        <v>49.499804017923907</v>
      </c>
      <c r="H920" s="22">
        <f t="shared" si="88"/>
        <v>2450.2305978128757</v>
      </c>
    </row>
    <row r="921" spans="1:8" x14ac:dyDescent="0.25">
      <c r="A921" s="4" t="s">
        <v>964</v>
      </c>
      <c r="B921" s="2">
        <f t="shared" si="89"/>
        <v>916</v>
      </c>
      <c r="C921" s="4">
        <v>97.083333333333329</v>
      </c>
      <c r="D921" s="22">
        <f t="shared" si="84"/>
        <v>82.404054784301749</v>
      </c>
      <c r="E921" s="22">
        <f t="shared" si="85"/>
        <v>10.924182232115978</v>
      </c>
      <c r="F921" s="22">
        <f t="shared" si="86"/>
        <v>80.907459981188154</v>
      </c>
      <c r="G921" s="22">
        <f t="shared" si="87"/>
        <v>16.175873352145175</v>
      </c>
      <c r="H921" s="22">
        <f t="shared" si="88"/>
        <v>261.65887870464036</v>
      </c>
    </row>
    <row r="922" spans="1:8" x14ac:dyDescent="0.25">
      <c r="A922" s="4" t="s">
        <v>965</v>
      </c>
      <c r="B922" s="2">
        <f t="shared" si="89"/>
        <v>917</v>
      </c>
      <c r="C922" s="4">
        <v>119.125</v>
      </c>
      <c r="D922" s="22">
        <f t="shared" si="84"/>
        <v>98.194061227052003</v>
      </c>
      <c r="E922" s="22">
        <f t="shared" si="85"/>
        <v>15.303424021686826</v>
      </c>
      <c r="F922" s="22">
        <f t="shared" si="86"/>
        <v>93.328237016417731</v>
      </c>
      <c r="G922" s="22">
        <f t="shared" si="87"/>
        <v>25.796762983582269</v>
      </c>
      <c r="H922" s="22">
        <f t="shared" si="88"/>
        <v>665.47298043112039</v>
      </c>
    </row>
    <row r="923" spans="1:8" x14ac:dyDescent="0.25">
      <c r="A923" s="4" t="s">
        <v>966</v>
      </c>
      <c r="B923" s="2">
        <f t="shared" si="89"/>
        <v>918</v>
      </c>
      <c r="C923" s="4">
        <v>162.16666666666666</v>
      </c>
      <c r="D923" s="22">
        <f t="shared" si="84"/>
        <v>125.7022815660863</v>
      </c>
      <c r="E923" s="22">
        <f t="shared" si="85"/>
        <v>26.287740707299548</v>
      </c>
      <c r="F923" s="22">
        <f t="shared" si="86"/>
        <v>113.49748524873883</v>
      </c>
      <c r="G923" s="22">
        <f t="shared" si="87"/>
        <v>48.669181417927831</v>
      </c>
      <c r="H923" s="22">
        <f t="shared" si="88"/>
        <v>2368.6892198911719</v>
      </c>
    </row>
    <row r="924" spans="1:8" x14ac:dyDescent="0.25">
      <c r="A924" s="4" t="s">
        <v>967</v>
      </c>
      <c r="B924" s="2">
        <f t="shared" si="89"/>
        <v>919</v>
      </c>
      <c r="C924" s="4">
        <v>145.125</v>
      </c>
      <c r="D924" s="22">
        <f t="shared" si="84"/>
        <v>134.05405049266921</v>
      </c>
      <c r="E924" s="22">
        <f t="shared" si="85"/>
        <v>10.14536610465457</v>
      </c>
      <c r="F924" s="22">
        <f t="shared" si="86"/>
        <v>151.99002227338585</v>
      </c>
      <c r="G924" s="22">
        <f t="shared" si="87"/>
        <v>-6.865022273385847</v>
      </c>
      <c r="H924" s="22">
        <f t="shared" si="88"/>
        <v>47.128530814083781</v>
      </c>
    </row>
    <row r="925" spans="1:8" x14ac:dyDescent="0.25">
      <c r="A925" s="4" t="s">
        <v>968</v>
      </c>
      <c r="B925" s="2">
        <f t="shared" si="89"/>
        <v>920</v>
      </c>
      <c r="C925" s="4">
        <v>96.875</v>
      </c>
      <c r="D925" s="22">
        <f t="shared" si="84"/>
        <v>118.06705878082145</v>
      </c>
      <c r="E925" s="22">
        <f t="shared" si="85"/>
        <v>-13.373755930197518</v>
      </c>
      <c r="F925" s="22">
        <f t="shared" si="86"/>
        <v>144.19941659732376</v>
      </c>
      <c r="G925" s="22">
        <f t="shared" si="87"/>
        <v>-47.324416597323761</v>
      </c>
      <c r="H925" s="22">
        <f t="shared" si="88"/>
        <v>2239.6004062770526</v>
      </c>
    </row>
    <row r="926" spans="1:8" x14ac:dyDescent="0.25">
      <c r="A926" s="4" t="s">
        <v>969</v>
      </c>
      <c r="B926" s="2">
        <f t="shared" si="89"/>
        <v>921</v>
      </c>
      <c r="C926" s="4">
        <v>47.125</v>
      </c>
      <c r="D926" s="22">
        <f t="shared" si="84"/>
        <v>87.561973505068238</v>
      </c>
      <c r="E926" s="22">
        <f t="shared" si="85"/>
        <v>-28.791952341197646</v>
      </c>
      <c r="F926" s="22">
        <f t="shared" si="86"/>
        <v>104.69330285062394</v>
      </c>
      <c r="G926" s="22">
        <f t="shared" si="87"/>
        <v>-57.568302850623937</v>
      </c>
      <c r="H926" s="22">
        <f t="shared" si="88"/>
        <v>3314.1094931011562</v>
      </c>
    </row>
    <row r="927" spans="1:8" x14ac:dyDescent="0.25">
      <c r="A927" s="4" t="s">
        <v>970</v>
      </c>
      <c r="B927" s="2">
        <f t="shared" si="89"/>
        <v>922</v>
      </c>
      <c r="C927" s="4">
        <v>64.041666666666671</v>
      </c>
      <c r="D927" s="22">
        <f t="shared" si="84"/>
        <v>77.448241564555559</v>
      </c>
      <c r="E927" s="22">
        <f t="shared" si="85"/>
        <v>-11.981553980581175</v>
      </c>
      <c r="F927" s="22">
        <f t="shared" si="86"/>
        <v>58.770021163870595</v>
      </c>
      <c r="G927" s="22">
        <f t="shared" si="87"/>
        <v>5.2716455027960762</v>
      </c>
      <c r="H927" s="22">
        <f t="shared" si="88"/>
        <v>27.790246307150095</v>
      </c>
    </row>
    <row r="928" spans="1:8" x14ac:dyDescent="0.25">
      <c r="A928" s="4" t="s">
        <v>971</v>
      </c>
      <c r="B928" s="2">
        <f t="shared" si="89"/>
        <v>923</v>
      </c>
      <c r="C928" s="4">
        <v>22.833333333333332</v>
      </c>
      <c r="D928" s="22">
        <f t="shared" si="84"/>
        <v>53.963831025130006</v>
      </c>
      <c r="E928" s="22">
        <f t="shared" si="85"/>
        <v>-22.334124883541115</v>
      </c>
      <c r="F928" s="22">
        <f t="shared" si="86"/>
        <v>65.466687583974391</v>
      </c>
      <c r="G928" s="22">
        <f t="shared" si="87"/>
        <v>-42.633354250641062</v>
      </c>
      <c r="H928" s="22">
        <f t="shared" si="88"/>
        <v>1817.6028946606543</v>
      </c>
    </row>
    <row r="929" spans="1:8" x14ac:dyDescent="0.25">
      <c r="A929" s="4" t="s">
        <v>972</v>
      </c>
      <c r="B929" s="2">
        <f t="shared" si="89"/>
        <v>924</v>
      </c>
      <c r="C929" s="4">
        <v>24.916666666666668</v>
      </c>
      <c r="D929" s="22">
        <f t="shared" si="84"/>
        <v>41.473550350990777</v>
      </c>
      <c r="E929" s="22">
        <f t="shared" si="85"/>
        <v>-13.474665095079416</v>
      </c>
      <c r="F929" s="22">
        <f t="shared" si="86"/>
        <v>31.62970614158889</v>
      </c>
      <c r="G929" s="22">
        <f t="shared" si="87"/>
        <v>-6.7130394749222226</v>
      </c>
      <c r="H929" s="22">
        <f t="shared" si="88"/>
        <v>45.064898991864034</v>
      </c>
    </row>
    <row r="930" spans="1:8" x14ac:dyDescent="0.25">
      <c r="A930" s="4" t="s">
        <v>973</v>
      </c>
      <c r="B930" s="2">
        <f t="shared" si="89"/>
        <v>925</v>
      </c>
      <c r="C930" s="4">
        <v>31.625</v>
      </c>
      <c r="D930" s="22">
        <f t="shared" ref="D930:D993" si="90">$C$2*C930+(1-$C$2)*D929</f>
        <v>37.238673700064744</v>
      </c>
      <c r="E930" s="22">
        <f t="shared" ref="E930:E993" si="91">$D$2*(D930-D929)+(1-$D$2)*E929</f>
        <v>-5.1588554953413706</v>
      </c>
      <c r="F930" s="22">
        <f t="shared" ref="F930:F993" si="92">D929+E929</f>
        <v>27.998885255911361</v>
      </c>
      <c r="G930" s="22">
        <f t="shared" ref="G930:G993" si="93">C930-F930</f>
        <v>3.626114744088639</v>
      </c>
      <c r="H930" s="22">
        <f t="shared" ref="H930:H993" si="94">G930*G930</f>
        <v>13.148708137297016</v>
      </c>
    </row>
    <row r="931" spans="1:8" x14ac:dyDescent="0.25">
      <c r="A931" s="4" t="s">
        <v>974</v>
      </c>
      <c r="B931" s="2">
        <f t="shared" si="89"/>
        <v>926</v>
      </c>
      <c r="C931" s="4">
        <v>40.875</v>
      </c>
      <c r="D931" s="22">
        <f t="shared" si="90"/>
        <v>38.802294009036906</v>
      </c>
      <c r="E931" s="22">
        <f t="shared" si="91"/>
        <v>0.89137272854080873</v>
      </c>
      <c r="F931" s="22">
        <f t="shared" si="92"/>
        <v>32.079818204723374</v>
      </c>
      <c r="G931" s="22">
        <f t="shared" si="93"/>
        <v>8.7951817952766262</v>
      </c>
      <c r="H931" s="22">
        <f t="shared" si="94"/>
        <v>77.355222811965376</v>
      </c>
    </row>
    <row r="932" spans="1:8" x14ac:dyDescent="0.25">
      <c r="A932" s="4" t="s">
        <v>975</v>
      </c>
      <c r="B932" s="2">
        <f t="shared" si="89"/>
        <v>927</v>
      </c>
      <c r="C932" s="4">
        <v>76.458333333333329</v>
      </c>
      <c r="D932" s="22">
        <f t="shared" si="90"/>
        <v>54.99439091848437</v>
      </c>
      <c r="E932" s="22">
        <f t="shared" si="91"/>
        <v>14.662024491356799</v>
      </c>
      <c r="F932" s="22">
        <f t="shared" si="92"/>
        <v>39.693666737577715</v>
      </c>
      <c r="G932" s="22">
        <f t="shared" si="93"/>
        <v>36.764666595755614</v>
      </c>
      <c r="H932" s="22">
        <f t="shared" si="94"/>
        <v>1351.6407098970687</v>
      </c>
    </row>
    <row r="933" spans="1:8" x14ac:dyDescent="0.25">
      <c r="A933" s="4" t="s">
        <v>976</v>
      </c>
      <c r="B933" s="2">
        <f t="shared" si="89"/>
        <v>928</v>
      </c>
      <c r="C933" s="4">
        <v>81.895833333333329</v>
      </c>
      <c r="D933" s="22">
        <f t="shared" si="90"/>
        <v>66.562011156869431</v>
      </c>
      <c r="E933" s="22">
        <f t="shared" si="91"/>
        <v>11.877060663682235</v>
      </c>
      <c r="F933" s="22">
        <f t="shared" si="92"/>
        <v>69.656415409841173</v>
      </c>
      <c r="G933" s="22">
        <f t="shared" si="93"/>
        <v>12.239417923492155</v>
      </c>
      <c r="H933" s="22">
        <f t="shared" si="94"/>
        <v>149.80335110590102</v>
      </c>
    </row>
    <row r="934" spans="1:8" x14ac:dyDescent="0.25">
      <c r="A934" s="4" t="s">
        <v>977</v>
      </c>
      <c r="B934" s="2">
        <f t="shared" si="89"/>
        <v>929</v>
      </c>
      <c r="C934" s="4">
        <v>87.708333333333329</v>
      </c>
      <c r="D934" s="22">
        <f t="shared" si="90"/>
        <v>75.654929692748908</v>
      </c>
      <c r="E934" s="22">
        <f t="shared" si="91"/>
        <v>9.3713327486597535</v>
      </c>
      <c r="F934" s="22">
        <f t="shared" si="92"/>
        <v>78.439071820551661</v>
      </c>
      <c r="G934" s="22">
        <f t="shared" si="93"/>
        <v>9.269261512781668</v>
      </c>
      <c r="H934" s="22">
        <f t="shared" si="94"/>
        <v>85.919208992335498</v>
      </c>
    </row>
    <row r="935" spans="1:8" x14ac:dyDescent="0.25">
      <c r="A935" s="4" t="s">
        <v>978</v>
      </c>
      <c r="B935" s="2">
        <f t="shared" si="89"/>
        <v>930</v>
      </c>
      <c r="C935" s="4">
        <v>121.95833333333333</v>
      </c>
      <c r="D935" s="22">
        <f t="shared" si="90"/>
        <v>95.565393258200203</v>
      </c>
      <c r="E935" s="22">
        <f t="shared" si="91"/>
        <v>18.856550483772139</v>
      </c>
      <c r="F935" s="22">
        <f t="shared" si="92"/>
        <v>85.026262441408662</v>
      </c>
      <c r="G935" s="22">
        <f t="shared" si="93"/>
        <v>36.932070891924667</v>
      </c>
      <c r="H935" s="22">
        <f t="shared" si="94"/>
        <v>1363.9778603661493</v>
      </c>
    </row>
    <row r="936" spans="1:8" x14ac:dyDescent="0.25">
      <c r="A936" s="4" t="s">
        <v>979</v>
      </c>
      <c r="B936" s="2">
        <f t="shared" si="89"/>
        <v>931</v>
      </c>
      <c r="C936" s="4">
        <v>198.54166666666666</v>
      </c>
      <c r="D936" s="22">
        <f t="shared" si="90"/>
        <v>139.84519082384077</v>
      </c>
      <c r="E936" s="22">
        <f t="shared" si="91"/>
        <v>41.737472857453724</v>
      </c>
      <c r="F936" s="22">
        <f t="shared" si="92"/>
        <v>114.42194374197234</v>
      </c>
      <c r="G936" s="22">
        <f t="shared" si="93"/>
        <v>84.119722924694315</v>
      </c>
      <c r="H936" s="22">
        <f t="shared" si="94"/>
        <v>7076.127784927342</v>
      </c>
    </row>
    <row r="937" spans="1:8" x14ac:dyDescent="0.25">
      <c r="A937" s="4" t="s">
        <v>980</v>
      </c>
      <c r="B937" s="2">
        <f t="shared" si="89"/>
        <v>932</v>
      </c>
      <c r="C937" s="4">
        <v>171.625</v>
      </c>
      <c r="D937" s="22">
        <f t="shared" si="90"/>
        <v>153.51050876958925</v>
      </c>
      <c r="E937" s="22">
        <f t="shared" si="91"/>
        <v>16.472533436919008</v>
      </c>
      <c r="F937" s="22">
        <f t="shared" si="92"/>
        <v>181.58266368129449</v>
      </c>
      <c r="G937" s="22">
        <f t="shared" si="93"/>
        <v>-9.9576636812944912</v>
      </c>
      <c r="H937" s="22">
        <f t="shared" si="94"/>
        <v>99.155065989771359</v>
      </c>
    </row>
    <row r="938" spans="1:8" x14ac:dyDescent="0.25">
      <c r="A938" s="4" t="s">
        <v>981</v>
      </c>
      <c r="B938" s="2">
        <f t="shared" si="89"/>
        <v>933</v>
      </c>
      <c r="C938" s="4">
        <v>16</v>
      </c>
      <c r="D938" s="22">
        <f t="shared" si="90"/>
        <v>94.380989998665882</v>
      </c>
      <c r="E938" s="22">
        <f t="shared" si="91"/>
        <v>-51.569313550139135</v>
      </c>
      <c r="F938" s="22">
        <f t="shared" si="92"/>
        <v>169.98304220650826</v>
      </c>
      <c r="G938" s="22">
        <f t="shared" si="93"/>
        <v>-153.98304220650826</v>
      </c>
      <c r="H938" s="22">
        <f t="shared" si="94"/>
        <v>23710.777287171302</v>
      </c>
    </row>
    <row r="939" spans="1:8" x14ac:dyDescent="0.25">
      <c r="A939" s="4" t="s">
        <v>982</v>
      </c>
      <c r="B939" s="2">
        <f t="shared" si="89"/>
        <v>934</v>
      </c>
      <c r="C939" s="4">
        <v>31.958333333333332</v>
      </c>
      <c r="D939" s="22">
        <f t="shared" si="90"/>
        <v>67.539247632572895</v>
      </c>
      <c r="E939" s="22">
        <f t="shared" si="91"/>
        <v>-29.314499484497603</v>
      </c>
      <c r="F939" s="22">
        <f t="shared" si="92"/>
        <v>42.811676448526747</v>
      </c>
      <c r="G939" s="22">
        <f t="shared" si="93"/>
        <v>-10.853343115193415</v>
      </c>
      <c r="H939" s="22">
        <f t="shared" si="94"/>
        <v>117.7950567761163</v>
      </c>
    </row>
    <row r="940" spans="1:8" x14ac:dyDescent="0.25">
      <c r="A940" s="4" t="s">
        <v>983</v>
      </c>
      <c r="B940" s="2">
        <f t="shared" si="89"/>
        <v>935</v>
      </c>
      <c r="C940" s="4">
        <v>66.416666666666671</v>
      </c>
      <c r="D940" s="22">
        <f t="shared" si="90"/>
        <v>67.05653781723322</v>
      </c>
      <c r="E940" s="22">
        <f t="shared" si="91"/>
        <v>-3.3658887822554671</v>
      </c>
      <c r="F940" s="22">
        <f t="shared" si="92"/>
        <v>38.224748148075292</v>
      </c>
      <c r="G940" s="22">
        <f t="shared" si="93"/>
        <v>28.191918518591379</v>
      </c>
      <c r="H940" s="22">
        <f t="shared" si="94"/>
        <v>794.78426975889556</v>
      </c>
    </row>
    <row r="941" spans="1:8" x14ac:dyDescent="0.25">
      <c r="A941" s="4" t="s">
        <v>984</v>
      </c>
      <c r="B941" s="2">
        <f t="shared" si="89"/>
        <v>936</v>
      </c>
      <c r="C941" s="4">
        <v>84.291666666666671</v>
      </c>
      <c r="D941" s="22">
        <f t="shared" si="90"/>
        <v>74.467643222489613</v>
      </c>
      <c r="E941" s="22">
        <f t="shared" si="91"/>
        <v>6.3334059865052073</v>
      </c>
      <c r="F941" s="22">
        <f t="shared" si="92"/>
        <v>63.690649034977753</v>
      </c>
      <c r="G941" s="22">
        <f t="shared" si="93"/>
        <v>20.601017631688919</v>
      </c>
      <c r="H941" s="22">
        <f t="shared" si="94"/>
        <v>424.4019274611577</v>
      </c>
    </row>
    <row r="942" spans="1:8" x14ac:dyDescent="0.25">
      <c r="A942" s="4" t="s">
        <v>985</v>
      </c>
      <c r="B942" s="2">
        <f t="shared" si="89"/>
        <v>937</v>
      </c>
      <c r="C942" s="4">
        <v>57.166666666666664</v>
      </c>
      <c r="D942" s="22">
        <f t="shared" si="90"/>
        <v>67.028223303485746</v>
      </c>
      <c r="E942" s="22">
        <f t="shared" si="91"/>
        <v>-6.0621373284529607</v>
      </c>
      <c r="F942" s="22">
        <f t="shared" si="92"/>
        <v>80.801049208994826</v>
      </c>
      <c r="G942" s="22">
        <f t="shared" si="93"/>
        <v>-23.634382542328161</v>
      </c>
      <c r="H942" s="22">
        <f t="shared" si="94"/>
        <v>558.58403815710619</v>
      </c>
    </row>
    <row r="943" spans="1:8" x14ac:dyDescent="0.25">
      <c r="A943" s="4" t="s">
        <v>986</v>
      </c>
      <c r="B943" s="2">
        <f t="shared" si="89"/>
        <v>938</v>
      </c>
      <c r="C943" s="4">
        <v>82.8125</v>
      </c>
      <c r="D943" s="22">
        <f t="shared" si="90"/>
        <v>73.815462282986886</v>
      </c>
      <c r="E943" s="22">
        <f t="shared" si="91"/>
        <v>5.5023013487057302</v>
      </c>
      <c r="F943" s="22">
        <f t="shared" si="92"/>
        <v>60.966085975032783</v>
      </c>
      <c r="G943" s="22">
        <f t="shared" si="93"/>
        <v>21.846414024967217</v>
      </c>
      <c r="H943" s="22">
        <f t="shared" si="94"/>
        <v>477.2658057502843</v>
      </c>
    </row>
    <row r="944" spans="1:8" x14ac:dyDescent="0.25">
      <c r="A944" s="4" t="s">
        <v>987</v>
      </c>
      <c r="B944" s="2">
        <f t="shared" si="89"/>
        <v>939</v>
      </c>
      <c r="C944" s="4">
        <v>106.38009259259259</v>
      </c>
      <c r="D944" s="22">
        <f t="shared" si="90"/>
        <v>87.818253316117335</v>
      </c>
      <c r="E944" s="22">
        <f t="shared" si="91"/>
        <v>13.152742064687978</v>
      </c>
      <c r="F944" s="22">
        <f t="shared" si="92"/>
        <v>79.317763631692614</v>
      </c>
      <c r="G944" s="22">
        <f t="shared" si="93"/>
        <v>27.062328960899976</v>
      </c>
      <c r="H944" s="22">
        <f t="shared" si="94"/>
        <v>732.3696487879655</v>
      </c>
    </row>
    <row r="945" spans="1:8" x14ac:dyDescent="0.25">
      <c r="A945" s="4" t="s">
        <v>988</v>
      </c>
      <c r="B945" s="2">
        <f t="shared" si="89"/>
        <v>940</v>
      </c>
      <c r="C945" s="4">
        <v>85.433333333333337</v>
      </c>
      <c r="D945" s="22">
        <f t="shared" si="90"/>
        <v>86.792737723520219</v>
      </c>
      <c r="E945" s="22">
        <f t="shared" si="91"/>
        <v>0.39231017313139238</v>
      </c>
      <c r="F945" s="22">
        <f t="shared" si="92"/>
        <v>100.97099538080531</v>
      </c>
      <c r="G945" s="22">
        <f t="shared" si="93"/>
        <v>-15.537662047471969</v>
      </c>
      <c r="H945" s="22">
        <f t="shared" si="94"/>
        <v>241.41894190145081</v>
      </c>
    </row>
    <row r="946" spans="1:8" x14ac:dyDescent="0.25">
      <c r="A946" s="4" t="s">
        <v>989</v>
      </c>
      <c r="B946" s="2">
        <f t="shared" si="89"/>
        <v>941</v>
      </c>
      <c r="C946" s="4">
        <v>52.290740740740738</v>
      </c>
      <c r="D946" s="22">
        <f t="shared" si="90"/>
        <v>71.956879020925044</v>
      </c>
      <c r="E946" s="22">
        <f t="shared" si="91"/>
        <v>-13.313041815022519</v>
      </c>
      <c r="F946" s="22">
        <f t="shared" si="92"/>
        <v>87.185047896651611</v>
      </c>
      <c r="G946" s="22">
        <f t="shared" si="93"/>
        <v>-34.894307155910873</v>
      </c>
      <c r="H946" s="22">
        <f t="shared" si="94"/>
        <v>1217.6126718910527</v>
      </c>
    </row>
    <row r="947" spans="1:8" x14ac:dyDescent="0.25">
      <c r="A947" s="4" t="s">
        <v>990</v>
      </c>
      <c r="B947" s="2">
        <f t="shared" si="89"/>
        <v>942</v>
      </c>
      <c r="C947" s="4">
        <v>26.270833333333332</v>
      </c>
      <c r="D947" s="22">
        <f t="shared" si="90"/>
        <v>52.311879375260617</v>
      </c>
      <c r="E947" s="22">
        <f t="shared" si="91"/>
        <v>-19.011803862600235</v>
      </c>
      <c r="F947" s="22">
        <f t="shared" si="92"/>
        <v>58.643837205902528</v>
      </c>
      <c r="G947" s="22">
        <f t="shared" si="93"/>
        <v>-32.3730038725692</v>
      </c>
      <c r="H947" s="22">
        <f t="shared" si="94"/>
        <v>1048.0113797333804</v>
      </c>
    </row>
    <row r="948" spans="1:8" x14ac:dyDescent="0.25">
      <c r="A948" s="4" t="s">
        <v>991</v>
      </c>
      <c r="B948" s="2">
        <f t="shared" si="89"/>
        <v>943</v>
      </c>
      <c r="C948" s="4">
        <v>12.583333333333334</v>
      </c>
      <c r="D948" s="22">
        <f t="shared" si="90"/>
        <v>35.228604577231891</v>
      </c>
      <c r="E948" s="22">
        <f t="shared" si="91"/>
        <v>-17.276127704485877</v>
      </c>
      <c r="F948" s="22">
        <f t="shared" si="92"/>
        <v>33.300075512660385</v>
      </c>
      <c r="G948" s="22">
        <f t="shared" si="93"/>
        <v>-20.716742179327049</v>
      </c>
      <c r="H948" s="22">
        <f t="shared" si="94"/>
        <v>429.18340652470846</v>
      </c>
    </row>
    <row r="949" spans="1:8" x14ac:dyDescent="0.25">
      <c r="A949" s="4" t="s">
        <v>992</v>
      </c>
      <c r="B949" s="2">
        <f t="shared" si="89"/>
        <v>944</v>
      </c>
      <c r="C949" s="4">
        <v>18.958333333333332</v>
      </c>
      <c r="D949" s="22">
        <f t="shared" si="90"/>
        <v>28.232387942355516</v>
      </c>
      <c r="E949" s="22">
        <f t="shared" si="91"/>
        <v>-8.0242077418373263</v>
      </c>
      <c r="F949" s="22">
        <f t="shared" si="92"/>
        <v>17.952476872746015</v>
      </c>
      <c r="G949" s="22">
        <f t="shared" si="93"/>
        <v>1.0058564605873173</v>
      </c>
      <c r="H949" s="22">
        <f t="shared" si="94"/>
        <v>1.0117472193052452</v>
      </c>
    </row>
    <row r="950" spans="1:8" x14ac:dyDescent="0.25">
      <c r="A950" s="4" t="s">
        <v>993</v>
      </c>
      <c r="B950" s="2">
        <f t="shared" si="89"/>
        <v>945</v>
      </c>
      <c r="C950" s="4">
        <v>56.666666666666664</v>
      </c>
      <c r="D950" s="22">
        <f t="shared" si="90"/>
        <v>40.459127793809309</v>
      </c>
      <c r="E950" s="22">
        <f t="shared" si="91"/>
        <v>10.201645092124682</v>
      </c>
      <c r="F950" s="22">
        <f t="shared" si="92"/>
        <v>20.208180200518189</v>
      </c>
      <c r="G950" s="22">
        <f t="shared" si="93"/>
        <v>36.458486466148472</v>
      </c>
      <c r="H950" s="22">
        <f t="shared" si="94"/>
        <v>1329.2212354023313</v>
      </c>
    </row>
    <row r="951" spans="1:8" x14ac:dyDescent="0.25">
      <c r="A951" s="4" t="s">
        <v>994</v>
      </c>
      <c r="B951" s="2">
        <f t="shared" si="89"/>
        <v>946</v>
      </c>
      <c r="C951" s="4">
        <v>25.291666666666668</v>
      </c>
      <c r="D951" s="22">
        <f t="shared" si="90"/>
        <v>33.937119509137972</v>
      </c>
      <c r="E951" s="22">
        <f t="shared" si="91"/>
        <v>-4.849642946991735</v>
      </c>
      <c r="F951" s="22">
        <f t="shared" si="92"/>
        <v>50.660772885933994</v>
      </c>
      <c r="G951" s="22">
        <f t="shared" si="93"/>
        <v>-25.369106219267326</v>
      </c>
      <c r="H951" s="22">
        <f t="shared" si="94"/>
        <v>643.59155036446816</v>
      </c>
    </row>
    <row r="952" spans="1:8" x14ac:dyDescent="0.25">
      <c r="A952" s="4" t="s">
        <v>995</v>
      </c>
      <c r="B952" s="2">
        <f t="shared" si="89"/>
        <v>947</v>
      </c>
      <c r="C952" s="4">
        <v>47</v>
      </c>
      <c r="D952" s="22">
        <f t="shared" si="90"/>
        <v>39.554158120208648</v>
      </c>
      <c r="E952" s="22">
        <f t="shared" si="91"/>
        <v>4.5703704552644355</v>
      </c>
      <c r="F952" s="22">
        <f t="shared" si="92"/>
        <v>29.087476562146236</v>
      </c>
      <c r="G952" s="22">
        <f t="shared" si="93"/>
        <v>17.912523437853764</v>
      </c>
      <c r="H952" s="22">
        <f t="shared" si="94"/>
        <v>320.85849591166044</v>
      </c>
    </row>
    <row r="953" spans="1:8" x14ac:dyDescent="0.25">
      <c r="A953" s="4" t="s">
        <v>996</v>
      </c>
      <c r="B953" s="2">
        <f t="shared" si="89"/>
        <v>948</v>
      </c>
      <c r="C953" s="4">
        <v>64.333333333333329</v>
      </c>
      <c r="D953" s="22">
        <f t="shared" si="90"/>
        <v>50.209203461852262</v>
      </c>
      <c r="E953" s="22">
        <f t="shared" si="91"/>
        <v>10.046577853005696</v>
      </c>
      <c r="F953" s="22">
        <f t="shared" si="92"/>
        <v>44.124528575473086</v>
      </c>
      <c r="G953" s="22">
        <f t="shared" si="93"/>
        <v>20.208804757860243</v>
      </c>
      <c r="H953" s="22">
        <f t="shared" si="94"/>
        <v>408.39578974131479</v>
      </c>
    </row>
    <row r="954" spans="1:8" x14ac:dyDescent="0.25">
      <c r="A954" s="4" t="s">
        <v>997</v>
      </c>
      <c r="B954" s="2">
        <f t="shared" si="89"/>
        <v>949</v>
      </c>
      <c r="C954" s="4">
        <v>67.083333333333329</v>
      </c>
      <c r="D954" s="22">
        <f t="shared" si="90"/>
        <v>57.465079306589125</v>
      </c>
      <c r="E954" s="22">
        <f t="shared" si="91"/>
        <v>7.5349460455637463</v>
      </c>
      <c r="F954" s="22">
        <f t="shared" si="92"/>
        <v>60.255781314857956</v>
      </c>
      <c r="G954" s="22">
        <f t="shared" si="93"/>
        <v>6.8275520184753731</v>
      </c>
      <c r="H954" s="22">
        <f t="shared" si="94"/>
        <v>46.615466564987138</v>
      </c>
    </row>
    <row r="955" spans="1:8" x14ac:dyDescent="0.25">
      <c r="A955" s="4" t="s">
        <v>998</v>
      </c>
      <c r="B955" s="2">
        <f t="shared" si="89"/>
        <v>950</v>
      </c>
      <c r="C955" s="4">
        <v>77.333333333333329</v>
      </c>
      <c r="D955" s="22">
        <f t="shared" si="90"/>
        <v>66.008428538089134</v>
      </c>
      <c r="E955" s="22">
        <f t="shared" si="91"/>
        <v>8.4425089129063835</v>
      </c>
      <c r="F955" s="22">
        <f t="shared" si="92"/>
        <v>65.000025352152875</v>
      </c>
      <c r="G955" s="22">
        <f t="shared" si="93"/>
        <v>12.333307981180454</v>
      </c>
      <c r="H955" s="22">
        <f t="shared" si="94"/>
        <v>152.11048575864947</v>
      </c>
    </row>
    <row r="956" spans="1:8" x14ac:dyDescent="0.25">
      <c r="A956" s="4" t="s">
        <v>999</v>
      </c>
      <c r="B956" s="2">
        <f t="shared" si="89"/>
        <v>951</v>
      </c>
      <c r="C956" s="4">
        <v>38.083333333333336</v>
      </c>
      <c r="D956" s="22">
        <f t="shared" si="90"/>
        <v>54.000637600044143</v>
      </c>
      <c r="E956" s="22">
        <f t="shared" si="91"/>
        <v>-9.9627609529498535</v>
      </c>
      <c r="F956" s="22">
        <f t="shared" si="92"/>
        <v>74.450937450995525</v>
      </c>
      <c r="G956" s="22">
        <f t="shared" si="93"/>
        <v>-36.367604117662189</v>
      </c>
      <c r="H956" s="22">
        <f t="shared" si="94"/>
        <v>1322.6026292589997</v>
      </c>
    </row>
    <row r="957" spans="1:8" x14ac:dyDescent="0.25">
      <c r="A957" s="4" t="s">
        <v>1000</v>
      </c>
      <c r="B957" s="2">
        <f t="shared" si="89"/>
        <v>952</v>
      </c>
      <c r="C957" s="4">
        <v>77.041666666666671</v>
      </c>
      <c r="D957" s="22">
        <f t="shared" si="90"/>
        <v>63.908280098691833</v>
      </c>
      <c r="E957" s="22">
        <f t="shared" si="91"/>
        <v>7.9206021534879349</v>
      </c>
      <c r="F957" s="22">
        <f t="shared" si="92"/>
        <v>44.037876647094294</v>
      </c>
      <c r="G957" s="22">
        <f t="shared" si="93"/>
        <v>33.003790019572378</v>
      </c>
      <c r="H957" s="22">
        <f t="shared" si="94"/>
        <v>1089.2501556560253</v>
      </c>
    </row>
    <row r="958" spans="1:8" x14ac:dyDescent="0.25">
      <c r="A958" s="4" t="s">
        <v>1001</v>
      </c>
      <c r="B958" s="2">
        <f t="shared" si="89"/>
        <v>953</v>
      </c>
      <c r="C958" s="4">
        <v>94.576550387596896</v>
      </c>
      <c r="D958" s="22">
        <f t="shared" si="90"/>
        <v>77.09563632292101</v>
      </c>
      <c r="E958" s="22">
        <f t="shared" si="91"/>
        <v>12.660680817155054</v>
      </c>
      <c r="F958" s="22">
        <f t="shared" si="92"/>
        <v>71.828882252179767</v>
      </c>
      <c r="G958" s="22">
        <f t="shared" si="93"/>
        <v>22.747668135417129</v>
      </c>
      <c r="H958" s="22">
        <f t="shared" si="94"/>
        <v>517.45640559907179</v>
      </c>
    </row>
    <row r="959" spans="1:8" x14ac:dyDescent="0.25">
      <c r="A959" s="4" t="s">
        <v>1002</v>
      </c>
      <c r="B959" s="2">
        <f t="shared" si="89"/>
        <v>954</v>
      </c>
      <c r="C959" s="4">
        <v>42.511627906976749</v>
      </c>
      <c r="D959" s="22">
        <f t="shared" si="90"/>
        <v>62.224512704064985</v>
      </c>
      <c r="E959" s="22">
        <f t="shared" si="91"/>
        <v>-12.117943175254918</v>
      </c>
      <c r="F959" s="22">
        <f t="shared" si="92"/>
        <v>89.756317140076064</v>
      </c>
      <c r="G959" s="22">
        <f t="shared" si="93"/>
        <v>-47.244689233099315</v>
      </c>
      <c r="H959" s="22">
        <f t="shared" si="94"/>
        <v>2232.0606607321301</v>
      </c>
    </row>
    <row r="960" spans="1:8" x14ac:dyDescent="0.25">
      <c r="A960" s="4" t="s">
        <v>1003</v>
      </c>
      <c r="B960" s="2">
        <f t="shared" si="89"/>
        <v>955</v>
      </c>
      <c r="C960" s="4">
        <v>22.953488372093023</v>
      </c>
      <c r="D960" s="22">
        <f t="shared" si="90"/>
        <v>45.33797224131704</v>
      </c>
      <c r="E960" s="22">
        <f t="shared" si="91"/>
        <v>-16.409680733998641</v>
      </c>
      <c r="F960" s="22">
        <f t="shared" si="92"/>
        <v>50.10656952881007</v>
      </c>
      <c r="G960" s="22">
        <f t="shared" si="93"/>
        <v>-27.153081156717047</v>
      </c>
      <c r="H960" s="22">
        <f t="shared" si="94"/>
        <v>737.28981630326234</v>
      </c>
    </row>
    <row r="961" spans="1:8" x14ac:dyDescent="0.25">
      <c r="A961" s="4" t="s">
        <v>1004</v>
      </c>
      <c r="B961" s="2">
        <f t="shared" si="89"/>
        <v>956</v>
      </c>
      <c r="C961" s="4">
        <v>55.020833333333336</v>
      </c>
      <c r="D961" s="22">
        <f t="shared" si="90"/>
        <v>49.501602510884055</v>
      </c>
      <c r="E961" s="22">
        <f t="shared" si="91"/>
        <v>2.10629916921045</v>
      </c>
      <c r="F961" s="22">
        <f t="shared" si="92"/>
        <v>28.928291507318399</v>
      </c>
      <c r="G961" s="22">
        <f t="shared" si="93"/>
        <v>26.092541826014937</v>
      </c>
      <c r="H961" s="22">
        <f t="shared" si="94"/>
        <v>680.82073894233895</v>
      </c>
    </row>
    <row r="962" spans="1:8" x14ac:dyDescent="0.25">
      <c r="A962" s="4" t="s">
        <v>1005</v>
      </c>
      <c r="B962" s="2">
        <f t="shared" si="89"/>
        <v>957</v>
      </c>
      <c r="C962" s="4">
        <v>52.375</v>
      </c>
      <c r="D962" s="22">
        <f t="shared" si="90"/>
        <v>50.737163431203911</v>
      </c>
      <c r="E962" s="22">
        <f t="shared" si="91"/>
        <v>1.3226347452089149</v>
      </c>
      <c r="F962" s="22">
        <f t="shared" si="92"/>
        <v>51.607901680094507</v>
      </c>
      <c r="G962" s="22">
        <f t="shared" si="93"/>
        <v>0.76709831990549304</v>
      </c>
      <c r="H962" s="22">
        <f t="shared" si="94"/>
        <v>0.58843983240183018</v>
      </c>
    </row>
    <row r="963" spans="1:8" x14ac:dyDescent="0.25">
      <c r="A963" s="4" t="s">
        <v>1006</v>
      </c>
      <c r="B963" s="2">
        <f t="shared" si="89"/>
        <v>958</v>
      </c>
      <c r="C963" s="4">
        <v>74.083333333333329</v>
      </c>
      <c r="D963" s="22">
        <f t="shared" si="90"/>
        <v>60.776016489119563</v>
      </c>
      <c r="E963" s="22">
        <f t="shared" si="91"/>
        <v>9.1672312266449794</v>
      </c>
      <c r="F963" s="22">
        <f t="shared" si="92"/>
        <v>52.059798176412826</v>
      </c>
      <c r="G963" s="22">
        <f t="shared" si="93"/>
        <v>22.023535156920502</v>
      </c>
      <c r="H963" s="22">
        <f t="shared" si="94"/>
        <v>485.03610080811336</v>
      </c>
    </row>
    <row r="964" spans="1:8" x14ac:dyDescent="0.25">
      <c r="A964" s="4" t="s">
        <v>1007</v>
      </c>
      <c r="B964" s="2">
        <f t="shared" si="89"/>
        <v>959</v>
      </c>
      <c r="C964" s="4">
        <v>124.04166666666667</v>
      </c>
      <c r="D964" s="22">
        <f t="shared" si="90"/>
        <v>87.980246065464826</v>
      </c>
      <c r="E964" s="22">
        <f t="shared" si="91"/>
        <v>25.400529741375234</v>
      </c>
      <c r="F964" s="22">
        <f t="shared" si="92"/>
        <v>69.943247715764542</v>
      </c>
      <c r="G964" s="22">
        <f t="shared" si="93"/>
        <v>54.098418950902129</v>
      </c>
      <c r="H964" s="22">
        <f t="shared" si="94"/>
        <v>2926.6389329873268</v>
      </c>
    </row>
    <row r="965" spans="1:8" x14ac:dyDescent="0.25">
      <c r="A965" s="4" t="s">
        <v>1008</v>
      </c>
      <c r="B965" s="2">
        <f t="shared" si="89"/>
        <v>960</v>
      </c>
      <c r="C965" s="4">
        <v>176.12944444444443</v>
      </c>
      <c r="D965" s="22">
        <f t="shared" si="90"/>
        <v>125.88440136842605</v>
      </c>
      <c r="E965" s="22">
        <f t="shared" si="91"/>
        <v>36.65379274680263</v>
      </c>
      <c r="F965" s="22">
        <f t="shared" si="92"/>
        <v>113.38077580684006</v>
      </c>
      <c r="G965" s="22">
        <f t="shared" si="93"/>
        <v>62.748668637604368</v>
      </c>
      <c r="H965" s="22">
        <f t="shared" si="94"/>
        <v>3937.3954157918738</v>
      </c>
    </row>
    <row r="966" spans="1:8" x14ac:dyDescent="0.25">
      <c r="A966" s="4" t="s">
        <v>1009</v>
      </c>
      <c r="B966" s="2">
        <f t="shared" si="89"/>
        <v>961</v>
      </c>
      <c r="C966" s="4">
        <v>126.41999999999996</v>
      </c>
      <c r="D966" s="22">
        <f t="shared" si="90"/>
        <v>126.11470878000284</v>
      </c>
      <c r="E966" s="22">
        <f t="shared" si="91"/>
        <v>3.8726559450993721</v>
      </c>
      <c r="F966" s="22">
        <f t="shared" si="92"/>
        <v>162.53819411522869</v>
      </c>
      <c r="G966" s="22">
        <f t="shared" si="93"/>
        <v>-36.118194115228732</v>
      </c>
      <c r="H966" s="22">
        <f t="shared" si="94"/>
        <v>1304.5239461453434</v>
      </c>
    </row>
    <row r="967" spans="1:8" x14ac:dyDescent="0.25">
      <c r="A967" s="4" t="s">
        <v>1010</v>
      </c>
      <c r="B967" s="2">
        <f t="shared" ref="B967:B1005" si="95">B966+1</f>
        <v>962</v>
      </c>
      <c r="C967" s="4">
        <v>66.580000000000041</v>
      </c>
      <c r="D967" s="22">
        <f t="shared" si="90"/>
        <v>100.51478400460165</v>
      </c>
      <c r="E967" s="22">
        <f t="shared" si="91"/>
        <v>-22.652666703351137</v>
      </c>
      <c r="F967" s="22">
        <f t="shared" si="92"/>
        <v>129.98736472510222</v>
      </c>
      <c r="G967" s="22">
        <f t="shared" si="93"/>
        <v>-63.407364725102184</v>
      </c>
      <c r="H967" s="22">
        <f t="shared" si="94"/>
        <v>4020.4939013821327</v>
      </c>
    </row>
    <row r="968" spans="1:8" x14ac:dyDescent="0.25">
      <c r="A968" s="4" t="s">
        <v>1011</v>
      </c>
      <c r="B968" s="2">
        <f t="shared" si="95"/>
        <v>963</v>
      </c>
      <c r="C968" s="4">
        <v>17.995555555555562</v>
      </c>
      <c r="D968" s="22">
        <f t="shared" si="90"/>
        <v>65.031515771511835</v>
      </c>
      <c r="E968" s="22">
        <f t="shared" si="91"/>
        <v>-34.200208080115949</v>
      </c>
      <c r="F968" s="22">
        <f t="shared" si="92"/>
        <v>77.862117301250521</v>
      </c>
      <c r="G968" s="22">
        <f t="shared" si="93"/>
        <v>-59.866561745694959</v>
      </c>
      <c r="H968" s="22">
        <f t="shared" si="94"/>
        <v>3584.0052152511071</v>
      </c>
    </row>
    <row r="969" spans="1:8" x14ac:dyDescent="0.25">
      <c r="A969" s="4" t="s">
        <v>1012</v>
      </c>
      <c r="B969" s="2">
        <f t="shared" si="95"/>
        <v>964</v>
      </c>
      <c r="C969" s="4">
        <v>19.833333333333332</v>
      </c>
      <c r="D969" s="22">
        <f t="shared" si="90"/>
        <v>45.596297323095087</v>
      </c>
      <c r="E969" s="22">
        <f t="shared" si="91"/>
        <v>-20.911717411586668</v>
      </c>
      <c r="F969" s="22">
        <f t="shared" si="92"/>
        <v>30.831307691395885</v>
      </c>
      <c r="G969" s="22">
        <f t="shared" si="93"/>
        <v>-10.997974358062553</v>
      </c>
      <c r="H969" s="22">
        <f t="shared" si="94"/>
        <v>120.95543998060143</v>
      </c>
    </row>
    <row r="970" spans="1:8" x14ac:dyDescent="0.25">
      <c r="A970" s="4" t="s">
        <v>1013</v>
      </c>
      <c r="B970" s="2">
        <f t="shared" si="95"/>
        <v>965</v>
      </c>
      <c r="C970" s="4">
        <v>77.208333333333329</v>
      </c>
      <c r="D970" s="22">
        <f t="shared" si="90"/>
        <v>59.18947280749753</v>
      </c>
      <c r="E970" s="22">
        <f t="shared" si="91"/>
        <v>10.142686194803535</v>
      </c>
      <c r="F970" s="22">
        <f t="shared" si="92"/>
        <v>24.684579911508418</v>
      </c>
      <c r="G970" s="22">
        <f t="shared" si="93"/>
        <v>52.523753421824907</v>
      </c>
      <c r="H970" s="22">
        <f t="shared" si="94"/>
        <v>2758.7446735166636</v>
      </c>
    </row>
    <row r="971" spans="1:8" x14ac:dyDescent="0.25">
      <c r="A971" s="4" t="s">
        <v>1014</v>
      </c>
      <c r="B971" s="2">
        <f t="shared" si="95"/>
        <v>966</v>
      </c>
      <c r="C971" s="4">
        <v>85.625</v>
      </c>
      <c r="D971" s="22">
        <f t="shared" si="90"/>
        <v>70.556749500273597</v>
      </c>
      <c r="E971" s="22">
        <f t="shared" si="91"/>
        <v>11.244817642978813</v>
      </c>
      <c r="F971" s="22">
        <f t="shared" si="92"/>
        <v>69.332159002301069</v>
      </c>
      <c r="G971" s="22">
        <f t="shared" si="93"/>
        <v>16.292840997698931</v>
      </c>
      <c r="H971" s="22">
        <f t="shared" si="94"/>
        <v>265.45666777629913</v>
      </c>
    </row>
    <row r="972" spans="1:8" x14ac:dyDescent="0.25">
      <c r="A972" s="4" t="s">
        <v>1015</v>
      </c>
      <c r="B972" s="2">
        <f t="shared" si="95"/>
        <v>967</v>
      </c>
      <c r="C972" s="4">
        <v>124.91666666666667</v>
      </c>
      <c r="D972" s="22">
        <f t="shared" si="90"/>
        <v>93.931513881822625</v>
      </c>
      <c r="E972" s="22">
        <f t="shared" si="91"/>
        <v>22.161769707692006</v>
      </c>
      <c r="F972" s="22">
        <f t="shared" si="92"/>
        <v>81.801567143252413</v>
      </c>
      <c r="G972" s="22">
        <f t="shared" si="93"/>
        <v>43.115099523414258</v>
      </c>
      <c r="H972" s="22">
        <f t="shared" si="94"/>
        <v>1858.9118069139165</v>
      </c>
    </row>
    <row r="973" spans="1:8" x14ac:dyDescent="0.25">
      <c r="A973" s="4" t="s">
        <v>1016</v>
      </c>
      <c r="B973" s="2">
        <f t="shared" si="95"/>
        <v>968</v>
      </c>
      <c r="C973" s="4">
        <v>155.70833333333334</v>
      </c>
      <c r="D973" s="22">
        <f t="shared" si="90"/>
        <v>120.49554624597224</v>
      </c>
      <c r="E973" s="22">
        <f t="shared" si="91"/>
        <v>26.123806098503852</v>
      </c>
      <c r="F973" s="22">
        <f t="shared" si="92"/>
        <v>116.09328358951463</v>
      </c>
      <c r="G973" s="22">
        <f t="shared" si="93"/>
        <v>39.615049743818716</v>
      </c>
      <c r="H973" s="22">
        <f t="shared" si="94"/>
        <v>1569.3521662052312</v>
      </c>
    </row>
    <row r="974" spans="1:8" x14ac:dyDescent="0.25">
      <c r="A974" s="4" t="s">
        <v>1017</v>
      </c>
      <c r="B974" s="2">
        <f t="shared" si="95"/>
        <v>969</v>
      </c>
      <c r="C974" s="4">
        <v>67</v>
      </c>
      <c r="D974" s="22">
        <f t="shared" si="90"/>
        <v>97.492461360204189</v>
      </c>
      <c r="E974" s="22">
        <f t="shared" si="91"/>
        <v>-18.09039578734086</v>
      </c>
      <c r="F974" s="22">
        <f t="shared" si="92"/>
        <v>146.61935234447608</v>
      </c>
      <c r="G974" s="22">
        <f t="shared" si="93"/>
        <v>-79.619352344476084</v>
      </c>
      <c r="H974" s="22">
        <f t="shared" si="94"/>
        <v>6339.2412677538296</v>
      </c>
    </row>
    <row r="975" spans="1:8" x14ac:dyDescent="0.25">
      <c r="A975" s="4" t="s">
        <v>1018</v>
      </c>
      <c r="B975" s="2">
        <f t="shared" si="95"/>
        <v>970</v>
      </c>
      <c r="C975" s="4">
        <v>84</v>
      </c>
      <c r="D975" s="22">
        <f t="shared" si="90"/>
        <v>91.690702975316384</v>
      </c>
      <c r="E975" s="22">
        <f t="shared" si="91"/>
        <v>-7.0306221251331102</v>
      </c>
      <c r="F975" s="22">
        <f t="shared" si="92"/>
        <v>79.402065572863336</v>
      </c>
      <c r="G975" s="22">
        <f t="shared" si="93"/>
        <v>4.5979344271366642</v>
      </c>
      <c r="H975" s="22">
        <f t="shared" si="94"/>
        <v>21.141000996248565</v>
      </c>
    </row>
    <row r="976" spans="1:8" x14ac:dyDescent="0.25">
      <c r="A976" s="4" t="s">
        <v>1019</v>
      </c>
      <c r="B976" s="2">
        <f t="shared" si="95"/>
        <v>971</v>
      </c>
      <c r="C976" s="4">
        <v>103.79166666666667</v>
      </c>
      <c r="D976" s="22">
        <f t="shared" si="90"/>
        <v>96.894117362597015</v>
      </c>
      <c r="E976" s="22">
        <f t="shared" si="91"/>
        <v>3.9800107360392571</v>
      </c>
      <c r="F976" s="22">
        <f t="shared" si="92"/>
        <v>84.660080850183277</v>
      </c>
      <c r="G976" s="22">
        <f t="shared" si="93"/>
        <v>19.131585816483394</v>
      </c>
      <c r="H976" s="22">
        <f t="shared" si="94"/>
        <v>366.0175758534686</v>
      </c>
    </row>
    <row r="977" spans="1:8" x14ac:dyDescent="0.25">
      <c r="A977" s="4" t="s">
        <v>1020</v>
      </c>
      <c r="B977" s="2">
        <f t="shared" si="95"/>
        <v>972</v>
      </c>
      <c r="C977" s="4">
        <v>239.08333333333334</v>
      </c>
      <c r="D977" s="22">
        <f t="shared" si="90"/>
        <v>158.03548023001366</v>
      </c>
      <c r="E977" s="22">
        <f t="shared" si="91"/>
        <v>55.425227654278913</v>
      </c>
      <c r="F977" s="22">
        <f t="shared" si="92"/>
        <v>100.87412809863628</v>
      </c>
      <c r="G977" s="22">
        <f t="shared" si="93"/>
        <v>138.20920523469707</v>
      </c>
      <c r="H977" s="22">
        <f t="shared" si="94"/>
        <v>19101.784411606615</v>
      </c>
    </row>
    <row r="978" spans="1:8" x14ac:dyDescent="0.25">
      <c r="A978" s="4" t="s">
        <v>1021</v>
      </c>
      <c r="B978" s="2">
        <f t="shared" si="95"/>
        <v>973</v>
      </c>
      <c r="C978" s="4">
        <v>185.45833333333334</v>
      </c>
      <c r="D978" s="22">
        <f t="shared" si="90"/>
        <v>169.82730706444113</v>
      </c>
      <c r="E978" s="22">
        <f t="shared" si="91"/>
        <v>16.155166916412611</v>
      </c>
      <c r="F978" s="22">
        <f t="shared" si="92"/>
        <v>213.46070788429256</v>
      </c>
      <c r="G978" s="22">
        <f t="shared" si="93"/>
        <v>-28.002374550959217</v>
      </c>
      <c r="H978" s="22">
        <f t="shared" si="94"/>
        <v>784.13298049220839</v>
      </c>
    </row>
    <row r="979" spans="1:8" x14ac:dyDescent="0.25">
      <c r="A979" s="4" t="s">
        <v>1022</v>
      </c>
      <c r="B979" s="2">
        <f t="shared" si="95"/>
        <v>974</v>
      </c>
      <c r="C979" s="4">
        <v>160.70833333333334</v>
      </c>
      <c r="D979" s="22">
        <f t="shared" si="90"/>
        <v>165.90614836006478</v>
      </c>
      <c r="E979" s="22">
        <f t="shared" si="91"/>
        <v>-1.913526142297457</v>
      </c>
      <c r="F979" s="22">
        <f t="shared" si="92"/>
        <v>185.98247398085374</v>
      </c>
      <c r="G979" s="22">
        <f t="shared" si="93"/>
        <v>-25.274140647520397</v>
      </c>
      <c r="H979" s="22">
        <f t="shared" si="94"/>
        <v>638.78218547064273</v>
      </c>
    </row>
    <row r="980" spans="1:8" x14ac:dyDescent="0.25">
      <c r="A980" s="4" t="s">
        <v>1023</v>
      </c>
      <c r="B980" s="2">
        <f t="shared" si="95"/>
        <v>975</v>
      </c>
      <c r="C980" s="4">
        <v>33.958333333333336</v>
      </c>
      <c r="D980" s="22">
        <f t="shared" si="90"/>
        <v>109.16858789857027</v>
      </c>
      <c r="E980" s="22">
        <f t="shared" si="91"/>
        <v>-51.255157029574804</v>
      </c>
      <c r="F980" s="22">
        <f t="shared" si="92"/>
        <v>163.99262221776732</v>
      </c>
      <c r="G980" s="22">
        <f t="shared" si="93"/>
        <v>-130.03428888443398</v>
      </c>
      <c r="H980" s="22">
        <f t="shared" si="94"/>
        <v>16908.916285680429</v>
      </c>
    </row>
    <row r="981" spans="1:8" x14ac:dyDescent="0.25">
      <c r="A981" s="4" t="s">
        <v>1024</v>
      </c>
      <c r="B981" s="2">
        <f t="shared" si="95"/>
        <v>976</v>
      </c>
      <c r="C981" s="4">
        <v>9.4583333333333339</v>
      </c>
      <c r="D981" s="22">
        <f t="shared" si="90"/>
        <v>66.293178435518385</v>
      </c>
      <c r="E981" s="22">
        <f t="shared" si="91"/>
        <v>-43.713384219704174</v>
      </c>
      <c r="F981" s="22">
        <f t="shared" si="92"/>
        <v>57.913430868995462</v>
      </c>
      <c r="G981" s="22">
        <f t="shared" si="93"/>
        <v>-48.455097535662127</v>
      </c>
      <c r="H981" s="22">
        <f t="shared" si="94"/>
        <v>2347.8964771905298</v>
      </c>
    </row>
    <row r="982" spans="1:8" x14ac:dyDescent="0.25">
      <c r="A982" s="4" t="s">
        <v>1025</v>
      </c>
      <c r="B982" s="2">
        <f t="shared" si="95"/>
        <v>977</v>
      </c>
      <c r="C982" s="4">
        <v>13.25</v>
      </c>
      <c r="D982" s="22">
        <f t="shared" si="90"/>
        <v>43.484611708245481</v>
      </c>
      <c r="E982" s="22">
        <f t="shared" si="91"/>
        <v>-24.899048476516032</v>
      </c>
      <c r="F982" s="22">
        <f t="shared" si="92"/>
        <v>22.579794215814211</v>
      </c>
      <c r="G982" s="22">
        <f t="shared" si="93"/>
        <v>-9.3297942158142106</v>
      </c>
      <c r="H982" s="22">
        <f t="shared" si="94"/>
        <v>87.0450601094403</v>
      </c>
    </row>
    <row r="983" spans="1:8" x14ac:dyDescent="0.25">
      <c r="A983" s="4" t="s">
        <v>1026</v>
      </c>
      <c r="B983" s="2">
        <f t="shared" si="95"/>
        <v>978</v>
      </c>
      <c r="C983" s="4">
        <v>32.291666666666664</v>
      </c>
      <c r="D983" s="22">
        <f t="shared" si="90"/>
        <v>38.671645340366595</v>
      </c>
      <c r="E983" s="22">
        <f t="shared" si="91"/>
        <v>-6.8215745787426005</v>
      </c>
      <c r="F983" s="22">
        <f t="shared" si="92"/>
        <v>18.585563231729449</v>
      </c>
      <c r="G983" s="22">
        <f t="shared" si="93"/>
        <v>13.706103434937216</v>
      </c>
      <c r="H983" s="22">
        <f t="shared" si="94"/>
        <v>187.85727136919775</v>
      </c>
    </row>
    <row r="984" spans="1:8" x14ac:dyDescent="0.25">
      <c r="A984" s="4" t="s">
        <v>1027</v>
      </c>
      <c r="B984" s="2">
        <f t="shared" si="95"/>
        <v>979</v>
      </c>
      <c r="C984" s="4">
        <v>90.375</v>
      </c>
      <c r="D984" s="22">
        <f t="shared" si="90"/>
        <v>60.904087844008956</v>
      </c>
      <c r="E984" s="22">
        <f t="shared" si="91"/>
        <v>19.327040795403864</v>
      </c>
      <c r="F984" s="22">
        <f t="shared" si="92"/>
        <v>31.850070761623996</v>
      </c>
      <c r="G984" s="22">
        <f t="shared" si="93"/>
        <v>58.524929238376004</v>
      </c>
      <c r="H984" s="22">
        <f t="shared" si="94"/>
        <v>3425.1673423569187</v>
      </c>
    </row>
    <row r="985" spans="1:8" x14ac:dyDescent="0.25">
      <c r="A985" s="4" t="s">
        <v>1028</v>
      </c>
      <c r="B985" s="2">
        <f t="shared" si="95"/>
        <v>980</v>
      </c>
      <c r="C985" s="4">
        <v>85.666666666666671</v>
      </c>
      <c r="D985" s="22">
        <f t="shared" si="90"/>
        <v>71.551996737751779</v>
      </c>
      <c r="E985" s="22">
        <f t="shared" si="91"/>
        <v>11.515822083908928</v>
      </c>
      <c r="F985" s="22">
        <f t="shared" si="92"/>
        <v>80.231128639412816</v>
      </c>
      <c r="G985" s="22">
        <f t="shared" si="93"/>
        <v>5.4355380272538554</v>
      </c>
      <c r="H985" s="22">
        <f t="shared" si="94"/>
        <v>29.545073645722734</v>
      </c>
    </row>
    <row r="986" spans="1:8" x14ac:dyDescent="0.25">
      <c r="A986" s="4" t="s">
        <v>1029</v>
      </c>
      <c r="B986" s="2">
        <f t="shared" si="95"/>
        <v>981</v>
      </c>
      <c r="C986" s="4">
        <v>49.291666666666664</v>
      </c>
      <c r="D986" s="22">
        <f t="shared" si="90"/>
        <v>61.980054807185184</v>
      </c>
      <c r="E986" s="22">
        <f t="shared" si="91"/>
        <v>-7.4631655291190429</v>
      </c>
      <c r="F986" s="22">
        <f t="shared" si="92"/>
        <v>83.067818821660708</v>
      </c>
      <c r="G986" s="22">
        <f t="shared" si="93"/>
        <v>-33.776152154994044</v>
      </c>
      <c r="H986" s="22">
        <f t="shared" si="94"/>
        <v>1140.8284543973089</v>
      </c>
    </row>
    <row r="987" spans="1:8" x14ac:dyDescent="0.25">
      <c r="A987" s="4" t="s">
        <v>1030</v>
      </c>
      <c r="B987" s="2">
        <f t="shared" si="95"/>
        <v>982</v>
      </c>
      <c r="C987" s="4">
        <v>110.45833333333333</v>
      </c>
      <c r="D987" s="22">
        <f t="shared" si="90"/>
        <v>82.825714573428883</v>
      </c>
      <c r="E987" s="22">
        <f t="shared" si="91"/>
        <v>18.014777236707427</v>
      </c>
      <c r="F987" s="22">
        <f t="shared" si="92"/>
        <v>54.516889278066138</v>
      </c>
      <c r="G987" s="22">
        <f t="shared" si="93"/>
        <v>55.941444055267191</v>
      </c>
      <c r="H987" s="22">
        <f t="shared" si="94"/>
        <v>3129.4451629885889</v>
      </c>
    </row>
    <row r="988" spans="1:8" x14ac:dyDescent="0.25">
      <c r="A988" s="4" t="s">
        <v>1031</v>
      </c>
      <c r="B988" s="2">
        <f t="shared" si="95"/>
        <v>983</v>
      </c>
      <c r="C988" s="4">
        <v>131.20833333333334</v>
      </c>
      <c r="D988" s="22">
        <f t="shared" si="90"/>
        <v>103.63024064018779</v>
      </c>
      <c r="E988" s="22">
        <f t="shared" si="91"/>
        <v>20.525551183753763</v>
      </c>
      <c r="F988" s="22">
        <f t="shared" si="92"/>
        <v>100.84049181013631</v>
      </c>
      <c r="G988" s="22">
        <f t="shared" si="93"/>
        <v>30.367841523197029</v>
      </c>
      <c r="H988" s="22">
        <f t="shared" si="94"/>
        <v>922.20579877800969</v>
      </c>
    </row>
    <row r="989" spans="1:8" x14ac:dyDescent="0.25">
      <c r="A989" s="4" t="s">
        <v>1032</v>
      </c>
      <c r="B989" s="2">
        <f t="shared" si="95"/>
        <v>984</v>
      </c>
      <c r="C989" s="4">
        <v>107.20833333333333</v>
      </c>
      <c r="D989" s="22">
        <f t="shared" si="90"/>
        <v>105.16882049824038</v>
      </c>
      <c r="E989" s="22">
        <f t="shared" si="91"/>
        <v>3.4372769906227028</v>
      </c>
      <c r="F989" s="22">
        <f t="shared" si="92"/>
        <v>124.15579182394156</v>
      </c>
      <c r="G989" s="22">
        <f t="shared" si="93"/>
        <v>-16.947458490608227</v>
      </c>
      <c r="H989" s="22">
        <f t="shared" si="94"/>
        <v>287.2163492908889</v>
      </c>
    </row>
    <row r="990" spans="1:8" x14ac:dyDescent="0.25">
      <c r="A990" s="4" t="s">
        <v>1033</v>
      </c>
      <c r="B990" s="2">
        <f t="shared" si="95"/>
        <v>985</v>
      </c>
      <c r="C990" s="4">
        <v>20.458333333333332</v>
      </c>
      <c r="D990" s="22">
        <f t="shared" si="90"/>
        <v>68.743311017330356</v>
      </c>
      <c r="E990" s="22">
        <f t="shared" si="91"/>
        <v>-32.439230833756753</v>
      </c>
      <c r="F990" s="22">
        <f t="shared" si="92"/>
        <v>108.60609748886309</v>
      </c>
      <c r="G990" s="22">
        <f t="shared" si="93"/>
        <v>-88.147764155529757</v>
      </c>
      <c r="H990" s="22">
        <f t="shared" si="94"/>
        <v>7770.0283256188968</v>
      </c>
    </row>
    <row r="991" spans="1:8" x14ac:dyDescent="0.25">
      <c r="A991" s="4" t="s">
        <v>1034</v>
      </c>
      <c r="B991" s="2">
        <f t="shared" si="95"/>
        <v>986</v>
      </c>
      <c r="C991" s="4">
        <v>14.625</v>
      </c>
      <c r="D991" s="22">
        <f t="shared" si="90"/>
        <v>45.472437279878307</v>
      </c>
      <c r="E991" s="22">
        <f t="shared" si="91"/>
        <v>-24.187709447082518</v>
      </c>
      <c r="F991" s="22">
        <f t="shared" si="92"/>
        <v>36.304080183573603</v>
      </c>
      <c r="G991" s="22">
        <f t="shared" si="93"/>
        <v>-21.679080183573603</v>
      </c>
      <c r="H991" s="22">
        <f t="shared" si="94"/>
        <v>469.98251760581371</v>
      </c>
    </row>
    <row r="992" spans="1:8" x14ac:dyDescent="0.25">
      <c r="A992" s="4" t="s">
        <v>1035</v>
      </c>
      <c r="B992" s="2">
        <f t="shared" si="95"/>
        <v>987</v>
      </c>
      <c r="C992" s="4">
        <v>17</v>
      </c>
      <c r="D992" s="22">
        <f t="shared" si="90"/>
        <v>33.229289249530638</v>
      </c>
      <c r="E992" s="22">
        <f t="shared" si="91"/>
        <v>-13.437604172021153</v>
      </c>
      <c r="F992" s="22">
        <f t="shared" si="92"/>
        <v>21.284727832795788</v>
      </c>
      <c r="G992" s="22">
        <f t="shared" si="93"/>
        <v>-4.2847278327957881</v>
      </c>
      <c r="H992" s="22">
        <f t="shared" si="94"/>
        <v>18.35889260113489</v>
      </c>
    </row>
    <row r="993" spans="1:8" x14ac:dyDescent="0.25">
      <c r="A993" s="4" t="s">
        <v>1036</v>
      </c>
      <c r="B993" s="2">
        <f t="shared" si="95"/>
        <v>988</v>
      </c>
      <c r="C993" s="4">
        <v>33.083333333333336</v>
      </c>
      <c r="D993" s="22">
        <f t="shared" si="90"/>
        <v>33.166528205565797</v>
      </c>
      <c r="E993" s="22">
        <f t="shared" si="91"/>
        <v>-1.4002453567704716</v>
      </c>
      <c r="F993" s="22">
        <f t="shared" si="92"/>
        <v>19.791685077509484</v>
      </c>
      <c r="G993" s="22">
        <f t="shared" si="93"/>
        <v>13.291648255823851</v>
      </c>
      <c r="H993" s="22">
        <f t="shared" si="94"/>
        <v>176.66791335654523</v>
      </c>
    </row>
    <row r="994" spans="1:8" x14ac:dyDescent="0.25">
      <c r="A994" s="4" t="s">
        <v>1037</v>
      </c>
      <c r="B994" s="2">
        <f t="shared" si="95"/>
        <v>989</v>
      </c>
      <c r="C994" s="4">
        <v>55.625</v>
      </c>
      <c r="D994" s="22">
        <f t="shared" ref="D994:D1005" si="96">$C$2*C994+(1-$C$2)*D993</f>
        <v>42.823671077172506</v>
      </c>
      <c r="E994" s="22">
        <f t="shared" ref="E994:E1005" si="97">$D$2*(D994-D993)+(1-$D$2)*E993</f>
        <v>8.5514040487689904</v>
      </c>
      <c r="F994" s="22">
        <f t="shared" ref="F994:F1005" si="98">D993+E993</f>
        <v>31.766282848795324</v>
      </c>
      <c r="G994" s="22">
        <f t="shared" ref="G994:G1005" si="99">C994-F994</f>
        <v>23.858717151204676</v>
      </c>
      <c r="H994" s="22">
        <f t="shared" ref="H994:H1005" si="100">G994*G994</f>
        <v>569.23838410118822</v>
      </c>
    </row>
    <row r="995" spans="1:8" x14ac:dyDescent="0.25">
      <c r="A995" s="4" t="s">
        <v>1038</v>
      </c>
      <c r="B995" s="2">
        <f t="shared" si="95"/>
        <v>990</v>
      </c>
      <c r="C995" s="4">
        <v>42.416666666666664</v>
      </c>
      <c r="D995" s="22">
        <f t="shared" si="96"/>
        <v>42.648659180654995</v>
      </c>
      <c r="E995" s="22">
        <f t="shared" si="97"/>
        <v>0.69762969801113939</v>
      </c>
      <c r="F995" s="22">
        <f t="shared" si="98"/>
        <v>51.375075125941493</v>
      </c>
      <c r="G995" s="22">
        <f t="shared" si="99"/>
        <v>-8.9584084592748283</v>
      </c>
      <c r="H995" s="22">
        <f t="shared" si="100"/>
        <v>80.253082123206809</v>
      </c>
    </row>
    <row r="996" spans="1:8" x14ac:dyDescent="0.25">
      <c r="A996" s="4" t="s">
        <v>1039</v>
      </c>
      <c r="B996" s="2">
        <f t="shared" si="95"/>
        <v>991</v>
      </c>
      <c r="C996" s="4">
        <v>32.791666666666664</v>
      </c>
      <c r="D996" s="22">
        <f t="shared" si="96"/>
        <v>38.410152399640019</v>
      </c>
      <c r="E996" s="22">
        <f t="shared" si="97"/>
        <v>-3.7448931331123649</v>
      </c>
      <c r="F996" s="22">
        <f t="shared" si="98"/>
        <v>43.346288878666137</v>
      </c>
      <c r="G996" s="22">
        <f t="shared" si="99"/>
        <v>-10.554622211999472</v>
      </c>
      <c r="H996" s="22">
        <f t="shared" si="100"/>
        <v>111.40005003803263</v>
      </c>
    </row>
    <row r="997" spans="1:8" x14ac:dyDescent="0.25">
      <c r="A997" s="4" t="s">
        <v>1040</v>
      </c>
      <c r="B997" s="2">
        <f t="shared" si="95"/>
        <v>992</v>
      </c>
      <c r="C997" s="4">
        <v>51.791666666666664</v>
      </c>
      <c r="D997" s="22">
        <f t="shared" si="96"/>
        <v>44.164203534461478</v>
      </c>
      <c r="E997" s="22">
        <f t="shared" si="97"/>
        <v>4.8041567080280778</v>
      </c>
      <c r="F997" s="22">
        <f t="shared" si="98"/>
        <v>34.665259266527656</v>
      </c>
      <c r="G997" s="22">
        <f t="shared" si="99"/>
        <v>17.126407400139009</v>
      </c>
      <c r="H997" s="22">
        <f t="shared" si="100"/>
        <v>293.3138304355362</v>
      </c>
    </row>
    <row r="998" spans="1:8" x14ac:dyDescent="0.25">
      <c r="A998" s="4" t="s">
        <v>1041</v>
      </c>
      <c r="B998" s="2">
        <f t="shared" si="95"/>
        <v>993</v>
      </c>
      <c r="C998" s="4">
        <v>112.41666666666667</v>
      </c>
      <c r="D998" s="22">
        <f t="shared" si="96"/>
        <v>73.512762681309709</v>
      </c>
      <c r="E998" s="22">
        <f t="shared" si="97"/>
        <v>26.894118902966216</v>
      </c>
      <c r="F998" s="22">
        <f t="shared" si="98"/>
        <v>48.968360242489553</v>
      </c>
      <c r="G998" s="22">
        <f t="shared" si="99"/>
        <v>63.448306424177119</v>
      </c>
      <c r="H998" s="22">
        <f t="shared" si="100"/>
        <v>4025.6875880962752</v>
      </c>
    </row>
    <row r="999" spans="1:8" x14ac:dyDescent="0.25">
      <c r="A999" s="4" t="s">
        <v>1042</v>
      </c>
      <c r="B999" s="2">
        <f t="shared" si="95"/>
        <v>994</v>
      </c>
      <c r="C999" s="4">
        <v>152.625</v>
      </c>
      <c r="D999" s="22">
        <f t="shared" si="96"/>
        <v>107.53102472834654</v>
      </c>
      <c r="E999" s="22">
        <f t="shared" si="97"/>
        <v>33.305847732629765</v>
      </c>
      <c r="F999" s="22">
        <f t="shared" si="98"/>
        <v>100.40688158427592</v>
      </c>
      <c r="G999" s="22">
        <f t="shared" si="99"/>
        <v>52.218118415724078</v>
      </c>
      <c r="H999" s="22">
        <f t="shared" si="100"/>
        <v>2726.7318908785819</v>
      </c>
    </row>
    <row r="1000" spans="1:8" x14ac:dyDescent="0.25">
      <c r="A1000" s="4" t="s">
        <v>1043</v>
      </c>
      <c r="B1000" s="2">
        <f t="shared" si="95"/>
        <v>995</v>
      </c>
      <c r="C1000" s="4">
        <v>106.41666666666667</v>
      </c>
      <c r="D1000" s="22">
        <f t="shared" si="96"/>
        <v>107.0518507618242</v>
      </c>
      <c r="E1000" s="22">
        <f t="shared" si="97"/>
        <v>2.8993282033928707</v>
      </c>
      <c r="F1000" s="22">
        <f t="shared" si="98"/>
        <v>140.83687246097631</v>
      </c>
      <c r="G1000" s="22">
        <f t="shared" si="99"/>
        <v>-34.420205794309638</v>
      </c>
      <c r="H1000" s="22">
        <f t="shared" si="100"/>
        <v>1184.7505669226268</v>
      </c>
    </row>
    <row r="1001" spans="1:8" x14ac:dyDescent="0.25">
      <c r="A1001" s="4" t="s">
        <v>1044</v>
      </c>
      <c r="B1001" s="2">
        <f t="shared" si="95"/>
        <v>996</v>
      </c>
      <c r="C1001" s="4">
        <v>108.25</v>
      </c>
      <c r="D1001" s="22">
        <f t="shared" si="96"/>
        <v>107.56705493423979</v>
      </c>
      <c r="E1001" s="22">
        <f t="shared" si="97"/>
        <v>0.75361657551332129</v>
      </c>
      <c r="F1001" s="22">
        <f t="shared" si="98"/>
        <v>109.95117896521707</v>
      </c>
      <c r="G1001" s="22">
        <f t="shared" si="99"/>
        <v>-1.7011789652170677</v>
      </c>
      <c r="H1001" s="22">
        <f t="shared" si="100"/>
        <v>2.8940098716970133</v>
      </c>
    </row>
    <row r="1002" spans="1:8" x14ac:dyDescent="0.25">
      <c r="A1002" s="4" t="s">
        <v>1045</v>
      </c>
      <c r="B1002" s="2">
        <f t="shared" si="95"/>
        <v>997</v>
      </c>
      <c r="C1002" s="4">
        <v>63.625</v>
      </c>
      <c r="D1002" s="22">
        <f t="shared" si="96"/>
        <v>88.671971312516689</v>
      </c>
      <c r="E1002" s="22">
        <f t="shared" si="97"/>
        <v>-16.930213601999458</v>
      </c>
      <c r="F1002" s="22">
        <f t="shared" si="98"/>
        <v>108.32067150975311</v>
      </c>
      <c r="G1002" s="22">
        <f t="shared" si="99"/>
        <v>-44.695671509753112</v>
      </c>
      <c r="H1002" s="22">
        <f t="shared" si="100"/>
        <v>1997.703051707756</v>
      </c>
    </row>
    <row r="1003" spans="1:8" x14ac:dyDescent="0.25">
      <c r="A1003" s="4" t="s">
        <v>1046</v>
      </c>
      <c r="B1003" s="2">
        <f t="shared" si="95"/>
        <v>998</v>
      </c>
      <c r="C1003" s="4">
        <v>63</v>
      </c>
      <c r="D1003" s="22">
        <f t="shared" si="96"/>
        <v>77.633023648134511</v>
      </c>
      <c r="E1003" s="22">
        <f t="shared" si="97"/>
        <v>-11.628074258143906</v>
      </c>
      <c r="F1003" s="22">
        <f t="shared" si="98"/>
        <v>71.741757710517234</v>
      </c>
      <c r="G1003" s="22">
        <f t="shared" si="99"/>
        <v>-8.7417577105172342</v>
      </c>
      <c r="H1003" s="22">
        <f t="shared" si="100"/>
        <v>76.418327869387511</v>
      </c>
    </row>
    <row r="1004" spans="1:8" x14ac:dyDescent="0.25">
      <c r="A1004" s="4" t="s">
        <v>1047</v>
      </c>
      <c r="B1004" s="2">
        <f t="shared" si="95"/>
        <v>999</v>
      </c>
      <c r="C1004" s="4">
        <v>25.958333333333332</v>
      </c>
      <c r="D1004" s="22">
        <f t="shared" si="96"/>
        <v>55.412906812770011</v>
      </c>
      <c r="E1004" s="22">
        <f t="shared" si="97"/>
        <v>-21.160912577642438</v>
      </c>
      <c r="F1004" s="22">
        <f t="shared" si="98"/>
        <v>66.0049493899906</v>
      </c>
      <c r="G1004" s="22">
        <f t="shared" si="99"/>
        <v>-40.046616056657271</v>
      </c>
      <c r="H1004" s="22">
        <f t="shared" si="100"/>
        <v>1603.7314575893199</v>
      </c>
    </row>
    <row r="1005" spans="1:8" x14ac:dyDescent="0.25">
      <c r="A1005" s="4" t="s">
        <v>1048</v>
      </c>
      <c r="B1005" s="2">
        <f t="shared" si="95"/>
        <v>1000</v>
      </c>
      <c r="C1005" s="4">
        <v>44.8125</v>
      </c>
      <c r="D1005" s="22">
        <f t="shared" si="96"/>
        <v>50.854731883278909</v>
      </c>
      <c r="E1005" s="22">
        <f t="shared" si="97"/>
        <v>-6.218448694306236</v>
      </c>
      <c r="F1005" s="22">
        <f t="shared" si="98"/>
        <v>34.251994235127569</v>
      </c>
      <c r="G1005" s="22">
        <f t="shared" si="99"/>
        <v>10.560505764872431</v>
      </c>
      <c r="H1005" s="22">
        <f t="shared" si="100"/>
        <v>111.52428200990386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7FA4-F502-4D0B-A721-0D2370903638}">
  <dimension ref="A1:AH1006"/>
  <sheetViews>
    <sheetView showGridLines="0" topLeftCell="B1" zoomScale="70" zoomScaleNormal="70" workbookViewId="0">
      <selection activeCell="J9" sqref="J9"/>
    </sheetView>
  </sheetViews>
  <sheetFormatPr defaultRowHeight="15" x14ac:dyDescent="0.25"/>
  <cols>
    <col min="1" max="1" width="8.42578125" bestFit="1" customWidth="1"/>
    <col min="2" max="2" width="7.28515625" bestFit="1" customWidth="1"/>
    <col min="3" max="3" width="11.7109375" bestFit="1" customWidth="1"/>
    <col min="4" max="4" width="18.42578125" customWidth="1"/>
    <col min="5" max="5" width="13.7109375" customWidth="1"/>
    <col min="6" max="6" width="16.42578125" bestFit="1" customWidth="1"/>
    <col min="7" max="7" width="11.42578125" bestFit="1" customWidth="1"/>
    <col min="8" max="8" width="28.140625" customWidth="1"/>
    <col min="9" max="9" width="15.85546875" bestFit="1" customWidth="1"/>
    <col min="10" max="10" width="17.28515625" customWidth="1"/>
    <col min="12" max="12" width="7.28515625" bestFit="1" customWidth="1"/>
    <col min="13" max="33" width="6.5703125" customWidth="1"/>
    <col min="34" max="34" width="22.140625" bestFit="1" customWidth="1"/>
  </cols>
  <sheetData>
    <row r="1" spans="1:34" x14ac:dyDescent="0.25">
      <c r="C1" s="6" t="s">
        <v>0</v>
      </c>
      <c r="D1" s="6" t="s">
        <v>1</v>
      </c>
      <c r="E1" s="6" t="s">
        <v>37</v>
      </c>
      <c r="F1" s="6" t="s">
        <v>41</v>
      </c>
      <c r="G1" s="6" t="s">
        <v>2</v>
      </c>
      <c r="H1" s="6" t="s">
        <v>3</v>
      </c>
      <c r="I1" s="6" t="s">
        <v>4</v>
      </c>
    </row>
    <row r="2" spans="1:34" x14ac:dyDescent="0.25">
      <c r="C2" s="7">
        <v>1000</v>
      </c>
      <c r="D2" s="7">
        <v>0.2</v>
      </c>
      <c r="E2" s="7">
        <v>0.01</v>
      </c>
      <c r="F2" s="7">
        <v>0.1</v>
      </c>
      <c r="G2" s="7">
        <f>SUM(J7:J482)</f>
        <v>2721367.4117316157</v>
      </c>
      <c r="H2" s="7">
        <f>G2/(C2-1)</f>
        <v>2724.0915032348507</v>
      </c>
      <c r="I2" s="7">
        <f>SQRT(H2)</f>
        <v>52.192829998332634</v>
      </c>
      <c r="L2" s="36" t="s">
        <v>1055</v>
      </c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spans="1:34" x14ac:dyDescent="0.25"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spans="1:34" x14ac:dyDescent="0.25">
      <c r="A4" s="3" t="s">
        <v>1054</v>
      </c>
      <c r="B4" s="3" t="s">
        <v>40</v>
      </c>
      <c r="C4" s="3" t="s">
        <v>10</v>
      </c>
      <c r="D4" s="3" t="s">
        <v>1050</v>
      </c>
      <c r="E4" s="3" t="s">
        <v>8</v>
      </c>
      <c r="F4" s="3" t="s">
        <v>9</v>
      </c>
      <c r="G4" s="3" t="s">
        <v>11</v>
      </c>
      <c r="H4" s="3" t="s">
        <v>5</v>
      </c>
      <c r="I4" s="3" t="s">
        <v>6</v>
      </c>
      <c r="J4" s="18" t="s">
        <v>7</v>
      </c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</row>
    <row r="5" spans="1:34" x14ac:dyDescent="0.25">
      <c r="A5" s="27"/>
      <c r="B5" s="27"/>
      <c r="C5" s="27"/>
      <c r="D5" s="27"/>
      <c r="E5" s="27"/>
      <c r="F5" s="27"/>
      <c r="G5" s="29">
        <v>0.95</v>
      </c>
      <c r="H5" s="27"/>
      <c r="I5" s="27"/>
      <c r="J5" s="27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34" x14ac:dyDescent="0.25">
      <c r="A6" s="27"/>
      <c r="B6" s="27"/>
      <c r="C6" s="27"/>
      <c r="D6" s="27"/>
      <c r="E6" s="28">
        <v>102.26434305654575</v>
      </c>
      <c r="F6" s="28">
        <v>-2.2672028169843286E-2</v>
      </c>
      <c r="G6" s="29">
        <v>1.05</v>
      </c>
      <c r="H6" s="27"/>
      <c r="I6" s="27"/>
      <c r="J6" s="27"/>
    </row>
    <row r="7" spans="1:34" x14ac:dyDescent="0.25">
      <c r="A7" s="4" t="s">
        <v>49</v>
      </c>
      <c r="B7" s="4" t="str">
        <f>IF(RIGHT(A7,2)*1&lt;=6,"H1","H2")</f>
        <v>H2</v>
      </c>
      <c r="C7" s="2">
        <v>1</v>
      </c>
      <c r="D7" s="4">
        <v>145.95833333333334</v>
      </c>
      <c r="E7" s="20">
        <f>$D$2*(D7/G5)+(1-$D$2)*(E6+F6)</f>
        <v>112.52140699813934</v>
      </c>
      <c r="F7" s="20">
        <f>(E7-E6)*$E$2+(1-$E$2)*F6</f>
        <v>8.0125331527790999E-2</v>
      </c>
      <c r="G7" s="20">
        <f>$F$2*(D7/E7)+(1-$F$2)*G5</f>
        <v>0.98471605779489313</v>
      </c>
      <c r="H7" s="20">
        <f>(E6+F6)*G5</f>
        <v>97.129587476957113</v>
      </c>
      <c r="I7" s="22">
        <f>D7-H7</f>
        <v>48.82874585637623</v>
      </c>
      <c r="J7" s="22">
        <f>I7*I7</f>
        <v>2384.2464219065787</v>
      </c>
      <c r="L7" s="19" t="s">
        <v>40</v>
      </c>
      <c r="M7" s="19">
        <v>1956</v>
      </c>
      <c r="N7" s="19">
        <v>1957</v>
      </c>
      <c r="O7" s="19">
        <v>1958</v>
      </c>
      <c r="P7" s="19">
        <v>1959</v>
      </c>
      <c r="Q7" s="19">
        <v>1960</v>
      </c>
      <c r="R7" s="19">
        <v>1961</v>
      </c>
      <c r="S7" s="19">
        <v>1962</v>
      </c>
      <c r="T7" s="19">
        <v>1963</v>
      </c>
      <c r="U7" s="19">
        <v>1964</v>
      </c>
      <c r="V7" s="19">
        <v>1965</v>
      </c>
      <c r="W7" s="19">
        <v>1966</v>
      </c>
      <c r="X7" s="19">
        <v>1967</v>
      </c>
      <c r="Y7" s="19">
        <v>1968</v>
      </c>
      <c r="Z7" s="19">
        <v>1969</v>
      </c>
      <c r="AA7" s="19">
        <v>1970</v>
      </c>
      <c r="AB7" s="19">
        <v>1971</v>
      </c>
      <c r="AC7" s="19">
        <v>1972</v>
      </c>
      <c r="AD7" s="19">
        <v>1973</v>
      </c>
      <c r="AE7" s="19">
        <v>1974</v>
      </c>
      <c r="AF7" s="19">
        <v>1975</v>
      </c>
      <c r="AG7" s="33" t="s">
        <v>46</v>
      </c>
      <c r="AH7" s="1" t="s">
        <v>47</v>
      </c>
    </row>
    <row r="8" spans="1:34" x14ac:dyDescent="0.25">
      <c r="A8" s="4" t="s">
        <v>50</v>
      </c>
      <c r="B8" s="4" t="str">
        <f t="shared" ref="B8:B71" si="0">IF(RIGHT(A8,2)*1&lt;=6,"H1","H2")</f>
        <v>H2</v>
      </c>
      <c r="C8" s="2">
        <f t="shared" ref="C8:C71" si="1">C7+1</f>
        <v>2</v>
      </c>
      <c r="D8" s="4">
        <v>78.833333333333329</v>
      </c>
      <c r="E8" s="20">
        <f t="shared" ref="E8:E71" si="2">$D$2*(D8/G6)+(1-$D$2)*(E7+F7)</f>
        <v>105.09709887960673</v>
      </c>
      <c r="F8" s="20">
        <f t="shared" ref="F8:F71" si="3">(E8-E7)*$E$2+(1-$E$2)*F7</f>
        <v>5.0809970271870064E-3</v>
      </c>
      <c r="G8" s="20">
        <f t="shared" ref="G8:G71" si="4">$F$2*(D8/E8)+(1-$F$2)*G6</f>
        <v>1.0200099994897485</v>
      </c>
      <c r="H8" s="20">
        <f>(E7+F7)*G6</f>
        <v>118.2316089461505</v>
      </c>
      <c r="I8" s="22">
        <f>D8-H8</f>
        <v>-39.398275612817173</v>
      </c>
      <c r="J8" s="22">
        <f t="shared" ref="J8:J71" si="5">I8*I8</f>
        <v>1552.2241212635045</v>
      </c>
      <c r="L8" s="1" t="s">
        <v>38</v>
      </c>
      <c r="M8" s="17">
        <v>1.1173549779882035</v>
      </c>
      <c r="N8" s="17">
        <v>1.0421307693310813</v>
      </c>
      <c r="O8" s="17">
        <v>1.0191642813720774</v>
      </c>
      <c r="P8" s="17">
        <v>0.93826015512622973</v>
      </c>
      <c r="Q8" s="17">
        <v>0.93979193702323272</v>
      </c>
      <c r="R8" s="17">
        <v>0.92418787405552327</v>
      </c>
      <c r="S8" s="17">
        <v>0.8879075933897852</v>
      </c>
      <c r="T8" s="17">
        <v>0.88355843198104089</v>
      </c>
      <c r="U8" s="17">
        <v>0.90757039538402184</v>
      </c>
      <c r="V8" s="17">
        <v>0.92188641748907563</v>
      </c>
      <c r="W8" s="17">
        <v>0.89523440873147009</v>
      </c>
      <c r="X8" s="17">
        <v>0.9274232915456232</v>
      </c>
      <c r="Y8" s="17">
        <v>0.95382830298331645</v>
      </c>
      <c r="Z8" s="17">
        <v>0.92640618629310245</v>
      </c>
      <c r="AA8" s="17">
        <v>0.93372890139626119</v>
      </c>
      <c r="AB8" s="17">
        <v>0.94851435615099633</v>
      </c>
      <c r="AC8" s="17">
        <v>0.93986785478769785</v>
      </c>
      <c r="AD8" s="17">
        <v>0.97002500953902915</v>
      </c>
      <c r="AE8" s="17">
        <v>1.013654301724187</v>
      </c>
      <c r="AF8" s="17">
        <v>1.0318093342979178</v>
      </c>
      <c r="AG8" s="34">
        <f>AVERAGE(M8:AF8)</f>
        <v>0.95611523902949358</v>
      </c>
      <c r="AH8" s="32">
        <f>AG8/SUM($AG$8:$AG$9)*2</f>
        <v>0.95289297632336323</v>
      </c>
    </row>
    <row r="9" spans="1:34" x14ac:dyDescent="0.25">
      <c r="A9" s="4" t="s">
        <v>51</v>
      </c>
      <c r="B9" s="4" t="str">
        <f t="shared" si="0"/>
        <v>H2</v>
      </c>
      <c r="C9" s="2">
        <f t="shared" si="1"/>
        <v>3</v>
      </c>
      <c r="D9" s="4">
        <v>31.333333333333332</v>
      </c>
      <c r="E9" s="20">
        <f t="shared" si="2"/>
        <v>90.445676546723547</v>
      </c>
      <c r="F9" s="20">
        <f t="shared" si="3"/>
        <v>-0.14148403627191675</v>
      </c>
      <c r="G9" s="20">
        <f t="shared" si="4"/>
        <v>0.92088771472254582</v>
      </c>
      <c r="H9" s="20">
        <f t="shared" ref="H9:H72" si="6">(E8+F8)*G7</f>
        <v>103.49580423376871</v>
      </c>
      <c r="I9" s="22">
        <f t="shared" ref="I9:I72" si="7">D9-H9</f>
        <v>-72.16247090043538</v>
      </c>
      <c r="J9" s="22">
        <f t="shared" si="5"/>
        <v>5207.4222064561827</v>
      </c>
      <c r="L9" s="1" t="s">
        <v>39</v>
      </c>
      <c r="M9" s="17">
        <v>1.1699600230912597</v>
      </c>
      <c r="N9" s="17">
        <v>1.1530043895966195</v>
      </c>
      <c r="O9" s="17">
        <v>1.0839612758514985</v>
      </c>
      <c r="P9" s="17">
        <v>1.0587703400255322</v>
      </c>
      <c r="Q9" s="17">
        <v>1.0247358978180077</v>
      </c>
      <c r="R9" s="17">
        <v>1.0227871270390827</v>
      </c>
      <c r="S9" s="17">
        <v>1.0119566277867589</v>
      </c>
      <c r="T9" s="17">
        <v>1.0119323124640609</v>
      </c>
      <c r="U9" s="17">
        <v>1.0169215622349543</v>
      </c>
      <c r="V9" s="17">
        <v>1.0123279125066398</v>
      </c>
      <c r="W9" s="17">
        <v>1.0026978298503346</v>
      </c>
      <c r="X9" s="17">
        <v>0.99440832617579766</v>
      </c>
      <c r="Y9" s="17">
        <v>1.0136796069346776</v>
      </c>
      <c r="Z9" s="17">
        <v>1.0296755162875557</v>
      </c>
      <c r="AA9" s="17">
        <v>1.0378811647831716</v>
      </c>
      <c r="AB9" s="17">
        <v>1.0375617244144151</v>
      </c>
      <c r="AC9" s="17">
        <v>1.0459881900308783</v>
      </c>
      <c r="AD9" s="17">
        <v>1.1214323491810025</v>
      </c>
      <c r="AE9" s="17">
        <v>1.1055300269864266</v>
      </c>
      <c r="AF9" s="17">
        <v>1.0577453295889014</v>
      </c>
      <c r="AG9" s="34">
        <f>AVERAGE(M9:AF9)</f>
        <v>1.050647876632379</v>
      </c>
      <c r="AH9" s="32">
        <f>AG9/SUM($AG$8:$AG$9)*2</f>
        <v>1.0471070236766371</v>
      </c>
    </row>
    <row r="10" spans="1:34" x14ac:dyDescent="0.25">
      <c r="A10" s="4" t="s">
        <v>52</v>
      </c>
      <c r="B10" s="4" t="str">
        <f t="shared" si="0"/>
        <v>H2</v>
      </c>
      <c r="C10" s="2">
        <f t="shared" si="1"/>
        <v>4</v>
      </c>
      <c r="D10" s="4">
        <v>42.458333333333336</v>
      </c>
      <c r="E10" s="20">
        <f t="shared" si="2"/>
        <v>80.568435792769847</v>
      </c>
      <c r="F10" s="20">
        <f t="shared" si="3"/>
        <v>-0.23884160344873459</v>
      </c>
      <c r="G10" s="20">
        <f t="shared" si="4"/>
        <v>0.97070746999704571</v>
      </c>
      <c r="H10" s="20">
        <f t="shared" si="6"/>
        <v>92.111179356507918</v>
      </c>
      <c r="I10" s="22">
        <f t="shared" si="7"/>
        <v>-49.652846023174583</v>
      </c>
      <c r="J10" s="22">
        <f t="shared" si="5"/>
        <v>2465.405118201084</v>
      </c>
      <c r="N10" s="17"/>
    </row>
    <row r="11" spans="1:34" x14ac:dyDescent="0.25">
      <c r="A11" s="4" t="s">
        <v>53</v>
      </c>
      <c r="B11" s="4" t="str">
        <f t="shared" si="0"/>
        <v>H2</v>
      </c>
      <c r="C11" s="2">
        <f t="shared" si="1"/>
        <v>5</v>
      </c>
      <c r="D11" s="4">
        <v>56.416666666666664</v>
      </c>
      <c r="E11" s="20">
        <f t="shared" si="2"/>
        <v>76.516345414204864</v>
      </c>
      <c r="F11" s="20">
        <f t="shared" si="3"/>
        <v>-0.27697409119989708</v>
      </c>
      <c r="G11" s="20">
        <f t="shared" si="4"/>
        <v>0.90253046605272924</v>
      </c>
      <c r="H11" s="20">
        <f t="shared" si="6"/>
        <v>73.974536417593413</v>
      </c>
      <c r="I11" s="22">
        <f t="shared" si="7"/>
        <v>-17.557869750926749</v>
      </c>
      <c r="J11" s="22">
        <f t="shared" si="5"/>
        <v>308.27879019050852</v>
      </c>
      <c r="N11" s="17"/>
    </row>
    <row r="12" spans="1:34" x14ac:dyDescent="0.25">
      <c r="A12" s="4" t="s">
        <v>54</v>
      </c>
      <c r="B12" s="4" t="str">
        <f t="shared" si="0"/>
        <v>H2</v>
      </c>
      <c r="C12" s="2">
        <f t="shared" si="1"/>
        <v>6</v>
      </c>
      <c r="D12" s="4">
        <v>69</v>
      </c>
      <c r="E12" s="20">
        <f t="shared" si="2"/>
        <v>75.207932417701244</v>
      </c>
      <c r="F12" s="20">
        <f t="shared" si="3"/>
        <v>-0.2872884802529343</v>
      </c>
      <c r="G12" s="20">
        <f t="shared" si="4"/>
        <v>0.9653823644235372</v>
      </c>
      <c r="H12" s="20">
        <f t="shared" si="6"/>
        <v>74.006127251119466</v>
      </c>
      <c r="I12" s="22">
        <f t="shared" si="7"/>
        <v>-5.0061272511194659</v>
      </c>
      <c r="J12" s="22">
        <f t="shared" si="5"/>
        <v>25.061310054400941</v>
      </c>
      <c r="N12" s="17"/>
    </row>
    <row r="13" spans="1:34" x14ac:dyDescent="0.25">
      <c r="A13" s="4" t="s">
        <v>55</v>
      </c>
      <c r="B13" s="4" t="str">
        <f t="shared" si="0"/>
        <v>H2</v>
      </c>
      <c r="C13" s="2">
        <f t="shared" si="1"/>
        <v>7</v>
      </c>
      <c r="D13" s="4">
        <v>176.20833333333334</v>
      </c>
      <c r="E13" s="20">
        <f t="shared" si="2"/>
        <v>98.984135138675697</v>
      </c>
      <c r="F13" s="20">
        <f t="shared" si="3"/>
        <v>-4.6653568240660415E-2</v>
      </c>
      <c r="G13" s="20">
        <f t="shared" si="4"/>
        <v>0.99029416231889467</v>
      </c>
      <c r="H13" s="20">
        <f t="shared" si="6"/>
        <v>67.618163689835797</v>
      </c>
      <c r="I13" s="22">
        <f t="shared" si="7"/>
        <v>108.59016964349755</v>
      </c>
      <c r="J13" s="22">
        <f t="shared" si="5"/>
        <v>11791.824943203575</v>
      </c>
      <c r="N13" s="17"/>
    </row>
    <row r="14" spans="1:34" x14ac:dyDescent="0.25">
      <c r="A14" s="4" t="s">
        <v>56</v>
      </c>
      <c r="B14" s="4" t="str">
        <f t="shared" si="0"/>
        <v>H2</v>
      </c>
      <c r="C14" s="2">
        <f t="shared" si="1"/>
        <v>8</v>
      </c>
      <c r="D14" s="4">
        <v>88.5</v>
      </c>
      <c r="E14" s="20">
        <f t="shared" si="2"/>
        <v>97.484689361461108</v>
      </c>
      <c r="F14" s="20">
        <f t="shared" si="3"/>
        <v>-6.1181490330399699E-2</v>
      </c>
      <c r="G14" s="20">
        <f t="shared" si="4"/>
        <v>0.95962761468015934</v>
      </c>
      <c r="H14" s="20">
        <f t="shared" si="6"/>
        <v>95.512499888576713</v>
      </c>
      <c r="I14" s="22">
        <f t="shared" si="7"/>
        <v>-7.0124998885767127</v>
      </c>
      <c r="J14" s="22">
        <f t="shared" si="5"/>
        <v>49.175154687288405</v>
      </c>
    </row>
    <row r="15" spans="1:34" x14ac:dyDescent="0.25">
      <c r="A15" s="4" t="s">
        <v>57</v>
      </c>
      <c r="B15" s="4" t="str">
        <f t="shared" si="0"/>
        <v>H2</v>
      </c>
      <c r="C15" s="2">
        <f t="shared" si="1"/>
        <v>9</v>
      </c>
      <c r="D15" s="4">
        <v>57.25</v>
      </c>
      <c r="E15" s="20">
        <f t="shared" si="2"/>
        <v>89.501027337558213</v>
      </c>
      <c r="F15" s="20">
        <f t="shared" si="3"/>
        <v>-0.14040629566612464</v>
      </c>
      <c r="G15" s="20">
        <f t="shared" si="4"/>
        <v>0.95523049229467538</v>
      </c>
      <c r="H15" s="20">
        <f t="shared" si="6"/>
        <v>96.477931117409625</v>
      </c>
      <c r="I15" s="22">
        <f t="shared" si="7"/>
        <v>-39.227931117409625</v>
      </c>
      <c r="J15" s="22">
        <f t="shared" si="5"/>
        <v>1538.8305797522344</v>
      </c>
    </row>
    <row r="16" spans="1:34" x14ac:dyDescent="0.25">
      <c r="A16" s="4" t="s">
        <v>58</v>
      </c>
      <c r="B16" s="4" t="str">
        <f t="shared" si="0"/>
        <v>H2</v>
      </c>
      <c r="C16" s="2">
        <f t="shared" si="1"/>
        <v>10</v>
      </c>
      <c r="D16" s="4">
        <v>20</v>
      </c>
      <c r="E16" s="20">
        <f t="shared" si="2"/>
        <v>75.656780383099928</v>
      </c>
      <c r="F16" s="20">
        <f t="shared" si="3"/>
        <v>-0.27744470225404627</v>
      </c>
      <c r="G16" s="20">
        <f t="shared" si="4"/>
        <v>0.89010002518050746</v>
      </c>
      <c r="H16" s="20">
        <f t="shared" si="6"/>
        <v>85.752919616768565</v>
      </c>
      <c r="I16" s="22">
        <f t="shared" si="7"/>
        <v>-65.752919616768565</v>
      </c>
      <c r="J16" s="22">
        <f t="shared" si="5"/>
        <v>4323.4464381292282</v>
      </c>
    </row>
    <row r="17" spans="1:33" x14ac:dyDescent="0.25">
      <c r="A17" s="4" t="s">
        <v>59</v>
      </c>
      <c r="B17" s="4" t="str">
        <f t="shared" si="0"/>
        <v>H2</v>
      </c>
      <c r="C17" s="2">
        <f t="shared" si="1"/>
        <v>11</v>
      </c>
      <c r="D17" s="4">
        <v>20.75</v>
      </c>
      <c r="E17" s="20">
        <f t="shared" si="2"/>
        <v>64.647969723686174</v>
      </c>
      <c r="F17" s="20">
        <f t="shared" si="3"/>
        <v>-0.38475836182564332</v>
      </c>
      <c r="G17" s="20">
        <f t="shared" si="4"/>
        <v>0.8918043520457809</v>
      </c>
      <c r="H17" s="20">
        <f t="shared" si="6"/>
        <v>72.004639931260002</v>
      </c>
      <c r="I17" s="22">
        <f t="shared" si="7"/>
        <v>-51.254639931260002</v>
      </c>
      <c r="J17" s="22">
        <f t="shared" si="5"/>
        <v>2627.0381144831122</v>
      </c>
    </row>
    <row r="18" spans="1:33" x14ac:dyDescent="0.25">
      <c r="A18" s="4" t="s">
        <v>60</v>
      </c>
      <c r="B18" s="4" t="str">
        <f t="shared" si="0"/>
        <v>H2</v>
      </c>
      <c r="C18" s="2">
        <f t="shared" si="1"/>
        <v>12</v>
      </c>
      <c r="D18" s="4">
        <v>40.208333333333336</v>
      </c>
      <c r="E18" s="20">
        <f t="shared" si="2"/>
        <v>60.445134238541044</v>
      </c>
      <c r="F18" s="20">
        <f t="shared" si="3"/>
        <v>-0.42293913305883818</v>
      </c>
      <c r="G18" s="20">
        <f t="shared" si="4"/>
        <v>0.86761040323544869</v>
      </c>
      <c r="H18" s="20">
        <f t="shared" si="6"/>
        <v>57.20068605137233</v>
      </c>
      <c r="I18" s="22">
        <f t="shared" si="7"/>
        <v>-16.992352718038994</v>
      </c>
      <c r="J18" s="22">
        <f t="shared" si="5"/>
        <v>288.74005089424719</v>
      </c>
    </row>
    <row r="19" spans="1:33" x14ac:dyDescent="0.25">
      <c r="A19" s="4" t="s">
        <v>61</v>
      </c>
      <c r="B19" s="4" t="str">
        <f t="shared" si="0"/>
        <v>H2</v>
      </c>
      <c r="C19" s="2">
        <f t="shared" si="1"/>
        <v>13</v>
      </c>
      <c r="D19" s="4">
        <v>93.708333333333329</v>
      </c>
      <c r="E19" s="20">
        <f t="shared" si="2"/>
        <v>69.03320260432443</v>
      </c>
      <c r="F19" s="20">
        <f t="shared" si="3"/>
        <v>-0.33282905807041596</v>
      </c>
      <c r="G19" s="20">
        <f t="shared" si="4"/>
        <v>0.93836777602507793</v>
      </c>
      <c r="H19" s="20">
        <f t="shared" si="6"/>
        <v>53.528054814409998</v>
      </c>
      <c r="I19" s="22">
        <f t="shared" si="7"/>
        <v>40.18027851892333</v>
      </c>
      <c r="J19" s="22">
        <f t="shared" si="5"/>
        <v>1614.4547818582516</v>
      </c>
    </row>
    <row r="20" spans="1:33" x14ac:dyDescent="0.25">
      <c r="A20" s="4" t="s">
        <v>62</v>
      </c>
      <c r="B20" s="4" t="str">
        <f t="shared" si="0"/>
        <v>H2</v>
      </c>
      <c r="C20" s="2">
        <f t="shared" si="1"/>
        <v>14</v>
      </c>
      <c r="D20" s="4">
        <v>45.458333333333336</v>
      </c>
      <c r="E20" s="20">
        <f t="shared" si="2"/>
        <v>65.439272616896233</v>
      </c>
      <c r="F20" s="20">
        <f t="shared" si="3"/>
        <v>-0.36544006736399376</v>
      </c>
      <c r="G20" s="20">
        <f t="shared" si="4"/>
        <v>0.8503158033466286</v>
      </c>
      <c r="H20" s="20">
        <f t="shared" si="6"/>
        <v>59.605158794891395</v>
      </c>
      <c r="I20" s="22">
        <f t="shared" si="7"/>
        <v>-14.146825461558059</v>
      </c>
      <c r="J20" s="22">
        <f t="shared" si="5"/>
        <v>200.13267063978739</v>
      </c>
    </row>
    <row r="21" spans="1:33" x14ac:dyDescent="0.25">
      <c r="A21" s="4" t="s">
        <v>63</v>
      </c>
      <c r="B21" s="4" t="str">
        <f t="shared" si="0"/>
        <v>H2</v>
      </c>
      <c r="C21" s="2">
        <f t="shared" si="1"/>
        <v>15</v>
      </c>
      <c r="D21" s="4">
        <v>177.625</v>
      </c>
      <c r="E21" s="20">
        <f t="shared" si="2"/>
        <v>89.917356688185535</v>
      </c>
      <c r="F21" s="20">
        <f t="shared" si="3"/>
        <v>-0.11700482597746081</v>
      </c>
      <c r="G21" s="20">
        <f t="shared" si="4"/>
        <v>1.0420735047219558</v>
      </c>
      <c r="H21" s="20">
        <f t="shared" si="6"/>
        <v>61.063187526932893</v>
      </c>
      <c r="I21" s="22">
        <f t="shared" si="7"/>
        <v>116.56181247306711</v>
      </c>
      <c r="J21" s="22">
        <f t="shared" si="5"/>
        <v>13586.656127006463</v>
      </c>
    </row>
    <row r="22" spans="1:33" x14ac:dyDescent="0.25">
      <c r="A22" s="4" t="s">
        <v>64</v>
      </c>
      <c r="B22" s="4" t="str">
        <f t="shared" si="0"/>
        <v>H2</v>
      </c>
      <c r="C22" s="2">
        <f t="shared" si="1"/>
        <v>16</v>
      </c>
      <c r="D22" s="4">
        <v>209.20833333333334</v>
      </c>
      <c r="E22" s="20">
        <f t="shared" si="2"/>
        <v>121.04748956703426</v>
      </c>
      <c r="F22" s="20">
        <f t="shared" si="3"/>
        <v>0.19546655107080108</v>
      </c>
      <c r="G22" s="20">
        <f t="shared" si="4"/>
        <v>0.93811583982751068</v>
      </c>
      <c r="H22" s="20">
        <f t="shared" si="6"/>
        <v>76.358658334523369</v>
      </c>
      <c r="I22" s="22">
        <f t="shared" si="7"/>
        <v>132.84967499880997</v>
      </c>
      <c r="J22" s="22">
        <f t="shared" si="5"/>
        <v>17649.036147289436</v>
      </c>
    </row>
    <row r="23" spans="1:33" x14ac:dyDescent="0.25">
      <c r="A23" s="4" t="s">
        <v>65</v>
      </c>
      <c r="B23" s="4" t="str">
        <f t="shared" si="0"/>
        <v>H2</v>
      </c>
      <c r="C23" s="2">
        <f t="shared" si="1"/>
        <v>17</v>
      </c>
      <c r="D23" s="4">
        <v>260.20833333333331</v>
      </c>
      <c r="E23" s="20">
        <f t="shared" si="2"/>
        <v>146.93485990836729</v>
      </c>
      <c r="F23" s="20">
        <f t="shared" si="3"/>
        <v>0.45238558897342329</v>
      </c>
      <c r="G23" s="20">
        <f t="shared" si="4"/>
        <v>1.1149571001938381</v>
      </c>
      <c r="H23" s="20">
        <f t="shared" si="6"/>
        <v>126.34407220484403</v>
      </c>
      <c r="I23" s="22">
        <f t="shared" si="7"/>
        <v>133.86426112848929</v>
      </c>
      <c r="J23" s="22">
        <f t="shared" si="5"/>
        <v>17919.640407476367</v>
      </c>
    </row>
    <row r="24" spans="1:33" x14ac:dyDescent="0.25">
      <c r="A24" s="4" t="s">
        <v>66</v>
      </c>
      <c r="B24" s="4" t="str">
        <f t="shared" si="0"/>
        <v>H2</v>
      </c>
      <c r="C24" s="2">
        <f t="shared" si="1"/>
        <v>18</v>
      </c>
      <c r="D24" s="4">
        <v>340.75</v>
      </c>
      <c r="E24" s="20">
        <f t="shared" si="2"/>
        <v>190.55540913214918</v>
      </c>
      <c r="F24" s="20">
        <f t="shared" si="3"/>
        <v>0.88406722532150805</v>
      </c>
      <c r="G24" s="20">
        <f t="shared" si="4"/>
        <v>1.0231236352325637</v>
      </c>
      <c r="H24" s="20">
        <f t="shared" si="6"/>
        <v>138.26630958960126</v>
      </c>
      <c r="I24" s="22">
        <f t="shared" si="7"/>
        <v>202.48369041039874</v>
      </c>
      <c r="J24" s="22">
        <f t="shared" si="5"/>
        <v>40999.644882214205</v>
      </c>
    </row>
    <row r="25" spans="1:33" x14ac:dyDescent="0.25">
      <c r="A25" s="4" t="s">
        <v>67</v>
      </c>
      <c r="B25" s="4" t="str">
        <f t="shared" si="0"/>
        <v>H2</v>
      </c>
      <c r="C25" s="2">
        <f t="shared" si="1"/>
        <v>19</v>
      </c>
      <c r="D25" s="4">
        <v>85.333333333333329</v>
      </c>
      <c r="E25" s="20">
        <f t="shared" si="2"/>
        <v>168.45859752965816</v>
      </c>
      <c r="F25" s="20">
        <f t="shared" si="3"/>
        <v>0.65425843704338282</v>
      </c>
      <c r="G25" s="20">
        <f t="shared" si="4"/>
        <v>1.0541167646015801</v>
      </c>
      <c r="H25" s="20">
        <f t="shared" si="6"/>
        <v>213.44680342215233</v>
      </c>
      <c r="I25" s="22">
        <f t="shared" si="7"/>
        <v>-128.11347008881899</v>
      </c>
      <c r="J25" s="22">
        <f t="shared" si="5"/>
        <v>16413.061218198716</v>
      </c>
    </row>
    <row r="26" spans="1:33" ht="15.75" customHeight="1" x14ac:dyDescent="0.25">
      <c r="A26" s="4" t="s">
        <v>68</v>
      </c>
      <c r="B26" s="4" t="str">
        <f t="shared" si="0"/>
        <v>H2</v>
      </c>
      <c r="C26" s="2">
        <f t="shared" si="1"/>
        <v>20</v>
      </c>
      <c r="D26" s="4">
        <v>27.041666666666668</v>
      </c>
      <c r="E26" s="20">
        <f t="shared" si="2"/>
        <v>140.5763842701283</v>
      </c>
      <c r="F26" s="20">
        <f t="shared" si="3"/>
        <v>0.36889372007765031</v>
      </c>
      <c r="G26" s="20">
        <f t="shared" si="4"/>
        <v>0.94004755154895947</v>
      </c>
      <c r="H26" s="20">
        <f t="shared" si="6"/>
        <v>173.02335996121263</v>
      </c>
      <c r="I26" s="22">
        <f t="shared" si="7"/>
        <v>-145.98169329454598</v>
      </c>
      <c r="J26" s="22">
        <f t="shared" si="5"/>
        <v>21310.654777142889</v>
      </c>
      <c r="AG26" s="30" t="s">
        <v>45</v>
      </c>
    </row>
    <row r="27" spans="1:33" x14ac:dyDescent="0.25">
      <c r="A27" s="4" t="s">
        <v>69</v>
      </c>
      <c r="B27" s="4" t="str">
        <f t="shared" si="0"/>
        <v>H2</v>
      </c>
      <c r="C27" s="2">
        <f t="shared" si="1"/>
        <v>21</v>
      </c>
      <c r="D27" s="4">
        <v>29.416666666666668</v>
      </c>
      <c r="E27" s="20">
        <f t="shared" si="2"/>
        <v>118.33751426693826</v>
      </c>
      <c r="F27" s="20">
        <f t="shared" si="3"/>
        <v>0.14281608284497335</v>
      </c>
      <c r="G27" s="20">
        <f t="shared" si="4"/>
        <v>0.9735633647825136</v>
      </c>
      <c r="H27" s="20">
        <f t="shared" si="6"/>
        <v>148.57278042090618</v>
      </c>
      <c r="I27" s="22">
        <f t="shared" si="7"/>
        <v>-119.15611375423951</v>
      </c>
      <c r="J27" s="22">
        <f t="shared" si="5"/>
        <v>14198.179445013267</v>
      </c>
    </row>
    <row r="28" spans="1:33" x14ac:dyDescent="0.25">
      <c r="A28" s="4" t="s">
        <v>70</v>
      </c>
      <c r="B28" s="4" t="str">
        <f t="shared" si="0"/>
        <v>H2</v>
      </c>
      <c r="C28" s="2">
        <f t="shared" si="1"/>
        <v>22</v>
      </c>
      <c r="D28" s="4">
        <v>23.965686274509807</v>
      </c>
      <c r="E28" s="20">
        <f t="shared" si="2"/>
        <v>99.883088532923239</v>
      </c>
      <c r="F28" s="20">
        <f t="shared" si="3"/>
        <v>-4.315633532362656E-2</v>
      </c>
      <c r="G28" s="20">
        <f t="shared" si="4"/>
        <v>0.87003653409933113</v>
      </c>
      <c r="H28" s="20">
        <f t="shared" si="6"/>
        <v>111.3771444520256</v>
      </c>
      <c r="I28" s="22">
        <f t="shared" si="7"/>
        <v>-87.411458177515797</v>
      </c>
      <c r="J28" s="22">
        <f t="shared" si="5"/>
        <v>7640.7630207195934</v>
      </c>
    </row>
    <row r="29" spans="1:33" x14ac:dyDescent="0.25">
      <c r="A29" s="4" t="s">
        <v>71</v>
      </c>
      <c r="B29" s="4" t="str">
        <f t="shared" si="0"/>
        <v>H2</v>
      </c>
      <c r="C29" s="2">
        <f t="shared" si="1"/>
        <v>23</v>
      </c>
      <c r="D29" s="4">
        <v>40.926470588235297</v>
      </c>
      <c r="E29" s="20">
        <f t="shared" si="2"/>
        <v>88.279507519070549</v>
      </c>
      <c r="F29" s="20">
        <f t="shared" si="3"/>
        <v>-0.15876058210891719</v>
      </c>
      <c r="G29" s="20">
        <f t="shared" si="4"/>
        <v>0.92256713127537837</v>
      </c>
      <c r="H29" s="20">
        <f t="shared" si="6"/>
        <v>97.200500329953087</v>
      </c>
      <c r="I29" s="22">
        <f t="shared" si="7"/>
        <v>-56.27402974171779</v>
      </c>
      <c r="J29" s="22">
        <f t="shared" si="5"/>
        <v>3166.7664233717383</v>
      </c>
    </row>
    <row r="30" spans="1:33" x14ac:dyDescent="0.25">
      <c r="A30" s="4" t="s">
        <v>72</v>
      </c>
      <c r="B30" s="4" t="str">
        <f t="shared" si="0"/>
        <v>H2</v>
      </c>
      <c r="C30" s="2">
        <f t="shared" si="1"/>
        <v>24</v>
      </c>
      <c r="D30" s="4">
        <v>64.22058823529413</v>
      </c>
      <c r="E30" s="20">
        <f t="shared" si="2"/>
        <v>85.259331232190078</v>
      </c>
      <c r="F30" s="20">
        <f t="shared" si="3"/>
        <v>-0.18737473915663275</v>
      </c>
      <c r="G30" s="20">
        <f t="shared" si="4"/>
        <v>0.85835670426056787</v>
      </c>
      <c r="H30" s="20">
        <f t="shared" si="6"/>
        <v>76.668269247278346</v>
      </c>
      <c r="I30" s="22">
        <f t="shared" si="7"/>
        <v>-12.447681011984216</v>
      </c>
      <c r="J30" s="22">
        <f t="shared" si="5"/>
        <v>154.9447625761124</v>
      </c>
    </row>
    <row r="31" spans="1:33" x14ac:dyDescent="0.25">
      <c r="A31" s="4" t="s">
        <v>73</v>
      </c>
      <c r="B31" s="4" t="str">
        <f t="shared" si="0"/>
        <v>H2</v>
      </c>
      <c r="C31" s="2">
        <f t="shared" si="1"/>
        <v>25</v>
      </c>
      <c r="D31" s="4">
        <v>138.63725490196077</v>
      </c>
      <c r="E31" s="20">
        <f t="shared" si="2"/>
        <v>98.112235516423894</v>
      </c>
      <c r="F31" s="20">
        <f t="shared" si="3"/>
        <v>-5.6971948922728277E-2</v>
      </c>
      <c r="G31" s="20">
        <f t="shared" si="4"/>
        <v>0.97161517404523634</v>
      </c>
      <c r="H31" s="20">
        <f t="shared" si="6"/>
        <v>78.484590853761659</v>
      </c>
      <c r="I31" s="22">
        <f t="shared" si="7"/>
        <v>60.152664048199114</v>
      </c>
      <c r="J31" s="22">
        <f t="shared" si="5"/>
        <v>3618.3429920955064</v>
      </c>
    </row>
    <row r="32" spans="1:33" x14ac:dyDescent="0.25">
      <c r="A32" s="4" t="s">
        <v>74</v>
      </c>
      <c r="B32" s="4" t="str">
        <f t="shared" si="0"/>
        <v>H2</v>
      </c>
      <c r="C32" s="2">
        <f t="shared" si="1"/>
        <v>26</v>
      </c>
      <c r="D32" s="4">
        <v>122.33333333333333</v>
      </c>
      <c r="E32" s="20">
        <f t="shared" si="2"/>
        <v>106.94828910634418</v>
      </c>
      <c r="F32" s="20">
        <f t="shared" si="3"/>
        <v>3.195830646570183E-2</v>
      </c>
      <c r="G32" s="20">
        <f t="shared" si="4"/>
        <v>0.8869065320557038</v>
      </c>
      <c r="H32" s="20">
        <f t="shared" si="6"/>
        <v>84.166392871201637</v>
      </c>
      <c r="I32" s="22">
        <f t="shared" si="7"/>
        <v>38.166940462131691</v>
      </c>
      <c r="J32" s="22">
        <f t="shared" si="5"/>
        <v>1456.7153442399053</v>
      </c>
    </row>
    <row r="33" spans="1:10" x14ac:dyDescent="0.25">
      <c r="A33" s="4" t="s">
        <v>75</v>
      </c>
      <c r="B33" s="4" t="str">
        <f t="shared" si="0"/>
        <v>H2</v>
      </c>
      <c r="C33" s="2">
        <f t="shared" si="1"/>
        <v>27</v>
      </c>
      <c r="D33" s="4">
        <v>21.166666666666668</v>
      </c>
      <c r="E33" s="20">
        <f t="shared" si="2"/>
        <v>89.941204126135332</v>
      </c>
      <c r="F33" s="20">
        <f t="shared" si="3"/>
        <v>-0.13843212640104363</v>
      </c>
      <c r="G33" s="20">
        <f t="shared" si="4"/>
        <v>0.89798754955700288</v>
      </c>
      <c r="H33" s="20">
        <f t="shared" si="6"/>
        <v>103.94363170939971</v>
      </c>
      <c r="I33" s="22">
        <f t="shared" si="7"/>
        <v>-82.776965042733039</v>
      </c>
      <c r="J33" s="22">
        <f t="shared" si="5"/>
        <v>6852.0259416858471</v>
      </c>
    </row>
    <row r="34" spans="1:10" x14ac:dyDescent="0.25">
      <c r="A34" s="4" t="s">
        <v>76</v>
      </c>
      <c r="B34" s="4" t="str">
        <f t="shared" si="0"/>
        <v>H2</v>
      </c>
      <c r="C34" s="2">
        <f t="shared" si="1"/>
        <v>28</v>
      </c>
      <c r="D34" s="4">
        <v>23.875</v>
      </c>
      <c r="E34" s="20">
        <f t="shared" si="2"/>
        <v>77.226099471682474</v>
      </c>
      <c r="F34" s="20">
        <f t="shared" si="3"/>
        <v>-0.26419885168156176</v>
      </c>
      <c r="G34" s="20">
        <f t="shared" si="4"/>
        <v>0.82913159279054105</v>
      </c>
      <c r="H34" s="20">
        <f t="shared" si="6"/>
        <v>79.646665083273405</v>
      </c>
      <c r="I34" s="22">
        <f t="shared" si="7"/>
        <v>-55.771665083273405</v>
      </c>
      <c r="J34" s="22">
        <f t="shared" si="5"/>
        <v>3110.4786261608178</v>
      </c>
    </row>
    <row r="35" spans="1:10" x14ac:dyDescent="0.25">
      <c r="A35" s="4" t="s">
        <v>77</v>
      </c>
      <c r="B35" s="4" t="str">
        <f t="shared" si="0"/>
        <v>H2</v>
      </c>
      <c r="C35" s="2">
        <f t="shared" si="1"/>
        <v>29</v>
      </c>
      <c r="D35" s="4">
        <v>44.291666666666664</v>
      </c>
      <c r="E35" s="20">
        <f t="shared" si="2"/>
        <v>71.434171000012</v>
      </c>
      <c r="F35" s="20">
        <f t="shared" si="3"/>
        <v>-0.31947614788145084</v>
      </c>
      <c r="G35" s="20">
        <f t="shared" si="4"/>
        <v>0.87019226723439203</v>
      </c>
      <c r="H35" s="20">
        <f t="shared" si="6"/>
        <v>69.110828547004203</v>
      </c>
      <c r="I35" s="22">
        <f t="shared" si="7"/>
        <v>-24.819161880337539</v>
      </c>
      <c r="J35" s="22">
        <f t="shared" si="5"/>
        <v>615.99079644239998</v>
      </c>
    </row>
    <row r="36" spans="1:10" x14ac:dyDescent="0.25">
      <c r="A36" s="4" t="s">
        <v>78</v>
      </c>
      <c r="B36" s="4" t="str">
        <f t="shared" si="0"/>
        <v>H2</v>
      </c>
      <c r="C36" s="2">
        <f t="shared" si="1"/>
        <v>30</v>
      </c>
      <c r="D36" s="4">
        <v>39.25</v>
      </c>
      <c r="E36" s="20">
        <f t="shared" si="2"/>
        <v>66.359493051843984</v>
      </c>
      <c r="F36" s="20">
        <f t="shared" si="3"/>
        <v>-0.36702816588431647</v>
      </c>
      <c r="G36" s="20">
        <f t="shared" si="4"/>
        <v>0.80536596191309118</v>
      </c>
      <c r="H36" s="20">
        <f t="shared" si="6"/>
        <v>58.963440213560297</v>
      </c>
      <c r="I36" s="22">
        <f t="shared" si="7"/>
        <v>-19.713440213560297</v>
      </c>
      <c r="J36" s="22">
        <f t="shared" si="5"/>
        <v>388.61972505361626</v>
      </c>
    </row>
    <row r="37" spans="1:10" x14ac:dyDescent="0.25">
      <c r="A37" s="4" t="s">
        <v>79</v>
      </c>
      <c r="B37" s="4" t="str">
        <f t="shared" si="0"/>
        <v>H2</v>
      </c>
      <c r="C37" s="2">
        <f t="shared" si="1"/>
        <v>31</v>
      </c>
      <c r="D37" s="4">
        <v>64.791666666666671</v>
      </c>
      <c r="E37" s="20">
        <f t="shared" si="2"/>
        <v>67.685316984169233</v>
      </c>
      <c r="F37" s="20">
        <f t="shared" si="3"/>
        <v>-0.35009964490222084</v>
      </c>
      <c r="G37" s="20">
        <f t="shared" si="4"/>
        <v>0.87889788831187343</v>
      </c>
      <c r="H37" s="20">
        <f t="shared" si="6"/>
        <v>57.426132639499244</v>
      </c>
      <c r="I37" s="22">
        <f t="shared" si="7"/>
        <v>7.3655340271674277</v>
      </c>
      <c r="J37" s="22">
        <f t="shared" si="5"/>
        <v>54.251091505361224</v>
      </c>
    </row>
    <row r="38" spans="1:10" x14ac:dyDescent="0.25">
      <c r="A38" s="4" t="s">
        <v>80</v>
      </c>
      <c r="B38" s="4" t="str">
        <f t="shared" si="0"/>
        <v>H2</v>
      </c>
      <c r="C38" s="2">
        <f t="shared" si="1"/>
        <v>32</v>
      </c>
      <c r="D38" s="4">
        <v>65.625</v>
      </c>
      <c r="E38" s="20">
        <f t="shared" si="2"/>
        <v>70.165112928562834</v>
      </c>
      <c r="F38" s="20">
        <f t="shared" si="3"/>
        <v>-0.32180068900926262</v>
      </c>
      <c r="G38" s="20">
        <f t="shared" si="4"/>
        <v>0.81835875270761183</v>
      </c>
      <c r="H38" s="20">
        <f t="shared" si="6"/>
        <v>54.229492083065836</v>
      </c>
      <c r="I38" s="22">
        <f t="shared" si="7"/>
        <v>11.395507916934164</v>
      </c>
      <c r="J38" s="22">
        <f t="shared" si="5"/>
        <v>129.85760068490922</v>
      </c>
    </row>
    <row r="39" spans="1:10" x14ac:dyDescent="0.25">
      <c r="A39" s="4" t="s">
        <v>81</v>
      </c>
      <c r="B39" s="4" t="str">
        <f t="shared" si="0"/>
        <v>H2</v>
      </c>
      <c r="C39" s="2">
        <f t="shared" si="1"/>
        <v>33</v>
      </c>
      <c r="D39" s="4">
        <v>77.541666666666671</v>
      </c>
      <c r="E39" s="20">
        <f t="shared" si="2"/>
        <v>73.519854700623441</v>
      </c>
      <c r="F39" s="20">
        <f t="shared" si="3"/>
        <v>-0.28503526439856397</v>
      </c>
      <c r="G39" s="20">
        <f t="shared" si="4"/>
        <v>0.89647847477239506</v>
      </c>
      <c r="H39" s="20">
        <f t="shared" si="6"/>
        <v>61.385139640050454</v>
      </c>
      <c r="I39" s="22">
        <f t="shared" si="7"/>
        <v>16.156527026616217</v>
      </c>
      <c r="J39" s="22">
        <f t="shared" si="5"/>
        <v>261.03336556178027</v>
      </c>
    </row>
    <row r="40" spans="1:10" x14ac:dyDescent="0.25">
      <c r="A40" s="4" t="s">
        <v>82</v>
      </c>
      <c r="B40" s="4" t="str">
        <f t="shared" si="0"/>
        <v>H2</v>
      </c>
      <c r="C40" s="2">
        <f t="shared" si="1"/>
        <v>34</v>
      </c>
      <c r="D40" s="4">
        <v>58.5</v>
      </c>
      <c r="E40" s="20">
        <f t="shared" si="2"/>
        <v>72.884763795258849</v>
      </c>
      <c r="F40" s="20">
        <f t="shared" si="3"/>
        <v>-0.28853582080822426</v>
      </c>
      <c r="G40" s="20">
        <f t="shared" si="4"/>
        <v>0.81678656624337931</v>
      </c>
      <c r="H40" s="20">
        <f t="shared" si="6"/>
        <v>59.932355488596166</v>
      </c>
      <c r="I40" s="22">
        <f t="shared" si="7"/>
        <v>-1.4323554885961656</v>
      </c>
      <c r="J40" s="22">
        <f t="shared" si="5"/>
        <v>2.0516422457115602</v>
      </c>
    </row>
    <row r="41" spans="1:10" x14ac:dyDescent="0.25">
      <c r="A41" s="4" t="s">
        <v>83</v>
      </c>
      <c r="B41" s="4" t="str">
        <f t="shared" si="0"/>
        <v>H2</v>
      </c>
      <c r="C41" s="2">
        <f t="shared" si="1"/>
        <v>35</v>
      </c>
      <c r="D41" s="4">
        <v>78.458333333333329</v>
      </c>
      <c r="E41" s="20">
        <f t="shared" si="2"/>
        <v>75.580656040716278</v>
      </c>
      <c r="F41" s="20">
        <f t="shared" si="3"/>
        <v>-0.25869154014556772</v>
      </c>
      <c r="G41" s="20">
        <f t="shared" si="4"/>
        <v>0.9106380529558521</v>
      </c>
      <c r="H41" s="20">
        <f t="shared" si="6"/>
        <v>65.080955728764579</v>
      </c>
      <c r="I41" s="22">
        <f t="shared" si="7"/>
        <v>13.37737760456875</v>
      </c>
      <c r="J41" s="22">
        <f t="shared" si="5"/>
        <v>178.95423157521753</v>
      </c>
    </row>
    <row r="42" spans="1:10" x14ac:dyDescent="0.25">
      <c r="A42" s="4" t="s">
        <v>84</v>
      </c>
      <c r="B42" s="4" t="str">
        <f t="shared" si="0"/>
        <v>H2</v>
      </c>
      <c r="C42" s="2">
        <f t="shared" si="1"/>
        <v>36</v>
      </c>
      <c r="D42" s="4">
        <v>76.125</v>
      </c>
      <c r="E42" s="20">
        <f t="shared" si="2"/>
        <v>78.897692078960347</v>
      </c>
      <c r="F42" s="20">
        <f t="shared" si="3"/>
        <v>-0.22293426436167135</v>
      </c>
      <c r="G42" s="20">
        <f t="shared" si="4"/>
        <v>0.83159362167740492</v>
      </c>
      <c r="H42" s="20">
        <f t="shared" si="6"/>
        <v>61.52196874712687</v>
      </c>
      <c r="I42" s="22">
        <f t="shared" si="7"/>
        <v>14.60303125287313</v>
      </c>
      <c r="J42" s="22">
        <f t="shared" si="5"/>
        <v>213.24852177238938</v>
      </c>
    </row>
    <row r="43" spans="1:10" x14ac:dyDescent="0.25">
      <c r="A43" s="4" t="s">
        <v>85</v>
      </c>
      <c r="B43" s="4" t="str">
        <f t="shared" si="0"/>
        <v>H2</v>
      </c>
      <c r="C43" s="2">
        <f t="shared" si="1"/>
        <v>37</v>
      </c>
      <c r="D43" s="4">
        <v>109.16666666666667</v>
      </c>
      <c r="E43" s="20">
        <f t="shared" si="2"/>
        <v>86.915669397815037</v>
      </c>
      <c r="F43" s="20">
        <f t="shared" si="3"/>
        <v>-0.14052514852950773</v>
      </c>
      <c r="G43" s="20">
        <f t="shared" si="4"/>
        <v>0.94517492176542539</v>
      </c>
      <c r="H43" s="20">
        <f t="shared" si="6"/>
        <v>71.644228273059355</v>
      </c>
      <c r="I43" s="22">
        <f t="shared" si="7"/>
        <v>37.522438393607317</v>
      </c>
      <c r="J43" s="22">
        <f t="shared" si="5"/>
        <v>1407.9333830020564</v>
      </c>
    </row>
    <row r="44" spans="1:10" x14ac:dyDescent="0.25">
      <c r="A44" s="4" t="s">
        <v>86</v>
      </c>
      <c r="B44" s="4" t="str">
        <f t="shared" si="0"/>
        <v>H2</v>
      </c>
      <c r="C44" s="2">
        <f t="shared" si="1"/>
        <v>38</v>
      </c>
      <c r="D44" s="4">
        <v>178.08333333333334</v>
      </c>
      <c r="E44" s="20">
        <f t="shared" si="2"/>
        <v>112.24952839423278</v>
      </c>
      <c r="F44" s="20">
        <f t="shared" si="3"/>
        <v>0.11421869291996481</v>
      </c>
      <c r="G44" s="20">
        <f t="shared" si="4"/>
        <v>0.90708377535251494</v>
      </c>
      <c r="H44" s="20">
        <f t="shared" si="6"/>
        <v>72.161656477842598</v>
      </c>
      <c r="I44" s="22">
        <f t="shared" si="7"/>
        <v>105.92167685549074</v>
      </c>
      <c r="J44" s="22">
        <f t="shared" si="5"/>
        <v>11219.401627879004</v>
      </c>
    </row>
    <row r="45" spans="1:10" x14ac:dyDescent="0.25">
      <c r="A45" s="4" t="s">
        <v>87</v>
      </c>
      <c r="B45" s="4" t="str">
        <f t="shared" si="0"/>
        <v>H2</v>
      </c>
      <c r="C45" s="2">
        <f t="shared" si="1"/>
        <v>39</v>
      </c>
      <c r="D45" s="4">
        <v>157.25</v>
      </c>
      <c r="E45" s="20">
        <f t="shared" si="2"/>
        <v>123.16526180408664</v>
      </c>
      <c r="F45" s="20">
        <f t="shared" si="3"/>
        <v>0.22223384008930375</v>
      </c>
      <c r="G45" s="20">
        <f t="shared" si="4"/>
        <v>0.97833141630936782</v>
      </c>
      <c r="H45" s="20">
        <f t="shared" si="6"/>
        <v>106.20339586236965</v>
      </c>
      <c r="I45" s="22">
        <f t="shared" si="7"/>
        <v>51.046604137630354</v>
      </c>
      <c r="J45" s="22">
        <f t="shared" si="5"/>
        <v>2605.7557939839403</v>
      </c>
    </row>
    <row r="46" spans="1:10" x14ac:dyDescent="0.25">
      <c r="A46" s="4" t="s">
        <v>88</v>
      </c>
      <c r="B46" s="4" t="str">
        <f t="shared" si="0"/>
        <v>H2</v>
      </c>
      <c r="C46" s="2">
        <f t="shared" si="1"/>
        <v>40</v>
      </c>
      <c r="D46" s="4">
        <v>12.416666666666666</v>
      </c>
      <c r="E46" s="20">
        <f t="shared" si="2"/>
        <v>101.44770762958514</v>
      </c>
      <c r="F46" s="20">
        <f t="shared" si="3"/>
        <v>2.8359599433956939E-3</v>
      </c>
      <c r="G46" s="20">
        <f t="shared" si="4"/>
        <v>0.82861487267262779</v>
      </c>
      <c r="H46" s="20">
        <f t="shared" si="6"/>
        <v>111.92279538021111</v>
      </c>
      <c r="I46" s="22">
        <f t="shared" si="7"/>
        <v>-99.506128713544442</v>
      </c>
      <c r="J46" s="22">
        <f t="shared" si="5"/>
        <v>9901.4696515564738</v>
      </c>
    </row>
    <row r="47" spans="1:10" x14ac:dyDescent="0.25">
      <c r="A47" s="4" t="s">
        <v>89</v>
      </c>
      <c r="B47" s="4" t="str">
        <f t="shared" si="0"/>
        <v>H2</v>
      </c>
      <c r="C47" s="2">
        <f t="shared" si="1"/>
        <v>41</v>
      </c>
      <c r="D47" s="4">
        <v>14.333333333333334</v>
      </c>
      <c r="E47" s="20">
        <f t="shared" si="2"/>
        <v>84.090593935185169</v>
      </c>
      <c r="F47" s="20">
        <f t="shared" si="3"/>
        <v>-0.17076353660003796</v>
      </c>
      <c r="G47" s="20">
        <f t="shared" si="4"/>
        <v>0.89754338360509778</v>
      </c>
      <c r="H47" s="20">
        <f t="shared" si="6"/>
        <v>99.252253995298702</v>
      </c>
      <c r="I47" s="22">
        <f t="shared" si="7"/>
        <v>-84.918920661965373</v>
      </c>
      <c r="J47" s="22">
        <f t="shared" si="5"/>
        <v>7211.22308639317</v>
      </c>
    </row>
    <row r="48" spans="1:10" x14ac:dyDescent="0.25">
      <c r="A48" s="4" t="s">
        <v>90</v>
      </c>
      <c r="B48" s="4" t="str">
        <f t="shared" si="0"/>
        <v>H2</v>
      </c>
      <c r="C48" s="2">
        <f t="shared" si="1"/>
        <v>42</v>
      </c>
      <c r="D48" s="4">
        <v>23.083333333333332</v>
      </c>
      <c r="E48" s="20">
        <f t="shared" si="2"/>
        <v>72.707411268992232</v>
      </c>
      <c r="F48" s="20">
        <f t="shared" si="3"/>
        <v>-0.28288772789596695</v>
      </c>
      <c r="G48" s="20">
        <f t="shared" si="4"/>
        <v>0.77750163902965241</v>
      </c>
      <c r="H48" s="20">
        <f t="shared" si="6"/>
        <v>69.537219580432136</v>
      </c>
      <c r="I48" s="22">
        <f t="shared" si="7"/>
        <v>-46.453886247098808</v>
      </c>
      <c r="J48" s="22">
        <f t="shared" si="5"/>
        <v>2157.9635474583956</v>
      </c>
    </row>
    <row r="49" spans="1:10" x14ac:dyDescent="0.25">
      <c r="A49" s="4" t="s">
        <v>91</v>
      </c>
      <c r="B49" s="4" t="str">
        <f t="shared" si="0"/>
        <v>H2</v>
      </c>
      <c r="C49" s="2">
        <f t="shared" si="1"/>
        <v>43</v>
      </c>
      <c r="D49" s="4">
        <v>78.083333333333329</v>
      </c>
      <c r="E49" s="20">
        <f t="shared" si="2"/>
        <v>75.338963479528331</v>
      </c>
      <c r="F49" s="20">
        <f t="shared" si="3"/>
        <v>-0.25374332851164627</v>
      </c>
      <c r="G49" s="20">
        <f t="shared" si="4"/>
        <v>0.91143174183484676</v>
      </c>
      <c r="H49" s="20">
        <f t="shared" si="6"/>
        <v>65.004151915062593</v>
      </c>
      <c r="I49" s="22">
        <f t="shared" si="7"/>
        <v>13.079181418270736</v>
      </c>
      <c r="J49" s="22">
        <f t="shared" si="5"/>
        <v>171.06498657203849</v>
      </c>
    </row>
    <row r="50" spans="1:10" x14ac:dyDescent="0.25">
      <c r="A50" s="4" t="s">
        <v>92</v>
      </c>
      <c r="B50" s="4" t="str">
        <f t="shared" si="0"/>
        <v>H2</v>
      </c>
      <c r="C50" s="2">
        <f t="shared" si="1"/>
        <v>44</v>
      </c>
      <c r="D50" s="4">
        <v>131.97916666666666</v>
      </c>
      <c r="E50" s="20">
        <f t="shared" si="2"/>
        <v>94.01772941857385</v>
      </c>
      <c r="F50" s="20">
        <f t="shared" si="3"/>
        <v>-6.4418235836074617E-2</v>
      </c>
      <c r="G50" s="20">
        <f t="shared" si="4"/>
        <v>0.84012836731803731</v>
      </c>
      <c r="H50" s="20">
        <f t="shared" si="6"/>
        <v>58.378881734317758</v>
      </c>
      <c r="I50" s="22">
        <f t="shared" si="7"/>
        <v>73.600284932348899</v>
      </c>
      <c r="J50" s="22">
        <f t="shared" si="5"/>
        <v>5417.0019421229445</v>
      </c>
    </row>
    <row r="51" spans="1:10" x14ac:dyDescent="0.25">
      <c r="A51" s="4" t="s">
        <v>93</v>
      </c>
      <c r="B51" s="4" t="str">
        <f t="shared" si="0"/>
        <v>H2</v>
      </c>
      <c r="C51" s="2">
        <f t="shared" si="1"/>
        <v>45</v>
      </c>
      <c r="D51" s="4">
        <v>30</v>
      </c>
      <c r="E51" s="20">
        <f t="shared" si="2"/>
        <v>81.745698147352698</v>
      </c>
      <c r="F51" s="20">
        <f t="shared" si="3"/>
        <v>-0.18649436618992538</v>
      </c>
      <c r="G51" s="20">
        <f t="shared" si="4"/>
        <v>0.85698774654383769</v>
      </c>
      <c r="H51" s="20">
        <f t="shared" si="6"/>
        <v>85.632030062434083</v>
      </c>
      <c r="I51" s="22">
        <f t="shared" si="7"/>
        <v>-55.632030062434083</v>
      </c>
      <c r="J51" s="22">
        <f t="shared" si="5"/>
        <v>3094.9227688675696</v>
      </c>
    </row>
    <row r="52" spans="1:10" x14ac:dyDescent="0.25">
      <c r="A52" s="4" t="s">
        <v>94</v>
      </c>
      <c r="B52" s="4" t="str">
        <f t="shared" si="0"/>
        <v>H2</v>
      </c>
      <c r="C52" s="2">
        <f t="shared" si="1"/>
        <v>46</v>
      </c>
      <c r="D52" s="4">
        <v>93.583333333333329</v>
      </c>
      <c r="E52" s="20">
        <f t="shared" si="2"/>
        <v>87.525704519833369</v>
      </c>
      <c r="F52" s="20">
        <f t="shared" si="3"/>
        <v>-0.12682935880321941</v>
      </c>
      <c r="G52" s="20">
        <f t="shared" si="4"/>
        <v>0.86303650179889868</v>
      </c>
      <c r="H52" s="20">
        <f t="shared" si="6"/>
        <v>68.520200712427382</v>
      </c>
      <c r="I52" s="22">
        <f t="shared" si="7"/>
        <v>25.063132620905947</v>
      </c>
      <c r="J52" s="22">
        <f t="shared" si="5"/>
        <v>628.16061677311984</v>
      </c>
    </row>
    <row r="53" spans="1:10" x14ac:dyDescent="0.25">
      <c r="A53" s="4" t="s">
        <v>95</v>
      </c>
      <c r="B53" s="4" t="str">
        <f t="shared" si="0"/>
        <v>H2</v>
      </c>
      <c r="C53" s="2">
        <f t="shared" si="1"/>
        <v>47</v>
      </c>
      <c r="D53" s="4">
        <v>67.291666666666671</v>
      </c>
      <c r="E53" s="20">
        <f t="shared" si="2"/>
        <v>85.623330892460729</v>
      </c>
      <c r="F53" s="20">
        <f t="shared" si="3"/>
        <v>-0.14458480148891362</v>
      </c>
      <c r="G53" s="20">
        <f t="shared" si="4"/>
        <v>0.84987931165465425</v>
      </c>
      <c r="H53" s="20">
        <f t="shared" si="6"/>
        <v>74.899765074717422</v>
      </c>
      <c r="I53" s="22">
        <f t="shared" si="7"/>
        <v>-7.6080984080507505</v>
      </c>
      <c r="J53" s="22">
        <f t="shared" si="5"/>
        <v>57.883161386584362</v>
      </c>
    </row>
    <row r="54" spans="1:10" x14ac:dyDescent="0.25">
      <c r="A54" s="4" t="s">
        <v>96</v>
      </c>
      <c r="B54" s="4" t="str">
        <f t="shared" si="0"/>
        <v>H2</v>
      </c>
      <c r="C54" s="2">
        <f t="shared" si="1"/>
        <v>48</v>
      </c>
      <c r="D54" s="4">
        <v>79.666666666666671</v>
      </c>
      <c r="E54" s="20">
        <f t="shared" si="2"/>
        <v>86.844942920392086</v>
      </c>
      <c r="F54" s="20">
        <f t="shared" si="3"/>
        <v>-0.1309228331947109</v>
      </c>
      <c r="G54" s="20">
        <f t="shared" si="4"/>
        <v>0.86846722783904329</v>
      </c>
      <c r="H54" s="20">
        <f t="shared" si="6"/>
        <v>73.771278004508602</v>
      </c>
      <c r="I54" s="22">
        <f t="shared" si="7"/>
        <v>5.8953886621580693</v>
      </c>
      <c r="J54" s="22">
        <f t="shared" si="5"/>
        <v>34.755607477901911</v>
      </c>
    </row>
    <row r="55" spans="1:10" x14ac:dyDescent="0.25">
      <c r="A55" s="4" t="s">
        <v>97</v>
      </c>
      <c r="B55" s="4" t="str">
        <f t="shared" si="0"/>
        <v>H2</v>
      </c>
      <c r="C55" s="2">
        <f t="shared" si="1"/>
        <v>49</v>
      </c>
      <c r="D55" s="4">
        <v>112.95833333333333</v>
      </c>
      <c r="E55" s="20">
        <f t="shared" si="2"/>
        <v>95.953421751035521</v>
      </c>
      <c r="F55" s="20">
        <f t="shared" si="3"/>
        <v>-3.8528816556329448E-2</v>
      </c>
      <c r="G55" s="20">
        <f t="shared" si="4"/>
        <v>0.88261342861626801</v>
      </c>
      <c r="H55" s="20">
        <f t="shared" si="6"/>
        <v>73.696451702515162</v>
      </c>
      <c r="I55" s="22">
        <f t="shared" si="7"/>
        <v>39.261881630818166</v>
      </c>
      <c r="J55" s="22">
        <f t="shared" si="5"/>
        <v>1541.495349192377</v>
      </c>
    </row>
    <row r="56" spans="1:10" x14ac:dyDescent="0.25">
      <c r="A56" s="4" t="s">
        <v>98</v>
      </c>
      <c r="B56" s="4" t="str">
        <f t="shared" si="0"/>
        <v>H2</v>
      </c>
      <c r="C56" s="2">
        <f t="shared" si="1"/>
        <v>50</v>
      </c>
      <c r="D56" s="4">
        <v>178.5</v>
      </c>
      <c r="E56" s="20">
        <f t="shared" si="2"/>
        <v>117.83881954287811</v>
      </c>
      <c r="F56" s="20">
        <f t="shared" si="3"/>
        <v>0.18071044952765977</v>
      </c>
      <c r="G56" s="20">
        <f t="shared" si="4"/>
        <v>0.93309860089184171</v>
      </c>
      <c r="H56" s="20">
        <f t="shared" si="6"/>
        <v>83.29894117528579</v>
      </c>
      <c r="I56" s="22">
        <f t="shared" si="7"/>
        <v>95.20105882471421</v>
      </c>
      <c r="J56" s="22">
        <f t="shared" si="5"/>
        <v>9063.2416013466955</v>
      </c>
    </row>
    <row r="57" spans="1:10" x14ac:dyDescent="0.25">
      <c r="A57" s="4" t="s">
        <v>99</v>
      </c>
      <c r="B57" s="4" t="str">
        <f t="shared" si="0"/>
        <v>H2</v>
      </c>
      <c r="C57" s="2">
        <f t="shared" si="1"/>
        <v>51</v>
      </c>
      <c r="D57" s="4">
        <v>125.75</v>
      </c>
      <c r="E57" s="20">
        <f t="shared" si="2"/>
        <v>122.9105450823442</v>
      </c>
      <c r="F57" s="20">
        <f t="shared" si="3"/>
        <v>0.22962060042704405</v>
      </c>
      <c r="G57" s="20">
        <f t="shared" si="4"/>
        <v>0.89666226582564612</v>
      </c>
      <c r="H57" s="20">
        <f t="shared" si="6"/>
        <v>104.16562201027774</v>
      </c>
      <c r="I57" s="22">
        <f t="shared" si="7"/>
        <v>21.584377989722256</v>
      </c>
      <c r="J57" s="22">
        <f t="shared" si="5"/>
        <v>465.8853732032066</v>
      </c>
    </row>
    <row r="58" spans="1:10" x14ac:dyDescent="0.25">
      <c r="A58" s="4" t="s">
        <v>100</v>
      </c>
      <c r="B58" s="4" t="str">
        <f t="shared" si="0"/>
        <v>H2</v>
      </c>
      <c r="C58" s="2">
        <f t="shared" si="1"/>
        <v>52</v>
      </c>
      <c r="D58" s="4">
        <v>94.5</v>
      </c>
      <c r="E58" s="20">
        <f t="shared" si="2"/>
        <v>118.76722668303776</v>
      </c>
      <c r="F58" s="20">
        <f t="shared" si="3"/>
        <v>0.18589121042970924</v>
      </c>
      <c r="G58" s="20">
        <f t="shared" si="4"/>
        <v>0.91935614558192258</v>
      </c>
      <c r="H58" s="20">
        <f t="shared" si="6"/>
        <v>114.90191631218343</v>
      </c>
      <c r="I58" s="22">
        <f t="shared" si="7"/>
        <v>-20.401916312183431</v>
      </c>
      <c r="J58" s="22">
        <f t="shared" si="5"/>
        <v>416.23818920933638</v>
      </c>
    </row>
    <row r="59" spans="1:10" x14ac:dyDescent="0.25">
      <c r="A59" s="4" t="s">
        <v>101</v>
      </c>
      <c r="B59" s="4" t="str">
        <f t="shared" si="0"/>
        <v>H2</v>
      </c>
      <c r="C59" s="2">
        <f t="shared" si="1"/>
        <v>53</v>
      </c>
      <c r="D59" s="4">
        <v>166.5</v>
      </c>
      <c r="E59" s="20">
        <f t="shared" si="2"/>
        <v>132.3002230551904</v>
      </c>
      <c r="F59" s="20">
        <f t="shared" si="3"/>
        <v>0.31936226204693852</v>
      </c>
      <c r="G59" s="20">
        <f t="shared" si="4"/>
        <v>0.9328461671983026</v>
      </c>
      <c r="H59" s="20">
        <f t="shared" si="6"/>
        <v>106.66077221738176</v>
      </c>
      <c r="I59" s="22">
        <f t="shared" si="7"/>
        <v>59.839227782618238</v>
      </c>
      <c r="J59" s="22">
        <f t="shared" si="5"/>
        <v>3580.7331816200704</v>
      </c>
    </row>
    <row r="60" spans="1:10" x14ac:dyDescent="0.25">
      <c r="A60" s="4" t="s">
        <v>102</v>
      </c>
      <c r="B60" s="4" t="str">
        <f t="shared" si="0"/>
        <v>H2</v>
      </c>
      <c r="C60" s="2">
        <f t="shared" si="1"/>
        <v>54</v>
      </c>
      <c r="D60" s="4">
        <v>277.70833333333331</v>
      </c>
      <c r="E60" s="20">
        <f t="shared" si="2"/>
        <v>166.5093250652213</v>
      </c>
      <c r="F60" s="20">
        <f t="shared" si="3"/>
        <v>0.65825965952677823</v>
      </c>
      <c r="G60" s="20">
        <f t="shared" si="4"/>
        <v>0.99420298193124301</v>
      </c>
      <c r="H60" s="20">
        <f t="shared" si="6"/>
        <v>121.92463078592826</v>
      </c>
      <c r="I60" s="22">
        <f t="shared" si="7"/>
        <v>155.78370254740506</v>
      </c>
      <c r="J60" s="22">
        <f t="shared" si="5"/>
        <v>24268.561979378377</v>
      </c>
    </row>
    <row r="61" spans="1:10" x14ac:dyDescent="0.25">
      <c r="A61" s="4" t="s">
        <v>103</v>
      </c>
      <c r="B61" s="4" t="str">
        <f t="shared" si="0"/>
        <v>H2</v>
      </c>
      <c r="C61" s="2">
        <f t="shared" si="1"/>
        <v>55</v>
      </c>
      <c r="D61" s="4">
        <v>169.625</v>
      </c>
      <c r="E61" s="20">
        <f t="shared" si="2"/>
        <v>170.10126442261674</v>
      </c>
      <c r="F61" s="20">
        <f t="shared" si="3"/>
        <v>0.68759645650546475</v>
      </c>
      <c r="G61" s="20">
        <f t="shared" si="4"/>
        <v>0.93928156171752264</v>
      </c>
      <c r="H61" s="20">
        <f t="shared" si="6"/>
        <v>155.94164069027877</v>
      </c>
      <c r="I61" s="22">
        <f t="shared" si="7"/>
        <v>13.683359309721226</v>
      </c>
      <c r="J61" s="22">
        <f t="shared" si="5"/>
        <v>187.23432199893455</v>
      </c>
    </row>
    <row r="62" spans="1:10" x14ac:dyDescent="0.25">
      <c r="A62" s="4" t="s">
        <v>104</v>
      </c>
      <c r="B62" s="4" t="str">
        <f t="shared" si="0"/>
        <v>H2</v>
      </c>
      <c r="C62" s="2">
        <f t="shared" si="1"/>
        <v>56</v>
      </c>
      <c r="D62" s="4">
        <v>69.875</v>
      </c>
      <c r="E62" s="20">
        <f t="shared" si="2"/>
        <v>150.68757440489313</v>
      </c>
      <c r="F62" s="20">
        <f t="shared" si="3"/>
        <v>0.48658359176317395</v>
      </c>
      <c r="G62" s="20">
        <f t="shared" si="4"/>
        <v>0.9411534613393614</v>
      </c>
      <c r="H62" s="20">
        <f t="shared" si="6"/>
        <v>169.79879476666352</v>
      </c>
      <c r="I62" s="22">
        <f t="shared" si="7"/>
        <v>-99.923794766663519</v>
      </c>
      <c r="J62" s="22">
        <f t="shared" si="5"/>
        <v>9984.7647605702914</v>
      </c>
    </row>
    <row r="63" spans="1:10" x14ac:dyDescent="0.25">
      <c r="A63" s="4" t="s">
        <v>105</v>
      </c>
      <c r="B63" s="4" t="str">
        <f t="shared" si="0"/>
        <v>H2</v>
      </c>
      <c r="C63" s="2">
        <f t="shared" si="1"/>
        <v>57</v>
      </c>
      <c r="D63" s="4">
        <v>76.416666666666671</v>
      </c>
      <c r="E63" s="20">
        <f t="shared" si="2"/>
        <v>137.21062773681584</v>
      </c>
      <c r="F63" s="20">
        <f t="shared" si="3"/>
        <v>0.34694828916476933</v>
      </c>
      <c r="G63" s="20">
        <f t="shared" si="4"/>
        <v>0.9010463703890198</v>
      </c>
      <c r="H63" s="20">
        <f t="shared" si="6"/>
        <v>141.99509921443084</v>
      </c>
      <c r="I63" s="22">
        <f t="shared" si="7"/>
        <v>-65.578432547764166</v>
      </c>
      <c r="J63" s="22">
        <f t="shared" si="5"/>
        <v>4300.5308154216546</v>
      </c>
    </row>
    <row r="64" spans="1:10" x14ac:dyDescent="0.25">
      <c r="A64" s="4" t="s">
        <v>106</v>
      </c>
      <c r="B64" s="4" t="str">
        <f t="shared" si="0"/>
        <v>H2</v>
      </c>
      <c r="C64" s="2">
        <f t="shared" si="1"/>
        <v>58</v>
      </c>
      <c r="D64" s="4">
        <v>83.583333333333329</v>
      </c>
      <c r="E64" s="20">
        <f t="shared" si="2"/>
        <v>127.80795338491221</v>
      </c>
      <c r="F64" s="20">
        <f t="shared" si="3"/>
        <v>0.24945206275408532</v>
      </c>
      <c r="G64" s="20">
        <f t="shared" si="4"/>
        <v>0.91243571458768746</v>
      </c>
      <c r="H64" s="20">
        <f t="shared" si="6"/>
        <v>129.462788810304</v>
      </c>
      <c r="I64" s="22">
        <f t="shared" si="7"/>
        <v>-45.879455476970676</v>
      </c>
      <c r="J64" s="22">
        <f t="shared" si="5"/>
        <v>2104.9244348633347</v>
      </c>
    </row>
    <row r="65" spans="1:10" x14ac:dyDescent="0.25">
      <c r="A65" s="4" t="s">
        <v>107</v>
      </c>
      <c r="B65" s="4" t="str">
        <f t="shared" si="0"/>
        <v>H2</v>
      </c>
      <c r="C65" s="2">
        <f t="shared" si="1"/>
        <v>59</v>
      </c>
      <c r="D65" s="4">
        <v>57.916666666666664</v>
      </c>
      <c r="E65" s="20">
        <f t="shared" si="2"/>
        <v>115.3013485782343</v>
      </c>
      <c r="F65" s="20">
        <f t="shared" si="3"/>
        <v>0.12189149405976535</v>
      </c>
      <c r="G65" s="20">
        <f t="shared" si="4"/>
        <v>0.86117242655607729</v>
      </c>
      <c r="H65" s="20">
        <f t="shared" si="6"/>
        <v>115.38566038005482</v>
      </c>
      <c r="I65" s="22">
        <f t="shared" si="7"/>
        <v>-57.468993713388151</v>
      </c>
      <c r="J65" s="22">
        <f t="shared" si="5"/>
        <v>3302.6852384294471</v>
      </c>
    </row>
    <row r="66" spans="1:10" x14ac:dyDescent="0.25">
      <c r="A66" s="4" t="s">
        <v>108</v>
      </c>
      <c r="B66" s="4" t="str">
        <f t="shared" si="0"/>
        <v>H2</v>
      </c>
      <c r="C66" s="2">
        <f t="shared" si="1"/>
        <v>60</v>
      </c>
      <c r="D66" s="4">
        <v>90.083333333333329</v>
      </c>
      <c r="E66" s="20">
        <f t="shared" si="2"/>
        <v>112.08427537406544</v>
      </c>
      <c r="F66" s="20">
        <f t="shared" si="3"/>
        <v>8.8501847077479129E-2</v>
      </c>
      <c r="G66" s="20">
        <f t="shared" si="4"/>
        <v>0.90156321483607205</v>
      </c>
      <c r="H66" s="20">
        <f t="shared" si="6"/>
        <v>105.31628653538984</v>
      </c>
      <c r="I66" s="22">
        <f t="shared" si="7"/>
        <v>-15.232953202056507</v>
      </c>
      <c r="J66" s="22">
        <f t="shared" si="5"/>
        <v>232.04286325604357</v>
      </c>
    </row>
    <row r="67" spans="1:10" x14ac:dyDescent="0.25">
      <c r="A67" s="4" t="s">
        <v>109</v>
      </c>
      <c r="B67" s="4" t="str">
        <f t="shared" si="0"/>
        <v>H2</v>
      </c>
      <c r="C67" s="2">
        <f t="shared" si="1"/>
        <v>61</v>
      </c>
      <c r="D67" s="4">
        <v>157.875</v>
      </c>
      <c r="E67" s="20">
        <f t="shared" si="2"/>
        <v>126.40335297052661</v>
      </c>
      <c r="F67" s="20">
        <f t="shared" si="3"/>
        <v>0.23080760457131605</v>
      </c>
      <c r="G67" s="20">
        <f t="shared" si="4"/>
        <v>0.89995297837338328</v>
      </c>
      <c r="H67" s="20">
        <f t="shared" si="6"/>
        <v>96.600102753065926</v>
      </c>
      <c r="I67" s="22">
        <f t="shared" si="7"/>
        <v>61.274897246934074</v>
      </c>
      <c r="J67" s="22">
        <f t="shared" si="5"/>
        <v>3754.6130326223288</v>
      </c>
    </row>
    <row r="68" spans="1:10" x14ac:dyDescent="0.25">
      <c r="A68" s="4" t="s">
        <v>110</v>
      </c>
      <c r="B68" s="4" t="str">
        <f t="shared" si="0"/>
        <v>H2</v>
      </c>
      <c r="C68" s="2">
        <f t="shared" si="1"/>
        <v>62</v>
      </c>
      <c r="D68" s="4">
        <v>186.08333333333334</v>
      </c>
      <c r="E68" s="20">
        <f t="shared" si="2"/>
        <v>142.58748059387369</v>
      </c>
      <c r="F68" s="20">
        <f t="shared" si="3"/>
        <v>0.39034080475907368</v>
      </c>
      <c r="G68" s="20">
        <f t="shared" si="4"/>
        <v>0.94191157199486764</v>
      </c>
      <c r="H68" s="20">
        <f t="shared" si="6"/>
        <v>114.16870091615266</v>
      </c>
      <c r="I68" s="22">
        <f t="shared" si="7"/>
        <v>71.914632417180684</v>
      </c>
      <c r="J68" s="22">
        <f t="shared" si="5"/>
        <v>5171.7143556982146</v>
      </c>
    </row>
    <row r="69" spans="1:10" x14ac:dyDescent="0.25">
      <c r="A69" s="4" t="s">
        <v>111</v>
      </c>
      <c r="B69" s="4" t="str">
        <f t="shared" si="0"/>
        <v>H2</v>
      </c>
      <c r="C69" s="2">
        <f t="shared" si="1"/>
        <v>63</v>
      </c>
      <c r="D69" s="4">
        <v>31.333333333333332</v>
      </c>
      <c r="E69" s="20">
        <f t="shared" si="2"/>
        <v>121.34558388959297</v>
      </c>
      <c r="F69" s="20">
        <f t="shared" si="3"/>
        <v>0.17401842966867573</v>
      </c>
      <c r="G69" s="20">
        <f t="shared" si="4"/>
        <v>0.83577924925653679</v>
      </c>
      <c r="H69" s="20">
        <f t="shared" si="6"/>
        <v>128.67331620903721</v>
      </c>
      <c r="I69" s="22">
        <f t="shared" si="7"/>
        <v>-97.339982875703882</v>
      </c>
      <c r="J69" s="22">
        <f t="shared" si="5"/>
        <v>9475.072266242325</v>
      </c>
    </row>
    <row r="70" spans="1:10" x14ac:dyDescent="0.25">
      <c r="A70" s="4" t="s">
        <v>112</v>
      </c>
      <c r="B70" s="4" t="str">
        <f t="shared" si="0"/>
        <v>H2</v>
      </c>
      <c r="C70" s="2">
        <f t="shared" si="1"/>
        <v>64</v>
      </c>
      <c r="D70" s="4">
        <v>50.041666666666664</v>
      </c>
      <c r="E70" s="20">
        <f t="shared" si="2"/>
        <v>107.8412369827731</v>
      </c>
      <c r="F70" s="20">
        <f t="shared" si="3"/>
        <v>3.7234776303790212E-2</v>
      </c>
      <c r="G70" s="20">
        <f t="shared" si="4"/>
        <v>0.89412350517782935</v>
      </c>
      <c r="H70" s="20">
        <f t="shared" si="6"/>
        <v>114.46071964872691</v>
      </c>
      <c r="I70" s="22">
        <f t="shared" si="7"/>
        <v>-64.419052982060236</v>
      </c>
      <c r="J70" s="22">
        <f t="shared" si="5"/>
        <v>4149.8143871054835</v>
      </c>
    </row>
    <row r="71" spans="1:10" x14ac:dyDescent="0.25">
      <c r="A71" s="4" t="s">
        <v>113</v>
      </c>
      <c r="B71" s="4" t="str">
        <f t="shared" si="0"/>
        <v>H2</v>
      </c>
      <c r="C71" s="2">
        <f t="shared" si="1"/>
        <v>65</v>
      </c>
      <c r="D71" s="4">
        <v>87.25</v>
      </c>
      <c r="E71" s="20">
        <f t="shared" si="2"/>
        <v>107.18149629807218</v>
      </c>
      <c r="F71" s="20">
        <f t="shared" si="3"/>
        <v>3.0265021693743094E-2</v>
      </c>
      <c r="G71" s="20">
        <f t="shared" si="4"/>
        <v>0.83360530077599404</v>
      </c>
      <c r="H71" s="20">
        <f t="shared" si="6"/>
        <v>90.162588137743782</v>
      </c>
      <c r="I71" s="22">
        <f t="shared" si="7"/>
        <v>-2.9125881377437821</v>
      </c>
      <c r="J71" s="22">
        <f t="shared" si="5"/>
        <v>8.4831696601257924</v>
      </c>
    </row>
    <row r="72" spans="1:10" x14ac:dyDescent="0.25">
      <c r="A72" s="4" t="s">
        <v>114</v>
      </c>
      <c r="B72" s="4" t="str">
        <f t="shared" ref="B72:B135" si="8">IF(RIGHT(A72,2)*1&lt;=6,"H1","H2")</f>
        <v>H2</v>
      </c>
      <c r="C72" s="2">
        <f t="shared" ref="C72:C135" si="9">C71+1</f>
        <v>66</v>
      </c>
      <c r="D72" s="4">
        <v>48.333333333333336</v>
      </c>
      <c r="E72" s="20">
        <f t="shared" ref="E72:E135" si="10">$D$2*(D72/G70)+(1-$D$2)*(E71+F71)</f>
        <v>96.580741730423597</v>
      </c>
      <c r="F72" s="20">
        <f t="shared" ref="F72:F135" si="11">(E72-E71)*$E$2+(1-$E$2)*F71</f>
        <v>-7.6045174199680127E-2</v>
      </c>
      <c r="G72" s="20">
        <f t="shared" ref="G72:G135" si="12">$F$2*(D72/E72)+(1-$F$2)*G70</f>
        <v>0.85475563813299538</v>
      </c>
      <c r="H72" s="20">
        <f t="shared" si="6"/>
        <v>95.860555827517928</v>
      </c>
      <c r="I72" s="22">
        <f t="shared" si="7"/>
        <v>-47.527222494184592</v>
      </c>
      <c r="J72" s="22">
        <f t="shared" ref="J72:J135" si="13">I72*I72</f>
        <v>2258.8368780117257</v>
      </c>
    </row>
    <row r="73" spans="1:10" x14ac:dyDescent="0.25">
      <c r="A73" s="4" t="s">
        <v>115</v>
      </c>
      <c r="B73" s="4" t="str">
        <f t="shared" si="8"/>
        <v>H2</v>
      </c>
      <c r="C73" s="2">
        <f t="shared" si="9"/>
        <v>67</v>
      </c>
      <c r="D73" s="4">
        <v>18</v>
      </c>
      <c r="E73" s="20">
        <f t="shared" si="10"/>
        <v>81.522347825735764</v>
      </c>
      <c r="F73" s="20">
        <f t="shared" si="11"/>
        <v>-0.22586866150456164</v>
      </c>
      <c r="G73" s="20">
        <f t="shared" si="12"/>
        <v>0.77232460583572082</v>
      </c>
      <c r="H73" s="20">
        <f t="shared" ref="H73:H136" si="14">(E72+F72)*G71</f>
        <v>80.446826599047071</v>
      </c>
      <c r="I73" s="22">
        <f t="shared" ref="I73:I136" si="15">D73-H73</f>
        <v>-62.446826599047071</v>
      </c>
      <c r="J73" s="22">
        <f t="shared" si="13"/>
        <v>3899.6061522914529</v>
      </c>
    </row>
    <row r="74" spans="1:10" x14ac:dyDescent="0.25">
      <c r="A74" s="4" t="s">
        <v>116</v>
      </c>
      <c r="B74" s="4" t="str">
        <f t="shared" si="8"/>
        <v>H2</v>
      </c>
      <c r="C74" s="2">
        <f t="shared" si="9"/>
        <v>68</v>
      </c>
      <c r="D74" s="4">
        <v>59.583333333333336</v>
      </c>
      <c r="E74" s="20">
        <f t="shared" si="10"/>
        <v>78.97878972159927</v>
      </c>
      <c r="F74" s="20">
        <f t="shared" si="11"/>
        <v>-0.24904555593088099</v>
      </c>
      <c r="G74" s="20">
        <f t="shared" si="12"/>
        <v>0.84472227031100555</v>
      </c>
      <c r="H74" s="20">
        <f t="shared" si="14"/>
        <v>69.488623925988207</v>
      </c>
      <c r="I74" s="22">
        <f t="shared" si="15"/>
        <v>-9.9052905926548718</v>
      </c>
      <c r="J74" s="22">
        <f t="shared" si="13"/>
        <v>98.114781724937103</v>
      </c>
    </row>
    <row r="75" spans="1:10" x14ac:dyDescent="0.25">
      <c r="A75" s="4" t="s">
        <v>117</v>
      </c>
      <c r="B75" s="4" t="str">
        <f t="shared" si="8"/>
        <v>H2</v>
      </c>
      <c r="C75" s="2">
        <f t="shared" si="9"/>
        <v>69</v>
      </c>
      <c r="D75" s="4">
        <v>171.625</v>
      </c>
      <c r="E75" s="20">
        <f t="shared" si="10"/>
        <v>107.42754313059618</v>
      </c>
      <c r="F75" s="20">
        <f t="shared" si="11"/>
        <v>3.7932433718396913E-2</v>
      </c>
      <c r="G75" s="20">
        <f t="shared" si="12"/>
        <v>0.85485098828122286</v>
      </c>
      <c r="H75" s="20">
        <f t="shared" si="14"/>
        <v>60.804918630296982</v>
      </c>
      <c r="I75" s="22">
        <f t="shared" si="15"/>
        <v>110.82008136970302</v>
      </c>
      <c r="J75" s="22">
        <f t="shared" si="13"/>
        <v>12281.090434787598</v>
      </c>
    </row>
    <row r="76" spans="1:10" x14ac:dyDescent="0.25">
      <c r="A76" s="4" t="s">
        <v>118</v>
      </c>
      <c r="B76" s="4" t="str">
        <f t="shared" si="8"/>
        <v>H2</v>
      </c>
      <c r="C76" s="2">
        <f t="shared" si="9"/>
        <v>70</v>
      </c>
      <c r="D76" s="4">
        <v>49.208333333333336</v>
      </c>
      <c r="E76" s="20">
        <f t="shared" si="10"/>
        <v>97.623152560304931</v>
      </c>
      <c r="F76" s="20">
        <f t="shared" si="11"/>
        <v>-6.0490796321699521E-2</v>
      </c>
      <c r="G76" s="20">
        <f t="shared" si="12"/>
        <v>0.81065646024429849</v>
      </c>
      <c r="H76" s="20">
        <f t="shared" si="14"/>
        <v>90.778480498739697</v>
      </c>
      <c r="I76" s="22">
        <f t="shared" si="15"/>
        <v>-41.570147165406361</v>
      </c>
      <c r="J76" s="22">
        <f t="shared" si="13"/>
        <v>1728.0771353535424</v>
      </c>
    </row>
    <row r="77" spans="1:10" x14ac:dyDescent="0.25">
      <c r="A77" s="4" t="s">
        <v>119</v>
      </c>
      <c r="B77" s="4" t="str">
        <f t="shared" si="8"/>
        <v>H2</v>
      </c>
      <c r="C77" s="2">
        <f t="shared" si="9"/>
        <v>71</v>
      </c>
      <c r="D77" s="4">
        <v>62.125</v>
      </c>
      <c r="E77" s="20">
        <f t="shared" si="10"/>
        <v>92.584826300268873</v>
      </c>
      <c r="F77" s="20">
        <f t="shared" si="11"/>
        <v>-0.1102691509588431</v>
      </c>
      <c r="G77" s="20">
        <f t="shared" si="12"/>
        <v>0.83646651758250667</v>
      </c>
      <c r="H77" s="20">
        <f t="shared" si="14"/>
        <v>83.401537828287744</v>
      </c>
      <c r="I77" s="22">
        <f t="shared" si="15"/>
        <v>-21.276537828287744</v>
      </c>
      <c r="J77" s="22">
        <f t="shared" si="13"/>
        <v>452.69106195855932</v>
      </c>
    </row>
    <row r="78" spans="1:10" x14ac:dyDescent="0.25">
      <c r="A78" s="4" t="s">
        <v>120</v>
      </c>
      <c r="B78" s="4" t="str">
        <f t="shared" si="8"/>
        <v>H2</v>
      </c>
      <c r="C78" s="2">
        <f t="shared" si="9"/>
        <v>72</v>
      </c>
      <c r="D78" s="4">
        <v>83.875</v>
      </c>
      <c r="E78" s="20">
        <f t="shared" si="10"/>
        <v>94.672751643682204</v>
      </c>
      <c r="F78" s="20">
        <f t="shared" si="11"/>
        <v>-8.8287206015121356E-2</v>
      </c>
      <c r="G78" s="20">
        <f t="shared" si="12"/>
        <v>0.81818547165169087</v>
      </c>
      <c r="H78" s="20">
        <f t="shared" si="14"/>
        <v>74.965097161318752</v>
      </c>
      <c r="I78" s="22">
        <f t="shared" si="15"/>
        <v>8.9099028386812478</v>
      </c>
      <c r="J78" s="22">
        <f t="shared" si="13"/>
        <v>79.386368594740162</v>
      </c>
    </row>
    <row r="79" spans="1:10" x14ac:dyDescent="0.25">
      <c r="A79" s="4" t="s">
        <v>121</v>
      </c>
      <c r="B79" s="4" t="str">
        <f t="shared" si="8"/>
        <v>H2</v>
      </c>
      <c r="C79" s="2">
        <f t="shared" si="9"/>
        <v>73</v>
      </c>
      <c r="D79" s="4">
        <v>64.5</v>
      </c>
      <c r="E79" s="20">
        <f t="shared" si="10"/>
        <v>91.089587529066847</v>
      </c>
      <c r="F79" s="20">
        <f t="shared" si="11"/>
        <v>-0.12323597510112372</v>
      </c>
      <c r="G79" s="20">
        <f t="shared" si="12"/>
        <v>0.82362927637232541</v>
      </c>
      <c r="H79" s="20">
        <f t="shared" si="14"/>
        <v>79.116737585581831</v>
      </c>
      <c r="I79" s="22">
        <f t="shared" si="15"/>
        <v>-14.616737585581831</v>
      </c>
      <c r="J79" s="22">
        <f t="shared" si="13"/>
        <v>213.64901764576055</v>
      </c>
    </row>
    <row r="80" spans="1:10" x14ac:dyDescent="0.25">
      <c r="A80" s="4" t="s">
        <v>122</v>
      </c>
      <c r="B80" s="4" t="str">
        <f t="shared" si="8"/>
        <v>H2</v>
      </c>
      <c r="C80" s="2">
        <f t="shared" si="9"/>
        <v>74</v>
      </c>
      <c r="D80" s="4">
        <v>64.25</v>
      </c>
      <c r="E80" s="20">
        <f t="shared" si="10"/>
        <v>88.478566668206341</v>
      </c>
      <c r="F80" s="20">
        <f t="shared" si="11"/>
        <v>-0.14811382395871753</v>
      </c>
      <c r="G80" s="20">
        <f t="shared" si="12"/>
        <v>0.80898338112616963</v>
      </c>
      <c r="H80" s="20">
        <f t="shared" si="14"/>
        <v>74.427347250614972</v>
      </c>
      <c r="I80" s="22">
        <f t="shared" si="15"/>
        <v>-10.177347250614972</v>
      </c>
      <c r="J80" s="22">
        <f t="shared" si="13"/>
        <v>103.57839705960012</v>
      </c>
    </row>
    <row r="81" spans="1:10" x14ac:dyDescent="0.25">
      <c r="A81" s="4" t="s">
        <v>123</v>
      </c>
      <c r="B81" s="4" t="str">
        <f t="shared" si="8"/>
        <v>H2</v>
      </c>
      <c r="C81" s="2">
        <f t="shared" si="9"/>
        <v>75</v>
      </c>
      <c r="D81" s="4">
        <v>40.791666666666664</v>
      </c>
      <c r="E81" s="20">
        <f t="shared" si="10"/>
        <v>80.569708730864932</v>
      </c>
      <c r="F81" s="20">
        <f t="shared" si="11"/>
        <v>-0.22572126509254445</v>
      </c>
      <c r="G81" s="20">
        <f t="shared" si="12"/>
        <v>0.79189538452188857</v>
      </c>
      <c r="H81" s="20">
        <f t="shared" si="14"/>
        <v>72.751546957747479</v>
      </c>
      <c r="I81" s="22">
        <f t="shared" si="15"/>
        <v>-31.959880291080815</v>
      </c>
      <c r="J81" s="22">
        <f t="shared" si="13"/>
        <v>1021.4339482202159</v>
      </c>
    </row>
    <row r="82" spans="1:10" x14ac:dyDescent="0.25">
      <c r="A82" s="4" t="s">
        <v>124</v>
      </c>
      <c r="B82" s="4" t="str">
        <f t="shared" si="8"/>
        <v>H2</v>
      </c>
      <c r="C82" s="2">
        <f t="shared" si="9"/>
        <v>76</v>
      </c>
      <c r="D82" s="4">
        <v>157.66666666666666</v>
      </c>
      <c r="E82" s="20">
        <f t="shared" si="10"/>
        <v>103.25415303788682</v>
      </c>
      <c r="F82" s="20">
        <f t="shared" si="11"/>
        <v>3.3803906285999052E-3</v>
      </c>
      <c r="G82" s="20">
        <f t="shared" si="12"/>
        <v>0.88078269441825152</v>
      </c>
      <c r="H82" s="20">
        <f t="shared" si="14"/>
        <v>64.996950633219143</v>
      </c>
      <c r="I82" s="22">
        <f t="shared" si="15"/>
        <v>92.669716033447514</v>
      </c>
      <c r="J82" s="22">
        <f t="shared" si="13"/>
        <v>8587.6762697197992</v>
      </c>
    </row>
    <row r="83" spans="1:10" x14ac:dyDescent="0.25">
      <c r="A83" s="4" t="s">
        <v>125</v>
      </c>
      <c r="B83" s="4" t="str">
        <f t="shared" si="8"/>
        <v>H2</v>
      </c>
      <c r="C83" s="2">
        <f t="shared" si="9"/>
        <v>77</v>
      </c>
      <c r="D83" s="4">
        <v>228.41666666666666</v>
      </c>
      <c r="E83" s="20">
        <f t="shared" si="10"/>
        <v>140.29462327493496</v>
      </c>
      <c r="F83" s="20">
        <f t="shared" si="11"/>
        <v>0.37375128909279531</v>
      </c>
      <c r="G83" s="20">
        <f t="shared" si="12"/>
        <v>0.87551797766439332</v>
      </c>
      <c r="H83" s="20">
        <f t="shared" si="14"/>
        <v>81.76916413915599</v>
      </c>
      <c r="I83" s="22">
        <f t="shared" si="15"/>
        <v>146.64750252751065</v>
      </c>
      <c r="J83" s="22">
        <f t="shared" si="13"/>
        <v>21505.489997556244</v>
      </c>
    </row>
    <row r="84" spans="1:10" x14ac:dyDescent="0.25">
      <c r="A84" s="4" t="s">
        <v>126</v>
      </c>
      <c r="B84" s="4" t="str">
        <f t="shared" si="8"/>
        <v>H2</v>
      </c>
      <c r="C84" s="2">
        <f t="shared" si="9"/>
        <v>78</v>
      </c>
      <c r="D84" s="4">
        <v>203.04166666666666</v>
      </c>
      <c r="E84" s="20">
        <f t="shared" si="10"/>
        <v>158.63952617730962</v>
      </c>
      <c r="F84" s="20">
        <f t="shared" si="11"/>
        <v>0.55346280522561397</v>
      </c>
      <c r="G84" s="20">
        <f t="shared" si="12"/>
        <v>0.92069375497463202</v>
      </c>
      <c r="H84" s="20">
        <f t="shared" si="14"/>
        <v>123.89826996794022</v>
      </c>
      <c r="I84" s="22">
        <f t="shared" si="15"/>
        <v>79.143396698726434</v>
      </c>
      <c r="J84" s="22">
        <f t="shared" si="13"/>
        <v>6263.677241011982</v>
      </c>
    </row>
    <row r="85" spans="1:10" x14ac:dyDescent="0.25">
      <c r="A85" s="4" t="s">
        <v>127</v>
      </c>
      <c r="B85" s="4" t="str">
        <f t="shared" si="8"/>
        <v>H2</v>
      </c>
      <c r="C85" s="2">
        <f t="shared" si="9"/>
        <v>79</v>
      </c>
      <c r="D85" s="4">
        <v>68.916666666666671</v>
      </c>
      <c r="E85" s="20">
        <f t="shared" si="10"/>
        <v>143.09745264788754</v>
      </c>
      <c r="F85" s="20">
        <f t="shared" si="11"/>
        <v>0.392507441879137</v>
      </c>
      <c r="G85" s="20">
        <f t="shared" si="12"/>
        <v>0.83612683223063133</v>
      </c>
      <c r="H85" s="20">
        <f t="shared" si="14"/>
        <v>139.3763237723393</v>
      </c>
      <c r="I85" s="22">
        <f t="shared" si="15"/>
        <v>-70.459657105672633</v>
      </c>
      <c r="J85" s="22">
        <f t="shared" si="13"/>
        <v>4964.5632794489638</v>
      </c>
    </row>
    <row r="86" spans="1:10" x14ac:dyDescent="0.25">
      <c r="A86" s="4" t="s">
        <v>128</v>
      </c>
      <c r="B86" s="4" t="str">
        <f t="shared" si="8"/>
        <v>H2</v>
      </c>
      <c r="C86" s="2">
        <f t="shared" si="9"/>
        <v>80</v>
      </c>
      <c r="D86" s="4">
        <v>157.125</v>
      </c>
      <c r="E86" s="20">
        <f t="shared" si="10"/>
        <v>148.92383855557247</v>
      </c>
      <c r="F86" s="20">
        <f t="shared" si="11"/>
        <v>0.44684622653719502</v>
      </c>
      <c r="G86" s="20">
        <f t="shared" si="12"/>
        <v>0.93413132955579392</v>
      </c>
      <c r="H86" s="20">
        <f t="shared" si="14"/>
        <v>132.11031015620736</v>
      </c>
      <c r="I86" s="22">
        <f t="shared" si="15"/>
        <v>25.014689843792638</v>
      </c>
      <c r="J86" s="22">
        <f t="shared" si="13"/>
        <v>625.73470798114261</v>
      </c>
    </row>
    <row r="87" spans="1:10" x14ac:dyDescent="0.25">
      <c r="A87" s="4" t="s">
        <v>129</v>
      </c>
      <c r="B87" s="4" t="str">
        <f t="shared" si="8"/>
        <v>H2</v>
      </c>
      <c r="C87" s="2">
        <f t="shared" si="9"/>
        <v>81</v>
      </c>
      <c r="D87" s="4">
        <v>52.125</v>
      </c>
      <c r="E87" s="20">
        <f t="shared" si="10"/>
        <v>131.9647519283931</v>
      </c>
      <c r="F87" s="20">
        <f t="shared" si="11"/>
        <v>0.27278689800002931</v>
      </c>
      <c r="G87" s="20">
        <f t="shared" si="12"/>
        <v>0.79201333287166864</v>
      </c>
      <c r="H87" s="20">
        <f t="shared" si="14"/>
        <v>124.89283749498553</v>
      </c>
      <c r="I87" s="22">
        <f t="shared" si="15"/>
        <v>-72.767837494985528</v>
      </c>
      <c r="J87" s="22">
        <f t="shared" si="13"/>
        <v>5295.1581736966218</v>
      </c>
    </row>
    <row r="88" spans="1:10" x14ac:dyDescent="0.25">
      <c r="A88" s="4" t="s">
        <v>130</v>
      </c>
      <c r="B88" s="4" t="str">
        <f t="shared" si="8"/>
        <v>H2</v>
      </c>
      <c r="C88" s="2">
        <f t="shared" si="9"/>
        <v>82</v>
      </c>
      <c r="D88" s="4">
        <v>62.833333333333336</v>
      </c>
      <c r="E88" s="20">
        <f t="shared" si="10"/>
        <v>119.24281469983742</v>
      </c>
      <c r="F88" s="20">
        <f t="shared" si="11"/>
        <v>0.1428396567344723</v>
      </c>
      <c r="G88" s="20">
        <f t="shared" si="12"/>
        <v>0.89341179788050951</v>
      </c>
      <c r="H88" s="20">
        <f t="shared" si="14"/>
        <v>123.52722796108452</v>
      </c>
      <c r="I88" s="22">
        <f t="shared" si="15"/>
        <v>-60.693894627751185</v>
      </c>
      <c r="J88" s="22">
        <f t="shared" si="13"/>
        <v>3683.748845084564</v>
      </c>
    </row>
    <row r="89" spans="1:10" x14ac:dyDescent="0.25">
      <c r="A89" s="4" t="s">
        <v>131</v>
      </c>
      <c r="B89" s="4" t="str">
        <f t="shared" si="8"/>
        <v>H2</v>
      </c>
      <c r="C89" s="2">
        <f t="shared" si="9"/>
        <v>83</v>
      </c>
      <c r="D89" s="4">
        <v>30.416666666666668</v>
      </c>
      <c r="E89" s="20">
        <f t="shared" si="10"/>
        <v>103.18937061352048</v>
      </c>
      <c r="F89" s="20">
        <f t="shared" si="11"/>
        <v>-1.912318069604188E-2</v>
      </c>
      <c r="G89" s="20">
        <f t="shared" si="12"/>
        <v>0.74228854982007553</v>
      </c>
      <c r="H89" s="20">
        <f t="shared" si="14"/>
        <v>94.555030004013545</v>
      </c>
      <c r="I89" s="22">
        <f t="shared" si="15"/>
        <v>-64.138363337346874</v>
      </c>
      <c r="J89" s="22">
        <f t="shared" si="13"/>
        <v>4113.7296515935213</v>
      </c>
    </row>
    <row r="90" spans="1:10" x14ac:dyDescent="0.25">
      <c r="A90" s="4" t="s">
        <v>132</v>
      </c>
      <c r="B90" s="4" t="str">
        <f t="shared" si="8"/>
        <v>H2</v>
      </c>
      <c r="C90" s="2">
        <f t="shared" si="9"/>
        <v>84</v>
      </c>
      <c r="D90" s="4">
        <v>67.708333333333329</v>
      </c>
      <c r="E90" s="20">
        <f t="shared" si="10"/>
        <v>97.693448722208927</v>
      </c>
      <c r="F90" s="20">
        <f t="shared" si="11"/>
        <v>-7.3891167802196997E-2</v>
      </c>
      <c r="G90" s="20">
        <f t="shared" si="12"/>
        <v>0.87337755138116036</v>
      </c>
      <c r="H90" s="20">
        <f t="shared" si="14"/>
        <v>92.173516246736696</v>
      </c>
      <c r="I90" s="22">
        <f t="shared" si="15"/>
        <v>-24.465182913403368</v>
      </c>
      <c r="J90" s="22">
        <f t="shared" si="13"/>
        <v>598.54517498628411</v>
      </c>
    </row>
    <row r="91" spans="1:10" x14ac:dyDescent="0.25">
      <c r="A91" s="4" t="s">
        <v>133</v>
      </c>
      <c r="B91" s="4" t="str">
        <f t="shared" si="8"/>
        <v>H2</v>
      </c>
      <c r="C91" s="2">
        <f t="shared" si="9"/>
        <v>85</v>
      </c>
      <c r="D91" s="4">
        <v>72.333333333333329</v>
      </c>
      <c r="E91" s="20">
        <f t="shared" si="10"/>
        <v>97.584922377066121</v>
      </c>
      <c r="F91" s="20">
        <f t="shared" si="11"/>
        <v>-7.4237519575603095E-2</v>
      </c>
      <c r="G91" s="20">
        <f t="shared" si="12"/>
        <v>0.74218316757480784</v>
      </c>
      <c r="H91" s="20">
        <f t="shared" si="14"/>
        <v>72.461879811137962</v>
      </c>
      <c r="I91" s="22">
        <f t="shared" si="15"/>
        <v>-0.12854647780463324</v>
      </c>
      <c r="J91" s="22">
        <f t="shared" si="13"/>
        <v>1.6524196955977066E-2</v>
      </c>
    </row>
    <row r="92" spans="1:10" x14ac:dyDescent="0.25">
      <c r="A92" s="4" t="s">
        <v>134</v>
      </c>
      <c r="B92" s="4" t="str">
        <f t="shared" si="8"/>
        <v>H2</v>
      </c>
      <c r="C92" s="2">
        <f t="shared" si="9"/>
        <v>86</v>
      </c>
      <c r="D92" s="4">
        <v>71.791666666666671</v>
      </c>
      <c r="E92" s="20">
        <f t="shared" si="10"/>
        <v>94.448555200843884</v>
      </c>
      <c r="F92" s="20">
        <f t="shared" si="11"/>
        <v>-0.10485881614206943</v>
      </c>
      <c r="G92" s="20">
        <f t="shared" si="12"/>
        <v>0.86205119367946081</v>
      </c>
      <c r="H92" s="20">
        <f t="shared" si="14"/>
        <v>85.163643174335064</v>
      </c>
      <c r="I92" s="22">
        <f t="shared" si="15"/>
        <v>-13.371976507668393</v>
      </c>
      <c r="J92" s="22">
        <f t="shared" si="13"/>
        <v>178.80975572163538</v>
      </c>
    </row>
    <row r="93" spans="1:10" x14ac:dyDescent="0.25">
      <c r="A93" s="4" t="s">
        <v>135</v>
      </c>
      <c r="B93" s="4" t="str">
        <f t="shared" si="8"/>
        <v>H2</v>
      </c>
      <c r="C93" s="2">
        <f t="shared" si="9"/>
        <v>87</v>
      </c>
      <c r="D93" s="4">
        <v>213.70833333333334</v>
      </c>
      <c r="E93" s="20">
        <f t="shared" si="10"/>
        <v>133.0640652066844</v>
      </c>
      <c r="F93" s="20">
        <f t="shared" si="11"/>
        <v>0.28234487207775649</v>
      </c>
      <c r="G93" s="20">
        <f t="shared" si="12"/>
        <v>0.82857044557454917</v>
      </c>
      <c r="H93" s="20">
        <f t="shared" si="14"/>
        <v>70.020303423513937</v>
      </c>
      <c r="I93" s="22">
        <f t="shared" si="15"/>
        <v>143.68802990981942</v>
      </c>
      <c r="J93" s="22">
        <f t="shared" si="13"/>
        <v>20646.24993936516</v>
      </c>
    </row>
    <row r="94" spans="1:10" x14ac:dyDescent="0.25">
      <c r="A94" s="4" t="s">
        <v>136</v>
      </c>
      <c r="B94" s="4" t="str">
        <f t="shared" si="8"/>
        <v>H2</v>
      </c>
      <c r="C94" s="2">
        <f t="shared" si="9"/>
        <v>88</v>
      </c>
      <c r="D94" s="4">
        <v>215.08564814814812</v>
      </c>
      <c r="E94" s="20">
        <f t="shared" si="10"/>
        <v>156.57802715697329</v>
      </c>
      <c r="F94" s="20">
        <f t="shared" si="11"/>
        <v>0.5146610428598678</v>
      </c>
      <c r="G94" s="20">
        <f t="shared" si="12"/>
        <v>0.91321250563876577</v>
      </c>
      <c r="H94" s="20">
        <f t="shared" si="14"/>
        <v>114.95143198126779</v>
      </c>
      <c r="I94" s="22">
        <f t="shared" si="15"/>
        <v>100.13421616688034</v>
      </c>
      <c r="J94" s="22">
        <f t="shared" si="13"/>
        <v>10026.861247355519</v>
      </c>
    </row>
    <row r="95" spans="1:10" x14ac:dyDescent="0.25">
      <c r="A95" s="4" t="s">
        <v>137</v>
      </c>
      <c r="B95" s="4" t="str">
        <f t="shared" si="8"/>
        <v>H2</v>
      </c>
      <c r="C95" s="2">
        <f t="shared" si="9"/>
        <v>89</v>
      </c>
      <c r="D95" s="4">
        <v>141.43518518518519</v>
      </c>
      <c r="E95" s="20">
        <f t="shared" si="10"/>
        <v>159.81371852070802</v>
      </c>
      <c r="F95" s="20">
        <f t="shared" si="11"/>
        <v>0.54187134606861642</v>
      </c>
      <c r="G95" s="20">
        <f t="shared" si="12"/>
        <v>0.83421342873333726</v>
      </c>
      <c r="H95" s="20">
        <f t="shared" si="14"/>
        <v>130.1623586582395</v>
      </c>
      <c r="I95" s="22">
        <f t="shared" si="15"/>
        <v>11.272826526945693</v>
      </c>
      <c r="J95" s="22">
        <f t="shared" si="13"/>
        <v>127.07661790661049</v>
      </c>
    </row>
    <row r="96" spans="1:10" x14ac:dyDescent="0.25">
      <c r="A96" s="4" t="s">
        <v>138</v>
      </c>
      <c r="B96" s="4" t="str">
        <f t="shared" si="8"/>
        <v>H2</v>
      </c>
      <c r="C96" s="2">
        <f t="shared" si="9"/>
        <v>90</v>
      </c>
      <c r="D96" s="4">
        <v>28.041666666666668</v>
      </c>
      <c r="E96" s="20">
        <f t="shared" si="10"/>
        <v>134.4257952970145</v>
      </c>
      <c r="F96" s="20">
        <f t="shared" si="11"/>
        <v>0.2825734003709951</v>
      </c>
      <c r="G96" s="20">
        <f t="shared" si="12"/>
        <v>0.84275158668364669</v>
      </c>
      <c r="H96" s="20">
        <f t="shared" si="14"/>
        <v>146.43873001542136</v>
      </c>
      <c r="I96" s="22">
        <f t="shared" si="15"/>
        <v>-118.39706334875468</v>
      </c>
      <c r="J96" s="22">
        <f t="shared" si="13"/>
        <v>14017.864609609031</v>
      </c>
    </row>
    <row r="97" spans="1:10" x14ac:dyDescent="0.25">
      <c r="A97" s="4" t="s">
        <v>139</v>
      </c>
      <c r="B97" s="4" t="str">
        <f t="shared" si="8"/>
        <v>H2</v>
      </c>
      <c r="C97" s="2">
        <f t="shared" si="9"/>
        <v>91</v>
      </c>
      <c r="D97" s="4">
        <v>30.75</v>
      </c>
      <c r="E97" s="20">
        <f t="shared" si="10"/>
        <v>115.13890905584988</v>
      </c>
      <c r="F97" s="20">
        <f t="shared" si="11"/>
        <v>8.6878803955638906E-2</v>
      </c>
      <c r="G97" s="20">
        <f t="shared" si="12"/>
        <v>0.77749895693612625</v>
      </c>
      <c r="H97" s="20">
        <f t="shared" si="14"/>
        <v>112.37553013012052</v>
      </c>
      <c r="I97" s="22">
        <f t="shared" si="15"/>
        <v>-81.625530130120524</v>
      </c>
      <c r="J97" s="22">
        <f t="shared" si="13"/>
        <v>6662.7271690232137</v>
      </c>
    </row>
    <row r="98" spans="1:10" x14ac:dyDescent="0.25">
      <c r="A98" s="4" t="s">
        <v>140</v>
      </c>
      <c r="B98" s="4" t="str">
        <f t="shared" si="8"/>
        <v>H2</v>
      </c>
      <c r="C98" s="2">
        <f t="shared" si="9"/>
        <v>92</v>
      </c>
      <c r="D98" s="4">
        <v>101.20833333333333</v>
      </c>
      <c r="E98" s="20">
        <f t="shared" si="10"/>
        <v>116.19917500078961</v>
      </c>
      <c r="F98" s="20">
        <f t="shared" si="11"/>
        <v>9.6612675365479808E-2</v>
      </c>
      <c r="G98" s="20">
        <f t="shared" si="12"/>
        <v>0.84557543997698104</v>
      </c>
      <c r="H98" s="20">
        <f t="shared" si="14"/>
        <v>97.106715545724384</v>
      </c>
      <c r="I98" s="22">
        <f t="shared" si="15"/>
        <v>4.1016177876089444</v>
      </c>
      <c r="J98" s="22">
        <f t="shared" si="13"/>
        <v>16.823268475630091</v>
      </c>
    </row>
    <row r="99" spans="1:10" x14ac:dyDescent="0.25">
      <c r="A99" s="4" t="s">
        <v>141</v>
      </c>
      <c r="B99" s="4" t="str">
        <f t="shared" si="8"/>
        <v>H2</v>
      </c>
      <c r="C99" s="2">
        <f t="shared" si="9"/>
        <v>93</v>
      </c>
      <c r="D99" s="4">
        <v>123.5</v>
      </c>
      <c r="E99" s="20">
        <f t="shared" si="10"/>
        <v>124.80516150633551</v>
      </c>
      <c r="F99" s="20">
        <f t="shared" si="11"/>
        <v>0.18170641366728402</v>
      </c>
      <c r="G99" s="20">
        <f t="shared" si="12"/>
        <v>0.79870330200420747</v>
      </c>
      <c r="H99" s="20">
        <f t="shared" si="14"/>
        <v>90.41985361427578</v>
      </c>
      <c r="I99" s="22">
        <f t="shared" si="15"/>
        <v>33.08014638572422</v>
      </c>
      <c r="J99" s="22">
        <f t="shared" si="13"/>
        <v>1094.2960849009432</v>
      </c>
    </row>
    <row r="100" spans="1:10" x14ac:dyDescent="0.25">
      <c r="A100" s="4" t="s">
        <v>142</v>
      </c>
      <c r="B100" s="4" t="str">
        <f t="shared" si="8"/>
        <v>H2</v>
      </c>
      <c r="C100" s="2">
        <f t="shared" si="9"/>
        <v>94</v>
      </c>
      <c r="D100" s="4">
        <v>135.08333333333334</v>
      </c>
      <c r="E100" s="20">
        <f t="shared" si="10"/>
        <v>131.94012273576055</v>
      </c>
      <c r="F100" s="20">
        <f t="shared" si="11"/>
        <v>0.25123896182486161</v>
      </c>
      <c r="G100" s="20">
        <f t="shared" si="12"/>
        <v>0.8634001967778564</v>
      </c>
      <c r="H100" s="20">
        <f t="shared" si="14"/>
        <v>105.68582583280119</v>
      </c>
      <c r="I100" s="22">
        <f t="shared" si="15"/>
        <v>29.397507500532157</v>
      </c>
      <c r="J100" s="22">
        <f t="shared" si="13"/>
        <v>864.21344724384448</v>
      </c>
    </row>
    <row r="101" spans="1:10" x14ac:dyDescent="0.25">
      <c r="A101" s="4" t="s">
        <v>143</v>
      </c>
      <c r="B101" s="4" t="str">
        <f t="shared" si="8"/>
        <v>H2</v>
      </c>
      <c r="C101" s="2">
        <f t="shared" si="9"/>
        <v>95</v>
      </c>
      <c r="D101" s="4">
        <v>20.375</v>
      </c>
      <c r="E101" s="20">
        <f t="shared" si="10"/>
        <v>110.85510908150567</v>
      </c>
      <c r="F101" s="20">
        <f t="shared" si="11"/>
        <v>3.7876435664064179E-2</v>
      </c>
      <c r="G101" s="20">
        <f t="shared" si="12"/>
        <v>0.73721281930817129</v>
      </c>
      <c r="H101" s="20">
        <f t="shared" si="14"/>
        <v>105.58167708429399</v>
      </c>
      <c r="I101" s="22">
        <f t="shared" si="15"/>
        <v>-85.206677084293986</v>
      </c>
      <c r="J101" s="22">
        <f t="shared" si="13"/>
        <v>7260.1778197471494</v>
      </c>
    </row>
    <row r="102" spans="1:10" x14ac:dyDescent="0.25">
      <c r="A102" s="4" t="s">
        <v>144</v>
      </c>
      <c r="B102" s="4" t="str">
        <f t="shared" si="8"/>
        <v>H2</v>
      </c>
      <c r="C102" s="2">
        <f t="shared" si="9"/>
        <v>96</v>
      </c>
      <c r="D102" s="4">
        <v>92.875</v>
      </c>
      <c r="E102" s="20">
        <f t="shared" si="10"/>
        <v>110.22816623000278</v>
      </c>
      <c r="F102" s="20">
        <f t="shared" si="11"/>
        <v>3.1228242792394643E-2</v>
      </c>
      <c r="G102" s="20">
        <f t="shared" si="12"/>
        <v>0.86131722607084515</v>
      </c>
      <c r="H102" s="20">
        <f t="shared" si="14"/>
        <v>95.745025516808326</v>
      </c>
      <c r="I102" s="22">
        <f t="shared" si="15"/>
        <v>-2.870025516808326</v>
      </c>
      <c r="J102" s="22">
        <f t="shared" si="13"/>
        <v>8.2370464671308987</v>
      </c>
    </row>
    <row r="103" spans="1:10" x14ac:dyDescent="0.25">
      <c r="A103" s="4" t="s">
        <v>145</v>
      </c>
      <c r="B103" s="4" t="str">
        <f t="shared" si="8"/>
        <v>H2</v>
      </c>
      <c r="C103" s="2">
        <f t="shared" si="9"/>
        <v>97</v>
      </c>
      <c r="D103" s="4">
        <v>106</v>
      </c>
      <c r="E103" s="20">
        <f t="shared" si="10"/>
        <v>116.96447618005381</v>
      </c>
      <c r="F103" s="20">
        <f t="shared" si="11"/>
        <v>9.8279059864980922E-2</v>
      </c>
      <c r="G103" s="20">
        <f t="shared" si="12"/>
        <v>0.75411734399989216</v>
      </c>
      <c r="H103" s="20">
        <f t="shared" si="14"/>
        <v>81.284639054501127</v>
      </c>
      <c r="I103" s="22">
        <f t="shared" si="15"/>
        <v>24.715360945498873</v>
      </c>
      <c r="J103" s="22">
        <f t="shared" si="13"/>
        <v>610.84906666629092</v>
      </c>
    </row>
    <row r="104" spans="1:10" x14ac:dyDescent="0.25">
      <c r="A104" s="4" t="s">
        <v>146</v>
      </c>
      <c r="B104" s="4" t="str">
        <f t="shared" si="8"/>
        <v>H2</v>
      </c>
      <c r="C104" s="2">
        <f t="shared" si="9"/>
        <v>98</v>
      </c>
      <c r="D104" s="4">
        <v>85.916666666666671</v>
      </c>
      <c r="E104" s="20">
        <f t="shared" si="10"/>
        <v>113.60026766822266</v>
      </c>
      <c r="F104" s="20">
        <f t="shared" si="11"/>
        <v>6.3654184148019599E-2</v>
      </c>
      <c r="G104" s="20">
        <f t="shared" si="12"/>
        <v>0.85081619380473084</v>
      </c>
      <c r="H104" s="20">
        <f t="shared" si="14"/>
        <v>100.82816761945715</v>
      </c>
      <c r="I104" s="22">
        <f t="shared" si="15"/>
        <v>-14.911500952790476</v>
      </c>
      <c r="J104" s="22">
        <f t="shared" si="13"/>
        <v>222.35286066507126</v>
      </c>
    </row>
    <row r="105" spans="1:10" x14ac:dyDescent="0.25">
      <c r="A105" s="4" t="s">
        <v>147</v>
      </c>
      <c r="B105" s="4" t="str">
        <f t="shared" si="8"/>
        <v>H2</v>
      </c>
      <c r="C105" s="2">
        <f t="shared" si="9"/>
        <v>99</v>
      </c>
      <c r="D105" s="4">
        <v>36.208333333333336</v>
      </c>
      <c r="E105" s="20">
        <f t="shared" si="10"/>
        <v>100.53397545437487</v>
      </c>
      <c r="F105" s="20">
        <f t="shared" si="11"/>
        <v>-6.7645279831938479E-2</v>
      </c>
      <c r="G105" s="20">
        <f t="shared" si="12"/>
        <v>0.71472162624470947</v>
      </c>
      <c r="H105" s="20">
        <f t="shared" si="14"/>
        <v>85.715934855921077</v>
      </c>
      <c r="I105" s="22">
        <f t="shared" si="15"/>
        <v>-49.507601522587741</v>
      </c>
      <c r="J105" s="22">
        <f t="shared" si="13"/>
        <v>2451.0026085193322</v>
      </c>
    </row>
    <row r="106" spans="1:10" x14ac:dyDescent="0.25">
      <c r="A106" s="4" t="s">
        <v>148</v>
      </c>
      <c r="B106" s="4" t="str">
        <f t="shared" si="8"/>
        <v>H2</v>
      </c>
      <c r="C106" s="2">
        <f t="shared" si="9"/>
        <v>100</v>
      </c>
      <c r="D106" s="4">
        <v>68.75</v>
      </c>
      <c r="E106" s="20">
        <f t="shared" si="10"/>
        <v>96.534016528788968</v>
      </c>
      <c r="F106" s="20">
        <f t="shared" si="11"/>
        <v>-0.10696841628947809</v>
      </c>
      <c r="G106" s="20">
        <f t="shared" si="12"/>
        <v>0.83695299304200677</v>
      </c>
      <c r="H106" s="20">
        <f t="shared" si="14"/>
        <v>85.478380644634001</v>
      </c>
      <c r="I106" s="22">
        <f t="shared" si="15"/>
        <v>-16.728380644634001</v>
      </c>
      <c r="J106" s="22">
        <f t="shared" si="13"/>
        <v>279.83871899176546</v>
      </c>
    </row>
    <row r="107" spans="1:10" x14ac:dyDescent="0.25">
      <c r="A107" s="4" t="s">
        <v>149</v>
      </c>
      <c r="B107" s="4" t="str">
        <f t="shared" si="8"/>
        <v>H2</v>
      </c>
      <c r="C107" s="2">
        <f t="shared" si="9"/>
        <v>101</v>
      </c>
      <c r="D107" s="4">
        <v>47.791666666666664</v>
      </c>
      <c r="E107" s="20">
        <f t="shared" si="10"/>
        <v>90.515143617519982</v>
      </c>
      <c r="F107" s="20">
        <f t="shared" si="11"/>
        <v>-0.16608746123927318</v>
      </c>
      <c r="G107" s="20">
        <f t="shared" si="12"/>
        <v>0.6960490999646437</v>
      </c>
      <c r="H107" s="20">
        <f t="shared" si="14"/>
        <v>68.918496640942479</v>
      </c>
      <c r="I107" s="22">
        <f t="shared" si="15"/>
        <v>-21.126829974275815</v>
      </c>
      <c r="J107" s="22">
        <f t="shared" si="13"/>
        <v>446.34294476195902</v>
      </c>
    </row>
    <row r="108" spans="1:10" x14ac:dyDescent="0.25">
      <c r="A108" s="4" t="s">
        <v>150</v>
      </c>
      <c r="B108" s="4" t="str">
        <f t="shared" si="8"/>
        <v>H2</v>
      </c>
      <c r="C108" s="2">
        <f t="shared" si="9"/>
        <v>102</v>
      </c>
      <c r="D108" s="4">
        <v>20.125</v>
      </c>
      <c r="E108" s="20">
        <f t="shared" si="10"/>
        <v>77.08835610983634</v>
      </c>
      <c r="F108" s="20">
        <f t="shared" si="11"/>
        <v>-0.29869446170371688</v>
      </c>
      <c r="G108" s="20">
        <f t="shared" si="12"/>
        <v>0.77936410074345774</v>
      </c>
      <c r="H108" s="20">
        <f t="shared" si="14"/>
        <v>75.617912968519491</v>
      </c>
      <c r="I108" s="22">
        <f t="shared" si="15"/>
        <v>-55.492912968519491</v>
      </c>
      <c r="J108" s="22">
        <f t="shared" si="13"/>
        <v>3079.4633897316785</v>
      </c>
    </row>
    <row r="109" spans="1:10" x14ac:dyDescent="0.25">
      <c r="A109" s="4" t="s">
        <v>151</v>
      </c>
      <c r="B109" s="4" t="str">
        <f t="shared" si="8"/>
        <v>H2</v>
      </c>
      <c r="C109" s="2">
        <f t="shared" si="9"/>
        <v>103</v>
      </c>
      <c r="D109" s="4">
        <v>56.791666666666664</v>
      </c>
      <c r="E109" s="20">
        <f t="shared" si="10"/>
        <v>77.750022573838649</v>
      </c>
      <c r="F109" s="20">
        <f t="shared" si="11"/>
        <v>-0.28909085244665661</v>
      </c>
      <c r="G109" s="20">
        <f t="shared" si="12"/>
        <v>0.69948811302650638</v>
      </c>
      <c r="H109" s="20">
        <f t="shared" si="14"/>
        <v>53.449374876772232</v>
      </c>
      <c r="I109" s="22">
        <f t="shared" si="15"/>
        <v>3.342291789894432</v>
      </c>
      <c r="J109" s="22">
        <f t="shared" si="13"/>
        <v>11.170914408795726</v>
      </c>
    </row>
    <row r="110" spans="1:10" x14ac:dyDescent="0.25">
      <c r="A110" s="4" t="s">
        <v>152</v>
      </c>
      <c r="B110" s="4" t="str">
        <f t="shared" si="8"/>
        <v>H2</v>
      </c>
      <c r="C110" s="2">
        <f t="shared" si="9"/>
        <v>104</v>
      </c>
      <c r="D110" s="4">
        <v>171.08333333333334</v>
      </c>
      <c r="E110" s="20">
        <f t="shared" si="10"/>
        <v>105.87205916078211</v>
      </c>
      <c r="F110" s="20">
        <f t="shared" si="11"/>
        <v>-4.9795780527553957E-3</v>
      </c>
      <c r="G110" s="20">
        <f t="shared" si="12"/>
        <v>0.86302210442611516</v>
      </c>
      <c r="H110" s="20">
        <f t="shared" si="14"/>
        <v>60.370269393793045</v>
      </c>
      <c r="I110" s="22">
        <f t="shared" si="15"/>
        <v>110.71306393954029</v>
      </c>
      <c r="J110" s="22">
        <f t="shared" si="13"/>
        <v>12257.382526880736</v>
      </c>
    </row>
    <row r="111" spans="1:10" x14ac:dyDescent="0.25">
      <c r="A111" s="4" t="s">
        <v>153</v>
      </c>
      <c r="B111" s="4" t="str">
        <f t="shared" si="8"/>
        <v>H2</v>
      </c>
      <c r="C111" s="2">
        <f t="shared" si="9"/>
        <v>105</v>
      </c>
      <c r="D111" s="4">
        <v>211</v>
      </c>
      <c r="E111" s="20">
        <f t="shared" si="10"/>
        <v>145.02349517312845</v>
      </c>
      <c r="F111" s="20">
        <f t="shared" si="11"/>
        <v>0.38658457785123557</v>
      </c>
      <c r="G111" s="20">
        <f t="shared" si="12"/>
        <v>0.77503296793849852</v>
      </c>
      <c r="H111" s="20">
        <f t="shared" si="14"/>
        <v>74.052763728950339</v>
      </c>
      <c r="I111" s="22">
        <f t="shared" si="15"/>
        <v>136.94723627104966</v>
      </c>
      <c r="J111" s="22">
        <f t="shared" si="13"/>
        <v>18754.545522278699</v>
      </c>
    </row>
    <row r="112" spans="1:10" x14ac:dyDescent="0.25">
      <c r="A112" s="4" t="s">
        <v>154</v>
      </c>
      <c r="B112" s="4" t="str">
        <f t="shared" si="8"/>
        <v>H2</v>
      </c>
      <c r="C112" s="2">
        <f t="shared" si="9"/>
        <v>106</v>
      </c>
      <c r="D112" s="4">
        <v>147.58333333333334</v>
      </c>
      <c r="E112" s="20">
        <f t="shared" si="10"/>
        <v>150.52958252815679</v>
      </c>
      <c r="F112" s="20">
        <f t="shared" si="11"/>
        <v>0.43777960562300666</v>
      </c>
      <c r="G112" s="20">
        <f t="shared" si="12"/>
        <v>0.87476263804394616</v>
      </c>
      <c r="H112" s="20">
        <f t="shared" si="14"/>
        <v>125.49211303145972</v>
      </c>
      <c r="I112" s="22">
        <f t="shared" si="15"/>
        <v>22.091220301873619</v>
      </c>
      <c r="J112" s="22">
        <f t="shared" si="13"/>
        <v>488.02201442591314</v>
      </c>
    </row>
    <row r="113" spans="1:10" x14ac:dyDescent="0.25">
      <c r="A113" s="4" t="s">
        <v>155</v>
      </c>
      <c r="B113" s="4" t="str">
        <f t="shared" si="8"/>
        <v>H2</v>
      </c>
      <c r="C113" s="2">
        <f t="shared" si="9"/>
        <v>107</v>
      </c>
      <c r="D113" s="4">
        <v>232.625</v>
      </c>
      <c r="E113" s="20">
        <f t="shared" si="10"/>
        <v>180.80359415140552</v>
      </c>
      <c r="F113" s="20">
        <f t="shared" si="11"/>
        <v>0.73614192579926385</v>
      </c>
      <c r="G113" s="20">
        <f t="shared" si="12"/>
        <v>0.82619138336990405</v>
      </c>
      <c r="H113" s="20">
        <f t="shared" si="14"/>
        <v>117.00468273638946</v>
      </c>
      <c r="I113" s="22">
        <f t="shared" si="15"/>
        <v>115.62031726361054</v>
      </c>
      <c r="J113" s="22">
        <f t="shared" si="13"/>
        <v>13368.057764137959</v>
      </c>
    </row>
    <row r="114" spans="1:10" x14ac:dyDescent="0.25">
      <c r="A114" s="4" t="s">
        <v>156</v>
      </c>
      <c r="B114" s="4" t="str">
        <f t="shared" si="8"/>
        <v>H2</v>
      </c>
      <c r="C114" s="2">
        <f t="shared" si="9"/>
        <v>108</v>
      </c>
      <c r="D114" s="4">
        <v>211.125</v>
      </c>
      <c r="E114" s="20">
        <f t="shared" si="10"/>
        <v>193.50202602509216</v>
      </c>
      <c r="F114" s="20">
        <f t="shared" si="11"/>
        <v>0.85576482527813769</v>
      </c>
      <c r="G114" s="20">
        <f t="shared" si="12"/>
        <v>0.89639375897185547</v>
      </c>
      <c r="H114" s="20">
        <f t="shared" si="14"/>
        <v>158.8041784406974</v>
      </c>
      <c r="I114" s="22">
        <f t="shared" si="15"/>
        <v>52.320821559302601</v>
      </c>
      <c r="J114" s="22">
        <f t="shared" si="13"/>
        <v>2737.4683686403837</v>
      </c>
    </row>
    <row r="115" spans="1:10" x14ac:dyDescent="0.25">
      <c r="A115" s="4" t="s">
        <v>157</v>
      </c>
      <c r="B115" s="4" t="str">
        <f t="shared" si="8"/>
        <v>H2</v>
      </c>
      <c r="C115" s="2">
        <f t="shared" si="9"/>
        <v>109</v>
      </c>
      <c r="D115" s="4">
        <v>82.833333333333329</v>
      </c>
      <c r="E115" s="20">
        <f t="shared" si="10"/>
        <v>175.53808386167003</v>
      </c>
      <c r="F115" s="20">
        <f t="shared" si="11"/>
        <v>0.667567755391135</v>
      </c>
      <c r="G115" s="20">
        <f t="shared" si="12"/>
        <v>0.79076048561927481</v>
      </c>
      <c r="H115" s="20">
        <f t="shared" si="14"/>
        <v>160.57673209138591</v>
      </c>
      <c r="I115" s="22">
        <f t="shared" si="15"/>
        <v>-77.743398758052578</v>
      </c>
      <c r="J115" s="22">
        <f t="shared" si="13"/>
        <v>6044.0360504535711</v>
      </c>
    </row>
    <row r="116" spans="1:10" x14ac:dyDescent="0.25">
      <c r="A116" s="4" t="s">
        <v>158</v>
      </c>
      <c r="B116" s="4" t="str">
        <f t="shared" si="8"/>
        <v>H2</v>
      </c>
      <c r="C116" s="2">
        <f t="shared" si="9"/>
        <v>110</v>
      </c>
      <c r="D116" s="4">
        <v>39.583333333333336</v>
      </c>
      <c r="E116" s="20">
        <f t="shared" si="10"/>
        <v>149.79620557015139</v>
      </c>
      <c r="F116" s="20">
        <f t="shared" si="11"/>
        <v>0.40347329492203715</v>
      </c>
      <c r="G116" s="20">
        <f t="shared" si="12"/>
        <v>0.83317917346416748</v>
      </c>
      <c r="H116" s="20">
        <f t="shared" si="14"/>
        <v>157.94964640510267</v>
      </c>
      <c r="I116" s="22">
        <f t="shared" si="15"/>
        <v>-118.36631307176933</v>
      </c>
      <c r="J116" s="22">
        <f t="shared" si="13"/>
        <v>14010.58407020411</v>
      </c>
    </row>
    <row r="117" spans="1:10" x14ac:dyDescent="0.25">
      <c r="A117" s="4" t="s">
        <v>159</v>
      </c>
      <c r="B117" s="4" t="str">
        <f t="shared" si="8"/>
        <v>H2</v>
      </c>
      <c r="C117" s="2">
        <f t="shared" si="9"/>
        <v>111</v>
      </c>
      <c r="D117" s="4">
        <v>39.416666666666664</v>
      </c>
      <c r="E117" s="20">
        <f t="shared" si="10"/>
        <v>130.12904919257741</v>
      </c>
      <c r="F117" s="20">
        <f t="shared" si="11"/>
        <v>0.20276699819707705</v>
      </c>
      <c r="G117" s="20">
        <f t="shared" si="12"/>
        <v>0.74197488097531838</v>
      </c>
      <c r="H117" s="20">
        <f t="shared" si="14"/>
        <v>118.77197099920458</v>
      </c>
      <c r="I117" s="22">
        <f t="shared" si="15"/>
        <v>-79.355304332537912</v>
      </c>
      <c r="J117" s="22">
        <f t="shared" si="13"/>
        <v>6297.2643257097106</v>
      </c>
    </row>
    <row r="118" spans="1:10" x14ac:dyDescent="0.25">
      <c r="A118" s="4" t="s">
        <v>160</v>
      </c>
      <c r="B118" s="4" t="str">
        <f t="shared" si="8"/>
        <v>H2</v>
      </c>
      <c r="C118" s="2">
        <f t="shared" si="9"/>
        <v>112</v>
      </c>
      <c r="D118" s="4">
        <v>33.166666666666664</v>
      </c>
      <c r="E118" s="20">
        <f t="shared" si="10"/>
        <v>112.22692576014724</v>
      </c>
      <c r="F118" s="20">
        <f t="shared" si="11"/>
        <v>2.1718093890804563E-2</v>
      </c>
      <c r="G118" s="20">
        <f t="shared" si="12"/>
        <v>0.77941447290776678</v>
      </c>
      <c r="H118" s="20">
        <f t="shared" si="14"/>
        <v>108.58975488991328</v>
      </c>
      <c r="I118" s="22">
        <f t="shared" si="15"/>
        <v>-75.423088223246623</v>
      </c>
      <c r="J118" s="22">
        <f t="shared" si="13"/>
        <v>5688.642237131643</v>
      </c>
    </row>
    <row r="119" spans="1:10" x14ac:dyDescent="0.25">
      <c r="A119" s="4" t="s">
        <v>161</v>
      </c>
      <c r="B119" s="4" t="str">
        <f t="shared" si="8"/>
        <v>H2</v>
      </c>
      <c r="C119" s="2">
        <f t="shared" si="9"/>
        <v>113</v>
      </c>
      <c r="D119" s="4">
        <v>86.541666666666671</v>
      </c>
      <c r="E119" s="20">
        <f t="shared" si="10"/>
        <v>113.12629957713906</v>
      </c>
      <c r="F119" s="20">
        <f t="shared" si="11"/>
        <v>3.0494651121814778E-2</v>
      </c>
      <c r="G119" s="20">
        <f t="shared" si="12"/>
        <v>0.74427743485755204</v>
      </c>
      <c r="H119" s="20">
        <f t="shared" si="14"/>
        <v>83.285674163240785</v>
      </c>
      <c r="I119" s="22">
        <f t="shared" si="15"/>
        <v>3.2559925034258868</v>
      </c>
      <c r="J119" s="22">
        <f t="shared" si="13"/>
        <v>10.601487182365574</v>
      </c>
    </row>
    <row r="120" spans="1:10" x14ac:dyDescent="0.25">
      <c r="A120" s="4" t="s">
        <v>162</v>
      </c>
      <c r="B120" s="4" t="str">
        <f t="shared" si="8"/>
        <v>H2</v>
      </c>
      <c r="C120" s="2">
        <f t="shared" si="9"/>
        <v>114</v>
      </c>
      <c r="D120" s="4">
        <v>87.5</v>
      </c>
      <c r="E120" s="20">
        <f t="shared" si="10"/>
        <v>112.97818755529114</v>
      </c>
      <c r="F120" s="20">
        <f t="shared" si="11"/>
        <v>2.870858439211741E-2</v>
      </c>
      <c r="G120" s="20">
        <f t="shared" si="12"/>
        <v>0.77892160387213139</v>
      </c>
      <c r="H120" s="20">
        <f t="shared" si="14"/>
        <v>88.196043129352574</v>
      </c>
      <c r="I120" s="22">
        <f t="shared" si="15"/>
        <v>-0.6960431293525744</v>
      </c>
      <c r="J120" s="22">
        <f t="shared" si="13"/>
        <v>0.48447603791892463</v>
      </c>
    </row>
    <row r="121" spans="1:10" x14ac:dyDescent="0.25">
      <c r="A121" s="4" t="s">
        <v>163</v>
      </c>
      <c r="B121" s="4" t="str">
        <f t="shared" si="8"/>
        <v>H2</v>
      </c>
      <c r="C121" s="2">
        <f t="shared" si="9"/>
        <v>115</v>
      </c>
      <c r="D121" s="4">
        <v>13.375</v>
      </c>
      <c r="E121" s="20">
        <f t="shared" si="10"/>
        <v>93.99960679640364</v>
      </c>
      <c r="F121" s="20">
        <f t="shared" si="11"/>
        <v>-0.1613643090406788</v>
      </c>
      <c r="G121" s="20">
        <f t="shared" si="12"/>
        <v>0.68407847429529278</v>
      </c>
      <c r="H121" s="20">
        <f t="shared" si="14"/>
        <v>84.108482780057258</v>
      </c>
      <c r="I121" s="22">
        <f t="shared" si="15"/>
        <v>-70.733482780057258</v>
      </c>
      <c r="J121" s="22">
        <f t="shared" si="13"/>
        <v>5003.2255861966569</v>
      </c>
    </row>
    <row r="122" spans="1:10" x14ac:dyDescent="0.25">
      <c r="A122" s="4" t="s">
        <v>164</v>
      </c>
      <c r="B122" s="4" t="str">
        <f t="shared" si="8"/>
        <v>H2</v>
      </c>
      <c r="C122" s="2">
        <f t="shared" si="9"/>
        <v>116</v>
      </c>
      <c r="D122" s="4">
        <v>24.666666666666668</v>
      </c>
      <c r="E122" s="20">
        <f t="shared" si="10"/>
        <v>81.404136812183424</v>
      </c>
      <c r="F122" s="20">
        <f t="shared" si="11"/>
        <v>-0.28570536579247419</v>
      </c>
      <c r="G122" s="20">
        <f t="shared" si="12"/>
        <v>0.73133093384231607</v>
      </c>
      <c r="H122" s="20">
        <f t="shared" si="14"/>
        <v>73.092634342798746</v>
      </c>
      <c r="I122" s="22">
        <f t="shared" si="15"/>
        <v>-48.425967676132075</v>
      </c>
      <c r="J122" s="22">
        <f t="shared" si="13"/>
        <v>2345.0743453697887</v>
      </c>
    </row>
    <row r="123" spans="1:10" x14ac:dyDescent="0.25">
      <c r="A123" s="4" t="s">
        <v>165</v>
      </c>
      <c r="B123" s="4" t="str">
        <f t="shared" si="8"/>
        <v>H2</v>
      </c>
      <c r="C123" s="2">
        <f t="shared" si="9"/>
        <v>117</v>
      </c>
      <c r="D123" s="4">
        <v>16.375</v>
      </c>
      <c r="E123" s="20">
        <f t="shared" si="10"/>
        <v>69.682207594625879</v>
      </c>
      <c r="F123" s="20">
        <f t="shared" si="11"/>
        <v>-0.40006760431012489</v>
      </c>
      <c r="G123" s="20">
        <f t="shared" si="12"/>
        <v>0.63917016938206994</v>
      </c>
      <c r="H123" s="20">
        <f t="shared" si="14"/>
        <v>55.491372821074414</v>
      </c>
      <c r="I123" s="22">
        <f t="shared" si="15"/>
        <v>-39.116372821074414</v>
      </c>
      <c r="J123" s="22">
        <f t="shared" si="13"/>
        <v>1530.090622677289</v>
      </c>
    </row>
    <row r="124" spans="1:10" x14ac:dyDescent="0.25">
      <c r="A124" s="4" t="s">
        <v>166</v>
      </c>
      <c r="B124" s="4" t="str">
        <f t="shared" si="8"/>
        <v>H2</v>
      </c>
      <c r="C124" s="2">
        <f t="shared" si="9"/>
        <v>118</v>
      </c>
      <c r="D124" s="4">
        <v>18.666666666666668</v>
      </c>
      <c r="E124" s="20">
        <f t="shared" si="10"/>
        <v>60.530560099413748</v>
      </c>
      <c r="F124" s="20">
        <f t="shared" si="11"/>
        <v>-0.48758340321914495</v>
      </c>
      <c r="G124" s="20">
        <f t="shared" si="12"/>
        <v>0.68903625767413046</v>
      </c>
      <c r="H124" s="20">
        <f t="shared" si="14"/>
        <v>50.668172137711693</v>
      </c>
      <c r="I124" s="22">
        <f t="shared" si="15"/>
        <v>-32.001505471045022</v>
      </c>
      <c r="J124" s="22">
        <f t="shared" si="13"/>
        <v>1024.0963524133244</v>
      </c>
    </row>
    <row r="125" spans="1:10" x14ac:dyDescent="0.25">
      <c r="A125" s="4" t="s">
        <v>167</v>
      </c>
      <c r="B125" s="4" t="str">
        <f t="shared" si="8"/>
        <v>H2</v>
      </c>
      <c r="C125" s="2">
        <f t="shared" si="9"/>
        <v>119</v>
      </c>
      <c r="D125" s="4">
        <v>27.583333333333332</v>
      </c>
      <c r="E125" s="20">
        <f t="shared" si="10"/>
        <v>56.665364045024518</v>
      </c>
      <c r="F125" s="20">
        <f t="shared" si="11"/>
        <v>-0.52135952973084576</v>
      </c>
      <c r="G125" s="20">
        <f t="shared" si="12"/>
        <v>0.62393074200530385</v>
      </c>
      <c r="H125" s="20">
        <f t="shared" si="14"/>
        <v>38.377679585110378</v>
      </c>
      <c r="I125" s="22">
        <f t="shared" si="15"/>
        <v>-10.794346251777046</v>
      </c>
      <c r="J125" s="22">
        <f t="shared" si="13"/>
        <v>116.51791100325318</v>
      </c>
    </row>
    <row r="126" spans="1:10" x14ac:dyDescent="0.25">
      <c r="A126" s="4" t="s">
        <v>168</v>
      </c>
      <c r="B126" s="4" t="str">
        <f t="shared" si="8"/>
        <v>H2</v>
      </c>
      <c r="C126" s="2">
        <f t="shared" si="9"/>
        <v>120</v>
      </c>
      <c r="D126" s="4">
        <v>69.375</v>
      </c>
      <c r="E126" s="20">
        <f t="shared" si="10"/>
        <v>65.052024926741126</v>
      </c>
      <c r="F126" s="20">
        <f t="shared" si="11"/>
        <v>-0.43227932561637122</v>
      </c>
      <c r="G126" s="20">
        <f t="shared" si="12"/>
        <v>0.72677804391061307</v>
      </c>
      <c r="H126" s="20">
        <f t="shared" si="14"/>
        <v>38.685254762057433</v>
      </c>
      <c r="I126" s="22">
        <f t="shared" si="15"/>
        <v>30.689745237942567</v>
      </c>
      <c r="J126" s="22">
        <f t="shared" si="13"/>
        <v>941.86046276981847</v>
      </c>
    </row>
    <row r="127" spans="1:10" x14ac:dyDescent="0.25">
      <c r="A127" s="4" t="s">
        <v>169</v>
      </c>
      <c r="B127" s="4" t="str">
        <f t="shared" si="8"/>
        <v>H2</v>
      </c>
      <c r="C127" s="2">
        <f t="shared" si="9"/>
        <v>121</v>
      </c>
      <c r="D127" s="4">
        <v>78.041666666666671</v>
      </c>
      <c r="E127" s="20">
        <f t="shared" si="10"/>
        <v>76.711927731570967</v>
      </c>
      <c r="F127" s="20">
        <f t="shared" si="11"/>
        <v>-0.31135750431190912</v>
      </c>
      <c r="G127" s="20">
        <f t="shared" si="12"/>
        <v>0.66327108654996347</v>
      </c>
      <c r="H127" s="20">
        <f t="shared" si="14"/>
        <v>40.318245821103737</v>
      </c>
      <c r="I127" s="22">
        <f t="shared" si="15"/>
        <v>37.723420845562934</v>
      </c>
      <c r="J127" s="22">
        <f t="shared" si="13"/>
        <v>1423.0564802914521</v>
      </c>
    </row>
    <row r="128" spans="1:10" x14ac:dyDescent="0.25">
      <c r="A128" s="4" t="s">
        <v>170</v>
      </c>
      <c r="B128" s="4" t="str">
        <f t="shared" si="8"/>
        <v>H2</v>
      </c>
      <c r="C128" s="2">
        <f t="shared" si="9"/>
        <v>122</v>
      </c>
      <c r="D128" s="4">
        <v>109.875</v>
      </c>
      <c r="E128" s="20">
        <f t="shared" si="10"/>
        <v>91.356647525395374</v>
      </c>
      <c r="F128" s="20">
        <f t="shared" si="11"/>
        <v>-0.16179673133054595</v>
      </c>
      <c r="G128" s="20">
        <f t="shared" si="12"/>
        <v>0.77437063360275937</v>
      </c>
      <c r="H128" s="20">
        <f t="shared" si="14"/>
        <v>55.526256983422755</v>
      </c>
      <c r="I128" s="22">
        <f t="shared" si="15"/>
        <v>54.348743016577245</v>
      </c>
      <c r="J128" s="22">
        <f t="shared" si="13"/>
        <v>2953.785867481954</v>
      </c>
    </row>
    <row r="129" spans="1:10" x14ac:dyDescent="0.25">
      <c r="A129" s="4" t="s">
        <v>171</v>
      </c>
      <c r="B129" s="4" t="str">
        <f t="shared" si="8"/>
        <v>H2</v>
      </c>
      <c r="C129" s="2">
        <f t="shared" si="9"/>
        <v>123</v>
      </c>
      <c r="D129" s="4">
        <v>137.29166666666666</v>
      </c>
      <c r="E129" s="20">
        <f t="shared" si="10"/>
        <v>114.35423779289488</v>
      </c>
      <c r="F129" s="20">
        <f t="shared" si="11"/>
        <v>6.9797138657754554E-2</v>
      </c>
      <c r="G129" s="20">
        <f t="shared" si="12"/>
        <v>0.7170022016359302</v>
      </c>
      <c r="H129" s="20">
        <f t="shared" si="14"/>
        <v>60.486907773941184</v>
      </c>
      <c r="I129" s="22">
        <f t="shared" si="15"/>
        <v>76.804758892725474</v>
      </c>
      <c r="J129" s="22">
        <f t="shared" si="13"/>
        <v>5898.970988569693</v>
      </c>
    </row>
    <row r="130" spans="1:10" x14ac:dyDescent="0.25">
      <c r="A130" s="4" t="s">
        <v>172</v>
      </c>
      <c r="B130" s="4" t="str">
        <f t="shared" si="8"/>
        <v>H2</v>
      </c>
      <c r="C130" s="2">
        <f t="shared" si="9"/>
        <v>124</v>
      </c>
      <c r="D130" s="4">
        <v>125.45833333333333</v>
      </c>
      <c r="E130" s="20">
        <f t="shared" si="10"/>
        <v>123.94188576547437</v>
      </c>
      <c r="F130" s="20">
        <f t="shared" si="11"/>
        <v>0.16497564699697193</v>
      </c>
      <c r="G130" s="20">
        <f t="shared" si="12"/>
        <v>0.79815708524590079</v>
      </c>
      <c r="H130" s="20">
        <f t="shared" si="14"/>
        <v>88.606612429330681</v>
      </c>
      <c r="I130" s="22">
        <f t="shared" si="15"/>
        <v>36.851720904002647</v>
      </c>
      <c r="J130" s="22">
        <f t="shared" si="13"/>
        <v>1358.0493335865058</v>
      </c>
    </row>
    <row r="131" spans="1:10" x14ac:dyDescent="0.25">
      <c r="A131" s="4" t="s">
        <v>173</v>
      </c>
      <c r="B131" s="4" t="str">
        <f t="shared" si="8"/>
        <v>H2</v>
      </c>
      <c r="C131" s="2">
        <f t="shared" si="9"/>
        <v>125</v>
      </c>
      <c r="D131" s="4">
        <v>18.958333333333332</v>
      </c>
      <c r="E131" s="20">
        <f t="shared" si="10"/>
        <v>104.57371092067103</v>
      </c>
      <c r="F131" s="20">
        <f t="shared" si="11"/>
        <v>-3.0355857921031154E-2</v>
      </c>
      <c r="G131" s="20">
        <f t="shared" si="12"/>
        <v>0.66343113952403432</v>
      </c>
      <c r="H131" s="20">
        <f t="shared" si="14"/>
        <v>88.984892870867228</v>
      </c>
      <c r="I131" s="22">
        <f t="shared" si="15"/>
        <v>-70.026559537533899</v>
      </c>
      <c r="J131" s="22">
        <f t="shared" si="13"/>
        <v>4903.7190406637801</v>
      </c>
    </row>
    <row r="132" spans="1:10" x14ac:dyDescent="0.25">
      <c r="A132" s="4" t="s">
        <v>174</v>
      </c>
      <c r="B132" s="4" t="str">
        <f t="shared" si="8"/>
        <v>H2</v>
      </c>
      <c r="C132" s="2">
        <f t="shared" si="9"/>
        <v>126</v>
      </c>
      <c r="D132" s="4">
        <v>96.416666666666671</v>
      </c>
      <c r="E132" s="20">
        <f t="shared" si="10"/>
        <v>107.79450633304351</v>
      </c>
      <c r="F132" s="20">
        <f t="shared" si="11"/>
        <v>2.1556547819039755E-3</v>
      </c>
      <c r="G132" s="20">
        <f t="shared" si="12"/>
        <v>0.80778625656405179</v>
      </c>
      <c r="H132" s="20">
        <f t="shared" si="14"/>
        <v>83.44201955871182</v>
      </c>
      <c r="I132" s="22">
        <f t="shared" si="15"/>
        <v>12.974647107954851</v>
      </c>
      <c r="J132" s="22">
        <f t="shared" si="13"/>
        <v>168.34146757596119</v>
      </c>
    </row>
    <row r="133" spans="1:10" x14ac:dyDescent="0.25">
      <c r="A133" s="4" t="s">
        <v>175</v>
      </c>
      <c r="B133" s="4" t="str">
        <f t="shared" si="8"/>
        <v>H2</v>
      </c>
      <c r="C133" s="2">
        <f t="shared" si="9"/>
        <v>127</v>
      </c>
      <c r="D133" s="4">
        <v>128.29166666666666</v>
      </c>
      <c r="E133" s="20">
        <f t="shared" si="10"/>
        <v>124.91253158898081</v>
      </c>
      <c r="F133" s="20">
        <f t="shared" si="11"/>
        <v>0.17331435079345792</v>
      </c>
      <c r="G133" s="20">
        <f t="shared" si="12"/>
        <v>0.69979322659085663</v>
      </c>
      <c r="H133" s="20">
        <f t="shared" si="14"/>
        <v>71.515662299470165</v>
      </c>
      <c r="I133" s="22">
        <f t="shared" si="15"/>
        <v>56.776004367196492</v>
      </c>
      <c r="J133" s="22">
        <f t="shared" si="13"/>
        <v>3223.5146719039153</v>
      </c>
    </row>
    <row r="134" spans="1:10" x14ac:dyDescent="0.25">
      <c r="A134" s="4" t="s">
        <v>176</v>
      </c>
      <c r="B134" s="4" t="str">
        <f t="shared" si="8"/>
        <v>H2</v>
      </c>
      <c r="C134" s="2">
        <f t="shared" si="9"/>
        <v>128</v>
      </c>
      <c r="D134" s="4">
        <v>79.875</v>
      </c>
      <c r="E134" s="20">
        <f t="shared" si="10"/>
        <v>119.84494785099639</v>
      </c>
      <c r="F134" s="20">
        <f t="shared" si="11"/>
        <v>0.12090536990567913</v>
      </c>
      <c r="G134" s="20">
        <f t="shared" si="12"/>
        <v>0.79365624766812026</v>
      </c>
      <c r="H134" s="20">
        <f t="shared" si="14"/>
        <v>101.04262724083796</v>
      </c>
      <c r="I134" s="22">
        <f t="shared" si="15"/>
        <v>-21.167627240837959</v>
      </c>
      <c r="J134" s="22">
        <f t="shared" si="13"/>
        <v>448.06844300706524</v>
      </c>
    </row>
    <row r="135" spans="1:10" x14ac:dyDescent="0.25">
      <c r="A135" s="4" t="s">
        <v>177</v>
      </c>
      <c r="B135" s="4" t="str">
        <f t="shared" si="8"/>
        <v>H2</v>
      </c>
      <c r="C135" s="2">
        <f t="shared" si="9"/>
        <v>129</v>
      </c>
      <c r="D135" s="4">
        <v>47.458333333333336</v>
      </c>
      <c r="E135" s="20">
        <f t="shared" si="10"/>
        <v>109.53621292540294</v>
      </c>
      <c r="F135" s="20">
        <f t="shared" si="11"/>
        <v>1.6608966950687781E-2</v>
      </c>
      <c r="G135" s="20">
        <f t="shared" si="12"/>
        <v>0.67314051899893024</v>
      </c>
      <c r="H135" s="20">
        <f t="shared" si="14"/>
        <v>83.951291506180169</v>
      </c>
      <c r="I135" s="22">
        <f t="shared" si="15"/>
        <v>-36.492958172846834</v>
      </c>
      <c r="J135" s="22">
        <f t="shared" si="13"/>
        <v>1331.7359962051485</v>
      </c>
    </row>
    <row r="136" spans="1:10" x14ac:dyDescent="0.25">
      <c r="A136" s="4" t="s">
        <v>178</v>
      </c>
      <c r="B136" s="4" t="str">
        <f t="shared" ref="B136:B199" si="16">IF(RIGHT(A136,2)*1&lt;=6,"H1","H2")</f>
        <v>H2</v>
      </c>
      <c r="C136" s="2">
        <f t="shared" ref="C136:C199" si="17">C135+1</f>
        <v>130</v>
      </c>
      <c r="D136" s="4">
        <v>16.041666666666668</v>
      </c>
      <c r="E136" s="20">
        <f t="shared" ref="E136:E199" si="18">$D$2*(D136/G134)+(1-$D$2)*(E135+F135)</f>
        <v>91.684729733763845</v>
      </c>
      <c r="F136" s="20">
        <f t="shared" ref="F136:F199" si="19">(E136-E135)*$E$2+(1-$E$2)*F135</f>
        <v>-0.16207195463521001</v>
      </c>
      <c r="G136" s="20">
        <f t="shared" ref="G136:G199" si="20">$F$2*(D136/E136)+(1-$F$2)*G134</f>
        <v>0.73178717517696945</v>
      </c>
      <c r="H136" s="20">
        <f t="shared" si="14"/>
        <v>86.947281544539265</v>
      </c>
      <c r="I136" s="22">
        <f t="shared" si="15"/>
        <v>-70.905614877872594</v>
      </c>
      <c r="J136" s="22">
        <f t="shared" ref="J136:J199" si="21">I136*I136</f>
        <v>5027.6062212091874</v>
      </c>
    </row>
    <row r="137" spans="1:10" x14ac:dyDescent="0.25">
      <c r="A137" s="4" t="s">
        <v>179</v>
      </c>
      <c r="B137" s="4" t="str">
        <f t="shared" si="16"/>
        <v>H2</v>
      </c>
      <c r="C137" s="2">
        <f t="shared" si="17"/>
        <v>131</v>
      </c>
      <c r="D137" s="4">
        <v>43.666666666666664</v>
      </c>
      <c r="E137" s="20">
        <f t="shared" si="18"/>
        <v>86.192138464196134</v>
      </c>
      <c r="F137" s="20">
        <f t="shared" si="19"/>
        <v>-0.21537714778453504</v>
      </c>
      <c r="G137" s="20">
        <f t="shared" si="20"/>
        <v>0.65648847345453054</v>
      </c>
      <c r="H137" s="20">
        <f t="shared" ref="H137:H200" si="22">(E136+F136)*G135</f>
        <v>61.607609357604133</v>
      </c>
      <c r="I137" s="22">
        <f t="shared" ref="I137:I200" si="23">D137-H137</f>
        <v>-17.940942690937469</v>
      </c>
      <c r="J137" s="22">
        <f t="shared" si="21"/>
        <v>321.87742463950258</v>
      </c>
    </row>
    <row r="138" spans="1:10" x14ac:dyDescent="0.25">
      <c r="A138" s="4" t="s">
        <v>180</v>
      </c>
      <c r="B138" s="4" t="str">
        <f t="shared" si="16"/>
        <v>H2</v>
      </c>
      <c r="C138" s="2">
        <f t="shared" si="17"/>
        <v>132</v>
      </c>
      <c r="D138" s="4">
        <v>67.333333333333329</v>
      </c>
      <c r="E138" s="20">
        <f t="shared" si="18"/>
        <v>87.1838450665918</v>
      </c>
      <c r="F138" s="20">
        <f t="shared" si="19"/>
        <v>-0.20330631028273302</v>
      </c>
      <c r="G138" s="20">
        <f t="shared" si="20"/>
        <v>0.73583989116843185</v>
      </c>
      <c r="H138" s="20">
        <f t="shared" si="22"/>
        <v>62.916691294601385</v>
      </c>
      <c r="I138" s="22">
        <f t="shared" si="23"/>
        <v>4.4166420387319434</v>
      </c>
      <c r="J138" s="22">
        <f t="shared" si="21"/>
        <v>19.506726898294257</v>
      </c>
    </row>
    <row r="139" spans="1:10" x14ac:dyDescent="0.25">
      <c r="A139" s="4" t="s">
        <v>181</v>
      </c>
      <c r="B139" s="4" t="str">
        <f t="shared" si="16"/>
        <v>H2</v>
      </c>
      <c r="C139" s="2">
        <f t="shared" si="17"/>
        <v>133</v>
      </c>
      <c r="D139" s="4">
        <v>136.125</v>
      </c>
      <c r="E139" s="20">
        <f t="shared" si="18"/>
        <v>111.05507535122808</v>
      </c>
      <c r="F139" s="20">
        <f t="shared" si="19"/>
        <v>3.7439055666457138E-2</v>
      </c>
      <c r="G139" s="20">
        <f t="shared" si="20"/>
        <v>0.71341394301398664</v>
      </c>
      <c r="H139" s="20">
        <f t="shared" si="22"/>
        <v>57.101721108381973</v>
      </c>
      <c r="I139" s="22">
        <f t="shared" si="23"/>
        <v>79.02327889161802</v>
      </c>
      <c r="J139" s="22">
        <f t="shared" si="21"/>
        <v>6244.6786067824423</v>
      </c>
    </row>
    <row r="140" spans="1:10" x14ac:dyDescent="0.25">
      <c r="A140" s="4" t="s">
        <v>182</v>
      </c>
      <c r="B140" s="4" t="str">
        <f t="shared" si="16"/>
        <v>H2</v>
      </c>
      <c r="C140" s="2">
        <f t="shared" si="17"/>
        <v>134</v>
      </c>
      <c r="D140" s="4">
        <v>181.75</v>
      </c>
      <c r="E140" s="20">
        <f t="shared" si="18"/>
        <v>138.27334477215473</v>
      </c>
      <c r="F140" s="20">
        <f t="shared" si="19"/>
        <v>0.309247359319059</v>
      </c>
      <c r="G140" s="20">
        <f t="shared" si="20"/>
        <v>0.79369844457450633</v>
      </c>
      <c r="H140" s="20">
        <f t="shared" si="22"/>
        <v>81.746303710796724</v>
      </c>
      <c r="I140" s="22">
        <f t="shared" si="23"/>
        <v>100.00369628920328</v>
      </c>
      <c r="J140" s="22">
        <f t="shared" si="21"/>
        <v>10000.739271503209</v>
      </c>
    </row>
    <row r="141" spans="1:10" x14ac:dyDescent="0.25">
      <c r="A141" s="4" t="s">
        <v>183</v>
      </c>
      <c r="B141" s="4" t="str">
        <f t="shared" si="16"/>
        <v>H2</v>
      </c>
      <c r="C141" s="2">
        <f t="shared" si="17"/>
        <v>135</v>
      </c>
      <c r="D141" s="4">
        <v>109.95833333333333</v>
      </c>
      <c r="E141" s="20">
        <f t="shared" si="18"/>
        <v>141.69202949426506</v>
      </c>
      <c r="F141" s="20">
        <f t="shared" si="19"/>
        <v>0.34034173294697168</v>
      </c>
      <c r="G141" s="20">
        <f t="shared" si="20"/>
        <v>0.7196763022376117</v>
      </c>
      <c r="H141" s="20">
        <f t="shared" si="22"/>
        <v>98.866753485613799</v>
      </c>
      <c r="I141" s="22">
        <f t="shared" si="23"/>
        <v>11.09157984771953</v>
      </c>
      <c r="J141" s="22">
        <f t="shared" si="21"/>
        <v>123.02314351833799</v>
      </c>
    </row>
    <row r="142" spans="1:10" x14ac:dyDescent="0.25">
      <c r="A142" s="4" t="s">
        <v>184</v>
      </c>
      <c r="B142" s="4" t="str">
        <f t="shared" si="16"/>
        <v>H2</v>
      </c>
      <c r="C142" s="2">
        <f t="shared" si="17"/>
        <v>136</v>
      </c>
      <c r="D142" s="4">
        <v>69.375</v>
      </c>
      <c r="E142" s="20">
        <f t="shared" si="18"/>
        <v>131.10734739262213</v>
      </c>
      <c r="F142" s="20">
        <f t="shared" si="19"/>
        <v>0.2310914946010727</v>
      </c>
      <c r="G142" s="20">
        <f t="shared" si="20"/>
        <v>0.76724325469567767</v>
      </c>
      <c r="H142" s="20">
        <f t="shared" si="22"/>
        <v>112.73087212226706</v>
      </c>
      <c r="I142" s="22">
        <f t="shared" si="23"/>
        <v>-43.355872122267058</v>
      </c>
      <c r="J142" s="22">
        <f t="shared" si="21"/>
        <v>1879.7316474823738</v>
      </c>
    </row>
    <row r="143" spans="1:10" x14ac:dyDescent="0.25">
      <c r="A143" s="4" t="s">
        <v>185</v>
      </c>
      <c r="B143" s="4" t="str">
        <f t="shared" si="16"/>
        <v>H2</v>
      </c>
      <c r="C143" s="2">
        <f t="shared" si="17"/>
        <v>137</v>
      </c>
      <c r="D143" s="4">
        <v>51.625</v>
      </c>
      <c r="E143" s="20">
        <f t="shared" si="18"/>
        <v>119.41747889266873</v>
      </c>
      <c r="F143" s="20">
        <f t="shared" si="19"/>
        <v>0.11188189465552791</v>
      </c>
      <c r="G143" s="20">
        <f t="shared" si="20"/>
        <v>0.69093936192516581</v>
      </c>
      <c r="H143" s="20">
        <f t="shared" si="22"/>
        <v>94.52116204001733</v>
      </c>
      <c r="I143" s="22">
        <f t="shared" si="23"/>
        <v>-42.89616204001733</v>
      </c>
      <c r="J143" s="22">
        <f t="shared" si="21"/>
        <v>1840.0807177634238</v>
      </c>
    </row>
    <row r="144" spans="1:10" x14ac:dyDescent="0.25">
      <c r="A144" s="4" t="s">
        <v>186</v>
      </c>
      <c r="B144" s="4" t="str">
        <f t="shared" si="16"/>
        <v>H2</v>
      </c>
      <c r="C144" s="2">
        <f t="shared" si="17"/>
        <v>138</v>
      </c>
      <c r="D144" s="4">
        <v>33.916666666666664</v>
      </c>
      <c r="E144" s="20">
        <f t="shared" si="18"/>
        <v>104.46466552104485</v>
      </c>
      <c r="F144" s="20">
        <f t="shared" si="19"/>
        <v>-3.8765058007266151E-2</v>
      </c>
      <c r="G144" s="20">
        <f t="shared" si="20"/>
        <v>0.722986047650793</v>
      </c>
      <c r="H144" s="20">
        <f t="shared" si="22"/>
        <v>91.708095802160571</v>
      </c>
      <c r="I144" s="22">
        <f t="shared" si="23"/>
        <v>-57.791429135493907</v>
      </c>
      <c r="J144" s="22">
        <f t="shared" si="21"/>
        <v>3339.8492815228142</v>
      </c>
    </row>
    <row r="145" spans="1:10" x14ac:dyDescent="0.25">
      <c r="A145" s="4" t="s">
        <v>187</v>
      </c>
      <c r="B145" s="4" t="str">
        <f t="shared" si="16"/>
        <v>H2</v>
      </c>
      <c r="C145" s="2">
        <f t="shared" si="17"/>
        <v>139</v>
      </c>
      <c r="D145" s="4">
        <v>64.083333333333329</v>
      </c>
      <c r="E145" s="20">
        <f t="shared" si="18"/>
        <v>102.09034624636158</v>
      </c>
      <c r="F145" s="20">
        <f t="shared" si="19"/>
        <v>-6.2120600174026222E-2</v>
      </c>
      <c r="G145" s="20">
        <f t="shared" si="20"/>
        <v>0.68461662368577325</v>
      </c>
      <c r="H145" s="20">
        <f t="shared" si="22"/>
        <v>72.151965034392063</v>
      </c>
      <c r="I145" s="22">
        <f t="shared" si="23"/>
        <v>-8.0686317010587345</v>
      </c>
      <c r="J145" s="22">
        <f t="shared" si="21"/>
        <v>65.102817527329961</v>
      </c>
    </row>
    <row r="146" spans="1:10" x14ac:dyDescent="0.25">
      <c r="A146" s="4" t="s">
        <v>188</v>
      </c>
      <c r="B146" s="4" t="str">
        <f t="shared" si="16"/>
        <v>H2</v>
      </c>
      <c r="C146" s="2">
        <f t="shared" si="17"/>
        <v>140</v>
      </c>
      <c r="D146" s="4">
        <v>108.20833333333333</v>
      </c>
      <c r="E146" s="20">
        <f t="shared" si="18"/>
        <v>111.55630709021821</v>
      </c>
      <c r="F146" s="20">
        <f t="shared" si="19"/>
        <v>3.3160214266280394E-2</v>
      </c>
      <c r="G146" s="20">
        <f t="shared" si="20"/>
        <v>0.74768629140964582</v>
      </c>
      <c r="H146" s="20">
        <f t="shared" si="22"/>
        <v>73.764983608760417</v>
      </c>
      <c r="I146" s="22">
        <f t="shared" si="23"/>
        <v>34.443349724572911</v>
      </c>
      <c r="J146" s="22">
        <f t="shared" si="21"/>
        <v>1186.3443402492369</v>
      </c>
    </row>
    <row r="147" spans="1:10" x14ac:dyDescent="0.25">
      <c r="A147" s="4" t="s">
        <v>189</v>
      </c>
      <c r="B147" s="4" t="str">
        <f t="shared" si="16"/>
        <v>H2</v>
      </c>
      <c r="C147" s="2">
        <f t="shared" si="17"/>
        <v>141</v>
      </c>
      <c r="D147" s="4">
        <v>151.33333333333334</v>
      </c>
      <c r="E147" s="20">
        <f t="shared" si="18"/>
        <v>133.48123165721165</v>
      </c>
      <c r="F147" s="20">
        <f t="shared" si="19"/>
        <v>0.25207785779355196</v>
      </c>
      <c r="G147" s="20">
        <f t="shared" si="20"/>
        <v>0.72952920236553076</v>
      </c>
      <c r="H147" s="20">
        <f t="shared" si="22"/>
        <v>76.396004344890159</v>
      </c>
      <c r="I147" s="22">
        <f t="shared" si="23"/>
        <v>74.937328988443184</v>
      </c>
      <c r="J147" s="22">
        <f t="shared" si="21"/>
        <v>5615.6032759221671</v>
      </c>
    </row>
    <row r="148" spans="1:10" x14ac:dyDescent="0.25">
      <c r="A148" s="4" t="s">
        <v>190</v>
      </c>
      <c r="B148" s="4" t="str">
        <f t="shared" si="16"/>
        <v>H2</v>
      </c>
      <c r="C148" s="2">
        <f t="shared" si="17"/>
        <v>142</v>
      </c>
      <c r="D148" s="4">
        <v>125.25</v>
      </c>
      <c r="E148" s="20">
        <f t="shared" si="18"/>
        <v>140.49000361545868</v>
      </c>
      <c r="F148" s="20">
        <f t="shared" si="19"/>
        <v>0.31964479879808666</v>
      </c>
      <c r="G148" s="20">
        <f t="shared" si="20"/>
        <v>0.76206991280376357</v>
      </c>
      <c r="H148" s="20">
        <f t="shared" si="22"/>
        <v>99.990562229212543</v>
      </c>
      <c r="I148" s="22">
        <f t="shared" si="23"/>
        <v>25.259437770787457</v>
      </c>
      <c r="J148" s="22">
        <f t="shared" si="21"/>
        <v>638.03919649628403</v>
      </c>
    </row>
    <row r="149" spans="1:10" x14ac:dyDescent="0.25">
      <c r="A149" s="4" t="s">
        <v>191</v>
      </c>
      <c r="B149" s="4" t="str">
        <f t="shared" si="16"/>
        <v>H2</v>
      </c>
      <c r="C149" s="2">
        <f t="shared" si="17"/>
        <v>143</v>
      </c>
      <c r="D149" s="4">
        <v>45.791666666666664</v>
      </c>
      <c r="E149" s="20">
        <f t="shared" si="18"/>
        <v>125.20147710548699</v>
      </c>
      <c r="F149" s="20">
        <f t="shared" si="19"/>
        <v>0.16356308571038891</v>
      </c>
      <c r="G149" s="20">
        <f t="shared" si="20"/>
        <v>0.69315066425714178</v>
      </c>
      <c r="H149" s="20">
        <f t="shared" si="22"/>
        <v>102.72475049302356</v>
      </c>
      <c r="I149" s="22">
        <f t="shared" si="23"/>
        <v>-56.933083826356899</v>
      </c>
      <c r="J149" s="22">
        <f t="shared" si="21"/>
        <v>3241.3760339789815</v>
      </c>
    </row>
    <row r="150" spans="1:10" x14ac:dyDescent="0.25">
      <c r="A150" s="4" t="s">
        <v>192</v>
      </c>
      <c r="B150" s="4" t="str">
        <f t="shared" si="16"/>
        <v>H2</v>
      </c>
      <c r="C150" s="2">
        <f t="shared" si="17"/>
        <v>144</v>
      </c>
      <c r="D150" s="4">
        <v>33.208333333333336</v>
      </c>
      <c r="E150" s="20">
        <f t="shared" si="18"/>
        <v>109.0073305200474</v>
      </c>
      <c r="F150" s="20">
        <f t="shared" si="19"/>
        <v>-1.4011001110814103E-5</v>
      </c>
      <c r="G150" s="20">
        <f t="shared" si="20"/>
        <v>0.71632723357919525</v>
      </c>
      <c r="H150" s="20">
        <f t="shared" si="22"/>
        <v>95.536925247146101</v>
      </c>
      <c r="I150" s="22">
        <f t="shared" si="23"/>
        <v>-62.328591913812765</v>
      </c>
      <c r="J150" s="22">
        <f t="shared" si="21"/>
        <v>3884.853369958606</v>
      </c>
    </row>
    <row r="151" spans="1:10" x14ac:dyDescent="0.25">
      <c r="A151" s="4" t="s">
        <v>193</v>
      </c>
      <c r="B151" s="4" t="str">
        <f t="shared" si="16"/>
        <v>H2</v>
      </c>
      <c r="C151" s="2">
        <f t="shared" si="17"/>
        <v>145</v>
      </c>
      <c r="D151" s="4">
        <v>81.916666666666671</v>
      </c>
      <c r="E151" s="20">
        <f t="shared" si="18"/>
        <v>110.84188816782033</v>
      </c>
      <c r="F151" s="20">
        <f t="shared" si="19"/>
        <v>1.8331705586629547E-2</v>
      </c>
      <c r="G151" s="20">
        <f t="shared" si="20"/>
        <v>0.69773966787274688</v>
      </c>
      <c r="H151" s="20">
        <f t="shared" si="22"/>
        <v>75.558493847133931</v>
      </c>
      <c r="I151" s="22">
        <f t="shared" si="23"/>
        <v>6.35817281953274</v>
      </c>
      <c r="J151" s="22">
        <f t="shared" si="21"/>
        <v>40.42636160304491</v>
      </c>
    </row>
    <row r="152" spans="1:10" x14ac:dyDescent="0.25">
      <c r="A152" s="4" t="s">
        <v>194</v>
      </c>
      <c r="B152" s="4" t="str">
        <f t="shared" si="16"/>
        <v>H2</v>
      </c>
      <c r="C152" s="2">
        <f t="shared" si="17"/>
        <v>146</v>
      </c>
      <c r="D152" s="4">
        <v>85.354166666666671</v>
      </c>
      <c r="E152" s="20">
        <f t="shared" si="18"/>
        <v>112.51923038486781</v>
      </c>
      <c r="F152" s="20">
        <f t="shared" si="19"/>
        <v>3.4921810701238065E-2</v>
      </c>
      <c r="G152" s="20">
        <f t="shared" si="20"/>
        <v>0.7205519137732872</v>
      </c>
      <c r="H152" s="20">
        <f t="shared" si="22"/>
        <v>79.412194615898926</v>
      </c>
      <c r="I152" s="22">
        <f t="shared" si="23"/>
        <v>5.9419720507677454</v>
      </c>
      <c r="J152" s="22">
        <f t="shared" si="21"/>
        <v>35.307031852105048</v>
      </c>
    </row>
    <row r="153" spans="1:10" x14ac:dyDescent="0.25">
      <c r="A153" s="4" t="s">
        <v>195</v>
      </c>
      <c r="B153" s="4" t="str">
        <f t="shared" si="16"/>
        <v>H2</v>
      </c>
      <c r="C153" s="2">
        <f t="shared" si="17"/>
        <v>147</v>
      </c>
      <c r="D153" s="4">
        <v>130.875</v>
      </c>
      <c r="E153" s="20">
        <f t="shared" si="18"/>
        <v>127.55731329975069</v>
      </c>
      <c r="F153" s="20">
        <f t="shared" si="19"/>
        <v>0.18495342174305446</v>
      </c>
      <c r="G153" s="20">
        <f t="shared" si="20"/>
        <v>0.73056663913788555</v>
      </c>
      <c r="H153" s="20">
        <f t="shared" si="22"/>
        <v>78.533496770634954</v>
      </c>
      <c r="I153" s="22">
        <f t="shared" si="23"/>
        <v>52.341503229365046</v>
      </c>
      <c r="J153" s="22">
        <f t="shared" si="21"/>
        <v>2739.6329603096315</v>
      </c>
    </row>
    <row r="154" spans="1:10" x14ac:dyDescent="0.25">
      <c r="A154" s="4" t="s">
        <v>196</v>
      </c>
      <c r="B154" s="4" t="str">
        <f t="shared" si="16"/>
        <v>H2</v>
      </c>
      <c r="C154" s="2">
        <f t="shared" si="17"/>
        <v>148</v>
      </c>
      <c r="D154" s="4">
        <v>143.5</v>
      </c>
      <c r="E154" s="20">
        <f t="shared" si="18"/>
        <v>142.02439248107635</v>
      </c>
      <c r="F154" s="20">
        <f t="shared" si="19"/>
        <v>0.32777467933888049</v>
      </c>
      <c r="G154" s="20">
        <f t="shared" si="20"/>
        <v>0.74953570414630832</v>
      </c>
      <c r="H154" s="20">
        <f t="shared" si="22"/>
        <v>92.04493475591002</v>
      </c>
      <c r="I154" s="22">
        <f t="shared" si="23"/>
        <v>51.45506524408998</v>
      </c>
      <c r="J154" s="22">
        <f t="shared" si="21"/>
        <v>2647.6237392735566</v>
      </c>
    </row>
    <row r="155" spans="1:10" x14ac:dyDescent="0.25">
      <c r="A155" s="4" t="s">
        <v>197</v>
      </c>
      <c r="B155" s="4" t="str">
        <f t="shared" si="16"/>
        <v>H2</v>
      </c>
      <c r="C155" s="2">
        <f t="shared" si="17"/>
        <v>149</v>
      </c>
      <c r="D155" s="4">
        <v>39.458333333333336</v>
      </c>
      <c r="E155" s="20">
        <f t="shared" si="18"/>
        <v>124.68385121343846</v>
      </c>
      <c r="F155" s="20">
        <f t="shared" si="19"/>
        <v>0.15109151986911279</v>
      </c>
      <c r="G155" s="20">
        <f t="shared" si="20"/>
        <v>0.68915668243543193</v>
      </c>
      <c r="H155" s="20">
        <f t="shared" si="22"/>
        <v>103.99774433637904</v>
      </c>
      <c r="I155" s="22">
        <f t="shared" si="23"/>
        <v>-64.5394110030457</v>
      </c>
      <c r="J155" s="22">
        <f t="shared" si="21"/>
        <v>4165.3355726200562</v>
      </c>
    </row>
    <row r="156" spans="1:10" x14ac:dyDescent="0.25">
      <c r="A156" s="4" t="s">
        <v>198</v>
      </c>
      <c r="B156" s="4" t="str">
        <f t="shared" si="16"/>
        <v>H2</v>
      </c>
      <c r="C156" s="2">
        <f t="shared" si="17"/>
        <v>150</v>
      </c>
      <c r="D156" s="4">
        <v>84.416666666666671</v>
      </c>
      <c r="E156" s="20">
        <f t="shared" si="18"/>
        <v>122.39300968425279</v>
      </c>
      <c r="F156" s="20">
        <f t="shared" si="19"/>
        <v>0.12667218937856498</v>
      </c>
      <c r="G156" s="20">
        <f t="shared" si="20"/>
        <v>0.74355393766430666</v>
      </c>
      <c r="H156" s="20">
        <f t="shared" si="22"/>
        <v>93.568246703673765</v>
      </c>
      <c r="I156" s="22">
        <f t="shared" si="23"/>
        <v>-9.1515800370070934</v>
      </c>
      <c r="J156" s="22">
        <f t="shared" si="21"/>
        <v>83.751417173746759</v>
      </c>
    </row>
    <row r="157" spans="1:10" x14ac:dyDescent="0.25">
      <c r="A157" s="4" t="s">
        <v>199</v>
      </c>
      <c r="B157" s="4" t="str">
        <f t="shared" si="16"/>
        <v>H2</v>
      </c>
      <c r="C157" s="2">
        <f t="shared" si="17"/>
        <v>151</v>
      </c>
      <c r="D157" s="4">
        <v>109.88749999999999</v>
      </c>
      <c r="E157" s="20">
        <f t="shared" si="18"/>
        <v>129.90617123247418</v>
      </c>
      <c r="F157" s="20">
        <f t="shared" si="19"/>
        <v>0.20053708296699324</v>
      </c>
      <c r="G157" s="20">
        <f t="shared" si="20"/>
        <v>0.70483091393063968</v>
      </c>
      <c r="H157" s="20">
        <f t="shared" si="22"/>
        <v>84.435257493076307</v>
      </c>
      <c r="I157" s="22">
        <f t="shared" si="23"/>
        <v>25.452242506923682</v>
      </c>
      <c r="J157" s="22">
        <f t="shared" si="21"/>
        <v>647.81664863125275</v>
      </c>
    </row>
    <row r="158" spans="1:10" x14ac:dyDescent="0.25">
      <c r="A158" s="4" t="s">
        <v>200</v>
      </c>
      <c r="B158" s="4" t="str">
        <f t="shared" si="16"/>
        <v>H2</v>
      </c>
      <c r="C158" s="2">
        <f t="shared" si="17"/>
        <v>152</v>
      </c>
      <c r="D158" s="4">
        <v>93.445833333333326</v>
      </c>
      <c r="E158" s="20">
        <f t="shared" si="18"/>
        <v>129.22028386545267</v>
      </c>
      <c r="F158" s="20">
        <f t="shared" si="19"/>
        <v>0.19167283846710825</v>
      </c>
      <c r="G158" s="20">
        <f t="shared" si="20"/>
        <v>0.741513687107615</v>
      </c>
      <c r="H158" s="20">
        <f t="shared" si="22"/>
        <v>96.741355284487682</v>
      </c>
      <c r="I158" s="22">
        <f t="shared" si="23"/>
        <v>-3.2955219511543561</v>
      </c>
      <c r="J158" s="22">
        <f t="shared" si="21"/>
        <v>10.860464930540214</v>
      </c>
    </row>
    <row r="159" spans="1:10" x14ac:dyDescent="0.25">
      <c r="A159" s="4" t="s">
        <v>201</v>
      </c>
      <c r="B159" s="4" t="str">
        <f t="shared" si="16"/>
        <v>H2</v>
      </c>
      <c r="C159" s="2">
        <f t="shared" si="17"/>
        <v>153</v>
      </c>
      <c r="D159" s="4">
        <v>115.45833333333333</v>
      </c>
      <c r="E159" s="20">
        <f t="shared" si="18"/>
        <v>136.29156006324206</v>
      </c>
      <c r="F159" s="20">
        <f t="shared" si="19"/>
        <v>0.26046887206033104</v>
      </c>
      <c r="G159" s="20">
        <f t="shared" si="20"/>
        <v>0.71906204349135916</v>
      </c>
      <c r="H159" s="20">
        <f t="shared" si="22"/>
        <v>91.213547717176141</v>
      </c>
      <c r="I159" s="22">
        <f t="shared" si="23"/>
        <v>24.244785616157188</v>
      </c>
      <c r="J159" s="22">
        <f t="shared" si="21"/>
        <v>587.80962957342251</v>
      </c>
    </row>
    <row r="160" spans="1:10" x14ac:dyDescent="0.25">
      <c r="A160" s="4" t="s">
        <v>202</v>
      </c>
      <c r="B160" s="4" t="str">
        <f t="shared" si="16"/>
        <v>H2</v>
      </c>
      <c r="C160" s="2">
        <f t="shared" si="17"/>
        <v>154</v>
      </c>
      <c r="D160" s="4">
        <v>81.339041095890423</v>
      </c>
      <c r="E160" s="20">
        <f t="shared" si="18"/>
        <v>131.18027175583958</v>
      </c>
      <c r="F160" s="20">
        <f t="shared" si="19"/>
        <v>0.20675130026570296</v>
      </c>
      <c r="G160" s="20">
        <f t="shared" si="20"/>
        <v>0.72936786237627405</v>
      </c>
      <c r="H160" s="20">
        <f t="shared" si="22"/>
        <v>101.2551984578418</v>
      </c>
      <c r="I160" s="22">
        <f t="shared" si="23"/>
        <v>-19.916157361951377</v>
      </c>
      <c r="J160" s="22">
        <f t="shared" si="21"/>
        <v>396.65332406601004</v>
      </c>
    </row>
    <row r="161" spans="1:10" x14ac:dyDescent="0.25">
      <c r="A161" s="4" t="s">
        <v>203</v>
      </c>
      <c r="B161" s="4" t="str">
        <f t="shared" si="16"/>
        <v>H2</v>
      </c>
      <c r="C161" s="2">
        <f t="shared" si="17"/>
        <v>155</v>
      </c>
      <c r="D161" s="4">
        <v>101.17123287671234</v>
      </c>
      <c r="E161" s="20">
        <f t="shared" si="18"/>
        <v>133.24939686664101</v>
      </c>
      <c r="F161" s="20">
        <f t="shared" si="19"/>
        <v>0.22537503837106015</v>
      </c>
      <c r="G161" s="20">
        <f t="shared" si="20"/>
        <v>0.72308206114078644</v>
      </c>
      <c r="H161" s="20">
        <f t="shared" si="22"/>
        <v>94.475421286969379</v>
      </c>
      <c r="I161" s="22">
        <f t="shared" si="23"/>
        <v>6.6958115897429593</v>
      </c>
      <c r="J161" s="22">
        <f t="shared" si="21"/>
        <v>44.833892845336138</v>
      </c>
    </row>
    <row r="162" spans="1:10" x14ac:dyDescent="0.25">
      <c r="A162" s="4" t="s">
        <v>204</v>
      </c>
      <c r="B162" s="4" t="str">
        <f t="shared" si="16"/>
        <v>H2</v>
      </c>
      <c r="C162" s="2">
        <f t="shared" si="17"/>
        <v>156</v>
      </c>
      <c r="D162" s="4">
        <v>125.82876712328768</v>
      </c>
      <c r="E162" s="20">
        <f t="shared" si="18"/>
        <v>141.28333039153267</v>
      </c>
      <c r="F162" s="20">
        <f t="shared" si="19"/>
        <v>0.30346062323626621</v>
      </c>
      <c r="G162" s="20">
        <f t="shared" si="20"/>
        <v>0.74549237358582865</v>
      </c>
      <c r="H162" s="20">
        <f t="shared" si="22"/>
        <v>97.352209065519403</v>
      </c>
      <c r="I162" s="22">
        <f t="shared" si="23"/>
        <v>28.476558057768273</v>
      </c>
      <c r="J162" s="22">
        <f t="shared" si="21"/>
        <v>810.91435881744712</v>
      </c>
    </row>
    <row r="163" spans="1:10" x14ac:dyDescent="0.25">
      <c r="A163" s="4" t="s">
        <v>205</v>
      </c>
      <c r="B163" s="4" t="str">
        <f t="shared" si="16"/>
        <v>H2</v>
      </c>
      <c r="C163" s="2">
        <f t="shared" si="17"/>
        <v>157</v>
      </c>
      <c r="D163" s="4">
        <v>137.95262557077626</v>
      </c>
      <c r="E163" s="20">
        <f t="shared" si="18"/>
        <v>151.42627087612345</v>
      </c>
      <c r="F163" s="20">
        <f t="shared" si="19"/>
        <v>0.40185542184981138</v>
      </c>
      <c r="G163" s="20">
        <f t="shared" si="20"/>
        <v>0.74187602955204524</v>
      </c>
      <c r="H163" s="20">
        <f t="shared" si="22"/>
        <v>102.37886867726891</v>
      </c>
      <c r="I163" s="22">
        <f t="shared" si="23"/>
        <v>35.573756893507351</v>
      </c>
      <c r="J163" s="22">
        <f t="shared" si="21"/>
        <v>1265.4921795183618</v>
      </c>
    </row>
    <row r="164" spans="1:10" x14ac:dyDescent="0.25">
      <c r="A164" s="4" t="s">
        <v>206</v>
      </c>
      <c r="B164" s="4" t="str">
        <f t="shared" si="16"/>
        <v>H2</v>
      </c>
      <c r="C164" s="2">
        <f t="shared" si="17"/>
        <v>158</v>
      </c>
      <c r="D164" s="4">
        <v>158.09649122807016</v>
      </c>
      <c r="E164" s="20">
        <f t="shared" si="18"/>
        <v>163.87648053158892</v>
      </c>
      <c r="F164" s="20">
        <f t="shared" si="19"/>
        <v>0.52233896418596792</v>
      </c>
      <c r="G164" s="20">
        <f t="shared" si="20"/>
        <v>0.76741609605359218</v>
      </c>
      <c r="H164" s="20">
        <f t="shared" si="22"/>
        <v>113.18671025096505</v>
      </c>
      <c r="I164" s="22">
        <f t="shared" si="23"/>
        <v>44.909780977105115</v>
      </c>
      <c r="J164" s="22">
        <f t="shared" si="21"/>
        <v>2016.8884274115524</v>
      </c>
    </row>
    <row r="165" spans="1:10" x14ac:dyDescent="0.25">
      <c r="A165" s="4" t="s">
        <v>207</v>
      </c>
      <c r="B165" s="4" t="str">
        <f t="shared" si="16"/>
        <v>H2</v>
      </c>
      <c r="C165" s="2">
        <f t="shared" si="17"/>
        <v>159</v>
      </c>
      <c r="D165" s="4">
        <v>83.882675438596493</v>
      </c>
      <c r="E165" s="20">
        <f t="shared" si="18"/>
        <v>154.13271936177648</v>
      </c>
      <c r="F165" s="20">
        <f t="shared" si="19"/>
        <v>0.41967796284598385</v>
      </c>
      <c r="G165" s="20">
        <f t="shared" si="20"/>
        <v>0.72211079440163439</v>
      </c>
      <c r="H165" s="20">
        <f t="shared" si="22"/>
        <v>121.96354347056884</v>
      </c>
      <c r="I165" s="22">
        <f t="shared" si="23"/>
        <v>-38.080868031972344</v>
      </c>
      <c r="J165" s="22">
        <f t="shared" si="21"/>
        <v>1450.1525100684933</v>
      </c>
    </row>
    <row r="166" spans="1:10" x14ac:dyDescent="0.25">
      <c r="A166" s="4" t="s">
        <v>208</v>
      </c>
      <c r="B166" s="4" t="str">
        <f t="shared" si="16"/>
        <v>H2</v>
      </c>
      <c r="C166" s="2">
        <f t="shared" si="17"/>
        <v>160</v>
      </c>
      <c r="D166" s="4">
        <v>49.875</v>
      </c>
      <c r="E166" s="20">
        <f t="shared" si="18"/>
        <v>136.64008150429189</v>
      </c>
      <c r="F166" s="20">
        <f t="shared" si="19"/>
        <v>0.24055480464267806</v>
      </c>
      <c r="G166" s="20">
        <f t="shared" si="20"/>
        <v>0.72717548926594089</v>
      </c>
      <c r="H166" s="20">
        <f t="shared" si="22"/>
        <v>118.60599739058542</v>
      </c>
      <c r="I166" s="22">
        <f t="shared" si="23"/>
        <v>-68.730997390585415</v>
      </c>
      <c r="J166" s="22">
        <f t="shared" si="21"/>
        <v>4723.9500023046594</v>
      </c>
    </row>
    <row r="167" spans="1:10" x14ac:dyDescent="0.25">
      <c r="A167" s="4" t="s">
        <v>209</v>
      </c>
      <c r="B167" s="4" t="str">
        <f t="shared" si="16"/>
        <v>H2</v>
      </c>
      <c r="C167" s="2">
        <f t="shared" si="17"/>
        <v>161</v>
      </c>
      <c r="D167" s="4">
        <v>86.833333333333329</v>
      </c>
      <c r="E167" s="20">
        <f t="shared" si="18"/>
        <v>133.5543734188017</v>
      </c>
      <c r="F167" s="20">
        <f t="shared" si="19"/>
        <v>0.20729217574134945</v>
      </c>
      <c r="G167" s="20">
        <f t="shared" si="20"/>
        <v>0.71491692938172813</v>
      </c>
      <c r="H167" s="20">
        <f t="shared" si="22"/>
        <v>98.84298502324593</v>
      </c>
      <c r="I167" s="22">
        <f t="shared" si="23"/>
        <v>-12.009651689912602</v>
      </c>
      <c r="J167" s="22">
        <f t="shared" si="21"/>
        <v>144.23173371302062</v>
      </c>
    </row>
    <row r="168" spans="1:10" x14ac:dyDescent="0.25">
      <c r="A168" s="4" t="s">
        <v>210</v>
      </c>
      <c r="B168" s="4" t="str">
        <f t="shared" si="16"/>
        <v>H2</v>
      </c>
      <c r="C168" s="2">
        <f t="shared" si="17"/>
        <v>162</v>
      </c>
      <c r="D168" s="4">
        <v>110.16666666666667</v>
      </c>
      <c r="E168" s="20">
        <f t="shared" si="18"/>
        <v>137.30921697198241</v>
      </c>
      <c r="F168" s="20">
        <f t="shared" si="19"/>
        <v>0.24276768951574301</v>
      </c>
      <c r="G168" s="20">
        <f t="shared" si="20"/>
        <v>0.73469047614147431</v>
      </c>
      <c r="H168" s="20">
        <f t="shared" si="22"/>
        <v>97.26820462373901</v>
      </c>
      <c r="I168" s="22">
        <f t="shared" si="23"/>
        <v>12.898462042927662</v>
      </c>
      <c r="J168" s="22">
        <f t="shared" si="21"/>
        <v>166.37032307284562</v>
      </c>
    </row>
    <row r="169" spans="1:10" x14ac:dyDescent="0.25">
      <c r="A169" s="4" t="s">
        <v>211</v>
      </c>
      <c r="B169" s="4" t="str">
        <f t="shared" si="16"/>
        <v>H2</v>
      </c>
      <c r="C169" s="2">
        <f t="shared" si="17"/>
        <v>163</v>
      </c>
      <c r="D169" s="4">
        <v>115.95833333333333</v>
      </c>
      <c r="E169" s="20">
        <f t="shared" si="18"/>
        <v>142.48125409256636</v>
      </c>
      <c r="F169" s="20">
        <f t="shared" si="19"/>
        <v>0.29206038382642507</v>
      </c>
      <c r="G169" s="20">
        <f t="shared" si="20"/>
        <v>0.72481021166141679</v>
      </c>
      <c r="H169" s="20">
        <f t="shared" si="22"/>
        <v>98.338242504560824</v>
      </c>
      <c r="I169" s="22">
        <f t="shared" si="23"/>
        <v>17.620090828772504</v>
      </c>
      <c r="J169" s="22">
        <f t="shared" si="21"/>
        <v>310.46760081419291</v>
      </c>
    </row>
    <row r="170" spans="1:10" x14ac:dyDescent="0.25">
      <c r="A170" s="4" t="s">
        <v>212</v>
      </c>
      <c r="B170" s="4" t="str">
        <f t="shared" si="16"/>
        <v>H2</v>
      </c>
      <c r="C170" s="2">
        <f t="shared" si="17"/>
        <v>164</v>
      </c>
      <c r="D170" s="4">
        <v>83.666666666666671</v>
      </c>
      <c r="E170" s="20">
        <f t="shared" si="18"/>
        <v>136.99468295314892</v>
      </c>
      <c r="F170" s="20">
        <f t="shared" si="19"/>
        <v>0.23427406859398647</v>
      </c>
      <c r="G170" s="20">
        <f t="shared" si="20"/>
        <v>0.72229435841270062</v>
      </c>
      <c r="H170" s="20">
        <f t="shared" si="22"/>
        <v>104.89419439295746</v>
      </c>
      <c r="I170" s="22">
        <f t="shared" si="23"/>
        <v>-21.227527726290788</v>
      </c>
      <c r="J170" s="22">
        <f t="shared" si="21"/>
        <v>450.60793337044413</v>
      </c>
    </row>
    <row r="171" spans="1:10" x14ac:dyDescent="0.25">
      <c r="A171" s="4" t="s">
        <v>213</v>
      </c>
      <c r="B171" s="4" t="str">
        <f t="shared" si="16"/>
        <v>H2</v>
      </c>
      <c r="C171" s="2">
        <f t="shared" si="17"/>
        <v>165</v>
      </c>
      <c r="D171" s="4">
        <v>146.375</v>
      </c>
      <c r="E171" s="20">
        <f t="shared" si="18"/>
        <v>150.17304910550851</v>
      </c>
      <c r="F171" s="20">
        <f t="shared" si="19"/>
        <v>0.36371498943164249</v>
      </c>
      <c r="G171" s="20">
        <f t="shared" si="20"/>
        <v>0.74980007549885519</v>
      </c>
      <c r="H171" s="20">
        <f t="shared" si="22"/>
        <v>99.464949385004942</v>
      </c>
      <c r="I171" s="22">
        <f t="shared" si="23"/>
        <v>46.910050614995058</v>
      </c>
      <c r="J171" s="22">
        <f t="shared" si="21"/>
        <v>2200.552848701398</v>
      </c>
    </row>
    <row r="172" spans="1:10" x14ac:dyDescent="0.25">
      <c r="A172" s="4" t="s">
        <v>214</v>
      </c>
      <c r="B172" s="4" t="str">
        <f t="shared" si="16"/>
        <v>H2</v>
      </c>
      <c r="C172" s="2">
        <f t="shared" si="17"/>
        <v>166</v>
      </c>
      <c r="D172" s="4">
        <v>93.916666666666671</v>
      </c>
      <c r="E172" s="20">
        <f t="shared" si="18"/>
        <v>146.43450617190453</v>
      </c>
      <c r="F172" s="20">
        <f t="shared" si="19"/>
        <v>0.32269241020128625</v>
      </c>
      <c r="G172" s="20">
        <f t="shared" si="20"/>
        <v>0.71420053454011134</v>
      </c>
      <c r="H172" s="20">
        <f t="shared" si="22"/>
        <v>108.73185543947888</v>
      </c>
      <c r="I172" s="22">
        <f t="shared" si="23"/>
        <v>-14.815188772812206</v>
      </c>
      <c r="J172" s="22">
        <f t="shared" si="21"/>
        <v>219.48981837406083</v>
      </c>
    </row>
    <row r="173" spans="1:10" x14ac:dyDescent="0.25">
      <c r="A173" s="4" t="s">
        <v>215</v>
      </c>
      <c r="B173" s="4" t="str">
        <f t="shared" si="16"/>
        <v>H2</v>
      </c>
      <c r="C173" s="2">
        <f t="shared" si="17"/>
        <v>167</v>
      </c>
      <c r="D173" s="4">
        <v>36.666666666666664</v>
      </c>
      <c r="E173" s="20">
        <f t="shared" si="18"/>
        <v>127.18614376155752</v>
      </c>
      <c r="F173" s="20">
        <f t="shared" si="19"/>
        <v>0.12698186199580325</v>
      </c>
      <c r="G173" s="20">
        <f t="shared" si="20"/>
        <v>0.70364920419152099</v>
      </c>
      <c r="H173" s="20">
        <f t="shared" si="22"/>
        <v>110.03855857686342</v>
      </c>
      <c r="I173" s="22">
        <f t="shared" si="23"/>
        <v>-73.371891910196751</v>
      </c>
      <c r="J173" s="22">
        <f t="shared" si="21"/>
        <v>5383.4345224815952</v>
      </c>
    </row>
    <row r="174" spans="1:10" x14ac:dyDescent="0.25">
      <c r="A174" s="4" t="s">
        <v>216</v>
      </c>
      <c r="B174" s="4" t="str">
        <f t="shared" si="16"/>
        <v>H2</v>
      </c>
      <c r="C174" s="2">
        <f t="shared" si="17"/>
        <v>168</v>
      </c>
      <c r="D174" s="4">
        <v>67.083333333333329</v>
      </c>
      <c r="E174" s="20">
        <f t="shared" si="18"/>
        <v>120.63607404270167</v>
      </c>
      <c r="F174" s="20">
        <f t="shared" si="19"/>
        <v>6.0211346187286685E-2</v>
      </c>
      <c r="G174" s="20">
        <f t="shared" si="20"/>
        <v>0.69838850204141389</v>
      </c>
      <c r="H174" s="20">
        <f t="shared" si="22"/>
        <v>90.927102374314131</v>
      </c>
      <c r="I174" s="22">
        <f t="shared" si="23"/>
        <v>-23.843769040980803</v>
      </c>
      <c r="J174" s="22">
        <f t="shared" si="21"/>
        <v>568.52532207963463</v>
      </c>
    </row>
    <row r="175" spans="1:10" x14ac:dyDescent="0.25">
      <c r="A175" s="4" t="s">
        <v>217</v>
      </c>
      <c r="B175" s="4" t="str">
        <f t="shared" si="16"/>
        <v>H2</v>
      </c>
      <c r="C175" s="2">
        <f t="shared" si="17"/>
        <v>169</v>
      </c>
      <c r="D175" s="4">
        <v>94.5</v>
      </c>
      <c r="E175" s="20">
        <f t="shared" si="18"/>
        <v>123.41700326370949</v>
      </c>
      <c r="F175" s="20">
        <f t="shared" si="19"/>
        <v>8.7418524935492056E-2</v>
      </c>
      <c r="G175" s="20">
        <f t="shared" si="20"/>
        <v>0.70985396015486746</v>
      </c>
      <c r="H175" s="20">
        <f t="shared" si="22"/>
        <v>84.927845162764413</v>
      </c>
      <c r="I175" s="22">
        <f t="shared" si="23"/>
        <v>9.5721548372355869</v>
      </c>
      <c r="J175" s="22">
        <f t="shared" si="21"/>
        <v>91.626148228012639</v>
      </c>
    </row>
    <row r="176" spans="1:10" x14ac:dyDescent="0.25">
      <c r="A176" s="4" t="s">
        <v>218</v>
      </c>
      <c r="B176" s="4" t="str">
        <f t="shared" si="16"/>
        <v>H2</v>
      </c>
      <c r="C176" s="2">
        <f t="shared" si="17"/>
        <v>170</v>
      </c>
      <c r="D176" s="4">
        <v>80.5</v>
      </c>
      <c r="E176" s="20">
        <f t="shared" si="18"/>
        <v>121.85660882733666</v>
      </c>
      <c r="F176" s="20">
        <f t="shared" si="19"/>
        <v>7.0940395322408811E-2</v>
      </c>
      <c r="G176" s="20">
        <f t="shared" si="20"/>
        <v>0.69461090265877168</v>
      </c>
      <c r="H176" s="20">
        <f t="shared" si="22"/>
        <v>86.25406812846272</v>
      </c>
      <c r="I176" s="22">
        <f t="shared" si="23"/>
        <v>-5.7540681284627198</v>
      </c>
      <c r="J176" s="22">
        <f t="shared" si="21"/>
        <v>33.109300026990468</v>
      </c>
    </row>
    <row r="177" spans="1:10" x14ac:dyDescent="0.25">
      <c r="A177" s="4" t="s">
        <v>219</v>
      </c>
      <c r="B177" s="4" t="str">
        <f t="shared" si="16"/>
        <v>H2</v>
      </c>
      <c r="C177" s="2">
        <f t="shared" si="17"/>
        <v>171</v>
      </c>
      <c r="D177" s="4">
        <v>74.208333333333329</v>
      </c>
      <c r="E177" s="20">
        <f t="shared" si="18"/>
        <v>118.4500958231863</v>
      </c>
      <c r="F177" s="20">
        <f t="shared" si="19"/>
        <v>3.6165861327681167E-2</v>
      </c>
      <c r="G177" s="20">
        <f t="shared" si="20"/>
        <v>0.70151801394996272</v>
      </c>
      <c r="H177" s="20">
        <f t="shared" si="22"/>
        <v>86.550753667682073</v>
      </c>
      <c r="I177" s="22">
        <f t="shared" si="23"/>
        <v>-12.342420334348745</v>
      </c>
      <c r="J177" s="22">
        <f t="shared" si="21"/>
        <v>152.33533970974537</v>
      </c>
    </row>
    <row r="178" spans="1:10" x14ac:dyDescent="0.25">
      <c r="A178" s="4" t="s">
        <v>220</v>
      </c>
      <c r="B178" s="4" t="str">
        <f t="shared" si="16"/>
        <v>H2</v>
      </c>
      <c r="C178" s="2">
        <f t="shared" si="17"/>
        <v>172</v>
      </c>
      <c r="D178" s="4">
        <v>132.79166666666666</v>
      </c>
      <c r="E178" s="20">
        <f t="shared" si="18"/>
        <v>133.023844464186</v>
      </c>
      <c r="F178" s="20">
        <f t="shared" si="19"/>
        <v>0.1815416891244013</v>
      </c>
      <c r="G178" s="20">
        <f t="shared" si="20"/>
        <v>0.72497527391187677</v>
      </c>
      <c r="H178" s="20">
        <f t="shared" si="22"/>
        <v>82.301849181343684</v>
      </c>
      <c r="I178" s="22">
        <f t="shared" si="23"/>
        <v>50.489817485322973</v>
      </c>
      <c r="J178" s="22">
        <f t="shared" si="21"/>
        <v>2549.2216697012254</v>
      </c>
    </row>
    <row r="179" spans="1:10" x14ac:dyDescent="0.25">
      <c r="A179" s="4" t="s">
        <v>221</v>
      </c>
      <c r="B179" s="4" t="str">
        <f t="shared" si="16"/>
        <v>H2</v>
      </c>
      <c r="C179" s="2">
        <f t="shared" si="17"/>
        <v>173</v>
      </c>
      <c r="D179" s="4">
        <v>90.708333333333329</v>
      </c>
      <c r="E179" s="20">
        <f t="shared" si="18"/>
        <v>132.42489454684107</v>
      </c>
      <c r="F179" s="20">
        <f t="shared" si="19"/>
        <v>0.17373677305970806</v>
      </c>
      <c r="G179" s="20">
        <f t="shared" si="20"/>
        <v>0.69986415898999133</v>
      </c>
      <c r="H179" s="20">
        <f t="shared" si="22"/>
        <v>93.445977941708179</v>
      </c>
      <c r="I179" s="22">
        <f t="shared" si="23"/>
        <v>-2.7376446083748505</v>
      </c>
      <c r="J179" s="22">
        <f t="shared" si="21"/>
        <v>7.4946980017638882</v>
      </c>
    </row>
    <row r="180" spans="1:10" x14ac:dyDescent="0.25">
      <c r="A180" s="4" t="s">
        <v>222</v>
      </c>
      <c r="B180" s="4" t="str">
        <f t="shared" si="16"/>
        <v>H2</v>
      </c>
      <c r="C180" s="2">
        <f t="shared" si="17"/>
        <v>174</v>
      </c>
      <c r="D180" s="4">
        <v>76.833333333333329</v>
      </c>
      <c r="E180" s="20">
        <f t="shared" si="18"/>
        <v>127.27503024754274</v>
      </c>
      <c r="F180" s="20">
        <f t="shared" si="19"/>
        <v>0.12050076233612769</v>
      </c>
      <c r="G180" s="20">
        <f t="shared" si="20"/>
        <v>0.71284570179353157</v>
      </c>
      <c r="H180" s="20">
        <f t="shared" si="22"/>
        <v>96.130729061485042</v>
      </c>
      <c r="I180" s="22">
        <f t="shared" si="23"/>
        <v>-19.297395728151713</v>
      </c>
      <c r="J180" s="22">
        <f t="shared" si="21"/>
        <v>372.38948188888799</v>
      </c>
    </row>
    <row r="181" spans="1:10" x14ac:dyDescent="0.25">
      <c r="A181" s="4" t="s">
        <v>223</v>
      </c>
      <c r="B181" s="4" t="str">
        <f t="shared" si="16"/>
        <v>H2</v>
      </c>
      <c r="C181" s="2">
        <f t="shared" si="17"/>
        <v>175</v>
      </c>
      <c r="D181" s="4">
        <v>163.41666666666666</v>
      </c>
      <c r="E181" s="20">
        <f t="shared" si="18"/>
        <v>148.61596344480125</v>
      </c>
      <c r="F181" s="20">
        <f t="shared" si="19"/>
        <v>0.33270508668535148</v>
      </c>
      <c r="G181" s="20">
        <f t="shared" si="20"/>
        <v>0.7398367696173469</v>
      </c>
      <c r="H181" s="20">
        <f t="shared" si="22"/>
        <v>89.159566169312228</v>
      </c>
      <c r="I181" s="22">
        <f t="shared" si="23"/>
        <v>74.257100497354429</v>
      </c>
      <c r="J181" s="22">
        <f t="shared" si="21"/>
        <v>5514.1169742741949</v>
      </c>
    </row>
    <row r="182" spans="1:10" x14ac:dyDescent="0.25">
      <c r="A182" s="4" t="s">
        <v>224</v>
      </c>
      <c r="B182" s="4" t="str">
        <f t="shared" si="16"/>
        <v>H2</v>
      </c>
      <c r="C182" s="2">
        <f t="shared" si="17"/>
        <v>176</v>
      </c>
      <c r="D182" s="4">
        <v>173.41666666666666</v>
      </c>
      <c r="E182" s="20">
        <f t="shared" si="18"/>
        <v>167.81369032987917</v>
      </c>
      <c r="F182" s="20">
        <f t="shared" si="19"/>
        <v>0.52135530466927704</v>
      </c>
      <c r="G182" s="20">
        <f t="shared" si="20"/>
        <v>0.7448999392679363</v>
      </c>
      <c r="H182" s="20">
        <f t="shared" si="22"/>
        <v>106.17741815053969</v>
      </c>
      <c r="I182" s="22">
        <f t="shared" si="23"/>
        <v>67.239248516126963</v>
      </c>
      <c r="J182" s="22">
        <f t="shared" si="21"/>
        <v>4521.1165410134818</v>
      </c>
    </row>
    <row r="183" spans="1:10" x14ac:dyDescent="0.25">
      <c r="A183" s="4" t="s">
        <v>225</v>
      </c>
      <c r="B183" s="4" t="str">
        <f t="shared" si="16"/>
        <v>H2</v>
      </c>
      <c r="C183" s="2">
        <f t="shared" si="17"/>
        <v>177</v>
      </c>
      <c r="D183" s="4">
        <v>117.95833333333333</v>
      </c>
      <c r="E183" s="20">
        <f t="shared" si="18"/>
        <v>166.55570097025878</v>
      </c>
      <c r="F183" s="20">
        <f t="shared" si="19"/>
        <v>0.50356185802638043</v>
      </c>
      <c r="G183" s="20">
        <f t="shared" si="20"/>
        <v>0.73667524563276954</v>
      </c>
      <c r="H183" s="20">
        <f t="shared" si="22"/>
        <v>124.54045637565299</v>
      </c>
      <c r="I183" s="22">
        <f t="shared" si="23"/>
        <v>-6.5821230423196653</v>
      </c>
      <c r="J183" s="22">
        <f t="shared" si="21"/>
        <v>43.324343744235485</v>
      </c>
    </row>
    <row r="184" spans="1:10" x14ac:dyDescent="0.25">
      <c r="A184" s="4" t="s">
        <v>226</v>
      </c>
      <c r="B184" s="4" t="str">
        <f t="shared" si="16"/>
        <v>H2</v>
      </c>
      <c r="C184" s="2">
        <f t="shared" si="17"/>
        <v>178</v>
      </c>
      <c r="D184" s="4">
        <v>153.41666666666666</v>
      </c>
      <c r="E184" s="20">
        <f t="shared" si="18"/>
        <v>174.83862496924758</v>
      </c>
      <c r="F184" s="20">
        <f t="shared" si="19"/>
        <v>0.58135547943600452</v>
      </c>
      <c r="G184" s="20">
        <f t="shared" si="20"/>
        <v>0.7581575278296524</v>
      </c>
      <c r="H184" s="20">
        <f t="shared" si="22"/>
        <v>124.44243473493583</v>
      </c>
      <c r="I184" s="22">
        <f t="shared" si="23"/>
        <v>28.974231931730827</v>
      </c>
      <c r="J184" s="22">
        <f t="shared" si="21"/>
        <v>839.50611603373034</v>
      </c>
    </row>
    <row r="185" spans="1:10" x14ac:dyDescent="0.25">
      <c r="A185" s="4" t="s">
        <v>227</v>
      </c>
      <c r="B185" s="4" t="str">
        <f t="shared" si="16"/>
        <v>H2</v>
      </c>
      <c r="C185" s="2">
        <f t="shared" si="17"/>
        <v>179</v>
      </c>
      <c r="D185" s="4">
        <v>188.54166666666666</v>
      </c>
      <c r="E185" s="20">
        <f t="shared" si="18"/>
        <v>191.52317105604249</v>
      </c>
      <c r="F185" s="20">
        <f t="shared" si="19"/>
        <v>0.74238738550959349</v>
      </c>
      <c r="G185" s="20">
        <f t="shared" si="20"/>
        <v>0.76145098807842104</v>
      </c>
      <c r="H185" s="20">
        <f t="shared" si="22"/>
        <v>129.22755718592961</v>
      </c>
      <c r="I185" s="22">
        <f t="shared" si="23"/>
        <v>59.314109480737045</v>
      </c>
      <c r="J185" s="22">
        <f t="shared" si="21"/>
        <v>3518.1635834928602</v>
      </c>
    </row>
    <row r="186" spans="1:10" x14ac:dyDescent="0.25">
      <c r="A186" s="4" t="s">
        <v>228</v>
      </c>
      <c r="B186" s="4" t="str">
        <f t="shared" si="16"/>
        <v>H2</v>
      </c>
      <c r="C186" s="2">
        <f t="shared" si="17"/>
        <v>180</v>
      </c>
      <c r="D186" s="4">
        <v>177.5</v>
      </c>
      <c r="E186" s="20">
        <f t="shared" si="18"/>
        <v>200.63648885122686</v>
      </c>
      <c r="F186" s="20">
        <f t="shared" si="19"/>
        <v>0.82609668960634131</v>
      </c>
      <c r="G186" s="20">
        <f t="shared" si="20"/>
        <v>0.77081022912316244</v>
      </c>
      <c r="H186" s="20">
        <f t="shared" si="22"/>
        <v>145.76758047483469</v>
      </c>
      <c r="I186" s="22">
        <f t="shared" si="23"/>
        <v>31.732419525165312</v>
      </c>
      <c r="J186" s="22">
        <f t="shared" si="21"/>
        <v>1006.9464489210927</v>
      </c>
    </row>
    <row r="187" spans="1:10" x14ac:dyDescent="0.25">
      <c r="A187" s="4" t="s">
        <v>229</v>
      </c>
      <c r="B187" s="4" t="str">
        <f t="shared" si="16"/>
        <v>H2</v>
      </c>
      <c r="C187" s="2">
        <f t="shared" si="17"/>
        <v>181</v>
      </c>
      <c r="D187" s="4">
        <v>126.16666666666667</v>
      </c>
      <c r="E187" s="20">
        <f t="shared" si="18"/>
        <v>194.30855499108782</v>
      </c>
      <c r="F187" s="20">
        <f t="shared" si="19"/>
        <v>0.75455638410888748</v>
      </c>
      <c r="G187" s="20">
        <f t="shared" si="20"/>
        <v>0.75023698130224659</v>
      </c>
      <c r="H187" s="20">
        <f t="shared" si="22"/>
        <v>153.40388482090086</v>
      </c>
      <c r="I187" s="22">
        <f t="shared" si="23"/>
        <v>-27.237218154234185</v>
      </c>
      <c r="J187" s="22">
        <f t="shared" si="21"/>
        <v>741.86605278134425</v>
      </c>
    </row>
    <row r="188" spans="1:10" x14ac:dyDescent="0.25">
      <c r="A188" s="4" t="s">
        <v>230</v>
      </c>
      <c r="B188" s="4" t="str">
        <f t="shared" si="16"/>
        <v>H2</v>
      </c>
      <c r="C188" s="2">
        <f t="shared" si="17"/>
        <v>182</v>
      </c>
      <c r="D188" s="4">
        <v>27.541666666666668</v>
      </c>
      <c r="E188" s="20">
        <f t="shared" si="18"/>
        <v>163.19664923817132</v>
      </c>
      <c r="F188" s="20">
        <f t="shared" si="19"/>
        <v>0.43589176273863361</v>
      </c>
      <c r="G188" s="20">
        <f t="shared" si="20"/>
        <v>0.71060557395199508</v>
      </c>
      <c r="H188" s="20">
        <f t="shared" si="22"/>
        <v>150.35664157259234</v>
      </c>
      <c r="I188" s="22">
        <f t="shared" si="23"/>
        <v>-122.81497490592567</v>
      </c>
      <c r="J188" s="22">
        <f t="shared" si="21"/>
        <v>15083.518061143151</v>
      </c>
    </row>
    <row r="189" spans="1:10" x14ac:dyDescent="0.25">
      <c r="A189" s="4" t="s">
        <v>231</v>
      </c>
      <c r="B189" s="4" t="str">
        <f t="shared" si="16"/>
        <v>H2</v>
      </c>
      <c r="C189" s="2">
        <f t="shared" si="17"/>
        <v>183</v>
      </c>
      <c r="D189" s="4">
        <v>68.958333333333329</v>
      </c>
      <c r="E189" s="20">
        <f t="shared" si="18"/>
        <v>149.2891130945404</v>
      </c>
      <c r="F189" s="20">
        <f t="shared" si="19"/>
        <v>0.29245748367493807</v>
      </c>
      <c r="G189" s="20">
        <f t="shared" si="20"/>
        <v>0.72140441653997489</v>
      </c>
      <c r="H189" s="20">
        <f t="shared" si="22"/>
        <v>122.76318360333877</v>
      </c>
      <c r="I189" s="22">
        <f t="shared" si="23"/>
        <v>-53.804850270005446</v>
      </c>
      <c r="J189" s="22">
        <f t="shared" si="21"/>
        <v>2894.9619125777049</v>
      </c>
    </row>
    <row r="190" spans="1:10" x14ac:dyDescent="0.25">
      <c r="A190" s="4" t="s">
        <v>232</v>
      </c>
      <c r="B190" s="4" t="str">
        <f t="shared" si="16"/>
        <v>H2</v>
      </c>
      <c r="C190" s="2">
        <f t="shared" si="17"/>
        <v>184</v>
      </c>
      <c r="D190" s="4">
        <v>91.791666666666671</v>
      </c>
      <c r="E190" s="20">
        <f t="shared" si="18"/>
        <v>145.50002895279417</v>
      </c>
      <c r="F190" s="20">
        <f t="shared" si="19"/>
        <v>0.25164206742072637</v>
      </c>
      <c r="G190" s="20">
        <f t="shared" si="20"/>
        <v>0.70263206013150681</v>
      </c>
      <c r="H190" s="20">
        <f t="shared" si="22"/>
        <v>106.29349781337358</v>
      </c>
      <c r="I190" s="22">
        <f t="shared" si="23"/>
        <v>-14.501831146706905</v>
      </c>
      <c r="J190" s="22">
        <f t="shared" si="21"/>
        <v>210.30310660759852</v>
      </c>
    </row>
    <row r="191" spans="1:10" x14ac:dyDescent="0.25">
      <c r="A191" s="4" t="s">
        <v>233</v>
      </c>
      <c r="B191" s="4" t="str">
        <f t="shared" si="16"/>
        <v>H2</v>
      </c>
      <c r="C191" s="2">
        <f t="shared" si="17"/>
        <v>185</v>
      </c>
      <c r="D191" s="4">
        <v>48.083333333333336</v>
      </c>
      <c r="E191" s="20">
        <f t="shared" si="18"/>
        <v>129.93181615089856</v>
      </c>
      <c r="F191" s="20">
        <f t="shared" si="19"/>
        <v>9.3443518727562985E-2</v>
      </c>
      <c r="G191" s="20">
        <f t="shared" si="20"/>
        <v>0.68627056400152631</v>
      </c>
      <c r="H191" s="20">
        <f t="shared" si="22"/>
        <v>105.14589919206449</v>
      </c>
      <c r="I191" s="22">
        <f t="shared" si="23"/>
        <v>-57.062565858731155</v>
      </c>
      <c r="J191" s="22">
        <f t="shared" si="21"/>
        <v>3256.1364223820306</v>
      </c>
    </row>
    <row r="192" spans="1:10" x14ac:dyDescent="0.25">
      <c r="A192" s="4" t="s">
        <v>234</v>
      </c>
      <c r="B192" s="4" t="str">
        <f t="shared" si="16"/>
        <v>H2</v>
      </c>
      <c r="C192" s="2">
        <f t="shared" si="17"/>
        <v>186</v>
      </c>
      <c r="D192" s="4">
        <v>25.583333333333332</v>
      </c>
      <c r="E192" s="20">
        <f t="shared" si="18"/>
        <v>111.30235006451666</v>
      </c>
      <c r="F192" s="20">
        <f t="shared" si="19"/>
        <v>-9.3785577323531613E-2</v>
      </c>
      <c r="G192" s="20">
        <f t="shared" si="20"/>
        <v>0.65535429271736501</v>
      </c>
      <c r="H192" s="20">
        <f t="shared" si="22"/>
        <v>91.359916070803521</v>
      </c>
      <c r="I192" s="22">
        <f t="shared" si="23"/>
        <v>-65.776582737470193</v>
      </c>
      <c r="J192" s="22">
        <f t="shared" si="21"/>
        <v>4326.5588366192615</v>
      </c>
    </row>
    <row r="193" spans="1:10" x14ac:dyDescent="0.25">
      <c r="A193" s="4" t="s">
        <v>235</v>
      </c>
      <c r="B193" s="4" t="str">
        <f t="shared" si="16"/>
        <v>H2</v>
      </c>
      <c r="C193" s="2">
        <f t="shared" si="17"/>
        <v>187</v>
      </c>
      <c r="D193" s="4">
        <v>56.916666666666664</v>
      </c>
      <c r="E193" s="20">
        <f t="shared" si="18"/>
        <v>105.55408981684539</v>
      </c>
      <c r="F193" s="20">
        <f t="shared" si="19"/>
        <v>-0.15033032402700899</v>
      </c>
      <c r="G193" s="20">
        <f t="shared" si="20"/>
        <v>0.67156530898815736</v>
      </c>
      <c r="H193" s="20">
        <f t="shared" si="22"/>
        <v>76.319164272426136</v>
      </c>
      <c r="I193" s="22">
        <f t="shared" si="23"/>
        <v>-19.402497605759471</v>
      </c>
      <c r="J193" s="22">
        <f t="shared" si="21"/>
        <v>376.456913341502</v>
      </c>
    </row>
    <row r="194" spans="1:10" x14ac:dyDescent="0.25">
      <c r="A194" s="4" t="s">
        <v>236</v>
      </c>
      <c r="B194" s="4" t="str">
        <f t="shared" si="16"/>
        <v>H2</v>
      </c>
      <c r="C194" s="2">
        <f t="shared" si="17"/>
        <v>188</v>
      </c>
      <c r="D194" s="4">
        <v>45.625</v>
      </c>
      <c r="E194" s="20">
        <f t="shared" si="18"/>
        <v>98.24677387060585</v>
      </c>
      <c r="F194" s="20">
        <f t="shared" si="19"/>
        <v>-0.22190018024913433</v>
      </c>
      <c r="G194" s="20">
        <f t="shared" si="20"/>
        <v>0.63625804735215508</v>
      </c>
      <c r="H194" s="20">
        <f t="shared" si="22"/>
        <v>69.076806252167231</v>
      </c>
      <c r="I194" s="22">
        <f t="shared" si="23"/>
        <v>-23.451806252167231</v>
      </c>
      <c r="J194" s="22">
        <f t="shared" si="21"/>
        <v>549.98721648919002</v>
      </c>
    </row>
    <row r="195" spans="1:10" x14ac:dyDescent="0.25">
      <c r="A195" s="4" t="s">
        <v>237</v>
      </c>
      <c r="B195" s="4" t="str">
        <f t="shared" si="16"/>
        <v>H2</v>
      </c>
      <c r="C195" s="2">
        <f t="shared" si="17"/>
        <v>189</v>
      </c>
      <c r="D195" s="4">
        <v>86.166666666666671</v>
      </c>
      <c r="E195" s="20">
        <f t="shared" si="18"/>
        <v>104.08133962333295</v>
      </c>
      <c r="F195" s="20">
        <f t="shared" si="19"/>
        <v>-0.16133552091937198</v>
      </c>
      <c r="G195" s="20">
        <f t="shared" si="20"/>
        <v>0.68719659286814938</v>
      </c>
      <c r="H195" s="20">
        <f t="shared" si="22"/>
        <v>65.830104588389503</v>
      </c>
      <c r="I195" s="22">
        <f t="shared" si="23"/>
        <v>20.336562078277169</v>
      </c>
      <c r="J195" s="22">
        <f t="shared" si="21"/>
        <v>413.57575716362101</v>
      </c>
    </row>
    <row r="196" spans="1:10" x14ac:dyDescent="0.25">
      <c r="A196" s="4" t="s">
        <v>238</v>
      </c>
      <c r="B196" s="4" t="str">
        <f t="shared" si="16"/>
        <v>H2</v>
      </c>
      <c r="C196" s="2">
        <f t="shared" si="17"/>
        <v>190</v>
      </c>
      <c r="D196" s="4">
        <v>80.875</v>
      </c>
      <c r="E196" s="20">
        <f t="shared" si="18"/>
        <v>108.55807859762034</v>
      </c>
      <c r="F196" s="20">
        <f t="shared" si="19"/>
        <v>-0.11495477596730438</v>
      </c>
      <c r="G196" s="20">
        <f t="shared" si="20"/>
        <v>0.64713153465007323</v>
      </c>
      <c r="H196" s="20">
        <f t="shared" si="22"/>
        <v>66.119938891029619</v>
      </c>
      <c r="I196" s="22">
        <f t="shared" si="23"/>
        <v>14.755061108970381</v>
      </c>
      <c r="J196" s="22">
        <f t="shared" si="21"/>
        <v>217.71182832945024</v>
      </c>
    </row>
    <row r="197" spans="1:10" x14ac:dyDescent="0.25">
      <c r="A197" s="4" t="s">
        <v>239</v>
      </c>
      <c r="B197" s="4" t="str">
        <f t="shared" si="16"/>
        <v>H2</v>
      </c>
      <c r="C197" s="2">
        <f t="shared" si="17"/>
        <v>191</v>
      </c>
      <c r="D197" s="4">
        <v>163.91666666666666</v>
      </c>
      <c r="E197" s="20">
        <f t="shared" si="18"/>
        <v>134.46040108530786</v>
      </c>
      <c r="F197" s="20">
        <f t="shared" si="19"/>
        <v>0.14521799666924395</v>
      </c>
      <c r="G197" s="20">
        <f t="shared" si="20"/>
        <v>0.74038395255762801</v>
      </c>
      <c r="H197" s="20">
        <f t="shared" si="22"/>
        <v>74.52174521021881</v>
      </c>
      <c r="I197" s="22">
        <f t="shared" si="23"/>
        <v>89.394921456447847</v>
      </c>
      <c r="J197" s="22">
        <f t="shared" si="21"/>
        <v>7991.4519822044795</v>
      </c>
    </row>
    <row r="198" spans="1:10" x14ac:dyDescent="0.25">
      <c r="A198" s="4" t="s">
        <v>240</v>
      </c>
      <c r="B198" s="4" t="str">
        <f t="shared" si="16"/>
        <v>H2</v>
      </c>
      <c r="C198" s="2">
        <f t="shared" si="17"/>
        <v>192</v>
      </c>
      <c r="D198" s="4">
        <v>120.95833333333333</v>
      </c>
      <c r="E198" s="20">
        <f t="shared" si="18"/>
        <v>145.06741569418969</v>
      </c>
      <c r="F198" s="20">
        <f t="shared" si="19"/>
        <v>0.24983596279136977</v>
      </c>
      <c r="G198" s="20">
        <f t="shared" si="20"/>
        <v>0.66579915470647499</v>
      </c>
      <c r="H198" s="20">
        <f t="shared" si="22"/>
        <v>87.107540849043019</v>
      </c>
      <c r="I198" s="22">
        <f t="shared" si="23"/>
        <v>33.850792484290309</v>
      </c>
      <c r="J198" s="22">
        <f t="shared" si="21"/>
        <v>1145.8761518144852</v>
      </c>
    </row>
    <row r="199" spans="1:10" x14ac:dyDescent="0.25">
      <c r="A199" s="4" t="s">
        <v>241</v>
      </c>
      <c r="B199" s="4" t="str">
        <f t="shared" si="16"/>
        <v>H2</v>
      </c>
      <c r="C199" s="2">
        <f t="shared" si="17"/>
        <v>193</v>
      </c>
      <c r="D199" s="4">
        <v>106.25</v>
      </c>
      <c r="E199" s="20">
        <f t="shared" si="18"/>
        <v>144.95512572165353</v>
      </c>
      <c r="F199" s="20">
        <f t="shared" si="19"/>
        <v>0.24621470343809446</v>
      </c>
      <c r="G199" s="20">
        <f t="shared" si="20"/>
        <v>0.739644103642354</v>
      </c>
      <c r="H199" s="20">
        <f t="shared" si="22"/>
        <v>107.59056115660715</v>
      </c>
      <c r="I199" s="22">
        <f t="shared" si="23"/>
        <v>-1.3405611566071514</v>
      </c>
      <c r="J199" s="22">
        <f t="shared" si="21"/>
        <v>1.7971042146039033</v>
      </c>
    </row>
    <row r="200" spans="1:10" x14ac:dyDescent="0.25">
      <c r="A200" s="4" t="s">
        <v>242</v>
      </c>
      <c r="B200" s="4" t="str">
        <f t="shared" ref="B200:B263" si="24">IF(RIGHT(A200,2)*1&lt;=6,"H1","H2")</f>
        <v>H2</v>
      </c>
      <c r="C200" s="2">
        <f t="shared" ref="C200:C263" si="25">C199+1</f>
        <v>194</v>
      </c>
      <c r="D200" s="4">
        <v>129.29166666666666</v>
      </c>
      <c r="E200" s="20">
        <f t="shared" ref="E200:E263" si="26">$D$2*(D200/G198)+(1-$D$2)*(E199+F199)</f>
        <v>154.99911103469026</v>
      </c>
      <c r="F200" s="20">
        <f t="shared" ref="F200:F263" si="27">(E200-E199)*$E$2+(1-$E$2)*F199</f>
        <v>0.34419240953408081</v>
      </c>
      <c r="G200" s="20">
        <f t="shared" ref="G200:G263" si="28">$F$2*(D200/E200)+(1-$F$2)*G198</f>
        <v>0.68263369613405445</v>
      </c>
      <c r="H200" s="20">
        <f t="shared" si="22"/>
        <v>96.674929717273116</v>
      </c>
      <c r="I200" s="22">
        <f t="shared" si="23"/>
        <v>32.616736949393541</v>
      </c>
      <c r="J200" s="22">
        <f t="shared" ref="J200:J263" si="29">I200*I200</f>
        <v>1063.851529225934</v>
      </c>
    </row>
    <row r="201" spans="1:10" x14ac:dyDescent="0.25">
      <c r="A201" s="4" t="s">
        <v>243</v>
      </c>
      <c r="B201" s="4" t="str">
        <f t="shared" si="24"/>
        <v>H2</v>
      </c>
      <c r="C201" s="2">
        <f t="shared" si="25"/>
        <v>195</v>
      </c>
      <c r="D201" s="4">
        <v>195.91666666666666</v>
      </c>
      <c r="E201" s="20">
        <f t="shared" si="26"/>
        <v>177.25057150324113</v>
      </c>
      <c r="F201" s="20">
        <f t="shared" si="27"/>
        <v>0.56326509012424875</v>
      </c>
      <c r="G201" s="20">
        <f t="shared" si="28"/>
        <v>0.77621060158781863</v>
      </c>
      <c r="H201" s="20">
        <f t="shared" ref="H201:H264" si="30">(E200+F200)*G199</f>
        <v>114.89875843284553</v>
      </c>
      <c r="I201" s="22">
        <f t="shared" ref="I201:I264" si="31">D201-H201</f>
        <v>81.017908233821132</v>
      </c>
      <c r="J201" s="22">
        <f t="shared" si="29"/>
        <v>6563.9014545838618</v>
      </c>
    </row>
    <row r="202" spans="1:10" x14ac:dyDescent="0.25">
      <c r="A202" s="4" t="s">
        <v>244</v>
      </c>
      <c r="B202" s="4" t="str">
        <f t="shared" si="24"/>
        <v>H2</v>
      </c>
      <c r="C202" s="2">
        <f t="shared" si="25"/>
        <v>196</v>
      </c>
      <c r="D202" s="4">
        <v>202.75</v>
      </c>
      <c r="E202" s="20">
        <f t="shared" si="26"/>
        <v>201.65335227016411</v>
      </c>
      <c r="F202" s="20">
        <f t="shared" si="27"/>
        <v>0.80166024689223592</v>
      </c>
      <c r="G202" s="20">
        <f t="shared" si="28"/>
        <v>0.71491415468789254</v>
      </c>
      <c r="H202" s="20">
        <f t="shared" si="30"/>
        <v>121.38171649750579</v>
      </c>
      <c r="I202" s="22">
        <f t="shared" si="31"/>
        <v>81.368283502494208</v>
      </c>
      <c r="J202" s="22">
        <f t="shared" si="29"/>
        <v>6620.7975601422713</v>
      </c>
    </row>
    <row r="203" spans="1:10" x14ac:dyDescent="0.25">
      <c r="A203" s="4" t="s">
        <v>245</v>
      </c>
      <c r="B203" s="4" t="str">
        <f t="shared" si="24"/>
        <v>H2</v>
      </c>
      <c r="C203" s="2">
        <f t="shared" si="25"/>
        <v>197</v>
      </c>
      <c r="D203" s="4">
        <v>113.66666666666667</v>
      </c>
      <c r="E203" s="20">
        <f t="shared" si="26"/>
        <v>191.25159419096752</v>
      </c>
      <c r="F203" s="20">
        <f t="shared" si="27"/>
        <v>0.68962606363134782</v>
      </c>
      <c r="G203" s="20">
        <f t="shared" si="28"/>
        <v>0.75802259721479337</v>
      </c>
      <c r="H203" s="20">
        <f t="shared" si="30"/>
        <v>157.14772706033364</v>
      </c>
      <c r="I203" s="22">
        <f t="shared" si="31"/>
        <v>-43.481060393666965</v>
      </c>
      <c r="J203" s="22">
        <f t="shared" si="29"/>
        <v>1890.602612957714</v>
      </c>
    </row>
    <row r="204" spans="1:10" x14ac:dyDescent="0.25">
      <c r="A204" s="4" t="s">
        <v>246</v>
      </c>
      <c r="B204" s="4" t="str">
        <f t="shared" si="24"/>
        <v>H2</v>
      </c>
      <c r="C204" s="2">
        <f t="shared" si="25"/>
        <v>198</v>
      </c>
      <c r="D204" s="4">
        <v>156.04166666666666</v>
      </c>
      <c r="E204" s="20">
        <f t="shared" si="26"/>
        <v>197.20623600933766</v>
      </c>
      <c r="F204" s="20">
        <f t="shared" si="27"/>
        <v>0.74227622117873571</v>
      </c>
      <c r="G204" s="20">
        <f t="shared" si="28"/>
        <v>0.72254887124429856</v>
      </c>
      <c r="H204" s="20">
        <f t="shared" si="30"/>
        <v>137.22149522807916</v>
      </c>
      <c r="I204" s="22">
        <f t="shared" si="31"/>
        <v>18.820171438587494</v>
      </c>
      <c r="J204" s="22">
        <f t="shared" si="29"/>
        <v>354.19885297782446</v>
      </c>
    </row>
    <row r="205" spans="1:10" x14ac:dyDescent="0.25">
      <c r="A205" s="4" t="s">
        <v>247</v>
      </c>
      <c r="B205" s="4" t="str">
        <f t="shared" si="24"/>
        <v>H2</v>
      </c>
      <c r="C205" s="2">
        <f t="shared" si="25"/>
        <v>199</v>
      </c>
      <c r="D205" s="4">
        <v>167.83333333333334</v>
      </c>
      <c r="E205" s="20">
        <f t="shared" si="26"/>
        <v>202.64069107660794</v>
      </c>
      <c r="F205" s="20">
        <f t="shared" si="27"/>
        <v>0.78919800963965114</v>
      </c>
      <c r="G205" s="20">
        <f t="shared" si="28"/>
        <v>0.76504345285166242</v>
      </c>
      <c r="H205" s="20">
        <f t="shared" si="30"/>
        <v>150.04944535578034</v>
      </c>
      <c r="I205" s="22">
        <f t="shared" si="31"/>
        <v>17.783887977553007</v>
      </c>
      <c r="J205" s="22">
        <f t="shared" si="29"/>
        <v>316.2666715981544</v>
      </c>
    </row>
    <row r="206" spans="1:10" x14ac:dyDescent="0.25">
      <c r="A206" s="4" t="s">
        <v>248</v>
      </c>
      <c r="B206" s="4" t="str">
        <f t="shared" si="24"/>
        <v>H2</v>
      </c>
      <c r="C206" s="2">
        <f t="shared" si="25"/>
        <v>200</v>
      </c>
      <c r="D206" s="4">
        <v>43.166666666666664</v>
      </c>
      <c r="E206" s="20">
        <f t="shared" si="26"/>
        <v>174.69235334249535</v>
      </c>
      <c r="F206" s="20">
        <f t="shared" si="27"/>
        <v>0.50182265220212885</v>
      </c>
      <c r="G206" s="20">
        <f t="shared" si="28"/>
        <v>0.67500409068190903</v>
      </c>
      <c r="H206" s="20">
        <f t="shared" si="30"/>
        <v>146.98803673662104</v>
      </c>
      <c r="I206" s="22">
        <f t="shared" si="31"/>
        <v>-103.82137006995438</v>
      </c>
      <c r="J206" s="22">
        <f t="shared" si="29"/>
        <v>10778.87688320242</v>
      </c>
    </row>
    <row r="207" spans="1:10" x14ac:dyDescent="0.25">
      <c r="A207" s="4" t="s">
        <v>249</v>
      </c>
      <c r="B207" s="4" t="str">
        <f t="shared" si="24"/>
        <v>H2</v>
      </c>
      <c r="C207" s="2">
        <f t="shared" si="25"/>
        <v>201</v>
      </c>
      <c r="D207" s="4">
        <v>70.833333333333329</v>
      </c>
      <c r="E207" s="20">
        <f t="shared" si="26"/>
        <v>158.6728075015524</v>
      </c>
      <c r="F207" s="20">
        <f t="shared" si="27"/>
        <v>0.33660896727067802</v>
      </c>
      <c r="G207" s="20">
        <f t="shared" si="28"/>
        <v>0.73318023697528933</v>
      </c>
      <c r="H207" s="20">
        <f t="shared" si="30"/>
        <v>134.03115732248517</v>
      </c>
      <c r="I207" s="22">
        <f t="shared" si="31"/>
        <v>-63.197823989151843</v>
      </c>
      <c r="J207" s="22">
        <f t="shared" si="29"/>
        <v>3993.9649569638163</v>
      </c>
    </row>
    <row r="208" spans="1:10" x14ac:dyDescent="0.25">
      <c r="A208" s="4" t="s">
        <v>250</v>
      </c>
      <c r="B208" s="4" t="str">
        <f t="shared" si="24"/>
        <v>H2</v>
      </c>
      <c r="C208" s="2">
        <f t="shared" si="25"/>
        <v>202</v>
      </c>
      <c r="D208" s="4">
        <v>163.45833333333334</v>
      </c>
      <c r="E208" s="20">
        <f t="shared" si="26"/>
        <v>175.63933843069861</v>
      </c>
      <c r="F208" s="20">
        <f t="shared" si="27"/>
        <v>0.5029081868894334</v>
      </c>
      <c r="G208" s="20">
        <f t="shared" si="28"/>
        <v>0.7005684442083624</v>
      </c>
      <c r="H208" s="20">
        <f t="shared" si="30"/>
        <v>107.33200657339889</v>
      </c>
      <c r="I208" s="22">
        <f t="shared" si="31"/>
        <v>56.126326759934457</v>
      </c>
      <c r="J208" s="22">
        <f t="shared" si="29"/>
        <v>3150.1645555629348</v>
      </c>
    </row>
    <row r="209" spans="1:10" x14ac:dyDescent="0.25">
      <c r="A209" s="4" t="s">
        <v>251</v>
      </c>
      <c r="B209" s="4" t="str">
        <f t="shared" si="24"/>
        <v>H2</v>
      </c>
      <c r="C209" s="2">
        <f t="shared" si="25"/>
        <v>203</v>
      </c>
      <c r="D209" s="4">
        <v>173.54166666666666</v>
      </c>
      <c r="E209" s="20">
        <f t="shared" si="26"/>
        <v>188.25322569508876</v>
      </c>
      <c r="F209" s="20">
        <f t="shared" si="27"/>
        <v>0.62401797766444056</v>
      </c>
      <c r="G209" s="20">
        <f t="shared" si="28"/>
        <v>0.75204744199078644</v>
      </c>
      <c r="H209" s="20">
        <f t="shared" si="30"/>
        <v>129.14401411644306</v>
      </c>
      <c r="I209" s="22">
        <f t="shared" si="31"/>
        <v>44.397652550223597</v>
      </c>
      <c r="J209" s="22">
        <f t="shared" si="29"/>
        <v>1971.151551970376</v>
      </c>
    </row>
    <row r="210" spans="1:10" x14ac:dyDescent="0.25">
      <c r="A210" s="4" t="s">
        <v>252</v>
      </c>
      <c r="B210" s="4" t="str">
        <f t="shared" si="24"/>
        <v>H2</v>
      </c>
      <c r="C210" s="2">
        <f t="shared" si="25"/>
        <v>204</v>
      </c>
      <c r="D210" s="4">
        <v>94.083333333333329</v>
      </c>
      <c r="E210" s="20">
        <f t="shared" si="26"/>
        <v>177.96093600032873</v>
      </c>
      <c r="F210" s="20">
        <f t="shared" si="27"/>
        <v>0.51485490094019593</v>
      </c>
      <c r="G210" s="20">
        <f t="shared" si="28"/>
        <v>0.68337900734777834</v>
      </c>
      <c r="H210" s="20">
        <f t="shared" si="30"/>
        <v>132.32143674618447</v>
      </c>
      <c r="I210" s="22">
        <f t="shared" si="31"/>
        <v>-38.238103412851146</v>
      </c>
      <c r="J210" s="22">
        <f t="shared" si="29"/>
        <v>1462.1525526118985</v>
      </c>
    </row>
    <row r="211" spans="1:10" x14ac:dyDescent="0.25">
      <c r="A211" s="4" t="s">
        <v>253</v>
      </c>
      <c r="B211" s="4" t="str">
        <f t="shared" si="24"/>
        <v>H2</v>
      </c>
      <c r="C211" s="2">
        <f t="shared" si="25"/>
        <v>205</v>
      </c>
      <c r="D211" s="4">
        <v>164.20833333333334</v>
      </c>
      <c r="E211" s="20">
        <f t="shared" si="26"/>
        <v>186.45030677738811</v>
      </c>
      <c r="F211" s="20">
        <f t="shared" si="27"/>
        <v>0.59460005970138774</v>
      </c>
      <c r="G211" s="20">
        <f t="shared" si="28"/>
        <v>0.76491352812259561</v>
      </c>
      <c r="H211" s="20">
        <f t="shared" si="30"/>
        <v>134.22226200458178</v>
      </c>
      <c r="I211" s="22">
        <f t="shared" si="31"/>
        <v>29.986071328751564</v>
      </c>
      <c r="J211" s="22">
        <f t="shared" si="29"/>
        <v>899.1644737329766</v>
      </c>
    </row>
    <row r="212" spans="1:10" x14ac:dyDescent="0.25">
      <c r="A212" s="4" t="s">
        <v>254</v>
      </c>
      <c r="B212" s="4" t="str">
        <f t="shared" si="24"/>
        <v>H2</v>
      </c>
      <c r="C212" s="2">
        <f t="shared" si="25"/>
        <v>206</v>
      </c>
      <c r="D212" s="4">
        <v>210.875</v>
      </c>
      <c r="E212" s="20">
        <f t="shared" si="26"/>
        <v>211.35131260701269</v>
      </c>
      <c r="F212" s="20">
        <f t="shared" si="27"/>
        <v>0.83766411740061963</v>
      </c>
      <c r="G212" s="20">
        <f t="shared" si="28"/>
        <v>0.71481574127169389</v>
      </c>
      <c r="H212" s="20">
        <f t="shared" si="30"/>
        <v>127.82256276378789</v>
      </c>
      <c r="I212" s="22">
        <f t="shared" si="31"/>
        <v>83.052437236212114</v>
      </c>
      <c r="J212" s="22">
        <f t="shared" si="29"/>
        <v>6897.7073308749523</v>
      </c>
    </row>
    <row r="213" spans="1:10" x14ac:dyDescent="0.25">
      <c r="A213" s="4" t="s">
        <v>255</v>
      </c>
      <c r="B213" s="4" t="str">
        <f t="shared" si="24"/>
        <v>H2</v>
      </c>
      <c r="C213" s="2">
        <f t="shared" si="25"/>
        <v>207</v>
      </c>
      <c r="D213" s="4">
        <v>183.75</v>
      </c>
      <c r="E213" s="20">
        <f t="shared" si="26"/>
        <v>217.7958277988445</v>
      </c>
      <c r="F213" s="20">
        <f t="shared" si="27"/>
        <v>0.8937326281449316</v>
      </c>
      <c r="G213" s="20">
        <f t="shared" si="28"/>
        <v>0.77279018265789234</v>
      </c>
      <c r="H213" s="20">
        <f t="shared" si="30"/>
        <v>162.30621881499428</v>
      </c>
      <c r="I213" s="22">
        <f t="shared" si="31"/>
        <v>21.443781185005719</v>
      </c>
      <c r="J213" s="22">
        <f t="shared" si="29"/>
        <v>459.83575151040526</v>
      </c>
    </row>
    <row r="214" spans="1:10" x14ac:dyDescent="0.25">
      <c r="A214" s="4" t="s">
        <v>256</v>
      </c>
      <c r="B214" s="4" t="str">
        <f t="shared" si="24"/>
        <v>H2</v>
      </c>
      <c r="C214" s="2">
        <f t="shared" si="25"/>
        <v>208</v>
      </c>
      <c r="D214" s="4">
        <v>176.75</v>
      </c>
      <c r="E214" s="20">
        <f t="shared" si="26"/>
        <v>224.40495212182242</v>
      </c>
      <c r="F214" s="20">
        <f t="shared" si="27"/>
        <v>0.95088654509326154</v>
      </c>
      <c r="G214" s="20">
        <f t="shared" si="28"/>
        <v>0.72209802610965468</v>
      </c>
      <c r="H214" s="20">
        <f t="shared" si="30"/>
        <v>156.32274024499935</v>
      </c>
      <c r="I214" s="22">
        <f t="shared" si="31"/>
        <v>20.427259755000648</v>
      </c>
      <c r="J214" s="22">
        <f t="shared" si="29"/>
        <v>417.27294109826914</v>
      </c>
    </row>
    <row r="215" spans="1:10" x14ac:dyDescent="0.25">
      <c r="A215" s="4" t="s">
        <v>257</v>
      </c>
      <c r="B215" s="4" t="str">
        <f t="shared" si="24"/>
        <v>H2</v>
      </c>
      <c r="C215" s="2">
        <f t="shared" si="25"/>
        <v>209</v>
      </c>
      <c r="D215" s="4">
        <v>197.58333333333334</v>
      </c>
      <c r="E215" s="20">
        <f t="shared" si="26"/>
        <v>231.419723569366</v>
      </c>
      <c r="F215" s="20">
        <f t="shared" si="27"/>
        <v>1.0115253941177647</v>
      </c>
      <c r="G215" s="20">
        <f t="shared" si="28"/>
        <v>0.78088994295334779</v>
      </c>
      <c r="H215" s="20">
        <f t="shared" si="30"/>
        <v>174.15277972642829</v>
      </c>
      <c r="I215" s="22">
        <f t="shared" si="31"/>
        <v>23.43055360690505</v>
      </c>
      <c r="J215" s="22">
        <f t="shared" si="29"/>
        <v>548.99084232605128</v>
      </c>
    </row>
    <row r="216" spans="1:10" x14ac:dyDescent="0.25">
      <c r="A216" s="4" t="s">
        <v>258</v>
      </c>
      <c r="B216" s="4" t="str">
        <f t="shared" si="24"/>
        <v>H2</v>
      </c>
      <c r="C216" s="2">
        <f t="shared" si="25"/>
        <v>210</v>
      </c>
      <c r="D216" s="4">
        <v>214.91666666666666</v>
      </c>
      <c r="E216" s="20">
        <f t="shared" si="26"/>
        <v>245.47062004100121</v>
      </c>
      <c r="F216" s="20">
        <f t="shared" si="27"/>
        <v>1.1419191048929391</v>
      </c>
      <c r="G216" s="20">
        <f t="shared" si="28"/>
        <v>0.73744113171669468</v>
      </c>
      <c r="H216" s="20">
        <f t="shared" si="30"/>
        <v>167.83814608273335</v>
      </c>
      <c r="I216" s="22">
        <f t="shared" si="31"/>
        <v>47.078520583933312</v>
      </c>
      <c r="J216" s="22">
        <f t="shared" si="29"/>
        <v>2216.3871003718327</v>
      </c>
    </row>
    <row r="217" spans="1:10" x14ac:dyDescent="0.25">
      <c r="A217" s="4" t="s">
        <v>259</v>
      </c>
      <c r="B217" s="4" t="str">
        <f t="shared" si="24"/>
        <v>H2</v>
      </c>
      <c r="C217" s="2">
        <f t="shared" si="25"/>
        <v>211</v>
      </c>
      <c r="D217" s="4">
        <v>125.58333333333333</v>
      </c>
      <c r="E217" s="20">
        <f t="shared" si="26"/>
        <v>229.45418824217748</v>
      </c>
      <c r="F217" s="20">
        <f t="shared" si="27"/>
        <v>0.97033559585577245</v>
      </c>
      <c r="G217" s="20">
        <f t="shared" si="28"/>
        <v>0.75753228056152411</v>
      </c>
      <c r="H217" s="20">
        <f t="shared" si="30"/>
        <v>192.57725162521754</v>
      </c>
      <c r="I217" s="22">
        <f t="shared" si="31"/>
        <v>-66.993918291884214</v>
      </c>
      <c r="J217" s="22">
        <f t="shared" si="29"/>
        <v>4488.1850880996581</v>
      </c>
    </row>
    <row r="218" spans="1:10" x14ac:dyDescent="0.25">
      <c r="A218" s="4" t="s">
        <v>260</v>
      </c>
      <c r="B218" s="4" t="str">
        <f t="shared" si="24"/>
        <v>H2</v>
      </c>
      <c r="C218" s="2">
        <f t="shared" si="25"/>
        <v>212</v>
      </c>
      <c r="D218" s="4">
        <v>41.541666666666664</v>
      </c>
      <c r="E218" s="20">
        <f t="shared" si="26"/>
        <v>195.60605509629934</v>
      </c>
      <c r="F218" s="20">
        <f t="shared" si="27"/>
        <v>0.62215090843843335</v>
      </c>
      <c r="G218" s="20">
        <f t="shared" si="28"/>
        <v>0.68493443200148252</v>
      </c>
      <c r="H218" s="20">
        <f t="shared" si="30"/>
        <v>169.92452163439972</v>
      </c>
      <c r="I218" s="22">
        <f t="shared" si="31"/>
        <v>-128.38285496773307</v>
      </c>
      <c r="J218" s="22">
        <f t="shared" si="29"/>
        <v>16482.157449665981</v>
      </c>
    </row>
    <row r="219" spans="1:10" x14ac:dyDescent="0.25">
      <c r="A219" s="4" t="s">
        <v>261</v>
      </c>
      <c r="B219" s="4" t="str">
        <f t="shared" si="24"/>
        <v>H2</v>
      </c>
      <c r="C219" s="2">
        <f t="shared" si="25"/>
        <v>213</v>
      </c>
      <c r="D219" s="4">
        <v>68.791666666666671</v>
      </c>
      <c r="E219" s="20">
        <f t="shared" si="26"/>
        <v>175.1446071172015</v>
      </c>
      <c r="F219" s="20">
        <f t="shared" si="27"/>
        <v>0.41131491956307059</v>
      </c>
      <c r="G219" s="20">
        <f t="shared" si="28"/>
        <v>0.72105612063721169</v>
      </c>
      <c r="H219" s="20">
        <f t="shared" si="30"/>
        <v>148.64920040526556</v>
      </c>
      <c r="I219" s="22">
        <f t="shared" si="31"/>
        <v>-79.857533738598889</v>
      </c>
      <c r="J219" s="22">
        <f t="shared" si="29"/>
        <v>6377.22569481146</v>
      </c>
    </row>
    <row r="220" spans="1:10" x14ac:dyDescent="0.25">
      <c r="A220" s="4" t="s">
        <v>262</v>
      </c>
      <c r="B220" s="4" t="str">
        <f t="shared" si="24"/>
        <v>H2</v>
      </c>
      <c r="C220" s="2">
        <f t="shared" si="25"/>
        <v>214</v>
      </c>
      <c r="D220" s="4">
        <v>146.16666666666666</v>
      </c>
      <c r="E220" s="20">
        <f t="shared" si="26"/>
        <v>183.12522201958765</v>
      </c>
      <c r="F220" s="20">
        <f t="shared" si="27"/>
        <v>0.48700791939130139</v>
      </c>
      <c r="G220" s="20">
        <f t="shared" si="28"/>
        <v>0.69625886700220396</v>
      </c>
      <c r="H220" s="20">
        <f t="shared" si="30"/>
        <v>120.24429574474789</v>
      </c>
      <c r="I220" s="22">
        <f t="shared" si="31"/>
        <v>25.92237092191877</v>
      </c>
      <c r="J220" s="22">
        <f t="shared" si="29"/>
        <v>671.96931421353975</v>
      </c>
    </row>
    <row r="221" spans="1:10" x14ac:dyDescent="0.25">
      <c r="A221" s="4" t="s">
        <v>263</v>
      </c>
      <c r="B221" s="4" t="str">
        <f t="shared" si="24"/>
        <v>H2</v>
      </c>
      <c r="C221" s="2">
        <f t="shared" si="25"/>
        <v>215</v>
      </c>
      <c r="D221" s="4">
        <v>120.08333333333333</v>
      </c>
      <c r="E221" s="20">
        <f t="shared" si="26"/>
        <v>180.19740866899659</v>
      </c>
      <c r="F221" s="20">
        <f t="shared" si="27"/>
        <v>0.45285970669147768</v>
      </c>
      <c r="G221" s="20">
        <f t="shared" si="28"/>
        <v>0.71559038659410823</v>
      </c>
      <c r="H221" s="20">
        <f t="shared" si="30"/>
        <v>132.39472222134785</v>
      </c>
      <c r="I221" s="22">
        <f t="shared" si="31"/>
        <v>-12.31138888801452</v>
      </c>
      <c r="J221" s="22">
        <f t="shared" si="29"/>
        <v>151.5702963519274</v>
      </c>
    </row>
    <row r="222" spans="1:10" x14ac:dyDescent="0.25">
      <c r="A222" s="4" t="s">
        <v>264</v>
      </c>
      <c r="B222" s="4" t="str">
        <f t="shared" si="24"/>
        <v>H2</v>
      </c>
      <c r="C222" s="2">
        <f t="shared" si="25"/>
        <v>216</v>
      </c>
      <c r="D222" s="4">
        <v>22.416666666666668</v>
      </c>
      <c r="E222" s="20">
        <f t="shared" si="26"/>
        <v>150.95939062463836</v>
      </c>
      <c r="F222" s="20">
        <f t="shared" si="27"/>
        <v>0.15595092918098064</v>
      </c>
      <c r="G222" s="20">
        <f t="shared" si="28"/>
        <v>0.6414824484761138</v>
      </c>
      <c r="H222" s="20">
        <f t="shared" si="30"/>
        <v>125.77935118290064</v>
      </c>
      <c r="I222" s="22">
        <f t="shared" si="31"/>
        <v>-103.36268451623397</v>
      </c>
      <c r="J222" s="22">
        <f t="shared" si="29"/>
        <v>10683.844550402513</v>
      </c>
    </row>
    <row r="223" spans="1:10" x14ac:dyDescent="0.25">
      <c r="A223" s="4" t="s">
        <v>265</v>
      </c>
      <c r="B223" s="4" t="str">
        <f t="shared" si="24"/>
        <v>H2</v>
      </c>
      <c r="C223" s="2">
        <f t="shared" si="25"/>
        <v>217</v>
      </c>
      <c r="D223" s="4">
        <v>19.875</v>
      </c>
      <c r="E223" s="20">
        <f t="shared" si="26"/>
        <v>126.44712707349782</v>
      </c>
      <c r="F223" s="20">
        <f t="shared" si="27"/>
        <v>-9.0731215622234546E-2</v>
      </c>
      <c r="G223" s="20">
        <f t="shared" si="28"/>
        <v>0.65974938001655525</v>
      </c>
      <c r="H223" s="20">
        <f t="shared" si="30"/>
        <v>108.1366856827983</v>
      </c>
      <c r="I223" s="22">
        <f t="shared" si="31"/>
        <v>-88.261685682798301</v>
      </c>
      <c r="J223" s="22">
        <f t="shared" si="29"/>
        <v>7790.1251595690828</v>
      </c>
    </row>
    <row r="224" spans="1:10" x14ac:dyDescent="0.25">
      <c r="A224" s="4" t="s">
        <v>266</v>
      </c>
      <c r="B224" s="4" t="str">
        <f t="shared" si="24"/>
        <v>H2</v>
      </c>
      <c r="C224" s="2">
        <f t="shared" si="25"/>
        <v>218</v>
      </c>
      <c r="D224" s="4">
        <v>79.875</v>
      </c>
      <c r="E224" s="20">
        <f t="shared" si="26"/>
        <v>125.98837013921992</v>
      </c>
      <c r="F224" s="20">
        <f t="shared" si="27"/>
        <v>-9.4411472808791197E-2</v>
      </c>
      <c r="G224" s="20">
        <f t="shared" si="28"/>
        <v>0.64073291250277098</v>
      </c>
      <c r="H224" s="20">
        <f t="shared" si="30"/>
        <v>81.055410195527116</v>
      </c>
      <c r="I224" s="22">
        <f t="shared" si="31"/>
        <v>-1.1804101955271165</v>
      </c>
      <c r="J224" s="22">
        <f t="shared" si="29"/>
        <v>1.3933682297043652</v>
      </c>
    </row>
    <row r="225" spans="1:10" x14ac:dyDescent="0.25">
      <c r="A225" s="4" t="s">
        <v>267</v>
      </c>
      <c r="B225" s="4" t="str">
        <f t="shared" si="24"/>
        <v>H2</v>
      </c>
      <c r="C225" s="2">
        <f t="shared" si="25"/>
        <v>219</v>
      </c>
      <c r="D225" s="4">
        <v>92.833333333333329</v>
      </c>
      <c r="E225" s="20">
        <f t="shared" si="26"/>
        <v>128.85716634842319</v>
      </c>
      <c r="F225" s="20">
        <f t="shared" si="27"/>
        <v>-6.4779395988670607E-2</v>
      </c>
      <c r="G225" s="20">
        <f t="shared" si="28"/>
        <v>0.66581803568070852</v>
      </c>
      <c r="H225" s="20">
        <f t="shared" si="30"/>
        <v>83.058461177994587</v>
      </c>
      <c r="I225" s="22">
        <f t="shared" si="31"/>
        <v>9.7748721553387412</v>
      </c>
      <c r="J225" s="22">
        <f t="shared" si="29"/>
        <v>95.548125653216644</v>
      </c>
    </row>
    <row r="226" spans="1:10" x14ac:dyDescent="0.25">
      <c r="A226" s="4" t="s">
        <v>268</v>
      </c>
      <c r="B226" s="4" t="str">
        <f t="shared" si="24"/>
        <v>H2</v>
      </c>
      <c r="C226" s="2">
        <f t="shared" si="25"/>
        <v>220</v>
      </c>
      <c r="D226" s="4">
        <v>238.16666666666666</v>
      </c>
      <c r="E226" s="20">
        <f t="shared" si="26"/>
        <v>177.37585829573823</v>
      </c>
      <c r="F226" s="20">
        <f t="shared" si="27"/>
        <v>0.42105531744436642</v>
      </c>
      <c r="G226" s="20">
        <f t="shared" si="28"/>
        <v>0.71093193370528107</v>
      </c>
      <c r="H226" s="20">
        <f t="shared" si="30"/>
        <v>82.521521200217251</v>
      </c>
      <c r="I226" s="22">
        <f t="shared" si="31"/>
        <v>155.64514546644941</v>
      </c>
      <c r="J226" s="22">
        <f t="shared" si="29"/>
        <v>24225.411307272196</v>
      </c>
    </row>
    <row r="227" spans="1:10" x14ac:dyDescent="0.25">
      <c r="A227" s="4" t="s">
        <v>269</v>
      </c>
      <c r="B227" s="4" t="str">
        <f t="shared" si="24"/>
        <v>H2</v>
      </c>
      <c r="C227" s="2">
        <f t="shared" si="25"/>
        <v>221</v>
      </c>
      <c r="D227" s="4">
        <v>148.16666666666666</v>
      </c>
      <c r="E227" s="20">
        <f t="shared" si="26"/>
        <v>186.74418547979474</v>
      </c>
      <c r="F227" s="20">
        <f t="shared" si="27"/>
        <v>0.5105280361104878</v>
      </c>
      <c r="G227" s="20">
        <f t="shared" si="28"/>
        <v>0.67857828299683931</v>
      </c>
      <c r="H227" s="20">
        <f t="shared" si="30"/>
        <v>118.38039177202187</v>
      </c>
      <c r="I227" s="22">
        <f t="shared" si="31"/>
        <v>29.786274894644791</v>
      </c>
      <c r="J227" s="22">
        <f t="shared" si="29"/>
        <v>887.22217209934649</v>
      </c>
    </row>
    <row r="228" spans="1:10" x14ac:dyDescent="0.25">
      <c r="A228" s="4" t="s">
        <v>270</v>
      </c>
      <c r="B228" s="4" t="str">
        <f t="shared" si="24"/>
        <v>H2</v>
      </c>
      <c r="C228" s="2">
        <f t="shared" si="25"/>
        <v>222</v>
      </c>
      <c r="D228" s="4">
        <v>116.16666666666667</v>
      </c>
      <c r="E228" s="20">
        <f t="shared" si="26"/>
        <v>182.4838801619334</v>
      </c>
      <c r="F228" s="20">
        <f t="shared" si="27"/>
        <v>0.46281970257076949</v>
      </c>
      <c r="G228" s="20">
        <f t="shared" si="28"/>
        <v>0.70349733119964586</v>
      </c>
      <c r="H228" s="20">
        <f t="shared" si="30"/>
        <v>133.12535557529094</v>
      </c>
      <c r="I228" s="22">
        <f t="shared" si="31"/>
        <v>-16.958688908624268</v>
      </c>
      <c r="J228" s="22">
        <f t="shared" si="29"/>
        <v>287.59712949949574</v>
      </c>
    </row>
    <row r="229" spans="1:10" x14ac:dyDescent="0.25">
      <c r="A229" s="4" t="s">
        <v>271</v>
      </c>
      <c r="B229" s="4" t="str">
        <f t="shared" si="24"/>
        <v>H2</v>
      </c>
      <c r="C229" s="2">
        <f t="shared" si="25"/>
        <v>223</v>
      </c>
      <c r="D229" s="4">
        <v>92.333333333333329</v>
      </c>
      <c r="E229" s="20">
        <f t="shared" si="26"/>
        <v>173.57112008609616</v>
      </c>
      <c r="F229" s="20">
        <f t="shared" si="27"/>
        <v>0.36906390478668938</v>
      </c>
      <c r="G229" s="20">
        <f t="shared" si="28"/>
        <v>0.66391670836397132</v>
      </c>
      <c r="H229" s="20">
        <f t="shared" si="30"/>
        <v>124.14365747399334</v>
      </c>
      <c r="I229" s="22">
        <f t="shared" si="31"/>
        <v>-31.810324140660015</v>
      </c>
      <c r="J229" s="22">
        <f t="shared" si="29"/>
        <v>1011.8967219338573</v>
      </c>
    </row>
    <row r="230" spans="1:10" x14ac:dyDescent="0.25">
      <c r="A230" s="4" t="s">
        <v>272</v>
      </c>
      <c r="B230" s="4" t="str">
        <f t="shared" si="24"/>
        <v>H2</v>
      </c>
      <c r="C230" s="2">
        <f t="shared" si="25"/>
        <v>224</v>
      </c>
      <c r="D230" s="4">
        <v>132.34842995169083</v>
      </c>
      <c r="E230" s="20">
        <f t="shared" si="26"/>
        <v>176.77799851640708</v>
      </c>
      <c r="F230" s="20">
        <f t="shared" si="27"/>
        <v>0.39744205004193173</v>
      </c>
      <c r="G230" s="20">
        <f t="shared" si="28"/>
        <v>0.7080146239892473</v>
      </c>
      <c r="H230" s="20">
        <f t="shared" si="30"/>
        <v>122.36645522596145</v>
      </c>
      <c r="I230" s="22">
        <f t="shared" si="31"/>
        <v>9.9819747257293869</v>
      </c>
      <c r="J230" s="22">
        <f t="shared" si="29"/>
        <v>99.639819425100271</v>
      </c>
    </row>
    <row r="231" spans="1:10" x14ac:dyDescent="0.25">
      <c r="A231" s="4" t="s">
        <v>273</v>
      </c>
      <c r="B231" s="4" t="str">
        <f t="shared" si="24"/>
        <v>H2</v>
      </c>
      <c r="C231" s="2">
        <f t="shared" si="25"/>
        <v>225</v>
      </c>
      <c r="D231" s="4">
        <v>136.34782608695653</v>
      </c>
      <c r="E231" s="20">
        <f t="shared" si="26"/>
        <v>182.8141270303787</v>
      </c>
      <c r="F231" s="20">
        <f t="shared" si="27"/>
        <v>0.4538289146812286</v>
      </c>
      <c r="G231" s="20">
        <f t="shared" si="28"/>
        <v>0.67210779997694403</v>
      </c>
      <c r="H231" s="20">
        <f t="shared" si="30"/>
        <v>117.62973530381328</v>
      </c>
      <c r="I231" s="22">
        <f t="shared" si="31"/>
        <v>18.718090783143253</v>
      </c>
      <c r="J231" s="22">
        <f t="shared" si="29"/>
        <v>350.36692256599241</v>
      </c>
    </row>
    <row r="232" spans="1:10" x14ac:dyDescent="0.25">
      <c r="A232" s="4" t="s">
        <v>274</v>
      </c>
      <c r="B232" s="4" t="str">
        <f t="shared" si="24"/>
        <v>H2</v>
      </c>
      <c r="C232" s="2">
        <f t="shared" si="25"/>
        <v>226</v>
      </c>
      <c r="D232" s="4">
        <v>125.21739130434781</v>
      </c>
      <c r="E232" s="20">
        <f t="shared" si="26"/>
        <v>181.98577858329946</v>
      </c>
      <c r="F232" s="20">
        <f t="shared" si="27"/>
        <v>0.44100714106362393</v>
      </c>
      <c r="G232" s="20">
        <f t="shared" si="28"/>
        <v>0.70601930253118339</v>
      </c>
      <c r="H232" s="20">
        <f t="shared" si="30"/>
        <v>129.75639291771955</v>
      </c>
      <c r="I232" s="22">
        <f t="shared" si="31"/>
        <v>-4.5390016133717381</v>
      </c>
      <c r="J232" s="22">
        <f t="shared" si="29"/>
        <v>20.602535646191242</v>
      </c>
    </row>
    <row r="233" spans="1:10" x14ac:dyDescent="0.25">
      <c r="A233" s="4" t="s">
        <v>275</v>
      </c>
      <c r="B233" s="4" t="str">
        <f t="shared" si="24"/>
        <v>H2</v>
      </c>
      <c r="C233" s="2">
        <f t="shared" si="25"/>
        <v>227</v>
      </c>
      <c r="D233" s="4">
        <v>102.33635265700484</v>
      </c>
      <c r="E233" s="20">
        <f t="shared" si="26"/>
        <v>176.39379132859574</v>
      </c>
      <c r="F233" s="20">
        <f t="shared" si="27"/>
        <v>0.38067719710595044</v>
      </c>
      <c r="G233" s="20">
        <f t="shared" si="28"/>
        <v>0.66291286729802923</v>
      </c>
      <c r="H233" s="20">
        <f t="shared" si="30"/>
        <v>122.61046561006707</v>
      </c>
      <c r="I233" s="22">
        <f t="shared" si="31"/>
        <v>-20.274112953062229</v>
      </c>
      <c r="J233" s="22">
        <f t="shared" si="29"/>
        <v>411.03965603352566</v>
      </c>
    </row>
    <row r="234" spans="1:10" x14ac:dyDescent="0.25">
      <c r="A234" s="4" t="s">
        <v>276</v>
      </c>
      <c r="B234" s="4" t="str">
        <f t="shared" si="24"/>
        <v>H2</v>
      </c>
      <c r="C234" s="2">
        <f t="shared" si="25"/>
        <v>228</v>
      </c>
      <c r="D234" s="4">
        <v>141.875</v>
      </c>
      <c r="E234" s="20">
        <f t="shared" si="26"/>
        <v>181.60969412504983</v>
      </c>
      <c r="F234" s="20">
        <f t="shared" si="27"/>
        <v>0.4290294530994318</v>
      </c>
      <c r="G234" s="20">
        <f t="shared" si="28"/>
        <v>0.71353820205178298</v>
      </c>
      <c r="H234" s="20">
        <f t="shared" si="30"/>
        <v>124.80618697383653</v>
      </c>
      <c r="I234" s="22">
        <f t="shared" si="31"/>
        <v>17.068813026163468</v>
      </c>
      <c r="J234" s="22">
        <f t="shared" si="29"/>
        <v>291.34437812212769</v>
      </c>
    </row>
    <row r="235" spans="1:10" x14ac:dyDescent="0.25">
      <c r="A235" s="4" t="s">
        <v>277</v>
      </c>
      <c r="B235" s="4" t="str">
        <f t="shared" si="24"/>
        <v>H2</v>
      </c>
      <c r="C235" s="2">
        <f t="shared" si="25"/>
        <v>229</v>
      </c>
      <c r="D235" s="4">
        <v>233.83333333333334</v>
      </c>
      <c r="E235" s="20">
        <f t="shared" si="26"/>
        <v>216.17820908492138</v>
      </c>
      <c r="F235" s="20">
        <f t="shared" si="27"/>
        <v>0.7704243081671529</v>
      </c>
      <c r="G235" s="20">
        <f t="shared" si="28"/>
        <v>0.70478851114052865</v>
      </c>
      <c r="H235" s="20">
        <f t="shared" si="30"/>
        <v>120.6758122064643</v>
      </c>
      <c r="I235" s="22">
        <f t="shared" si="31"/>
        <v>113.15752112686904</v>
      </c>
      <c r="J235" s="22">
        <f t="shared" si="29"/>
        <v>12804.624587577813</v>
      </c>
    </row>
    <row r="236" spans="1:10" x14ac:dyDescent="0.25">
      <c r="A236" s="4" t="s">
        <v>278</v>
      </c>
      <c r="B236" s="4" t="str">
        <f t="shared" si="24"/>
        <v>H2</v>
      </c>
      <c r="C236" s="2">
        <f t="shared" si="25"/>
        <v>230</v>
      </c>
      <c r="D236" s="4">
        <v>110.16666666666667</v>
      </c>
      <c r="E236" s="20">
        <f t="shared" si="26"/>
        <v>204.43788876473297</v>
      </c>
      <c r="F236" s="20">
        <f t="shared" si="27"/>
        <v>0.64531686188359738</v>
      </c>
      <c r="G236" s="20">
        <f t="shared" si="28"/>
        <v>0.69607197936207621</v>
      </c>
      <c r="H236" s="20">
        <f t="shared" si="30"/>
        <v>154.80113780889579</v>
      </c>
      <c r="I236" s="22">
        <f t="shared" si="31"/>
        <v>-44.634471142229117</v>
      </c>
      <c r="J236" s="22">
        <f t="shared" si="29"/>
        <v>1992.2360141464837</v>
      </c>
    </row>
    <row r="237" spans="1:10" x14ac:dyDescent="0.25">
      <c r="A237" s="4" t="s">
        <v>279</v>
      </c>
      <c r="B237" s="4" t="str">
        <f t="shared" si="24"/>
        <v>H2</v>
      </c>
      <c r="C237" s="2">
        <f t="shared" si="25"/>
        <v>231</v>
      </c>
      <c r="D237" s="4">
        <v>119.25</v>
      </c>
      <c r="E237" s="20">
        <f t="shared" si="26"/>
        <v>197.90650318219571</v>
      </c>
      <c r="F237" s="20">
        <f t="shared" si="27"/>
        <v>0.57354983743938881</v>
      </c>
      <c r="G237" s="20">
        <f t="shared" si="28"/>
        <v>0.69456538587810013</v>
      </c>
      <c r="H237" s="20">
        <f t="shared" si="30"/>
        <v>144.54028715350998</v>
      </c>
      <c r="I237" s="22">
        <f t="shared" si="31"/>
        <v>-25.290287153509979</v>
      </c>
      <c r="J237" s="22">
        <f t="shared" si="29"/>
        <v>639.59862430699184</v>
      </c>
    </row>
    <row r="238" spans="1:10" x14ac:dyDescent="0.25">
      <c r="A238" s="4" t="s">
        <v>280</v>
      </c>
      <c r="B238" s="4" t="str">
        <f t="shared" si="24"/>
        <v>H2</v>
      </c>
      <c r="C238" s="2">
        <f t="shared" si="25"/>
        <v>232</v>
      </c>
      <c r="D238" s="4">
        <v>38.666666666666664</v>
      </c>
      <c r="E238" s="20">
        <f t="shared" si="26"/>
        <v>169.89400454982624</v>
      </c>
      <c r="F238" s="20">
        <f t="shared" si="27"/>
        <v>0.2876893527413002</v>
      </c>
      <c r="G238" s="20">
        <f t="shared" si="28"/>
        <v>0.64922406994174231</v>
      </c>
      <c r="H238" s="20">
        <f t="shared" si="30"/>
        <v>138.15640336926725</v>
      </c>
      <c r="I238" s="22">
        <f t="shared" si="31"/>
        <v>-99.489736702600595</v>
      </c>
      <c r="J238" s="22">
        <f t="shared" si="29"/>
        <v>9898.2077091527917</v>
      </c>
    </row>
    <row r="239" spans="1:10" x14ac:dyDescent="0.25">
      <c r="A239" s="4" t="s">
        <v>281</v>
      </c>
      <c r="B239" s="4" t="str">
        <f t="shared" si="24"/>
        <v>H2</v>
      </c>
      <c r="C239" s="2">
        <f t="shared" si="25"/>
        <v>233</v>
      </c>
      <c r="D239" s="4">
        <v>21.958333333333332</v>
      </c>
      <c r="E239" s="20">
        <f t="shared" si="26"/>
        <v>142.46825395340673</v>
      </c>
      <c r="F239" s="20">
        <f t="shared" si="27"/>
        <v>1.0554953249692134E-2</v>
      </c>
      <c r="G239" s="20">
        <f t="shared" si="28"/>
        <v>0.6405216376656917</v>
      </c>
      <c r="H239" s="20">
        <f t="shared" si="30"/>
        <v>118.20231389482554</v>
      </c>
      <c r="I239" s="22">
        <f t="shared" si="31"/>
        <v>-96.243980561492208</v>
      </c>
      <c r="J239" s="22">
        <f t="shared" si="29"/>
        <v>9262.9037943208896</v>
      </c>
    </row>
    <row r="240" spans="1:10" x14ac:dyDescent="0.25">
      <c r="A240" s="4" t="s">
        <v>282</v>
      </c>
      <c r="B240" s="4" t="str">
        <f t="shared" si="24"/>
        <v>H2</v>
      </c>
      <c r="C240" s="2">
        <f t="shared" si="25"/>
        <v>234</v>
      </c>
      <c r="D240" s="4">
        <v>79.375</v>
      </c>
      <c r="E240" s="20">
        <f t="shared" si="26"/>
        <v>138.43531366162983</v>
      </c>
      <c r="F240" s="20">
        <f t="shared" si="27"/>
        <v>-2.9879999200573746E-2</v>
      </c>
      <c r="G240" s="20">
        <f t="shared" si="28"/>
        <v>0.64163891158776132</v>
      </c>
      <c r="H240" s="20">
        <f t="shared" si="30"/>
        <v>92.500672198831239</v>
      </c>
      <c r="I240" s="22">
        <f t="shared" si="31"/>
        <v>-13.125672198831239</v>
      </c>
      <c r="J240" s="22">
        <f t="shared" si="29"/>
        <v>172.28327067117129</v>
      </c>
    </row>
    <row r="241" spans="1:10" x14ac:dyDescent="0.25">
      <c r="A241" s="4" t="s">
        <v>283</v>
      </c>
      <c r="B241" s="4" t="str">
        <f t="shared" si="24"/>
        <v>H2</v>
      </c>
      <c r="C241" s="2">
        <f t="shared" si="25"/>
        <v>235</v>
      </c>
      <c r="D241" s="4">
        <v>132.375</v>
      </c>
      <c r="E241" s="20">
        <f t="shared" si="26"/>
        <v>152.05784519627073</v>
      </c>
      <c r="F241" s="20">
        <f t="shared" si="27"/>
        <v>0.10664411613784099</v>
      </c>
      <c r="G241" s="20">
        <f t="shared" si="28"/>
        <v>0.66352515973311232</v>
      </c>
      <c r="H241" s="20">
        <f t="shared" si="30"/>
        <v>88.651675031289443</v>
      </c>
      <c r="I241" s="22">
        <f t="shared" si="31"/>
        <v>43.723324968710557</v>
      </c>
      <c r="J241" s="22">
        <f t="shared" si="29"/>
        <v>1911.7291463194681</v>
      </c>
    </row>
    <row r="242" spans="1:10" x14ac:dyDescent="0.25">
      <c r="A242" s="4" t="s">
        <v>284</v>
      </c>
      <c r="B242" s="4" t="str">
        <f t="shared" si="24"/>
        <v>H2</v>
      </c>
      <c r="C242" s="2">
        <f t="shared" si="25"/>
        <v>236</v>
      </c>
      <c r="D242" s="4">
        <v>87.625</v>
      </c>
      <c r="E242" s="20">
        <f t="shared" si="26"/>
        <v>149.04446117073866</v>
      </c>
      <c r="F242" s="20">
        <f t="shared" si="27"/>
        <v>7.5443834721141814E-2</v>
      </c>
      <c r="G242" s="20">
        <f t="shared" si="28"/>
        <v>0.63626620214195118</v>
      </c>
      <c r="H242" s="20">
        <f t="shared" si="30"/>
        <v>97.634657304721372</v>
      </c>
      <c r="I242" s="22">
        <f t="shared" si="31"/>
        <v>-10.009657304721372</v>
      </c>
      <c r="J242" s="22">
        <f t="shared" si="29"/>
        <v>100.19323935796193</v>
      </c>
    </row>
    <row r="243" spans="1:10" x14ac:dyDescent="0.25">
      <c r="A243" s="4" t="s">
        <v>285</v>
      </c>
      <c r="B243" s="4" t="str">
        <f t="shared" si="24"/>
        <v>H2</v>
      </c>
      <c r="C243" s="2">
        <f t="shared" si="25"/>
        <v>237</v>
      </c>
      <c r="D243" s="4">
        <v>63.875</v>
      </c>
      <c r="E243" s="20">
        <f t="shared" si="26"/>
        <v>138.54915021984164</v>
      </c>
      <c r="F243" s="20">
        <f t="shared" si="27"/>
        <v>-3.0263713135039824E-2</v>
      </c>
      <c r="G243" s="20">
        <f t="shared" si="28"/>
        <v>0.64327541660153043</v>
      </c>
      <c r="H243" s="20">
        <f t="shared" si="30"/>
        <v>98.944808788134253</v>
      </c>
      <c r="I243" s="22">
        <f t="shared" si="31"/>
        <v>-35.069808788134253</v>
      </c>
      <c r="J243" s="22">
        <f t="shared" si="29"/>
        <v>1229.8914884362985</v>
      </c>
    </row>
    <row r="244" spans="1:10" x14ac:dyDescent="0.25">
      <c r="A244" s="4" t="s">
        <v>286</v>
      </c>
      <c r="B244" s="4" t="str">
        <f t="shared" si="24"/>
        <v>H2</v>
      </c>
      <c r="C244" s="2">
        <f t="shared" si="25"/>
        <v>238</v>
      </c>
      <c r="D244" s="4">
        <v>39.416666666666664</v>
      </c>
      <c r="E244" s="20">
        <f t="shared" si="26"/>
        <v>123.20510148657489</v>
      </c>
      <c r="F244" s="20">
        <f t="shared" si="27"/>
        <v>-0.18340156333635688</v>
      </c>
      <c r="G244" s="20">
        <f t="shared" si="28"/>
        <v>0.60463230478668883</v>
      </c>
      <c r="H244" s="20">
        <f t="shared" si="30"/>
        <v>88.134885842554169</v>
      </c>
      <c r="I244" s="22">
        <f t="shared" si="31"/>
        <v>-48.718219175887505</v>
      </c>
      <c r="J244" s="22">
        <f t="shared" si="29"/>
        <v>2373.4648796698129</v>
      </c>
    </row>
    <row r="245" spans="1:10" x14ac:dyDescent="0.25">
      <c r="A245" s="4" t="s">
        <v>287</v>
      </c>
      <c r="B245" s="4" t="str">
        <f t="shared" si="24"/>
        <v>H2</v>
      </c>
      <c r="C245" s="2">
        <f t="shared" si="25"/>
        <v>239</v>
      </c>
      <c r="D245" s="4">
        <v>47.666666666666664</v>
      </c>
      <c r="E245" s="20">
        <f t="shared" si="26"/>
        <v>113.23734697260281</v>
      </c>
      <c r="F245" s="20">
        <f t="shared" si="27"/>
        <v>-0.28124509284271415</v>
      </c>
      <c r="G245" s="20">
        <f t="shared" si="28"/>
        <v>0.62104234990130336</v>
      </c>
      <c r="H245" s="20">
        <f t="shared" si="30"/>
        <v>79.136835269149728</v>
      </c>
      <c r="I245" s="22">
        <f t="shared" si="31"/>
        <v>-31.470168602483064</v>
      </c>
      <c r="J245" s="22">
        <f t="shared" si="29"/>
        <v>990.37151186871085</v>
      </c>
    </row>
    <row r="246" spans="1:10" x14ac:dyDescent="0.25">
      <c r="A246" s="4" t="s">
        <v>288</v>
      </c>
      <c r="B246" s="4" t="str">
        <f t="shared" si="24"/>
        <v>H2</v>
      </c>
      <c r="C246" s="2">
        <f t="shared" si="25"/>
        <v>240</v>
      </c>
      <c r="D246" s="4">
        <v>114.83333333333333</v>
      </c>
      <c r="E246" s="20">
        <f t="shared" si="26"/>
        <v>128.3493995073064</v>
      </c>
      <c r="F246" s="20">
        <f t="shared" si="27"/>
        <v>-0.12731211656725108</v>
      </c>
      <c r="G246" s="20">
        <f t="shared" si="28"/>
        <v>0.6336383930380981</v>
      </c>
      <c r="H246" s="20">
        <f t="shared" si="30"/>
        <v>68.296908219279388</v>
      </c>
      <c r="I246" s="22">
        <f t="shared" si="31"/>
        <v>46.536425114053941</v>
      </c>
      <c r="J246" s="22">
        <f t="shared" si="29"/>
        <v>2165.6388623959501</v>
      </c>
    </row>
    <row r="247" spans="1:10" x14ac:dyDescent="0.25">
      <c r="A247" s="4" t="s">
        <v>289</v>
      </c>
      <c r="B247" s="4" t="str">
        <f t="shared" si="24"/>
        <v>H2</v>
      </c>
      <c r="C247" s="2">
        <f t="shared" si="25"/>
        <v>241</v>
      </c>
      <c r="D247" s="4">
        <v>109.41666666666667</v>
      </c>
      <c r="E247" s="20">
        <f t="shared" si="26"/>
        <v>137.81412896697151</v>
      </c>
      <c r="F247" s="20">
        <f t="shared" si="27"/>
        <v>-3.139170080492748E-2</v>
      </c>
      <c r="G247" s="20">
        <f t="shared" si="28"/>
        <v>0.63833249013730786</v>
      </c>
      <c r="H247" s="20">
        <f t="shared" si="30"/>
        <v>79.631346462394916</v>
      </c>
      <c r="I247" s="22">
        <f t="shared" si="31"/>
        <v>29.785320204271756</v>
      </c>
      <c r="J247" s="22">
        <f t="shared" si="29"/>
        <v>887.16529967099927</v>
      </c>
    </row>
    <row r="248" spans="1:10" x14ac:dyDescent="0.25">
      <c r="A248" s="4" t="s">
        <v>290</v>
      </c>
      <c r="B248" s="4" t="str">
        <f t="shared" si="24"/>
        <v>H2</v>
      </c>
      <c r="C248" s="2">
        <f t="shared" si="25"/>
        <v>242</v>
      </c>
      <c r="D248" s="4">
        <v>88.791666666666671</v>
      </c>
      <c r="E248" s="20">
        <f t="shared" si="26"/>
        <v>138.25216413590269</v>
      </c>
      <c r="F248" s="20">
        <f t="shared" si="27"/>
        <v>-2.6697432107566414E-2</v>
      </c>
      <c r="G248" s="20">
        <f t="shared" si="28"/>
        <v>0.63449898538903182</v>
      </c>
      <c r="H248" s="20">
        <f t="shared" si="30"/>
        <v>87.30443222972427</v>
      </c>
      <c r="I248" s="22">
        <f t="shared" si="31"/>
        <v>1.4872344369424013</v>
      </c>
      <c r="J248" s="22">
        <f t="shared" si="29"/>
        <v>2.2118662704273815</v>
      </c>
    </row>
    <row r="249" spans="1:10" x14ac:dyDescent="0.25">
      <c r="A249" s="4" t="s">
        <v>291</v>
      </c>
      <c r="B249" s="4" t="str">
        <f t="shared" si="24"/>
        <v>H2</v>
      </c>
      <c r="C249" s="2">
        <f t="shared" si="25"/>
        <v>243</v>
      </c>
      <c r="D249" s="4">
        <v>70.375</v>
      </c>
      <c r="E249" s="20">
        <f t="shared" si="26"/>
        <v>132.63001084423718</v>
      </c>
      <c r="F249" s="20">
        <f t="shared" si="27"/>
        <v>-8.2651990703145869E-2</v>
      </c>
      <c r="G249" s="20">
        <f t="shared" si="28"/>
        <v>0.62756038433847849</v>
      </c>
      <c r="H249" s="20">
        <f t="shared" si="30"/>
        <v>88.233806361425081</v>
      </c>
      <c r="I249" s="22">
        <f t="shared" si="31"/>
        <v>-17.858806361425081</v>
      </c>
      <c r="J249" s="22">
        <f t="shared" si="29"/>
        <v>318.93696465487693</v>
      </c>
    </row>
    <row r="250" spans="1:10" x14ac:dyDescent="0.25">
      <c r="A250" s="4" t="s">
        <v>292</v>
      </c>
      <c r="B250" s="4" t="str">
        <f t="shared" si="24"/>
        <v>H2</v>
      </c>
      <c r="C250" s="2">
        <f t="shared" si="25"/>
        <v>244</v>
      </c>
      <c r="D250" s="4">
        <v>96.208333333333329</v>
      </c>
      <c r="E250" s="20">
        <f t="shared" si="26"/>
        <v>136.36365136260616</v>
      </c>
      <c r="F250" s="20">
        <f t="shared" si="27"/>
        <v>-4.4489065612424543E-2</v>
      </c>
      <c r="G250" s="20">
        <f t="shared" si="28"/>
        <v>0.64160185686763471</v>
      </c>
      <c r="H250" s="20">
        <f t="shared" si="30"/>
        <v>84.101164708563246</v>
      </c>
      <c r="I250" s="22">
        <f t="shared" si="31"/>
        <v>12.107168624770082</v>
      </c>
      <c r="J250" s="22">
        <f t="shared" si="29"/>
        <v>146.58353210861708</v>
      </c>
    </row>
    <row r="251" spans="1:10" x14ac:dyDescent="0.25">
      <c r="A251" s="4" t="s">
        <v>293</v>
      </c>
      <c r="B251" s="4" t="str">
        <f t="shared" si="24"/>
        <v>H2</v>
      </c>
      <c r="C251" s="2">
        <f t="shared" si="25"/>
        <v>245</v>
      </c>
      <c r="D251" s="4">
        <v>110.91666666666667</v>
      </c>
      <c r="E251" s="20">
        <f t="shared" si="26"/>
        <v>144.40385387917729</v>
      </c>
      <c r="F251" s="20">
        <f t="shared" si="27"/>
        <v>3.6357850209410986E-2</v>
      </c>
      <c r="G251" s="20">
        <f t="shared" si="28"/>
        <v>0.64161439195746706</v>
      </c>
      <c r="H251" s="20">
        <f t="shared" si="30"/>
        <v>85.548505883800814</v>
      </c>
      <c r="I251" s="22">
        <f t="shared" si="31"/>
        <v>25.368160782865857</v>
      </c>
      <c r="J251" s="22">
        <f t="shared" si="29"/>
        <v>643.54358150533324</v>
      </c>
    </row>
    <row r="252" spans="1:10" x14ac:dyDescent="0.25">
      <c r="A252" s="4" t="s">
        <v>294</v>
      </c>
      <c r="B252" s="4" t="str">
        <f t="shared" si="24"/>
        <v>H2</v>
      </c>
      <c r="C252" s="2">
        <f t="shared" si="25"/>
        <v>246</v>
      </c>
      <c r="D252" s="4">
        <v>93.583333333333329</v>
      </c>
      <c r="E252" s="20">
        <f t="shared" si="26"/>
        <v>144.72394696851097</v>
      </c>
      <c r="F252" s="20">
        <f t="shared" si="27"/>
        <v>3.9195202600653692E-2</v>
      </c>
      <c r="G252" s="20">
        <f t="shared" si="28"/>
        <v>0.64210500803257786</v>
      </c>
      <c r="H252" s="20">
        <f t="shared" si="30"/>
        <v>92.673108051928821</v>
      </c>
      <c r="I252" s="22">
        <f t="shared" si="31"/>
        <v>0.91022528140450731</v>
      </c>
      <c r="J252" s="22">
        <f t="shared" si="29"/>
        <v>0.82851006290791451</v>
      </c>
    </row>
    <row r="253" spans="1:10" x14ac:dyDescent="0.25">
      <c r="A253" s="4" t="s">
        <v>295</v>
      </c>
      <c r="B253" s="4" t="str">
        <f t="shared" si="24"/>
        <v>H2</v>
      </c>
      <c r="C253" s="2">
        <f t="shared" si="25"/>
        <v>247</v>
      </c>
      <c r="D253" s="4">
        <v>118.79166666666667</v>
      </c>
      <c r="E253" s="20">
        <f t="shared" si="26"/>
        <v>152.8395044065816</v>
      </c>
      <c r="F253" s="20">
        <f t="shared" si="27"/>
        <v>0.1199588249553534</v>
      </c>
      <c r="G253" s="20">
        <f t="shared" si="28"/>
        <v>0.65517609582469361</v>
      </c>
      <c r="H253" s="20">
        <f t="shared" si="30"/>
        <v>92.882115441970157</v>
      </c>
      <c r="I253" s="22">
        <f t="shared" si="31"/>
        <v>25.909551224696514</v>
      </c>
      <c r="J253" s="22">
        <f t="shared" si="29"/>
        <v>671.3048446651726</v>
      </c>
    </row>
    <row r="254" spans="1:10" x14ac:dyDescent="0.25">
      <c r="A254" s="4" t="s">
        <v>296</v>
      </c>
      <c r="B254" s="4" t="str">
        <f t="shared" si="24"/>
        <v>H2</v>
      </c>
      <c r="C254" s="2">
        <f t="shared" si="25"/>
        <v>248</v>
      </c>
      <c r="D254" s="4">
        <v>153.95833333333334</v>
      </c>
      <c r="E254" s="20">
        <f t="shared" si="26"/>
        <v>170.32182461139411</v>
      </c>
      <c r="F254" s="20">
        <f t="shared" si="27"/>
        <v>0.29358243875392498</v>
      </c>
      <c r="G254" s="20">
        <f t="shared" si="28"/>
        <v>0.66828711174997057</v>
      </c>
      <c r="H254" s="20">
        <f t="shared" si="30"/>
        <v>98.216037366944832</v>
      </c>
      <c r="I254" s="22">
        <f t="shared" si="31"/>
        <v>55.742295966388511</v>
      </c>
      <c r="J254" s="22">
        <f t="shared" si="29"/>
        <v>3107.2035596044529</v>
      </c>
    </row>
    <row r="255" spans="1:10" x14ac:dyDescent="0.25">
      <c r="A255" s="4" t="s">
        <v>297</v>
      </c>
      <c r="B255" s="4" t="str">
        <f t="shared" si="24"/>
        <v>H2</v>
      </c>
      <c r="C255" s="2">
        <f t="shared" si="25"/>
        <v>249</v>
      </c>
      <c r="D255" s="4">
        <v>134.58333333333334</v>
      </c>
      <c r="E255" s="20">
        <f t="shared" si="26"/>
        <v>177.57542808875965</v>
      </c>
      <c r="F255" s="20">
        <f t="shared" si="27"/>
        <v>0.36318264914004117</v>
      </c>
      <c r="G255" s="20">
        <f t="shared" si="28"/>
        <v>0.66544787601413735</v>
      </c>
      <c r="H255" s="20">
        <f t="shared" si="30"/>
        <v>111.7831362786569</v>
      </c>
      <c r="I255" s="22">
        <f t="shared" si="31"/>
        <v>22.800197054676445</v>
      </c>
      <c r="J255" s="22">
        <f t="shared" si="29"/>
        <v>519.84898573207647</v>
      </c>
    </row>
    <row r="256" spans="1:10" x14ac:dyDescent="0.25">
      <c r="A256" s="4" t="s">
        <v>298</v>
      </c>
      <c r="B256" s="4" t="str">
        <f t="shared" si="24"/>
        <v>H2</v>
      </c>
      <c r="C256" s="2">
        <f t="shared" si="25"/>
        <v>250</v>
      </c>
      <c r="D256" s="4">
        <v>96.541666666666671</v>
      </c>
      <c r="E256" s="20">
        <f t="shared" si="26"/>
        <v>171.24316107897019</v>
      </c>
      <c r="F256" s="20">
        <f t="shared" si="27"/>
        <v>0.29622815255074614</v>
      </c>
      <c r="G256" s="20">
        <f t="shared" si="28"/>
        <v>0.65783534786932174</v>
      </c>
      <c r="H256" s="20">
        <f t="shared" si="30"/>
        <v>118.91408023883329</v>
      </c>
      <c r="I256" s="22">
        <f t="shared" si="31"/>
        <v>-22.372413572166622</v>
      </c>
      <c r="J256" s="22">
        <f t="shared" si="29"/>
        <v>500.52488904406528</v>
      </c>
    </row>
    <row r="257" spans="1:10" x14ac:dyDescent="0.25">
      <c r="A257" s="4" t="s">
        <v>299</v>
      </c>
      <c r="B257" s="4" t="str">
        <f t="shared" si="24"/>
        <v>H2</v>
      </c>
      <c r="C257" s="2">
        <f t="shared" si="25"/>
        <v>251</v>
      </c>
      <c r="D257" s="4">
        <v>159.75</v>
      </c>
      <c r="E257" s="20">
        <f t="shared" si="26"/>
        <v>185.24428766962288</v>
      </c>
      <c r="F257" s="20">
        <f t="shared" si="27"/>
        <v>0.43327713693176551</v>
      </c>
      <c r="G257" s="20">
        <f t="shared" si="28"/>
        <v>0.68514056542735036</v>
      </c>
      <c r="H257" s="20">
        <f t="shared" si="30"/>
        <v>114.150522216878</v>
      </c>
      <c r="I257" s="22">
        <f t="shared" si="31"/>
        <v>45.599477783121998</v>
      </c>
      <c r="J257" s="22">
        <f t="shared" si="29"/>
        <v>2079.3123740934366</v>
      </c>
    </row>
    <row r="258" spans="1:10" x14ac:dyDescent="0.25">
      <c r="A258" s="4" t="s">
        <v>300</v>
      </c>
      <c r="B258" s="4" t="str">
        <f t="shared" si="24"/>
        <v>H2</v>
      </c>
      <c r="C258" s="2">
        <f t="shared" si="25"/>
        <v>252</v>
      </c>
      <c r="D258" s="4">
        <v>99.75</v>
      </c>
      <c r="E258" s="20">
        <f t="shared" si="26"/>
        <v>178.86878947741343</v>
      </c>
      <c r="F258" s="20">
        <f t="shared" si="27"/>
        <v>0.36518938364035336</v>
      </c>
      <c r="G258" s="20">
        <f t="shared" si="28"/>
        <v>0.64781894847332711</v>
      </c>
      <c r="H258" s="20">
        <f t="shared" si="30"/>
        <v>122.1452654360484</v>
      </c>
      <c r="I258" s="22">
        <f t="shared" si="31"/>
        <v>-22.395265436048405</v>
      </c>
      <c r="J258" s="22">
        <f t="shared" si="29"/>
        <v>501.54791395106434</v>
      </c>
    </row>
    <row r="259" spans="1:10" x14ac:dyDescent="0.25">
      <c r="A259" s="4" t="s">
        <v>301</v>
      </c>
      <c r="B259" s="4" t="str">
        <f t="shared" si="24"/>
        <v>H2</v>
      </c>
      <c r="C259" s="2">
        <f t="shared" si="25"/>
        <v>253</v>
      </c>
      <c r="D259" s="4">
        <v>61.375</v>
      </c>
      <c r="E259" s="20">
        <f t="shared" si="26"/>
        <v>161.30321465872032</v>
      </c>
      <c r="F259" s="20">
        <f t="shared" si="27"/>
        <v>0.18588174161701876</v>
      </c>
      <c r="G259" s="20">
        <f t="shared" si="28"/>
        <v>0.65467596755774538</v>
      </c>
      <c r="H259" s="20">
        <f t="shared" si="30"/>
        <v>122.80046962065614</v>
      </c>
      <c r="I259" s="22">
        <f t="shared" si="31"/>
        <v>-61.425469620656145</v>
      </c>
      <c r="J259" s="22">
        <f t="shared" si="29"/>
        <v>3773.0883181181512</v>
      </c>
    </row>
    <row r="260" spans="1:10" x14ac:dyDescent="0.25">
      <c r="A260" s="4" t="s">
        <v>302</v>
      </c>
      <c r="B260" s="4" t="str">
        <f t="shared" si="24"/>
        <v>H2</v>
      </c>
      <c r="C260" s="2">
        <f t="shared" si="25"/>
        <v>254</v>
      </c>
      <c r="D260" s="4">
        <v>121.20833333333333</v>
      </c>
      <c r="E260" s="20">
        <f t="shared" si="26"/>
        <v>166.61171183246134</v>
      </c>
      <c r="F260" s="20">
        <f t="shared" si="27"/>
        <v>0.23710789593825873</v>
      </c>
      <c r="G260" s="20">
        <f t="shared" si="28"/>
        <v>0.65578604107725835</v>
      </c>
      <c r="H260" s="20">
        <f t="shared" si="30"/>
        <v>104.61569661997429</v>
      </c>
      <c r="I260" s="22">
        <f t="shared" si="31"/>
        <v>16.592636713359042</v>
      </c>
      <c r="J260" s="22">
        <f t="shared" si="29"/>
        <v>275.31559310151033</v>
      </c>
    </row>
    <row r="261" spans="1:10" x14ac:dyDescent="0.25">
      <c r="A261" s="4" t="s">
        <v>303</v>
      </c>
      <c r="B261" s="4" t="str">
        <f t="shared" si="24"/>
        <v>H2</v>
      </c>
      <c r="C261" s="2">
        <f t="shared" si="25"/>
        <v>255</v>
      </c>
      <c r="D261" s="4">
        <v>156.58333333333334</v>
      </c>
      <c r="E261" s="20">
        <f t="shared" si="26"/>
        <v>181.31442506241513</v>
      </c>
      <c r="F261" s="20">
        <f t="shared" si="27"/>
        <v>0.38176394927841401</v>
      </c>
      <c r="G261" s="20">
        <f t="shared" si="28"/>
        <v>0.6755684788184354</v>
      </c>
      <c r="H261" s="20">
        <f t="shared" si="30"/>
        <v>109.23191249155785</v>
      </c>
      <c r="I261" s="22">
        <f t="shared" si="31"/>
        <v>47.351420841775493</v>
      </c>
      <c r="J261" s="22">
        <f t="shared" si="29"/>
        <v>2242.1570557349305</v>
      </c>
    </row>
    <row r="262" spans="1:10" x14ac:dyDescent="0.25">
      <c r="A262" s="4" t="s">
        <v>304</v>
      </c>
      <c r="B262" s="4" t="str">
        <f t="shared" si="24"/>
        <v>H2</v>
      </c>
      <c r="C262" s="2">
        <f t="shared" si="25"/>
        <v>256</v>
      </c>
      <c r="D262" s="4">
        <v>195.79166666666666</v>
      </c>
      <c r="E262" s="20">
        <f t="shared" si="26"/>
        <v>205.0690080091733</v>
      </c>
      <c r="F262" s="20">
        <f t="shared" si="27"/>
        <v>0.61549213925321167</v>
      </c>
      <c r="G262" s="20">
        <f t="shared" si="28"/>
        <v>0.68568342749946587</v>
      </c>
      <c r="H262" s="20">
        <f t="shared" si="30"/>
        <v>119.15382447080377</v>
      </c>
      <c r="I262" s="22">
        <f t="shared" si="31"/>
        <v>76.637842195862888</v>
      </c>
      <c r="J262" s="22">
        <f t="shared" si="29"/>
        <v>5873.3588564379825</v>
      </c>
    </row>
    <row r="263" spans="1:10" x14ac:dyDescent="0.25">
      <c r="A263" s="4" t="s">
        <v>305</v>
      </c>
      <c r="B263" s="4" t="str">
        <f t="shared" si="24"/>
        <v>H2</v>
      </c>
      <c r="C263" s="2">
        <f t="shared" si="25"/>
        <v>257</v>
      </c>
      <c r="D263" s="4">
        <v>306.66666666666669</v>
      </c>
      <c r="E263" s="20">
        <f t="shared" si="26"/>
        <v>255.33533704898539</v>
      </c>
      <c r="F263" s="20">
        <f t="shared" si="27"/>
        <v>1.1120005082588005</v>
      </c>
      <c r="G263" s="20">
        <f t="shared" si="28"/>
        <v>0.72811512707266857</v>
      </c>
      <c r="H263" s="20">
        <f t="shared" si="30"/>
        <v>138.95396488180273</v>
      </c>
      <c r="I263" s="22">
        <f t="shared" si="31"/>
        <v>167.71270178486395</v>
      </c>
      <c r="J263" s="22">
        <f t="shared" si="29"/>
        <v>28127.550339978709</v>
      </c>
    </row>
    <row r="264" spans="1:10" x14ac:dyDescent="0.25">
      <c r="A264" s="4" t="s">
        <v>306</v>
      </c>
      <c r="B264" s="4" t="str">
        <f t="shared" ref="B264:B327" si="32">IF(RIGHT(A264,2)*1&lt;=6,"H1","H2")</f>
        <v>H2</v>
      </c>
      <c r="C264" s="2">
        <f t="shared" ref="C264:C327" si="33">C263+1</f>
        <v>258</v>
      </c>
      <c r="D264" s="4">
        <v>195.5</v>
      </c>
      <c r="E264" s="20">
        <f t="shared" ref="E264:E327" si="34">$D$2*(D264/G262)+(1-$D$2)*(E263+F263)</f>
        <v>262.18126952124857</v>
      </c>
      <c r="F264" s="20">
        <f t="shared" ref="F264:F327" si="35">(E264-E263)*$E$2+(1-$E$2)*F263</f>
        <v>1.1693398278988443</v>
      </c>
      <c r="G264" s="20">
        <f t="shared" ref="G264:G327" si="36">$F$2*(D264/E264)+(1-$F$2)*G262</f>
        <v>0.69168181499572989</v>
      </c>
      <c r="H264" s="20">
        <f t="shared" si="30"/>
        <v>175.84168938936369</v>
      </c>
      <c r="I264" s="22">
        <f t="shared" si="31"/>
        <v>19.658310610636306</v>
      </c>
      <c r="J264" s="22">
        <f t="shared" ref="J264:J327" si="37">I264*I264</f>
        <v>386.44917606425599</v>
      </c>
    </row>
    <row r="265" spans="1:10" x14ac:dyDescent="0.25">
      <c r="A265" s="4" t="s">
        <v>307</v>
      </c>
      <c r="B265" s="4" t="str">
        <f t="shared" si="32"/>
        <v>H2</v>
      </c>
      <c r="C265" s="2">
        <f t="shared" si="33"/>
        <v>259</v>
      </c>
      <c r="D265" s="4">
        <v>45.041666666666664</v>
      </c>
      <c r="E265" s="20">
        <f t="shared" si="34"/>
        <v>223.05261518053828</v>
      </c>
      <c r="F265" s="20">
        <f t="shared" si="35"/>
        <v>0.76635988621275297</v>
      </c>
      <c r="G265" s="20">
        <f t="shared" si="36"/>
        <v>0.67549690671044327</v>
      </c>
      <c r="H265" s="20">
        <f t="shared" ref="H265:H328" si="38">(E264+F264)*G263</f>
        <v>191.74956239091918</v>
      </c>
      <c r="I265" s="22">
        <f t="shared" ref="I265:I328" si="39">D265-H265</f>
        <v>-146.70789572425252</v>
      </c>
      <c r="J265" s="22">
        <f t="shared" si="37"/>
        <v>21523.206667838152</v>
      </c>
    </row>
    <row r="266" spans="1:10" x14ac:dyDescent="0.25">
      <c r="A266" s="4" t="s">
        <v>308</v>
      </c>
      <c r="B266" s="4" t="str">
        <f t="shared" si="32"/>
        <v>H2</v>
      </c>
      <c r="C266" s="2">
        <f t="shared" si="33"/>
        <v>260</v>
      </c>
      <c r="D266" s="4">
        <v>23.291666666666668</v>
      </c>
      <c r="E266" s="20">
        <f t="shared" si="34"/>
        <v>185.78997231241385</v>
      </c>
      <c r="F266" s="20">
        <f t="shared" si="35"/>
        <v>0.38606985866938115</v>
      </c>
      <c r="G266" s="20">
        <f t="shared" si="36"/>
        <v>0.63505019097381277</v>
      </c>
      <c r="H266" s="20">
        <f t="shared" si="38"/>
        <v>154.81151490465436</v>
      </c>
      <c r="I266" s="22">
        <f t="shared" si="39"/>
        <v>-131.5198482379877</v>
      </c>
      <c r="J266" s="22">
        <f t="shared" si="37"/>
        <v>17297.470480543318</v>
      </c>
    </row>
    <row r="267" spans="1:10" x14ac:dyDescent="0.25">
      <c r="A267" s="4" t="s">
        <v>309</v>
      </c>
      <c r="B267" s="4" t="str">
        <f t="shared" si="32"/>
        <v>H2</v>
      </c>
      <c r="C267" s="2">
        <f t="shared" si="33"/>
        <v>261</v>
      </c>
      <c r="D267" s="4">
        <v>70.270833333333329</v>
      </c>
      <c r="E267" s="20">
        <f t="shared" si="34"/>
        <v>169.74650512788463</v>
      </c>
      <c r="F267" s="20">
        <f t="shared" si="35"/>
        <v>0.22177448823739515</v>
      </c>
      <c r="G267" s="20">
        <f t="shared" si="36"/>
        <v>0.64934473010332161</v>
      </c>
      <c r="H267" s="20">
        <f t="shared" si="38"/>
        <v>125.76134059015976</v>
      </c>
      <c r="I267" s="22">
        <f t="shared" si="39"/>
        <v>-55.490507256826433</v>
      </c>
      <c r="J267" s="22">
        <f t="shared" si="37"/>
        <v>3079.196395619907</v>
      </c>
    </row>
    <row r="268" spans="1:10" x14ac:dyDescent="0.25">
      <c r="A268" s="4" t="s">
        <v>310</v>
      </c>
      <c r="B268" s="4" t="str">
        <f t="shared" si="32"/>
        <v>H2</v>
      </c>
      <c r="C268" s="2">
        <f t="shared" si="33"/>
        <v>262</v>
      </c>
      <c r="D268" s="4">
        <v>92.75</v>
      </c>
      <c r="E268" s="20">
        <f t="shared" si="34"/>
        <v>165.18491331040747</v>
      </c>
      <c r="F268" s="20">
        <f t="shared" si="35"/>
        <v>0.17394082518024956</v>
      </c>
      <c r="G268" s="20">
        <f t="shared" si="36"/>
        <v>0.6276943674302099</v>
      </c>
      <c r="H268" s="20">
        <f t="shared" si="38"/>
        <v>107.93838842970871</v>
      </c>
      <c r="I268" s="22">
        <f t="shared" si="39"/>
        <v>-15.188388429708709</v>
      </c>
      <c r="J268" s="22">
        <f t="shared" si="37"/>
        <v>230.6871430917094</v>
      </c>
    </row>
    <row r="269" spans="1:10" x14ac:dyDescent="0.25">
      <c r="A269" s="4" t="s">
        <v>311</v>
      </c>
      <c r="B269" s="4" t="str">
        <f t="shared" si="32"/>
        <v>H2</v>
      </c>
      <c r="C269" s="2">
        <f t="shared" si="33"/>
        <v>263</v>
      </c>
      <c r="D269" s="4">
        <v>7.9139957264957248</v>
      </c>
      <c r="E269" s="20">
        <f t="shared" si="34"/>
        <v>134.72461621190544</v>
      </c>
      <c r="F269" s="20">
        <f t="shared" si="35"/>
        <v>-0.1324015540565732</v>
      </c>
      <c r="G269" s="20">
        <f t="shared" si="36"/>
        <v>0.59028445881574509</v>
      </c>
      <c r="H269" s="20">
        <f t="shared" si="38"/>
        <v>107.37490050886773</v>
      </c>
      <c r="I269" s="22">
        <f t="shared" si="39"/>
        <v>-99.460904782371998</v>
      </c>
      <c r="J269" s="22">
        <f t="shared" si="37"/>
        <v>9892.471580128069</v>
      </c>
    </row>
    <row r="270" spans="1:10" x14ac:dyDescent="0.25">
      <c r="A270" s="4" t="s">
        <v>312</v>
      </c>
      <c r="B270" s="4" t="str">
        <f t="shared" si="32"/>
        <v>H2</v>
      </c>
      <c r="C270" s="2">
        <f t="shared" si="33"/>
        <v>264</v>
      </c>
      <c r="D270" s="4">
        <v>12.278846153846155</v>
      </c>
      <c r="E270" s="20">
        <f t="shared" si="34"/>
        <v>111.58613633904946</v>
      </c>
      <c r="F270" s="20">
        <f t="shared" si="35"/>
        <v>-0.36246233724456728</v>
      </c>
      <c r="G270" s="20">
        <f t="shared" si="36"/>
        <v>0.57592884798076516</v>
      </c>
      <c r="H270" s="20">
        <f t="shared" si="38"/>
        <v>84.482775040689475</v>
      </c>
      <c r="I270" s="22">
        <f t="shared" si="39"/>
        <v>-72.203928886843315</v>
      </c>
      <c r="J270" s="22">
        <f t="shared" si="37"/>
        <v>5213.4073466963264</v>
      </c>
    </row>
    <row r="271" spans="1:10" x14ac:dyDescent="0.25">
      <c r="A271" s="4" t="s">
        <v>313</v>
      </c>
      <c r="B271" s="4" t="str">
        <f t="shared" si="32"/>
        <v>H2</v>
      </c>
      <c r="C271" s="2">
        <f t="shared" si="33"/>
        <v>265</v>
      </c>
      <c r="D271" s="4">
        <v>18.586538461538463</v>
      </c>
      <c r="E271" s="20">
        <f t="shared" si="34"/>
        <v>95.276424484667402</v>
      </c>
      <c r="F271" s="20">
        <f t="shared" si="35"/>
        <v>-0.52193483241594218</v>
      </c>
      <c r="G271" s="20">
        <f t="shared" si="36"/>
        <v>0.55076402718016015</v>
      </c>
      <c r="H271" s="20">
        <f t="shared" si="38"/>
        <v>65.653606215654264</v>
      </c>
      <c r="I271" s="22">
        <f t="shared" si="39"/>
        <v>-47.067067754115797</v>
      </c>
      <c r="J271" s="22">
        <f t="shared" si="37"/>
        <v>2215.3088669705271</v>
      </c>
    </row>
    <row r="272" spans="1:10" x14ac:dyDescent="0.25">
      <c r="A272" s="4" t="s">
        <v>314</v>
      </c>
      <c r="B272" s="4" t="str">
        <f t="shared" si="32"/>
        <v>H2</v>
      </c>
      <c r="C272" s="2">
        <f t="shared" si="33"/>
        <v>266</v>
      </c>
      <c r="D272" s="4">
        <v>24.89423076923077</v>
      </c>
      <c r="E272" s="20">
        <f t="shared" si="34"/>
        <v>84.448489735335713</v>
      </c>
      <c r="F272" s="20">
        <f t="shared" si="35"/>
        <v>-0.62499483158509972</v>
      </c>
      <c r="G272" s="20">
        <f t="shared" si="36"/>
        <v>0.54781456113896965</v>
      </c>
      <c r="H272" s="20">
        <f t="shared" si="38"/>
        <v>54.571844066426522</v>
      </c>
      <c r="I272" s="22">
        <f t="shared" si="39"/>
        <v>-29.677613297195752</v>
      </c>
      <c r="J272" s="22">
        <f t="shared" si="37"/>
        <v>880.76073101789007</v>
      </c>
    </row>
    <row r="273" spans="1:10" x14ac:dyDescent="0.25">
      <c r="A273" s="4" t="s">
        <v>315</v>
      </c>
      <c r="B273" s="4" t="str">
        <f t="shared" si="32"/>
        <v>H2</v>
      </c>
      <c r="C273" s="2">
        <f t="shared" si="33"/>
        <v>267</v>
      </c>
      <c r="D273" s="4">
        <v>31.20192307692308</v>
      </c>
      <c r="E273" s="20">
        <f t="shared" si="34"/>
        <v>78.389210233707331</v>
      </c>
      <c r="F273" s="20">
        <f t="shared" si="35"/>
        <v>-0.67933767828553249</v>
      </c>
      <c r="G273" s="20">
        <f t="shared" si="36"/>
        <v>0.53549147372137074</v>
      </c>
      <c r="H273" s="20">
        <f t="shared" si="38"/>
        <v>46.16696562550532</v>
      </c>
      <c r="I273" s="22">
        <f t="shared" si="39"/>
        <v>-14.96504254858224</v>
      </c>
      <c r="J273" s="22">
        <f t="shared" si="37"/>
        <v>223.95249848087681</v>
      </c>
    </row>
    <row r="274" spans="1:10" x14ac:dyDescent="0.25">
      <c r="A274" s="4" t="s">
        <v>316</v>
      </c>
      <c r="B274" s="4" t="str">
        <f t="shared" si="32"/>
        <v>H2</v>
      </c>
      <c r="C274" s="2">
        <f t="shared" si="33"/>
        <v>268</v>
      </c>
      <c r="D274" s="4">
        <v>37.509615384615387</v>
      </c>
      <c r="E274" s="20">
        <f t="shared" si="34"/>
        <v>75.862172729781577</v>
      </c>
      <c r="F274" s="20">
        <f t="shared" si="35"/>
        <v>-0.69781467654193474</v>
      </c>
      <c r="G274" s="20">
        <f t="shared" si="36"/>
        <v>0.54247753040189828</v>
      </c>
      <c r="H274" s="20">
        <f t="shared" si="38"/>
        <v>42.570599730113656</v>
      </c>
      <c r="I274" s="22">
        <f t="shared" si="39"/>
        <v>-5.0609843454982695</v>
      </c>
      <c r="J274" s="22">
        <f t="shared" si="37"/>
        <v>25.613562545378546</v>
      </c>
    </row>
    <row r="275" spans="1:10" x14ac:dyDescent="0.25">
      <c r="A275" s="4" t="s">
        <v>317</v>
      </c>
      <c r="B275" s="4" t="str">
        <f t="shared" si="32"/>
        <v>H2</v>
      </c>
      <c r="C275" s="2">
        <f t="shared" si="33"/>
        <v>269</v>
      </c>
      <c r="D275" s="4">
        <v>45.995532245532253</v>
      </c>
      <c r="E275" s="20">
        <f t="shared" si="34"/>
        <v>77.310296751517328</v>
      </c>
      <c r="F275" s="20">
        <f t="shared" si="35"/>
        <v>-0.67635528955915791</v>
      </c>
      <c r="G275" s="20">
        <f t="shared" si="36"/>
        <v>0.54143703039023128</v>
      </c>
      <c r="H275" s="20">
        <f t="shared" si="38"/>
        <v>40.249872865250076</v>
      </c>
      <c r="I275" s="22">
        <f t="shared" si="39"/>
        <v>5.7456593802821772</v>
      </c>
      <c r="J275" s="22">
        <f t="shared" si="37"/>
        <v>33.012601714224573</v>
      </c>
    </row>
    <row r="276" spans="1:10" x14ac:dyDescent="0.25">
      <c r="A276" s="4" t="s">
        <v>318</v>
      </c>
      <c r="B276" s="4" t="str">
        <f t="shared" si="32"/>
        <v>H2</v>
      </c>
      <c r="C276" s="2">
        <f t="shared" si="33"/>
        <v>270</v>
      </c>
      <c r="D276" s="4">
        <v>86.532467532467535</v>
      </c>
      <c r="E276" s="20">
        <f t="shared" si="34"/>
        <v>93.20984505372968</v>
      </c>
      <c r="F276" s="20">
        <f t="shared" si="35"/>
        <v>-0.51059625364144279</v>
      </c>
      <c r="G276" s="20">
        <f t="shared" si="36"/>
        <v>0.58106596594520732</v>
      </c>
      <c r="H276" s="20">
        <f t="shared" si="38"/>
        <v>41.572191309246705</v>
      </c>
      <c r="I276" s="22">
        <f t="shared" si="39"/>
        <v>44.960276223220831</v>
      </c>
      <c r="J276" s="22">
        <f t="shared" si="37"/>
        <v>2021.4264380683164</v>
      </c>
    </row>
    <row r="277" spans="1:10" x14ac:dyDescent="0.25">
      <c r="A277" s="4" t="s">
        <v>319</v>
      </c>
      <c r="B277" s="4" t="str">
        <f t="shared" si="32"/>
        <v>H2</v>
      </c>
      <c r="C277" s="2">
        <f t="shared" si="33"/>
        <v>271</v>
      </c>
      <c r="D277" s="4">
        <v>137.64935064935071</v>
      </c>
      <c r="E277" s="20">
        <f t="shared" si="34"/>
        <v>125.00533048666647</v>
      </c>
      <c r="F277" s="20">
        <f t="shared" si="35"/>
        <v>-0.18753543677566042</v>
      </c>
      <c r="G277" s="20">
        <f t="shared" si="36"/>
        <v>0.59740811214755163</v>
      </c>
      <c r="H277" s="20">
        <f t="shared" si="38"/>
        <v>50.190805989724986</v>
      </c>
      <c r="I277" s="22">
        <f t="shared" si="39"/>
        <v>87.458544659625716</v>
      </c>
      <c r="J277" s="22">
        <f t="shared" si="37"/>
        <v>7648.9970339797455</v>
      </c>
    </row>
    <row r="278" spans="1:10" x14ac:dyDescent="0.25">
      <c r="A278" s="4" t="s">
        <v>320</v>
      </c>
      <c r="B278" s="4" t="str">
        <f t="shared" si="32"/>
        <v>H2</v>
      </c>
      <c r="C278" s="2">
        <f t="shared" si="33"/>
        <v>272</v>
      </c>
      <c r="D278" s="4">
        <v>188.83333333333334</v>
      </c>
      <c r="E278" s="20">
        <f t="shared" si="34"/>
        <v>164.84972515831672</v>
      </c>
      <c r="F278" s="20">
        <f t="shared" si="35"/>
        <v>0.21278386430859869</v>
      </c>
      <c r="G278" s="20">
        <f t="shared" si="36"/>
        <v>0.63750813984574417</v>
      </c>
      <c r="H278" s="20">
        <f t="shared" si="38"/>
        <v>72.52737264781571</v>
      </c>
      <c r="I278" s="22">
        <f t="shared" si="39"/>
        <v>116.30596068551763</v>
      </c>
      <c r="J278" s="22">
        <f t="shared" si="37"/>
        <v>13527.076490981173</v>
      </c>
    </row>
    <row r="279" spans="1:10" x14ac:dyDescent="0.25">
      <c r="A279" s="4" t="s">
        <v>321</v>
      </c>
      <c r="B279" s="4" t="str">
        <f t="shared" si="32"/>
        <v>H2</v>
      </c>
      <c r="C279" s="2">
        <f t="shared" si="33"/>
        <v>273</v>
      </c>
      <c r="D279" s="4">
        <v>223.5</v>
      </c>
      <c r="E279" s="20">
        <f t="shared" si="34"/>
        <v>206.87322955318587</v>
      </c>
      <c r="F279" s="20">
        <f t="shared" si="35"/>
        <v>0.63089106961420416</v>
      </c>
      <c r="G279" s="20">
        <f t="shared" si="36"/>
        <v>0.64570447929692087</v>
      </c>
      <c r="H279" s="20">
        <f t="shared" si="38"/>
        <v>98.609681901544789</v>
      </c>
      <c r="I279" s="22">
        <f t="shared" si="39"/>
        <v>124.89031809845521</v>
      </c>
      <c r="J279" s="22">
        <f t="shared" si="37"/>
        <v>15597.59155473333</v>
      </c>
    </row>
    <row r="280" spans="1:10" x14ac:dyDescent="0.25">
      <c r="A280" s="4" t="s">
        <v>322</v>
      </c>
      <c r="B280" s="4" t="str">
        <f t="shared" si="32"/>
        <v>H2</v>
      </c>
      <c r="C280" s="2">
        <f t="shared" si="33"/>
        <v>274</v>
      </c>
      <c r="D280" s="4">
        <v>35.041666666666664</v>
      </c>
      <c r="E280" s="20">
        <f t="shared" si="34"/>
        <v>176.99662018353308</v>
      </c>
      <c r="F280" s="20">
        <f t="shared" si="35"/>
        <v>0.32581606522153428</v>
      </c>
      <c r="G280" s="20">
        <f t="shared" si="36"/>
        <v>0.59355525569188117</v>
      </c>
      <c r="H280" s="20">
        <f t="shared" si="38"/>
        <v>132.28556594856818</v>
      </c>
      <c r="I280" s="22">
        <f t="shared" si="39"/>
        <v>-97.24389928190152</v>
      </c>
      <c r="J280" s="22">
        <f t="shared" si="37"/>
        <v>9456.3759475486077</v>
      </c>
    </row>
    <row r="281" spans="1:10" x14ac:dyDescent="0.25">
      <c r="A281" s="4" t="s">
        <v>323</v>
      </c>
      <c r="B281" s="4" t="str">
        <f t="shared" si="32"/>
        <v>H2</v>
      </c>
      <c r="C281" s="2">
        <f t="shared" si="33"/>
        <v>275</v>
      </c>
      <c r="D281" s="4">
        <v>10</v>
      </c>
      <c r="E281" s="20">
        <f t="shared" si="34"/>
        <v>144.95534117162376</v>
      </c>
      <c r="F281" s="20">
        <f t="shared" si="35"/>
        <v>2.1451144502256936E-3</v>
      </c>
      <c r="G281" s="20">
        <f t="shared" si="36"/>
        <v>0.58803270782797423</v>
      </c>
      <c r="H281" s="20">
        <f t="shared" si="38"/>
        <v>114.49789136566355</v>
      </c>
      <c r="I281" s="22">
        <f t="shared" si="39"/>
        <v>-104.49789136566355</v>
      </c>
      <c r="J281" s="22">
        <f t="shared" si="37"/>
        <v>10919.809299870021</v>
      </c>
    </row>
    <row r="282" spans="1:10" x14ac:dyDescent="0.25">
      <c r="A282" s="4" t="s">
        <v>324</v>
      </c>
      <c r="B282" s="4" t="str">
        <f t="shared" si="32"/>
        <v>H2</v>
      </c>
      <c r="C282" s="2">
        <f t="shared" si="33"/>
        <v>276</v>
      </c>
      <c r="D282" s="4">
        <v>24.541666666666668</v>
      </c>
      <c r="E282" s="20">
        <f t="shared" si="34"/>
        <v>124.23536797254643</v>
      </c>
      <c r="F282" s="20">
        <f t="shared" si="35"/>
        <v>-0.20507606868504985</v>
      </c>
      <c r="G282" s="20">
        <f t="shared" si="36"/>
        <v>0.5539539008288078</v>
      </c>
      <c r="H282" s="20">
        <f t="shared" si="38"/>
        <v>86.040277836983009</v>
      </c>
      <c r="I282" s="22">
        <f t="shared" si="39"/>
        <v>-61.498611170316337</v>
      </c>
      <c r="J282" s="22">
        <f t="shared" si="37"/>
        <v>3782.0791758777573</v>
      </c>
    </row>
    <row r="283" spans="1:10" x14ac:dyDescent="0.25">
      <c r="A283" s="4" t="s">
        <v>325</v>
      </c>
      <c r="B283" s="4" t="str">
        <f t="shared" si="32"/>
        <v>H2</v>
      </c>
      <c r="C283" s="2">
        <f t="shared" si="33"/>
        <v>277</v>
      </c>
      <c r="D283" s="4">
        <v>77.083333333333329</v>
      </c>
      <c r="E283" s="20">
        <f t="shared" si="34"/>
        <v>125.4415960293542</v>
      </c>
      <c r="F283" s="20">
        <f t="shared" si="35"/>
        <v>-0.19096302743012161</v>
      </c>
      <c r="G283" s="20">
        <f t="shared" si="36"/>
        <v>0.59067901658918642</v>
      </c>
      <c r="H283" s="20">
        <f t="shared" si="38"/>
        <v>72.933868400921682</v>
      </c>
      <c r="I283" s="22">
        <f t="shared" si="39"/>
        <v>4.1494649324116466</v>
      </c>
      <c r="J283" s="22">
        <f t="shared" si="37"/>
        <v>17.21805922531399</v>
      </c>
    </row>
    <row r="284" spans="1:10" x14ac:dyDescent="0.25">
      <c r="A284" s="4" t="s">
        <v>326</v>
      </c>
      <c r="B284" s="4" t="str">
        <f t="shared" si="32"/>
        <v>H2</v>
      </c>
      <c r="C284" s="2">
        <f t="shared" si="33"/>
        <v>278</v>
      </c>
      <c r="D284" s="4">
        <v>268.83333333333331</v>
      </c>
      <c r="E284" s="20">
        <f t="shared" si="34"/>
        <v>197.26032778057953</v>
      </c>
      <c r="F284" s="20">
        <f t="shared" si="35"/>
        <v>0.52913392035643292</v>
      </c>
      <c r="G284" s="20">
        <f t="shared" si="36"/>
        <v>0.63484203838579156</v>
      </c>
      <c r="H284" s="20">
        <f t="shared" si="38"/>
        <v>69.383076732693254</v>
      </c>
      <c r="I284" s="22">
        <f t="shared" si="39"/>
        <v>199.45025660064005</v>
      </c>
      <c r="J284" s="22">
        <f t="shared" si="37"/>
        <v>39780.404858061156</v>
      </c>
    </row>
    <row r="285" spans="1:10" x14ac:dyDescent="0.25">
      <c r="A285" s="4" t="s">
        <v>327</v>
      </c>
      <c r="B285" s="4" t="str">
        <f t="shared" si="32"/>
        <v>H2</v>
      </c>
      <c r="C285" s="2">
        <f t="shared" si="33"/>
        <v>279</v>
      </c>
      <c r="D285" s="4">
        <v>377.08333333333331</v>
      </c>
      <c r="E285" s="20">
        <f t="shared" si="34"/>
        <v>285.90948672126763</v>
      </c>
      <c r="F285" s="20">
        <f t="shared" si="35"/>
        <v>1.4103341705597496</v>
      </c>
      <c r="G285" s="20">
        <f t="shared" si="36"/>
        <v>0.66350017452658361</v>
      </c>
      <c r="H285" s="20">
        <f t="shared" si="38"/>
        <v>116.83008472921341</v>
      </c>
      <c r="I285" s="22">
        <f t="shared" si="39"/>
        <v>260.2532486041199</v>
      </c>
      <c r="J285" s="22">
        <f t="shared" si="37"/>
        <v>67731.753408997844</v>
      </c>
    </row>
    <row r="286" spans="1:10" x14ac:dyDescent="0.25">
      <c r="A286" s="4" t="s">
        <v>328</v>
      </c>
      <c r="B286" s="4" t="str">
        <f t="shared" si="32"/>
        <v>H2</v>
      </c>
      <c r="C286" s="2">
        <f t="shared" si="33"/>
        <v>280</v>
      </c>
      <c r="D286" s="4">
        <v>368.29166666666669</v>
      </c>
      <c r="E286" s="20">
        <f t="shared" si="34"/>
        <v>345.88209454834737</v>
      </c>
      <c r="F286" s="20">
        <f t="shared" si="35"/>
        <v>1.9959569071249494</v>
      </c>
      <c r="G286" s="20">
        <f t="shared" si="36"/>
        <v>0.67783679731271262</v>
      </c>
      <c r="H286" s="20">
        <f t="shared" si="38"/>
        <v>182.40270076360821</v>
      </c>
      <c r="I286" s="22">
        <f t="shared" si="39"/>
        <v>185.88896590305848</v>
      </c>
      <c r="J286" s="22">
        <f t="shared" si="37"/>
        <v>34554.707644508439</v>
      </c>
    </row>
    <row r="287" spans="1:10" x14ac:dyDescent="0.25">
      <c r="A287" s="4" t="s">
        <v>329</v>
      </c>
      <c r="B287" s="4" t="str">
        <f t="shared" si="32"/>
        <v>H2</v>
      </c>
      <c r="C287" s="2">
        <f t="shared" si="33"/>
        <v>281</v>
      </c>
      <c r="D287" s="4">
        <v>357.25</v>
      </c>
      <c r="E287" s="20">
        <f t="shared" si="34"/>
        <v>385.98892376550236</v>
      </c>
      <c r="F287" s="20">
        <f t="shared" si="35"/>
        <v>2.3770656302252497</v>
      </c>
      <c r="G287" s="20">
        <f t="shared" si="36"/>
        <v>0.68970462638741215</v>
      </c>
      <c r="H287" s="20">
        <f t="shared" si="38"/>
        <v>230.81714785467369</v>
      </c>
      <c r="I287" s="22">
        <f t="shared" si="39"/>
        <v>126.43285214532631</v>
      </c>
      <c r="J287" s="22">
        <f t="shared" si="37"/>
        <v>15985.266101601943</v>
      </c>
    </row>
    <row r="288" spans="1:10" x14ac:dyDescent="0.25">
      <c r="A288" s="4" t="s">
        <v>330</v>
      </c>
      <c r="B288" s="4" t="str">
        <f t="shared" si="32"/>
        <v>H2</v>
      </c>
      <c r="C288" s="2">
        <f t="shared" si="33"/>
        <v>282</v>
      </c>
      <c r="D288" s="4">
        <v>387.95833333333331</v>
      </c>
      <c r="E288" s="20">
        <f t="shared" si="34"/>
        <v>425.16233193439245</v>
      </c>
      <c r="F288" s="20">
        <f t="shared" si="35"/>
        <v>2.7450290556118984</v>
      </c>
      <c r="G288" s="20">
        <f t="shared" si="36"/>
        <v>0.70130257789186234</v>
      </c>
      <c r="H288" s="20">
        <f t="shared" si="38"/>
        <v>263.24875843718291</v>
      </c>
      <c r="I288" s="22">
        <f t="shared" si="39"/>
        <v>124.7095748961504</v>
      </c>
      <c r="J288" s="22">
        <f t="shared" si="37"/>
        <v>15552.478070778547</v>
      </c>
    </row>
    <row r="289" spans="1:10" x14ac:dyDescent="0.25">
      <c r="A289" s="4" t="s">
        <v>331</v>
      </c>
      <c r="B289" s="4" t="str">
        <f t="shared" si="32"/>
        <v>H2</v>
      </c>
      <c r="C289" s="2">
        <f t="shared" si="33"/>
        <v>283</v>
      </c>
      <c r="D289" s="4">
        <v>10.375</v>
      </c>
      <c r="E289" s="20">
        <f t="shared" si="34"/>
        <v>345.33442305524107</v>
      </c>
      <c r="F289" s="20">
        <f t="shared" si="35"/>
        <v>1.9192996762642656</v>
      </c>
      <c r="G289" s="20">
        <f t="shared" si="36"/>
        <v>0.6237384978976418</v>
      </c>
      <c r="H289" s="20">
        <f t="shared" si="38"/>
        <v>295.12968654003447</v>
      </c>
      <c r="I289" s="22">
        <f t="shared" si="39"/>
        <v>-284.75468654003447</v>
      </c>
      <c r="J289" s="22">
        <f t="shared" si="37"/>
        <v>81085.231506513286</v>
      </c>
    </row>
    <row r="290" spans="1:10" x14ac:dyDescent="0.25">
      <c r="A290" s="4" t="s">
        <v>332</v>
      </c>
      <c r="B290" s="4" t="str">
        <f t="shared" si="32"/>
        <v>H2</v>
      </c>
      <c r="C290" s="2">
        <f t="shared" si="33"/>
        <v>284</v>
      </c>
      <c r="D290" s="4">
        <v>50.791666666666664</v>
      </c>
      <c r="E290" s="20">
        <f t="shared" si="34"/>
        <v>292.28792898043679</v>
      </c>
      <c r="F290" s="20">
        <f t="shared" si="35"/>
        <v>1.36964173875358</v>
      </c>
      <c r="G290" s="20">
        <f t="shared" si="36"/>
        <v>0.64854959149525082</v>
      </c>
      <c r="H290" s="20">
        <f t="shared" si="38"/>
        <v>243.52993093415068</v>
      </c>
      <c r="I290" s="22">
        <f t="shared" si="39"/>
        <v>-192.73826426748403</v>
      </c>
      <c r="J290" s="22">
        <f t="shared" si="37"/>
        <v>37148.038512842511</v>
      </c>
    </row>
    <row r="291" spans="1:10" x14ac:dyDescent="0.25">
      <c r="A291" s="4" t="s">
        <v>333</v>
      </c>
      <c r="B291" s="4" t="str">
        <f t="shared" si="32"/>
        <v>H2</v>
      </c>
      <c r="C291" s="2">
        <f t="shared" si="33"/>
        <v>285</v>
      </c>
      <c r="D291" s="4">
        <v>116.25</v>
      </c>
      <c r="E291" s="20">
        <f t="shared" si="34"/>
        <v>272.20129303801394</v>
      </c>
      <c r="F291" s="20">
        <f t="shared" si="35"/>
        <v>1.1550789619418158</v>
      </c>
      <c r="G291" s="20">
        <f t="shared" si="36"/>
        <v>0.6040720131988162</v>
      </c>
      <c r="H291" s="20">
        <f t="shared" si="38"/>
        <v>183.16553205665829</v>
      </c>
      <c r="I291" s="22">
        <f t="shared" si="39"/>
        <v>-66.915532056658293</v>
      </c>
      <c r="J291" s="22">
        <f t="shared" si="37"/>
        <v>4477.6884304256637</v>
      </c>
    </row>
    <row r="292" spans="1:10" x14ac:dyDescent="0.25">
      <c r="A292" s="4" t="s">
        <v>334</v>
      </c>
      <c r="B292" s="4" t="str">
        <f t="shared" si="32"/>
        <v>H2</v>
      </c>
      <c r="C292" s="2">
        <f t="shared" si="33"/>
        <v>286</v>
      </c>
      <c r="D292" s="4">
        <v>16.041666666666668</v>
      </c>
      <c r="E292" s="20">
        <f t="shared" si="34"/>
        <v>223.63203361751172</v>
      </c>
      <c r="F292" s="20">
        <f t="shared" si="35"/>
        <v>0.65783557811737536</v>
      </c>
      <c r="G292" s="20">
        <f t="shared" si="36"/>
        <v>0.59086787421415299</v>
      </c>
      <c r="H292" s="20">
        <f t="shared" si="38"/>
        <v>177.28516339319512</v>
      </c>
      <c r="I292" s="22">
        <f t="shared" si="39"/>
        <v>-161.24349672652846</v>
      </c>
      <c r="J292" s="22">
        <f t="shared" si="37"/>
        <v>25999.465236597996</v>
      </c>
    </row>
    <row r="293" spans="1:10" x14ac:dyDescent="0.25">
      <c r="A293" s="4" t="s">
        <v>335</v>
      </c>
      <c r="B293" s="4" t="str">
        <f t="shared" si="32"/>
        <v>H2</v>
      </c>
      <c r="C293" s="2">
        <f t="shared" si="33"/>
        <v>287</v>
      </c>
      <c r="D293" s="4">
        <v>39.333333333333336</v>
      </c>
      <c r="E293" s="20">
        <f t="shared" si="34"/>
        <v>192.45462525423412</v>
      </c>
      <c r="F293" s="20">
        <f t="shared" si="35"/>
        <v>0.33948313870342556</v>
      </c>
      <c r="G293" s="20">
        <f t="shared" si="36"/>
        <v>0.56410252974691188</v>
      </c>
      <c r="H293" s="20">
        <f t="shared" si="38"/>
        <v>135.48723282510284</v>
      </c>
      <c r="I293" s="22">
        <f t="shared" si="39"/>
        <v>-96.153899491769494</v>
      </c>
      <c r="J293" s="22">
        <f t="shared" si="37"/>
        <v>9245.5723874733103</v>
      </c>
    </row>
    <row r="294" spans="1:10" x14ac:dyDescent="0.25">
      <c r="A294" s="4" t="s">
        <v>336</v>
      </c>
      <c r="B294" s="4" t="str">
        <f t="shared" si="32"/>
        <v>H2</v>
      </c>
      <c r="C294" s="2">
        <f t="shared" si="33"/>
        <v>288</v>
      </c>
      <c r="D294" s="4">
        <v>76.25</v>
      </c>
      <c r="E294" s="20">
        <f t="shared" si="34"/>
        <v>180.04477926847193</v>
      </c>
      <c r="F294" s="20">
        <f t="shared" si="35"/>
        <v>0.21198984745876936</v>
      </c>
      <c r="G294" s="20">
        <f t="shared" si="36"/>
        <v>0.57413166219392753</v>
      </c>
      <c r="H294" s="20">
        <f t="shared" si="38"/>
        <v>113.91584498714799</v>
      </c>
      <c r="I294" s="22">
        <f t="shared" si="39"/>
        <v>-37.665844987147992</v>
      </c>
      <c r="J294" s="22">
        <f t="shared" si="37"/>
        <v>1418.7158785958616</v>
      </c>
    </row>
    <row r="295" spans="1:10" x14ac:dyDescent="0.25">
      <c r="A295" s="4" t="s">
        <v>337</v>
      </c>
      <c r="B295" s="4" t="str">
        <f t="shared" si="32"/>
        <v>H2</v>
      </c>
      <c r="C295" s="2">
        <f t="shared" si="33"/>
        <v>289</v>
      </c>
      <c r="D295" s="4">
        <v>45.708333333333336</v>
      </c>
      <c r="E295" s="20">
        <f t="shared" si="34"/>
        <v>160.41109809790436</v>
      </c>
      <c r="F295" s="20">
        <f t="shared" si="35"/>
        <v>1.3533137278505969E-2</v>
      </c>
      <c r="G295" s="20">
        <f t="shared" si="36"/>
        <v>0.53618677239959678</v>
      </c>
      <c r="H295" s="20">
        <f t="shared" si="38"/>
        <v>101.68329946230152</v>
      </c>
      <c r="I295" s="22">
        <f t="shared" si="39"/>
        <v>-55.974966128968184</v>
      </c>
      <c r="J295" s="22">
        <f t="shared" si="37"/>
        <v>3133.1968331391354</v>
      </c>
    </row>
    <row r="296" spans="1:10" x14ac:dyDescent="0.25">
      <c r="A296" s="4" t="s">
        <v>338</v>
      </c>
      <c r="B296" s="4" t="str">
        <f t="shared" si="32"/>
        <v>H2</v>
      </c>
      <c r="C296" s="2">
        <f t="shared" si="33"/>
        <v>290</v>
      </c>
      <c r="D296" s="4">
        <v>67.75</v>
      </c>
      <c r="E296" s="20">
        <f t="shared" si="34"/>
        <v>151.94056327946822</v>
      </c>
      <c r="F296" s="20">
        <f t="shared" si="35"/>
        <v>-7.1307542278640446E-2</v>
      </c>
      <c r="G296" s="20">
        <f t="shared" si="36"/>
        <v>0.56130830039390212</v>
      </c>
      <c r="H296" s="20">
        <f t="shared" si="38"/>
        <v>92.104860187903398</v>
      </c>
      <c r="I296" s="22">
        <f t="shared" si="39"/>
        <v>-24.354860187903398</v>
      </c>
      <c r="J296" s="22">
        <f t="shared" si="37"/>
        <v>593.15921477232189</v>
      </c>
    </row>
    <row r="297" spans="1:10" x14ac:dyDescent="0.25">
      <c r="A297" s="4" t="s">
        <v>339</v>
      </c>
      <c r="B297" s="4" t="str">
        <f t="shared" si="32"/>
        <v>H2</v>
      </c>
      <c r="C297" s="2">
        <f t="shared" si="33"/>
        <v>291</v>
      </c>
      <c r="D297" s="4">
        <v>71.666666666666671</v>
      </c>
      <c r="E297" s="20">
        <f t="shared" si="34"/>
        <v>148.22738320456784</v>
      </c>
      <c r="F297" s="20">
        <f t="shared" si="35"/>
        <v>-0.10772626760485782</v>
      </c>
      <c r="G297" s="20">
        <f t="shared" si="36"/>
        <v>0.5309172362679031</v>
      </c>
      <c r="H297" s="20">
        <f t="shared" si="38"/>
        <v>81.43028606045263</v>
      </c>
      <c r="I297" s="22">
        <f t="shared" si="39"/>
        <v>-9.7636193937859588</v>
      </c>
      <c r="J297" s="22">
        <f t="shared" si="37"/>
        <v>95.328263666713298</v>
      </c>
    </row>
    <row r="298" spans="1:10" x14ac:dyDescent="0.25">
      <c r="A298" s="4" t="s">
        <v>340</v>
      </c>
      <c r="B298" s="4" t="str">
        <f t="shared" si="32"/>
        <v>H2</v>
      </c>
      <c r="C298" s="2">
        <f t="shared" si="33"/>
        <v>292</v>
      </c>
      <c r="D298" s="4">
        <v>82.208333333333329</v>
      </c>
      <c r="E298" s="20">
        <f t="shared" si="34"/>
        <v>147.78741187440937</v>
      </c>
      <c r="F298" s="20">
        <f t="shared" si="35"/>
        <v>-0.11104871823039396</v>
      </c>
      <c r="G298" s="20">
        <f t="shared" si="36"/>
        <v>0.56080354316455239</v>
      </c>
      <c r="H298" s="20">
        <f t="shared" si="38"/>
        <v>83.140792890214556</v>
      </c>
      <c r="I298" s="22">
        <f t="shared" si="39"/>
        <v>-0.93245955688122706</v>
      </c>
      <c r="J298" s="22">
        <f t="shared" si="37"/>
        <v>0.86948082521913428</v>
      </c>
    </row>
    <row r="299" spans="1:10" x14ac:dyDescent="0.25">
      <c r="A299" s="4" t="s">
        <v>341</v>
      </c>
      <c r="B299" s="4" t="str">
        <f t="shared" si="32"/>
        <v>H2</v>
      </c>
      <c r="C299" s="2">
        <f t="shared" si="33"/>
        <v>293</v>
      </c>
      <c r="D299" s="4">
        <v>124.375</v>
      </c>
      <c r="E299" s="20">
        <f t="shared" si="34"/>
        <v>164.99396758514089</v>
      </c>
      <c r="F299" s="20">
        <f t="shared" si="35"/>
        <v>6.2127326059225205E-2</v>
      </c>
      <c r="G299" s="20">
        <f t="shared" si="36"/>
        <v>0.55320705647593171</v>
      </c>
      <c r="H299" s="20">
        <f t="shared" si="38"/>
        <v>78.403926588973732</v>
      </c>
      <c r="I299" s="22">
        <f t="shared" si="39"/>
        <v>45.971073411026268</v>
      </c>
      <c r="J299" s="22">
        <f t="shared" si="37"/>
        <v>2113.3395905619664</v>
      </c>
    </row>
    <row r="300" spans="1:10" x14ac:dyDescent="0.25">
      <c r="A300" s="4" t="s">
        <v>342</v>
      </c>
      <c r="B300" s="4" t="str">
        <f t="shared" si="32"/>
        <v>H2</v>
      </c>
      <c r="C300" s="2">
        <f t="shared" si="33"/>
        <v>294</v>
      </c>
      <c r="D300" s="4">
        <v>168.91666666666666</v>
      </c>
      <c r="E300" s="20">
        <f t="shared" si="34"/>
        <v>192.28581724451905</v>
      </c>
      <c r="F300" s="20">
        <f t="shared" si="35"/>
        <v>0.33442454939241456</v>
      </c>
      <c r="G300" s="20">
        <f t="shared" si="36"/>
        <v>0.59256984810111157</v>
      </c>
      <c r="H300" s="20">
        <f t="shared" si="38"/>
        <v>92.564042847105668</v>
      </c>
      <c r="I300" s="22">
        <f t="shared" si="39"/>
        <v>76.352623819560989</v>
      </c>
      <c r="J300" s="22">
        <f t="shared" si="37"/>
        <v>5829.723164131392</v>
      </c>
    </row>
    <row r="301" spans="1:10" x14ac:dyDescent="0.25">
      <c r="A301" s="4" t="s">
        <v>343</v>
      </c>
      <c r="B301" s="4" t="str">
        <f t="shared" si="32"/>
        <v>H2</v>
      </c>
      <c r="C301" s="2">
        <f t="shared" si="33"/>
        <v>295</v>
      </c>
      <c r="D301" s="4">
        <v>216.625</v>
      </c>
      <c r="E301" s="20">
        <f t="shared" si="34"/>
        <v>232.41225880853779</v>
      </c>
      <c r="F301" s="20">
        <f t="shared" si="35"/>
        <v>0.73234471953867775</v>
      </c>
      <c r="G301" s="20">
        <f t="shared" si="36"/>
        <v>0.59109356851579131</v>
      </c>
      <c r="H301" s="20">
        <f t="shared" si="38"/>
        <v>106.558876980492</v>
      </c>
      <c r="I301" s="22">
        <f t="shared" si="39"/>
        <v>110.066123019508</v>
      </c>
      <c r="J301" s="22">
        <f t="shared" si="37"/>
        <v>12114.551436545469</v>
      </c>
    </row>
    <row r="302" spans="1:10" x14ac:dyDescent="0.25">
      <c r="A302" s="4" t="s">
        <v>344</v>
      </c>
      <c r="B302" s="4" t="str">
        <f t="shared" si="32"/>
        <v>H2</v>
      </c>
      <c r="C302" s="2">
        <f t="shared" si="33"/>
        <v>296</v>
      </c>
      <c r="D302" s="4">
        <v>101.45833333333333</v>
      </c>
      <c r="E302" s="20">
        <f t="shared" si="34"/>
        <v>220.75918463358312</v>
      </c>
      <c r="F302" s="20">
        <f t="shared" si="35"/>
        <v>0.60849053059374425</v>
      </c>
      <c r="G302" s="20">
        <f t="shared" si="36"/>
        <v>0.57927169100715381</v>
      </c>
      <c r="H302" s="20">
        <f t="shared" si="38"/>
        <v>138.15446229822615</v>
      </c>
      <c r="I302" s="22">
        <f t="shared" si="39"/>
        <v>-36.696128964892822</v>
      </c>
      <c r="J302" s="22">
        <f t="shared" si="37"/>
        <v>1346.6058810080458</v>
      </c>
    </row>
    <row r="303" spans="1:10" x14ac:dyDescent="0.25">
      <c r="A303" s="4" t="s">
        <v>345</v>
      </c>
      <c r="B303" s="4" t="str">
        <f t="shared" si="32"/>
        <v>H2</v>
      </c>
      <c r="C303" s="2">
        <f t="shared" si="33"/>
        <v>297</v>
      </c>
      <c r="D303" s="4">
        <v>11.125</v>
      </c>
      <c r="E303" s="20">
        <f t="shared" si="34"/>
        <v>180.85834958736194</v>
      </c>
      <c r="F303" s="20">
        <f t="shared" si="35"/>
        <v>0.20339727482559505</v>
      </c>
      <c r="G303" s="20">
        <f t="shared" si="36"/>
        <v>0.53813543444457168</v>
      </c>
      <c r="H303" s="20">
        <f t="shared" si="38"/>
        <v>130.84900906683782</v>
      </c>
      <c r="I303" s="22">
        <f t="shared" si="39"/>
        <v>-119.72400906683782</v>
      </c>
      <c r="J303" s="22">
        <f t="shared" si="37"/>
        <v>14333.838347036266</v>
      </c>
    </row>
    <row r="304" spans="1:10" x14ac:dyDescent="0.25">
      <c r="A304" s="4" t="s">
        <v>346</v>
      </c>
      <c r="B304" s="4" t="str">
        <f t="shared" si="32"/>
        <v>H2</v>
      </c>
      <c r="C304" s="2">
        <f t="shared" si="33"/>
        <v>298</v>
      </c>
      <c r="D304" s="4">
        <v>13.041666666666666</v>
      </c>
      <c r="E304" s="20">
        <f t="shared" si="34"/>
        <v>149.35217809136779</v>
      </c>
      <c r="F304" s="20">
        <f t="shared" si="35"/>
        <v>-0.11369841288260241</v>
      </c>
      <c r="G304" s="20">
        <f t="shared" si="36"/>
        <v>0.53007667890162347</v>
      </c>
      <c r="H304" s="20">
        <f t="shared" si="38"/>
        <v>104.8839442815686</v>
      </c>
      <c r="I304" s="22">
        <f t="shared" si="39"/>
        <v>-91.842277614901931</v>
      </c>
      <c r="J304" s="22">
        <f t="shared" si="37"/>
        <v>8435.0039574927159</v>
      </c>
    </row>
    <row r="305" spans="1:10" x14ac:dyDescent="0.25">
      <c r="A305" s="4" t="s">
        <v>347</v>
      </c>
      <c r="B305" s="4" t="str">
        <f t="shared" si="32"/>
        <v>H2</v>
      </c>
      <c r="C305" s="2">
        <f t="shared" si="33"/>
        <v>299</v>
      </c>
      <c r="D305" s="4">
        <v>86.875</v>
      </c>
      <c r="E305" s="20">
        <f t="shared" si="34"/>
        <v>151.67819484392359</v>
      </c>
      <c r="F305" s="20">
        <f t="shared" si="35"/>
        <v>-8.9301261228218354E-2</v>
      </c>
      <c r="G305" s="20">
        <f t="shared" si="36"/>
        <v>0.5415977572440358</v>
      </c>
      <c r="H305" s="20">
        <f t="shared" si="38"/>
        <v>80.31051409762901</v>
      </c>
      <c r="I305" s="22">
        <f t="shared" si="39"/>
        <v>6.5644859023709898</v>
      </c>
      <c r="J305" s="22">
        <f t="shared" si="37"/>
        <v>43.092475162427469</v>
      </c>
    </row>
    <row r="306" spans="1:10" x14ac:dyDescent="0.25">
      <c r="A306" s="4" t="s">
        <v>348</v>
      </c>
      <c r="B306" s="4" t="str">
        <f t="shared" si="32"/>
        <v>H2</v>
      </c>
      <c r="C306" s="2">
        <f t="shared" si="33"/>
        <v>300</v>
      </c>
      <c r="D306" s="4">
        <v>77.291666666666671</v>
      </c>
      <c r="E306" s="20">
        <f t="shared" si="34"/>
        <v>150.43356239236078</v>
      </c>
      <c r="F306" s="20">
        <f t="shared" si="35"/>
        <v>-0.10085457313156425</v>
      </c>
      <c r="G306" s="20">
        <f t="shared" si="36"/>
        <v>0.52844828132686761</v>
      </c>
      <c r="H306" s="20">
        <f t="shared" si="38"/>
        <v>80.353737268686785</v>
      </c>
      <c r="I306" s="22">
        <f t="shared" si="39"/>
        <v>-3.0620706020201141</v>
      </c>
      <c r="J306" s="22">
        <f t="shared" si="37"/>
        <v>9.3762763717558233</v>
      </c>
    </row>
    <row r="307" spans="1:10" x14ac:dyDescent="0.25">
      <c r="A307" s="4" t="s">
        <v>349</v>
      </c>
      <c r="B307" s="4" t="str">
        <f t="shared" si="32"/>
        <v>H2</v>
      </c>
      <c r="C307" s="2">
        <f t="shared" si="33"/>
        <v>301</v>
      </c>
      <c r="D307" s="4">
        <v>52.125</v>
      </c>
      <c r="E307" s="20">
        <f t="shared" si="34"/>
        <v>139.51476885862985</v>
      </c>
      <c r="F307" s="20">
        <f t="shared" si="35"/>
        <v>-0.20903396273755795</v>
      </c>
      <c r="G307" s="20">
        <f t="shared" si="36"/>
        <v>0.52479961744279258</v>
      </c>
      <c r="H307" s="20">
        <f t="shared" si="38"/>
        <v>81.419857395317479</v>
      </c>
      <c r="I307" s="22">
        <f t="shared" si="39"/>
        <v>-29.294857395317479</v>
      </c>
      <c r="J307" s="22">
        <f t="shared" si="37"/>
        <v>858.18866981198721</v>
      </c>
    </row>
    <row r="308" spans="1:10" x14ac:dyDescent="0.25">
      <c r="A308" s="4" t="s">
        <v>350</v>
      </c>
      <c r="B308" s="4" t="str">
        <f t="shared" si="32"/>
        <v>H2</v>
      </c>
      <c r="C308" s="2">
        <f t="shared" si="33"/>
        <v>302</v>
      </c>
      <c r="D308" s="4">
        <v>50.708333333333336</v>
      </c>
      <c r="E308" s="20">
        <f t="shared" si="34"/>
        <v>130.63599609236769</v>
      </c>
      <c r="F308" s="20">
        <f t="shared" si="35"/>
        <v>-0.29573135077280394</v>
      </c>
      <c r="G308" s="20">
        <f t="shared" si="36"/>
        <v>0.51441996231122344</v>
      </c>
      <c r="H308" s="20">
        <f t="shared" si="38"/>
        <v>73.61587618471053</v>
      </c>
      <c r="I308" s="22">
        <f t="shared" si="39"/>
        <v>-22.907542851377194</v>
      </c>
      <c r="J308" s="22">
        <f t="shared" si="37"/>
        <v>524.75551948768236</v>
      </c>
    </row>
    <row r="309" spans="1:10" x14ac:dyDescent="0.25">
      <c r="A309" s="4" t="s">
        <v>351</v>
      </c>
      <c r="B309" s="4" t="str">
        <f t="shared" si="32"/>
        <v>H2</v>
      </c>
      <c r="C309" s="2">
        <f t="shared" si="33"/>
        <v>303</v>
      </c>
      <c r="D309" s="4">
        <v>72.708333333333329</v>
      </c>
      <c r="E309" s="20">
        <f t="shared" si="34"/>
        <v>131.98120048790244</v>
      </c>
      <c r="F309" s="20">
        <f t="shared" si="35"/>
        <v>-0.2793219933097284</v>
      </c>
      <c r="G309" s="20">
        <f t="shared" si="36"/>
        <v>0.52740957234160213</v>
      </c>
      <c r="H309" s="20">
        <f t="shared" si="38"/>
        <v>68.402521073781301</v>
      </c>
      <c r="I309" s="22">
        <f t="shared" si="39"/>
        <v>4.3058122595520274</v>
      </c>
      <c r="J309" s="22">
        <f t="shared" si="37"/>
        <v>18.540019214508536</v>
      </c>
    </row>
    <row r="310" spans="1:10" x14ac:dyDescent="0.25">
      <c r="A310" s="4" t="s">
        <v>352</v>
      </c>
      <c r="B310" s="4" t="str">
        <f t="shared" si="32"/>
        <v>H2</v>
      </c>
      <c r="C310" s="2">
        <f t="shared" si="33"/>
        <v>304</v>
      </c>
      <c r="D310" s="4">
        <v>51.776515151515156</v>
      </c>
      <c r="E310" s="20">
        <f t="shared" si="34"/>
        <v>125.4915595372088</v>
      </c>
      <c r="F310" s="20">
        <f t="shared" si="35"/>
        <v>-0.34142518288356755</v>
      </c>
      <c r="G310" s="20">
        <f t="shared" si="36"/>
        <v>0.50423692831027656</v>
      </c>
      <c r="H310" s="20">
        <f t="shared" si="38"/>
        <v>67.750075371505716</v>
      </c>
      <c r="I310" s="22">
        <f t="shared" si="39"/>
        <v>-15.97356021999056</v>
      </c>
      <c r="J310" s="22">
        <f t="shared" si="37"/>
        <v>255.15462610166486</v>
      </c>
    </row>
    <row r="311" spans="1:10" x14ac:dyDescent="0.25">
      <c r="A311" s="4" t="s">
        <v>353</v>
      </c>
      <c r="B311" s="4" t="str">
        <f t="shared" si="32"/>
        <v>H2</v>
      </c>
      <c r="C311" s="2">
        <f t="shared" si="33"/>
        <v>305</v>
      </c>
      <c r="D311" s="4">
        <v>45.5</v>
      </c>
      <c r="E311" s="20">
        <f t="shared" si="34"/>
        <v>117.3742501407458</v>
      </c>
      <c r="F311" s="20">
        <f t="shared" si="35"/>
        <v>-0.41918402501936186</v>
      </c>
      <c r="G311" s="20">
        <f t="shared" si="36"/>
        <v>0.51343350599742843</v>
      </c>
      <c r="H311" s="20">
        <f t="shared" si="38"/>
        <v>66.005378838308715</v>
      </c>
      <c r="I311" s="22">
        <f t="shared" si="39"/>
        <v>-20.505378838308715</v>
      </c>
      <c r="J311" s="22">
        <f t="shared" si="37"/>
        <v>420.47056130255885</v>
      </c>
    </row>
    <row r="312" spans="1:10" x14ac:dyDescent="0.25">
      <c r="A312" s="4" t="s">
        <v>354</v>
      </c>
      <c r="B312" s="4" t="str">
        <f t="shared" si="32"/>
        <v>H2</v>
      </c>
      <c r="C312" s="2">
        <f t="shared" si="33"/>
        <v>306</v>
      </c>
      <c r="D312" s="4">
        <v>71.431818181818187</v>
      </c>
      <c r="E312" s="20">
        <f t="shared" si="34"/>
        <v>121.89669343169828</v>
      </c>
      <c r="F312" s="20">
        <f t="shared" si="35"/>
        <v>-0.36976775185964339</v>
      </c>
      <c r="G312" s="20">
        <f t="shared" si="36"/>
        <v>0.51241352739105794</v>
      </c>
      <c r="H312" s="20">
        <f t="shared" si="38"/>
        <v>58.973063288519207</v>
      </c>
      <c r="I312" s="22">
        <f t="shared" si="39"/>
        <v>12.45875489329898</v>
      </c>
      <c r="J312" s="22">
        <f t="shared" si="37"/>
        <v>155.22057349130128</v>
      </c>
    </row>
    <row r="313" spans="1:10" x14ac:dyDescent="0.25">
      <c r="A313" s="4" t="s">
        <v>355</v>
      </c>
      <c r="B313" s="4" t="str">
        <f t="shared" si="32"/>
        <v>H2</v>
      </c>
      <c r="C313" s="2">
        <f t="shared" si="33"/>
        <v>307</v>
      </c>
      <c r="D313" s="4">
        <v>65.791666666666671</v>
      </c>
      <c r="E313" s="20">
        <f t="shared" si="34"/>
        <v>122.84965631666437</v>
      </c>
      <c r="F313" s="20">
        <f t="shared" si="35"/>
        <v>-0.35654044549138608</v>
      </c>
      <c r="G313" s="20">
        <f t="shared" si="36"/>
        <v>0.51564477544243226</v>
      </c>
      <c r="H313" s="20">
        <f t="shared" si="38"/>
        <v>62.39599552488847</v>
      </c>
      <c r="I313" s="22">
        <f t="shared" si="39"/>
        <v>3.3956711417782017</v>
      </c>
      <c r="J313" s="22">
        <f t="shared" si="37"/>
        <v>11.530582503105276</v>
      </c>
    </row>
    <row r="314" spans="1:10" x14ac:dyDescent="0.25">
      <c r="A314" s="4" t="s">
        <v>356</v>
      </c>
      <c r="B314" s="4" t="str">
        <f t="shared" si="32"/>
        <v>H2</v>
      </c>
      <c r="C314" s="2">
        <f t="shared" si="33"/>
        <v>308</v>
      </c>
      <c r="D314" s="4">
        <v>101.5</v>
      </c>
      <c r="E314" s="20">
        <f t="shared" si="34"/>
        <v>137.61093315930674</v>
      </c>
      <c r="F314" s="20">
        <f t="shared" si="35"/>
        <v>-0.20536227261004847</v>
      </c>
      <c r="G314" s="20">
        <f t="shared" si="36"/>
        <v>0.53493084895910004</v>
      </c>
      <c r="H314" s="20">
        <f t="shared" si="38"/>
        <v>62.767129584669327</v>
      </c>
      <c r="I314" s="22">
        <f t="shared" si="39"/>
        <v>38.732870415330673</v>
      </c>
      <c r="J314" s="22">
        <f t="shared" si="37"/>
        <v>1500.2352506107982</v>
      </c>
    </row>
    <row r="315" spans="1:10" x14ac:dyDescent="0.25">
      <c r="A315" s="4" t="s">
        <v>357</v>
      </c>
      <c r="B315" s="4" t="str">
        <f t="shared" si="32"/>
        <v>H2</v>
      </c>
      <c r="C315" s="2">
        <f t="shared" si="33"/>
        <v>309</v>
      </c>
      <c r="D315" s="4">
        <v>271.08333333333331</v>
      </c>
      <c r="E315" s="20">
        <f t="shared" si="34"/>
        <v>215.06789895629532</v>
      </c>
      <c r="F315" s="20">
        <f t="shared" si="35"/>
        <v>0.57126100808593794</v>
      </c>
      <c r="G315" s="20">
        <f t="shared" si="36"/>
        <v>0.59012576291127361</v>
      </c>
      <c r="H315" s="20">
        <f t="shared" si="38"/>
        <v>70.852464744409929</v>
      </c>
      <c r="I315" s="22">
        <f t="shared" si="39"/>
        <v>200.23086858892339</v>
      </c>
      <c r="J315" s="22">
        <f t="shared" si="37"/>
        <v>40092.400735874704</v>
      </c>
    </row>
    <row r="316" spans="1:10" x14ac:dyDescent="0.25">
      <c r="A316" s="4" t="s">
        <v>358</v>
      </c>
      <c r="B316" s="4" t="str">
        <f t="shared" si="32"/>
        <v>H2</v>
      </c>
      <c r="C316" s="2">
        <f t="shared" si="33"/>
        <v>310</v>
      </c>
      <c r="D316" s="4">
        <v>69.375</v>
      </c>
      <c r="E316" s="20">
        <f t="shared" si="34"/>
        <v>198.44925999953966</v>
      </c>
      <c r="F316" s="20">
        <f t="shared" si="35"/>
        <v>0.3993620084375219</v>
      </c>
      <c r="G316" s="20">
        <f t="shared" si="36"/>
        <v>0.51639632223577325</v>
      </c>
      <c r="H316" s="20">
        <f t="shared" si="38"/>
        <v>115.35203890857365</v>
      </c>
      <c r="I316" s="22">
        <f t="shared" si="39"/>
        <v>-45.977038908573647</v>
      </c>
      <c r="J316" s="22">
        <f t="shared" si="37"/>
        <v>2113.8881068004948</v>
      </c>
    </row>
    <row r="317" spans="1:10" x14ac:dyDescent="0.25">
      <c r="A317" s="4" t="s">
        <v>359</v>
      </c>
      <c r="B317" s="4" t="str">
        <f t="shared" si="32"/>
        <v>H2</v>
      </c>
      <c r="C317" s="2">
        <f t="shared" si="33"/>
        <v>311</v>
      </c>
      <c r="D317" s="4">
        <v>12.875</v>
      </c>
      <c r="E317" s="20">
        <f t="shared" si="34"/>
        <v>163.44237427836558</v>
      </c>
      <c r="F317" s="20">
        <f t="shared" si="35"/>
        <v>4.5299531141405835E-2</v>
      </c>
      <c r="G317" s="20">
        <f t="shared" si="36"/>
        <v>0.53899058075177586</v>
      </c>
      <c r="H317" s="20">
        <f t="shared" si="38"/>
        <v>117.345694766313</v>
      </c>
      <c r="I317" s="22">
        <f t="shared" si="39"/>
        <v>-104.470694766313</v>
      </c>
      <c r="J317" s="22">
        <f t="shared" si="37"/>
        <v>10914.126064956139</v>
      </c>
    </row>
    <row r="318" spans="1:10" x14ac:dyDescent="0.25">
      <c r="A318" s="4" t="s">
        <v>360</v>
      </c>
      <c r="B318" s="4" t="str">
        <f t="shared" si="32"/>
        <v>H2</v>
      </c>
      <c r="C318" s="2">
        <f t="shared" si="33"/>
        <v>312</v>
      </c>
      <c r="D318" s="4">
        <v>59.333333333333336</v>
      </c>
      <c r="E318" s="20">
        <f t="shared" si="34"/>
        <v>153.76990508329138</v>
      </c>
      <c r="F318" s="20">
        <f t="shared" si="35"/>
        <v>-5.1878156120750224E-2</v>
      </c>
      <c r="G318" s="20">
        <f t="shared" si="36"/>
        <v>0.5033424804509653</v>
      </c>
      <c r="H318" s="20">
        <f t="shared" si="38"/>
        <v>84.424433486111155</v>
      </c>
      <c r="I318" s="22">
        <f t="shared" si="39"/>
        <v>-25.09110015277782</v>
      </c>
      <c r="J318" s="22">
        <f t="shared" si="37"/>
        <v>629.5633068767271</v>
      </c>
    </row>
    <row r="319" spans="1:10" x14ac:dyDescent="0.25">
      <c r="A319" s="4" t="s">
        <v>361</v>
      </c>
      <c r="B319" s="4" t="str">
        <f t="shared" si="32"/>
        <v>H2</v>
      </c>
      <c r="C319" s="2">
        <f t="shared" si="33"/>
        <v>313</v>
      </c>
      <c r="D319" s="4">
        <v>130.45833333333334</v>
      </c>
      <c r="E319" s="20">
        <f t="shared" si="34"/>
        <v>171.38281233452997</v>
      </c>
      <c r="F319" s="20">
        <f t="shared" si="35"/>
        <v>0.12476969795284323</v>
      </c>
      <c r="G319" s="20">
        <f t="shared" si="36"/>
        <v>0.56121253595457254</v>
      </c>
      <c r="H319" s="20">
        <f t="shared" si="38"/>
        <v>82.85256860549282</v>
      </c>
      <c r="I319" s="22">
        <f t="shared" si="39"/>
        <v>47.605764727840523</v>
      </c>
      <c r="J319" s="22">
        <f t="shared" si="37"/>
        <v>2266.3088353225048</v>
      </c>
    </row>
    <row r="320" spans="1:10" x14ac:dyDescent="0.25">
      <c r="A320" s="4" t="s">
        <v>362</v>
      </c>
      <c r="B320" s="4" t="str">
        <f t="shared" si="32"/>
        <v>H2</v>
      </c>
      <c r="C320" s="2">
        <f t="shared" si="33"/>
        <v>314</v>
      </c>
      <c r="D320" s="4">
        <v>75.75</v>
      </c>
      <c r="E320" s="20">
        <f t="shared" si="34"/>
        <v>167.30485638655648</v>
      </c>
      <c r="F320" s="20">
        <f t="shared" si="35"/>
        <v>8.2742441493579871E-2</v>
      </c>
      <c r="G320" s="20">
        <f t="shared" si="36"/>
        <v>0.49828486192879207</v>
      </c>
      <c r="H320" s="20">
        <f t="shared" si="38"/>
        <v>86.327051756377315</v>
      </c>
      <c r="I320" s="22">
        <f t="shared" si="39"/>
        <v>-10.577051756377315</v>
      </c>
      <c r="J320" s="22">
        <f t="shared" si="37"/>
        <v>111.87402385708445</v>
      </c>
    </row>
    <row r="321" spans="1:10" x14ac:dyDescent="0.25">
      <c r="A321" s="4" t="s">
        <v>363</v>
      </c>
      <c r="B321" s="4" t="str">
        <f t="shared" si="32"/>
        <v>H2</v>
      </c>
      <c r="C321" s="2">
        <f t="shared" si="33"/>
        <v>315</v>
      </c>
      <c r="D321" s="4">
        <v>66.041666666666671</v>
      </c>
      <c r="E321" s="20">
        <f t="shared" si="34"/>
        <v>157.44542884016224</v>
      </c>
      <c r="F321" s="20">
        <f t="shared" si="35"/>
        <v>-1.6679258385298365E-2</v>
      </c>
      <c r="G321" s="20">
        <f t="shared" si="36"/>
        <v>0.54703703280304328</v>
      </c>
      <c r="H321" s="20">
        <f t="shared" si="38"/>
        <v>93.940018825636614</v>
      </c>
      <c r="I321" s="22">
        <f t="shared" si="39"/>
        <v>-27.898352158969942</v>
      </c>
      <c r="J321" s="22">
        <f t="shared" si="37"/>
        <v>778.31805318590284</v>
      </c>
    </row>
    <row r="322" spans="1:10" x14ac:dyDescent="0.25">
      <c r="A322" s="4" t="s">
        <v>364</v>
      </c>
      <c r="B322" s="4" t="str">
        <f t="shared" si="32"/>
        <v>H2</v>
      </c>
      <c r="C322" s="2">
        <f t="shared" si="33"/>
        <v>316</v>
      </c>
      <c r="D322" s="4">
        <v>17.041666666666668</v>
      </c>
      <c r="E322" s="20">
        <f t="shared" si="34"/>
        <v>132.78312986753153</v>
      </c>
      <c r="F322" s="20">
        <f t="shared" si="35"/>
        <v>-0.26313545552775247</v>
      </c>
      <c r="G322" s="20">
        <f t="shared" si="36"/>
        <v>0.46129058643998944</v>
      </c>
      <c r="H322" s="20">
        <f t="shared" si="38"/>
        <v>78.444362748978108</v>
      </c>
      <c r="I322" s="22">
        <f t="shared" si="39"/>
        <v>-61.402696082311436</v>
      </c>
      <c r="J322" s="22">
        <f t="shared" si="37"/>
        <v>3770.2910861767041</v>
      </c>
    </row>
    <row r="323" spans="1:10" x14ac:dyDescent="0.25">
      <c r="A323" s="4" t="s">
        <v>365</v>
      </c>
      <c r="B323" s="4" t="str">
        <f t="shared" si="32"/>
        <v>H2</v>
      </c>
      <c r="C323" s="2">
        <f t="shared" si="33"/>
        <v>317</v>
      </c>
      <c r="D323" s="4">
        <v>22</v>
      </c>
      <c r="E323" s="20">
        <f t="shared" si="34"/>
        <v>114.05932666836377</v>
      </c>
      <c r="F323" s="20">
        <f t="shared" si="35"/>
        <v>-0.44774213296415255</v>
      </c>
      <c r="G323" s="20">
        <f t="shared" si="36"/>
        <v>0.51162153737264737</v>
      </c>
      <c r="H323" s="20">
        <f t="shared" si="38"/>
        <v>72.493344530218423</v>
      </c>
      <c r="I323" s="22">
        <f t="shared" si="39"/>
        <v>-50.493344530218423</v>
      </c>
      <c r="J323" s="22">
        <f t="shared" si="37"/>
        <v>2549.5778418473387</v>
      </c>
    </row>
    <row r="324" spans="1:10" x14ac:dyDescent="0.25">
      <c r="A324" s="4" t="s">
        <v>366</v>
      </c>
      <c r="B324" s="4" t="str">
        <f t="shared" si="32"/>
        <v>H2</v>
      </c>
      <c r="C324" s="2">
        <f t="shared" si="33"/>
        <v>318</v>
      </c>
      <c r="D324" s="4">
        <v>52.916666666666664</v>
      </c>
      <c r="E324" s="20">
        <f t="shared" si="34"/>
        <v>113.83214494782067</v>
      </c>
      <c r="F324" s="20">
        <f t="shared" si="35"/>
        <v>-0.44553652883994205</v>
      </c>
      <c r="G324" s="20">
        <f t="shared" si="36"/>
        <v>0.46164810387774935</v>
      </c>
      <c r="H324" s="20">
        <f t="shared" si="38"/>
        <v>52.407954456710925</v>
      </c>
      <c r="I324" s="22">
        <f t="shared" si="39"/>
        <v>0.50871220995573907</v>
      </c>
      <c r="J324" s="22">
        <f t="shared" si="37"/>
        <v>0.25878811255805195</v>
      </c>
    </row>
    <row r="325" spans="1:10" x14ac:dyDescent="0.25">
      <c r="A325" s="4" t="s">
        <v>367</v>
      </c>
      <c r="B325" s="4" t="str">
        <f t="shared" si="32"/>
        <v>H2</v>
      </c>
      <c r="C325" s="2">
        <f t="shared" si="33"/>
        <v>319</v>
      </c>
      <c r="D325" s="4">
        <v>138.95833333333334</v>
      </c>
      <c r="E325" s="20">
        <f t="shared" si="34"/>
        <v>145.03003876878046</v>
      </c>
      <c r="F325" s="20">
        <f t="shared" si="35"/>
        <v>-0.12910222534194471</v>
      </c>
      <c r="G325" s="20">
        <f t="shared" si="36"/>
        <v>0.55627286787148134</v>
      </c>
      <c r="H325" s="20">
        <f t="shared" si="38"/>
        <v>58.011030916789281</v>
      </c>
      <c r="I325" s="22">
        <f t="shared" si="39"/>
        <v>80.947302416544062</v>
      </c>
      <c r="J325" s="22">
        <f t="shared" si="37"/>
        <v>6552.4657685154398</v>
      </c>
    </row>
    <row r="326" spans="1:10" x14ac:dyDescent="0.25">
      <c r="A326" s="4" t="s">
        <v>368</v>
      </c>
      <c r="B326" s="4" t="str">
        <f t="shared" si="32"/>
        <v>H2</v>
      </c>
      <c r="C326" s="2">
        <f t="shared" si="33"/>
        <v>320</v>
      </c>
      <c r="D326" s="4">
        <v>320.16666666666669</v>
      </c>
      <c r="E326" s="20">
        <f t="shared" si="34"/>
        <v>254.62668736265923</v>
      </c>
      <c r="F326" s="20">
        <f t="shared" si="35"/>
        <v>0.96815528285026242</v>
      </c>
      <c r="G326" s="20">
        <f t="shared" si="36"/>
        <v>0.54122292824030216</v>
      </c>
      <c r="H326" s="20">
        <f t="shared" si="38"/>
        <v>66.893242605388465</v>
      </c>
      <c r="I326" s="22">
        <f t="shared" si="39"/>
        <v>253.27342406127821</v>
      </c>
      <c r="J326" s="22">
        <f t="shared" si="37"/>
        <v>64147.42733572406</v>
      </c>
    </row>
    <row r="327" spans="1:10" x14ac:dyDescent="0.25">
      <c r="A327" s="4" t="s">
        <v>369</v>
      </c>
      <c r="B327" s="4" t="str">
        <f t="shared" si="32"/>
        <v>H2</v>
      </c>
      <c r="C327" s="2">
        <f t="shared" si="33"/>
        <v>321</v>
      </c>
      <c r="D327" s="4">
        <v>384.5</v>
      </c>
      <c r="E327" s="20">
        <f t="shared" si="34"/>
        <v>342.71738191140332</v>
      </c>
      <c r="F327" s="20">
        <f t="shared" si="35"/>
        <v>1.8393806755092008</v>
      </c>
      <c r="G327" s="20">
        <f t="shared" si="36"/>
        <v>0.6128371477494281</v>
      </c>
      <c r="H327" s="20">
        <f t="shared" si="38"/>
        <v>142.18047613157756</v>
      </c>
      <c r="I327" s="22">
        <f t="shared" si="39"/>
        <v>242.31952386842244</v>
      </c>
      <c r="J327" s="22">
        <f t="shared" si="37"/>
        <v>58718.75164781895</v>
      </c>
    </row>
    <row r="328" spans="1:10" x14ac:dyDescent="0.25">
      <c r="A328" s="4" t="s">
        <v>370</v>
      </c>
      <c r="B328" s="4" t="str">
        <f t="shared" ref="B328:B391" si="40">IF(RIGHT(A328,2)*1&lt;=6,"H1","H2")</f>
        <v>H2</v>
      </c>
      <c r="C328" s="2">
        <f t="shared" ref="C328:C391" si="41">C327+1</f>
        <v>322</v>
      </c>
      <c r="D328" s="4">
        <v>370.33333333333331</v>
      </c>
      <c r="E328" s="20">
        <f t="shared" ref="E328:E391" si="42">$D$2*(D328/G326)+(1-$D$2)*(E327+F327)</f>
        <v>412.49598088234148</v>
      </c>
      <c r="F328" s="20">
        <f t="shared" ref="F328:F391" si="43">(E328-E327)*$E$2+(1-$E$2)*F327</f>
        <v>2.5187728584634907</v>
      </c>
      <c r="G328" s="20">
        <f t="shared" ref="G328:G391" si="44">$F$2*(D328/E328)+(1-$F$2)*G326</f>
        <v>0.57687928793578958</v>
      </c>
      <c r="H328" s="20">
        <f t="shared" si="38"/>
        <v>186.48201999228738</v>
      </c>
      <c r="I328" s="22">
        <f t="shared" si="39"/>
        <v>183.85131334104594</v>
      </c>
      <c r="J328" s="22">
        <f t="shared" ref="J328:J391" si="45">I328*I328</f>
        <v>33801.305417227457</v>
      </c>
    </row>
    <row r="329" spans="1:10" x14ac:dyDescent="0.25">
      <c r="A329" s="4" t="s">
        <v>371</v>
      </c>
      <c r="B329" s="4" t="str">
        <f t="shared" si="40"/>
        <v>H2</v>
      </c>
      <c r="C329" s="2">
        <f t="shared" si="41"/>
        <v>323</v>
      </c>
      <c r="D329" s="4">
        <v>296.58333333333331</v>
      </c>
      <c r="E329" s="20">
        <f t="shared" si="42"/>
        <v>428.80206266358613</v>
      </c>
      <c r="F329" s="20">
        <f t="shared" si="43"/>
        <v>2.656645947691302</v>
      </c>
      <c r="G329" s="20">
        <f t="shared" si="44"/>
        <v>0.62071898956977067</v>
      </c>
      <c r="H329" s="20">
        <f t="shared" ref="H329:H392" si="46">(E328+F328)*G327</f>
        <v>254.3364579564462</v>
      </c>
      <c r="I329" s="22">
        <f t="shared" ref="I329:I392" si="47">D329-H329</f>
        <v>42.246875376887118</v>
      </c>
      <c r="J329" s="22">
        <f t="shared" si="45"/>
        <v>1784.798479110231</v>
      </c>
    </row>
    <row r="330" spans="1:10" x14ac:dyDescent="0.25">
      <c r="A330" s="4" t="s">
        <v>372</v>
      </c>
      <c r="B330" s="4" t="str">
        <f t="shared" si="40"/>
        <v>H2</v>
      </c>
      <c r="C330" s="2">
        <f t="shared" si="41"/>
        <v>324</v>
      </c>
      <c r="D330" s="4">
        <v>136.70833333333334</v>
      </c>
      <c r="E330" s="20">
        <f t="shared" si="42"/>
        <v>392.5627864971442</v>
      </c>
      <c r="F330" s="20">
        <f t="shared" si="43"/>
        <v>2.2676867265499698</v>
      </c>
      <c r="G330" s="20">
        <f t="shared" si="44"/>
        <v>0.55401593702774787</v>
      </c>
      <c r="H330" s="20">
        <f t="shared" si="46"/>
        <v>248.89959259736904</v>
      </c>
      <c r="I330" s="22">
        <f t="shared" si="47"/>
        <v>-112.19125926403569</v>
      </c>
      <c r="J330" s="22">
        <f t="shared" si="45"/>
        <v>12586.878655250075</v>
      </c>
    </row>
    <row r="331" spans="1:10" x14ac:dyDescent="0.25">
      <c r="A331" s="4" t="s">
        <v>373</v>
      </c>
      <c r="B331" s="4" t="str">
        <f t="shared" si="40"/>
        <v>H2</v>
      </c>
      <c r="C331" s="2">
        <f t="shared" si="41"/>
        <v>325</v>
      </c>
      <c r="D331" s="4">
        <v>67.25</v>
      </c>
      <c r="E331" s="20">
        <f t="shared" si="42"/>
        <v>337.53279895275836</v>
      </c>
      <c r="F331" s="20">
        <f t="shared" si="43"/>
        <v>1.6947099838406117</v>
      </c>
      <c r="G331" s="20">
        <f t="shared" si="44"/>
        <v>0.57857108028391657</v>
      </c>
      <c r="H331" s="20">
        <f t="shared" si="46"/>
        <v>245.07877239076586</v>
      </c>
      <c r="I331" s="22">
        <f t="shared" si="47"/>
        <v>-177.82877239076586</v>
      </c>
      <c r="J331" s="22">
        <f t="shared" si="45"/>
        <v>31623.07229000681</v>
      </c>
    </row>
    <row r="332" spans="1:10" x14ac:dyDescent="0.25">
      <c r="A332" s="4" t="s">
        <v>374</v>
      </c>
      <c r="B332" s="4" t="str">
        <f t="shared" si="40"/>
        <v>H2</v>
      </c>
      <c r="C332" s="2">
        <f t="shared" si="41"/>
        <v>326</v>
      </c>
      <c r="D332" s="4">
        <v>230.875</v>
      </c>
      <c r="E332" s="20">
        <f t="shared" si="42"/>
        <v>354.72798497028782</v>
      </c>
      <c r="F332" s="20">
        <f t="shared" si="43"/>
        <v>1.8497147441775004</v>
      </c>
      <c r="G332" s="20">
        <f t="shared" si="44"/>
        <v>0.56369942535461282</v>
      </c>
      <c r="H332" s="20">
        <f t="shared" si="46"/>
        <v>187.93744622909858</v>
      </c>
      <c r="I332" s="22">
        <f t="shared" si="47"/>
        <v>42.937553770901417</v>
      </c>
      <c r="J332" s="22">
        <f t="shared" si="45"/>
        <v>1843.6335238290505</v>
      </c>
    </row>
    <row r="333" spans="1:10" x14ac:dyDescent="0.25">
      <c r="A333" s="4" t="s">
        <v>375</v>
      </c>
      <c r="B333" s="4" t="str">
        <f t="shared" si="40"/>
        <v>H2</v>
      </c>
      <c r="C333" s="2">
        <f t="shared" si="41"/>
        <v>327</v>
      </c>
      <c r="D333" s="4">
        <v>71.75</v>
      </c>
      <c r="E333" s="20">
        <f t="shared" si="42"/>
        <v>310.0646438379348</v>
      </c>
      <c r="F333" s="20">
        <f t="shared" si="43"/>
        <v>1.3845841854121952</v>
      </c>
      <c r="G333" s="20">
        <f t="shared" si="44"/>
        <v>0.54385430812609992</v>
      </c>
      <c r="H333" s="20">
        <f t="shared" si="46"/>
        <v>206.3055449289522</v>
      </c>
      <c r="I333" s="22">
        <f t="shared" si="47"/>
        <v>-134.5555449289522</v>
      </c>
      <c r="J333" s="22">
        <f t="shared" si="45"/>
        <v>18105.194671127276</v>
      </c>
    </row>
    <row r="334" spans="1:10" x14ac:dyDescent="0.25">
      <c r="A334" s="4" t="s">
        <v>376</v>
      </c>
      <c r="B334" s="4" t="str">
        <f t="shared" si="40"/>
        <v>H2</v>
      </c>
      <c r="C334" s="2">
        <f t="shared" si="41"/>
        <v>328</v>
      </c>
      <c r="D334" s="4">
        <v>66.625</v>
      </c>
      <c r="E334" s="20">
        <f t="shared" si="42"/>
        <v>272.79786669000271</v>
      </c>
      <c r="F334" s="20">
        <f t="shared" si="43"/>
        <v>0.99807057207875238</v>
      </c>
      <c r="G334" s="20">
        <f t="shared" si="44"/>
        <v>0.53175232776599646</v>
      </c>
      <c r="H334" s="20">
        <f t="shared" si="46"/>
        <v>175.56375086389849</v>
      </c>
      <c r="I334" s="22">
        <f t="shared" si="47"/>
        <v>-108.93875086389849</v>
      </c>
      <c r="J334" s="22">
        <f t="shared" si="45"/>
        <v>11867.651439786545</v>
      </c>
    </row>
    <row r="335" spans="1:10" x14ac:dyDescent="0.25">
      <c r="A335" s="4" t="s">
        <v>377</v>
      </c>
      <c r="B335" s="4" t="str">
        <f t="shared" si="40"/>
        <v>H2</v>
      </c>
      <c r="C335" s="2">
        <f t="shared" si="41"/>
        <v>329</v>
      </c>
      <c r="D335" s="4">
        <v>116.66666666666667</v>
      </c>
      <c r="E335" s="20">
        <f t="shared" si="42"/>
        <v>261.94039695319975</v>
      </c>
      <c r="F335" s="20">
        <f t="shared" si="43"/>
        <v>0.8795151689899352</v>
      </c>
      <c r="G335" s="20">
        <f t="shared" si="44"/>
        <v>0.53400827178020571</v>
      </c>
      <c r="H335" s="20">
        <f t="shared" si="46"/>
        <v>148.90510002740638</v>
      </c>
      <c r="I335" s="22">
        <f t="shared" si="47"/>
        <v>-32.238433360739705</v>
      </c>
      <c r="J335" s="22">
        <f t="shared" si="45"/>
        <v>1039.3165855548548</v>
      </c>
    </row>
    <row r="336" spans="1:10" x14ac:dyDescent="0.25">
      <c r="A336" s="4" t="s">
        <v>378</v>
      </c>
      <c r="B336" s="4" t="str">
        <f t="shared" si="40"/>
        <v>H2</v>
      </c>
      <c r="C336" s="2">
        <f t="shared" si="41"/>
        <v>330</v>
      </c>
      <c r="D336" s="4">
        <v>27.666666666666668</v>
      </c>
      <c r="E336" s="20">
        <f t="shared" si="42"/>
        <v>220.66177663890204</v>
      </c>
      <c r="F336" s="20">
        <f t="shared" si="43"/>
        <v>0.45793381415705875</v>
      </c>
      <c r="G336" s="20">
        <f t="shared" si="44"/>
        <v>0.49111513718595778</v>
      </c>
      <c r="H336" s="20">
        <f t="shared" si="46"/>
        <v>139.75510005422899</v>
      </c>
      <c r="I336" s="22">
        <f t="shared" si="47"/>
        <v>-112.08843338756232</v>
      </c>
      <c r="J336" s="22">
        <f t="shared" si="45"/>
        <v>12563.816899277996</v>
      </c>
    </row>
    <row r="337" spans="1:10" x14ac:dyDescent="0.25">
      <c r="A337" s="4" t="s">
        <v>379</v>
      </c>
      <c r="B337" s="4" t="str">
        <f t="shared" si="40"/>
        <v>H2</v>
      </c>
      <c r="C337" s="2">
        <f t="shared" si="41"/>
        <v>331</v>
      </c>
      <c r="D337" s="4">
        <v>171.41666666666666</v>
      </c>
      <c r="E337" s="20">
        <f t="shared" si="42"/>
        <v>241.09577264148984</v>
      </c>
      <c r="F337" s="20">
        <f t="shared" si="43"/>
        <v>0.65769443604136624</v>
      </c>
      <c r="G337" s="20">
        <f t="shared" si="44"/>
        <v>0.55170643766564453</v>
      </c>
      <c r="H337" s="20">
        <f t="shared" si="46"/>
        <v>118.07975443557758</v>
      </c>
      <c r="I337" s="22">
        <f t="shared" si="47"/>
        <v>53.336912231089073</v>
      </c>
      <c r="J337" s="22">
        <f t="shared" si="45"/>
        <v>2844.8262063468992</v>
      </c>
    </row>
    <row r="338" spans="1:10" x14ac:dyDescent="0.25">
      <c r="A338" s="4" t="s">
        <v>380</v>
      </c>
      <c r="B338" s="4" t="str">
        <f t="shared" si="40"/>
        <v>H2</v>
      </c>
      <c r="C338" s="2">
        <f t="shared" si="41"/>
        <v>332</v>
      </c>
      <c r="D338" s="4">
        <v>190.41666666666666</v>
      </c>
      <c r="E338" s="20">
        <f t="shared" si="42"/>
        <v>270.94738682859759</v>
      </c>
      <c r="F338" s="20">
        <f t="shared" si="43"/>
        <v>0.94963363355203001</v>
      </c>
      <c r="G338" s="20">
        <f t="shared" si="44"/>
        <v>0.51228172022093021</v>
      </c>
      <c r="H338" s="20">
        <f t="shared" si="46"/>
        <v>118.72878714896267</v>
      </c>
      <c r="I338" s="22">
        <f t="shared" si="47"/>
        <v>71.68787951770399</v>
      </c>
      <c r="J338" s="22">
        <f t="shared" si="45"/>
        <v>5139.1520697448432</v>
      </c>
    </row>
    <row r="339" spans="1:10" x14ac:dyDescent="0.25">
      <c r="A339" s="4" t="s">
        <v>381</v>
      </c>
      <c r="B339" s="4" t="str">
        <f t="shared" si="40"/>
        <v>H2</v>
      </c>
      <c r="C339" s="2">
        <f t="shared" si="41"/>
        <v>333</v>
      </c>
      <c r="D339" s="4">
        <v>224.20833333333334</v>
      </c>
      <c r="E339" s="20">
        <f t="shared" si="42"/>
        <v>298.79574474610536</v>
      </c>
      <c r="F339" s="20">
        <f t="shared" si="43"/>
        <v>1.2186208763915873</v>
      </c>
      <c r="G339" s="20">
        <f t="shared" si="44"/>
        <v>0.57157311865209792</v>
      </c>
      <c r="H339" s="20">
        <f t="shared" si="46"/>
        <v>150.00733657107543</v>
      </c>
      <c r="I339" s="22">
        <f t="shared" si="47"/>
        <v>74.200996762257915</v>
      </c>
      <c r="J339" s="22">
        <f t="shared" si="45"/>
        <v>5505.7879205126101</v>
      </c>
    </row>
    <row r="340" spans="1:10" x14ac:dyDescent="0.25">
      <c r="A340" s="4" t="s">
        <v>382</v>
      </c>
      <c r="B340" s="4" t="str">
        <f t="shared" si="40"/>
        <v>H2</v>
      </c>
      <c r="C340" s="2">
        <f t="shared" si="41"/>
        <v>334</v>
      </c>
      <c r="D340" s="4">
        <v>257.625</v>
      </c>
      <c r="E340" s="20">
        <f t="shared" si="42"/>
        <v>340.59091582346576</v>
      </c>
      <c r="F340" s="20">
        <f t="shared" si="43"/>
        <v>1.6243863784012755</v>
      </c>
      <c r="G340" s="20">
        <f t="shared" si="44"/>
        <v>0.53669414459499343</v>
      </c>
      <c r="H340" s="20">
        <f t="shared" si="46"/>
        <v>153.69187531208385</v>
      </c>
      <c r="I340" s="22">
        <f t="shared" si="47"/>
        <v>103.93312468791615</v>
      </c>
      <c r="J340" s="22">
        <f t="shared" si="45"/>
        <v>10802.094407393924</v>
      </c>
    </row>
    <row r="341" spans="1:10" x14ac:dyDescent="0.25">
      <c r="A341" s="4" t="s">
        <v>383</v>
      </c>
      <c r="B341" s="4" t="str">
        <f t="shared" si="40"/>
        <v>H2</v>
      </c>
      <c r="C341" s="2">
        <f t="shared" si="41"/>
        <v>335</v>
      </c>
      <c r="D341" s="4">
        <v>83.5</v>
      </c>
      <c r="E341" s="20">
        <f t="shared" si="42"/>
        <v>302.98985094399416</v>
      </c>
      <c r="F341" s="20">
        <f t="shared" si="43"/>
        <v>1.2321318658225466</v>
      </c>
      <c r="G341" s="20">
        <f t="shared" si="44"/>
        <v>0.54197448564687234</v>
      </c>
      <c r="H341" s="20">
        <f t="shared" si="46"/>
        <v>195.6010675299913</v>
      </c>
      <c r="I341" s="22">
        <f t="shared" si="47"/>
        <v>-112.1010675299913</v>
      </c>
      <c r="J341" s="22">
        <f t="shared" si="45"/>
        <v>12566.649341363669</v>
      </c>
    </row>
    <row r="342" spans="1:10" x14ac:dyDescent="0.25">
      <c r="A342" s="4" t="s">
        <v>384</v>
      </c>
      <c r="B342" s="4" t="str">
        <f t="shared" si="40"/>
        <v>H2</v>
      </c>
      <c r="C342" s="2">
        <f t="shared" si="41"/>
        <v>336</v>
      </c>
      <c r="D342" s="4">
        <v>74.75</v>
      </c>
      <c r="E342" s="20">
        <f t="shared" si="42"/>
        <v>271.23330286142249</v>
      </c>
      <c r="F342" s="20">
        <f t="shared" si="43"/>
        <v>0.90224506633860457</v>
      </c>
      <c r="G342" s="20">
        <f t="shared" si="44"/>
        <v>0.51058403026988464</v>
      </c>
      <c r="H342" s="20">
        <f t="shared" si="46"/>
        <v>163.27415683110738</v>
      </c>
      <c r="I342" s="22">
        <f t="shared" si="47"/>
        <v>-88.524156831107376</v>
      </c>
      <c r="J342" s="22">
        <f t="shared" si="45"/>
        <v>7836.5263426584952</v>
      </c>
    </row>
    <row r="343" spans="1:10" x14ac:dyDescent="0.25">
      <c r="A343" s="4" t="s">
        <v>385</v>
      </c>
      <c r="B343" s="4" t="str">
        <f t="shared" si="40"/>
        <v>H2</v>
      </c>
      <c r="C343" s="2">
        <f t="shared" si="41"/>
        <v>337</v>
      </c>
      <c r="D343" s="4">
        <v>167.33333333333334</v>
      </c>
      <c r="E343" s="20">
        <f t="shared" si="42"/>
        <v>279.4579626334172</v>
      </c>
      <c r="F343" s="20">
        <f t="shared" si="43"/>
        <v>0.97546921339516568</v>
      </c>
      <c r="G343" s="20">
        <f t="shared" si="44"/>
        <v>0.54765485618474374</v>
      </c>
      <c r="H343" s="20">
        <f t="shared" si="46"/>
        <v>147.49052361437808</v>
      </c>
      <c r="I343" s="22">
        <f t="shared" si="47"/>
        <v>19.842809718955266</v>
      </c>
      <c r="J343" s="22">
        <f t="shared" si="45"/>
        <v>393.73709754266554</v>
      </c>
    </row>
    <row r="344" spans="1:10" x14ac:dyDescent="0.25">
      <c r="A344" s="4" t="s">
        <v>386</v>
      </c>
      <c r="B344" s="4" t="str">
        <f t="shared" si="40"/>
        <v>H2</v>
      </c>
      <c r="C344" s="2">
        <f t="shared" si="41"/>
        <v>338</v>
      </c>
      <c r="D344" s="4">
        <v>78.458333333333329</v>
      </c>
      <c r="E344" s="20">
        <f t="shared" si="42"/>
        <v>255.07952546348346</v>
      </c>
      <c r="F344" s="20">
        <f t="shared" si="43"/>
        <v>0.72193014956187673</v>
      </c>
      <c r="G344" s="20">
        <f t="shared" si="44"/>
        <v>0.4902840086499391</v>
      </c>
      <c r="H344" s="20">
        <f t="shared" si="46"/>
        <v>143.18483185476049</v>
      </c>
      <c r="I344" s="22">
        <f t="shared" si="47"/>
        <v>-64.72649852142716</v>
      </c>
      <c r="J344" s="22">
        <f t="shared" si="45"/>
        <v>4189.5196108443124</v>
      </c>
    </row>
    <row r="345" spans="1:10" x14ac:dyDescent="0.25">
      <c r="A345" s="4" t="s">
        <v>387</v>
      </c>
      <c r="B345" s="4" t="str">
        <f t="shared" si="40"/>
        <v>H2</v>
      </c>
      <c r="C345" s="2">
        <f t="shared" si="41"/>
        <v>339</v>
      </c>
      <c r="D345" s="4">
        <v>17.875</v>
      </c>
      <c r="E345" s="20">
        <f t="shared" si="42"/>
        <v>211.16899850784162</v>
      </c>
      <c r="F345" s="20">
        <f t="shared" si="43"/>
        <v>0.27560557850983952</v>
      </c>
      <c r="G345" s="20">
        <f t="shared" si="44"/>
        <v>0.5013541547563295</v>
      </c>
      <c r="H345" s="20">
        <f t="shared" si="46"/>
        <v>140.09090938561044</v>
      </c>
      <c r="I345" s="22">
        <f t="shared" si="47"/>
        <v>-122.21590938561044</v>
      </c>
      <c r="J345" s="22">
        <f t="shared" si="45"/>
        <v>14936.728506951744</v>
      </c>
    </row>
    <row r="346" spans="1:10" x14ac:dyDescent="0.25">
      <c r="A346" s="4" t="s">
        <v>388</v>
      </c>
      <c r="B346" s="4" t="str">
        <f t="shared" si="40"/>
        <v>H2</v>
      </c>
      <c r="C346" s="2">
        <f t="shared" si="41"/>
        <v>340</v>
      </c>
      <c r="D346" s="4">
        <v>57</v>
      </c>
      <c r="E346" s="20">
        <f t="shared" si="42"/>
        <v>192.40751241070745</v>
      </c>
      <c r="F346" s="20">
        <f t="shared" si="43"/>
        <v>8.5234661753399443E-2</v>
      </c>
      <c r="G346" s="20">
        <f t="shared" si="44"/>
        <v>0.47088023069381035</v>
      </c>
      <c r="H346" s="20">
        <f t="shared" si="46"/>
        <v>103.66790809885569</v>
      </c>
      <c r="I346" s="22">
        <f t="shared" si="47"/>
        <v>-46.66790809885569</v>
      </c>
      <c r="J346" s="22">
        <f t="shared" si="45"/>
        <v>2177.8936463232403</v>
      </c>
    </row>
    <row r="347" spans="1:10" x14ac:dyDescent="0.25">
      <c r="A347" s="4" t="s">
        <v>389</v>
      </c>
      <c r="B347" s="4" t="str">
        <f t="shared" si="40"/>
        <v>H2</v>
      </c>
      <c r="C347" s="2">
        <f t="shared" si="41"/>
        <v>341</v>
      </c>
      <c r="D347" s="4">
        <v>39.416666666666664</v>
      </c>
      <c r="E347" s="20">
        <f t="shared" si="42"/>
        <v>169.71827864651627</v>
      </c>
      <c r="F347" s="20">
        <f t="shared" si="43"/>
        <v>-0.14251002250604641</v>
      </c>
      <c r="G347" s="20">
        <f t="shared" si="44"/>
        <v>0.47444350150490133</v>
      </c>
      <c r="H347" s="20">
        <f t="shared" si="46"/>
        <v>96.507038505237531</v>
      </c>
      <c r="I347" s="22">
        <f t="shared" si="47"/>
        <v>-57.090371838570867</v>
      </c>
      <c r="J347" s="22">
        <f t="shared" si="45"/>
        <v>3259.3105566662857</v>
      </c>
    </row>
    <row r="348" spans="1:10" x14ac:dyDescent="0.25">
      <c r="A348" s="4" t="s">
        <v>390</v>
      </c>
      <c r="B348" s="4" t="str">
        <f t="shared" si="40"/>
        <v>H2</v>
      </c>
      <c r="C348" s="2">
        <f t="shared" si="41"/>
        <v>342</v>
      </c>
      <c r="D348" s="4">
        <v>193.95833333333334</v>
      </c>
      <c r="E348" s="20">
        <f t="shared" si="42"/>
        <v>218.04178985214634</v>
      </c>
      <c r="F348" s="20">
        <f t="shared" si="43"/>
        <v>0.34215018977531475</v>
      </c>
      <c r="G348" s="20">
        <f t="shared" si="44"/>
        <v>0.51274686785944945</v>
      </c>
      <c r="H348" s="20">
        <f t="shared" si="46"/>
        <v>79.849877049754141</v>
      </c>
      <c r="I348" s="22">
        <f t="shared" si="47"/>
        <v>114.1084562835792</v>
      </c>
      <c r="J348" s="22">
        <f t="shared" si="45"/>
        <v>13020.739795421505</v>
      </c>
    </row>
    <row r="349" spans="1:10" x14ac:dyDescent="0.25">
      <c r="A349" s="4" t="s">
        <v>391</v>
      </c>
      <c r="B349" s="4" t="str">
        <f t="shared" si="40"/>
        <v>H2</v>
      </c>
      <c r="C349" s="2">
        <f t="shared" si="41"/>
        <v>343</v>
      </c>
      <c r="D349" s="4">
        <v>104.375</v>
      </c>
      <c r="E349" s="20">
        <f t="shared" si="42"/>
        <v>218.70606851945394</v>
      </c>
      <c r="F349" s="20">
        <f t="shared" si="43"/>
        <v>0.3453714745506376</v>
      </c>
      <c r="G349" s="20">
        <f t="shared" si="44"/>
        <v>0.47472302143564571</v>
      </c>
      <c r="H349" s="20">
        <f t="shared" si="46"/>
        <v>103.61084118592574</v>
      </c>
      <c r="I349" s="22">
        <f t="shared" si="47"/>
        <v>0.76415881407426411</v>
      </c>
      <c r="J349" s="22">
        <f t="shared" si="45"/>
        <v>0.58393869312738578</v>
      </c>
    </row>
    <row r="350" spans="1:10" x14ac:dyDescent="0.25">
      <c r="A350" s="4" t="s">
        <v>392</v>
      </c>
      <c r="B350" s="4" t="str">
        <f t="shared" si="40"/>
        <v>H2</v>
      </c>
      <c r="C350" s="2">
        <f t="shared" si="41"/>
        <v>344</v>
      </c>
      <c r="D350" s="4">
        <v>45.75</v>
      </c>
      <c r="E350" s="20">
        <f t="shared" si="42"/>
        <v>193.08621468314999</v>
      </c>
      <c r="F350" s="20">
        <f t="shared" si="43"/>
        <v>8.5719221442091764E-2</v>
      </c>
      <c r="G350" s="20">
        <f t="shared" si="44"/>
        <v>0.48516625994654822</v>
      </c>
      <c r="H350" s="20">
        <f t="shared" si="46"/>
        <v>112.31793975702799</v>
      </c>
      <c r="I350" s="22">
        <f t="shared" si="47"/>
        <v>-66.567939757027986</v>
      </c>
      <c r="J350" s="22">
        <f t="shared" si="45"/>
        <v>4431.2906034953076</v>
      </c>
    </row>
    <row r="351" spans="1:10" x14ac:dyDescent="0.25">
      <c r="A351" s="4" t="s">
        <v>393</v>
      </c>
      <c r="B351" s="4" t="str">
        <f t="shared" si="40"/>
        <v>H2</v>
      </c>
      <c r="C351" s="2">
        <f t="shared" si="41"/>
        <v>345</v>
      </c>
      <c r="D351" s="4">
        <v>115.45833333333333</v>
      </c>
      <c r="E351" s="20">
        <f t="shared" si="42"/>
        <v>203.17994621532381</v>
      </c>
      <c r="F351" s="20">
        <f t="shared" si="43"/>
        <v>0.18579934454940905</v>
      </c>
      <c r="G351" s="20">
        <f t="shared" si="44"/>
        <v>0.4840763733411152</v>
      </c>
      <c r="H351" s="20">
        <f t="shared" si="46"/>
        <v>91.703164119754803</v>
      </c>
      <c r="I351" s="22">
        <f t="shared" si="47"/>
        <v>23.755169213578526</v>
      </c>
      <c r="J351" s="22">
        <f t="shared" si="45"/>
        <v>564.30806436574903</v>
      </c>
    </row>
    <row r="352" spans="1:10" x14ac:dyDescent="0.25">
      <c r="A352" s="4" t="s">
        <v>394</v>
      </c>
      <c r="B352" s="4" t="str">
        <f t="shared" si="40"/>
        <v>H2</v>
      </c>
      <c r="C352" s="2">
        <f t="shared" si="41"/>
        <v>346</v>
      </c>
      <c r="D352" s="4">
        <v>20.833333333333332</v>
      </c>
      <c r="E352" s="20">
        <f t="shared" si="42"/>
        <v>171.28071769756201</v>
      </c>
      <c r="F352" s="20">
        <f t="shared" si="43"/>
        <v>-0.13505093407370306</v>
      </c>
      <c r="G352" s="20">
        <f t="shared" si="44"/>
        <v>0.44881290230654824</v>
      </c>
      <c r="H352" s="20">
        <f t="shared" si="46"/>
        <v>98.666198174525036</v>
      </c>
      <c r="I352" s="22">
        <f t="shared" si="47"/>
        <v>-77.832864841191707</v>
      </c>
      <c r="J352" s="22">
        <f t="shared" si="45"/>
        <v>6057.9548493872162</v>
      </c>
    </row>
    <row r="353" spans="1:10" x14ac:dyDescent="0.25">
      <c r="A353" s="4" t="s">
        <v>395</v>
      </c>
      <c r="B353" s="4" t="str">
        <f t="shared" si="40"/>
        <v>H2</v>
      </c>
      <c r="C353" s="2">
        <f t="shared" si="41"/>
        <v>347</v>
      </c>
      <c r="D353" s="4">
        <v>17.333333333333332</v>
      </c>
      <c r="E353" s="20">
        <f t="shared" si="42"/>
        <v>144.07793780394374</v>
      </c>
      <c r="F353" s="20">
        <f t="shared" si="43"/>
        <v>-0.40572822366914874</v>
      </c>
      <c r="G353" s="20">
        <f t="shared" si="44"/>
        <v>0.44769926170547664</v>
      </c>
      <c r="H353" s="20">
        <f t="shared" si="46"/>
        <v>82.847573679916465</v>
      </c>
      <c r="I353" s="22">
        <f t="shared" si="47"/>
        <v>-65.514240346583136</v>
      </c>
      <c r="J353" s="22">
        <f t="shared" si="45"/>
        <v>4292.1156881898614</v>
      </c>
    </row>
    <row r="354" spans="1:10" x14ac:dyDescent="0.25">
      <c r="A354" s="4" t="s">
        <v>396</v>
      </c>
      <c r="B354" s="4" t="str">
        <f t="shared" si="40"/>
        <v>H2</v>
      </c>
      <c r="C354" s="2">
        <f t="shared" si="41"/>
        <v>348</v>
      </c>
      <c r="D354" s="4">
        <v>22.416666666666668</v>
      </c>
      <c r="E354" s="20">
        <f t="shared" si="42"/>
        <v>124.9270823882227</v>
      </c>
      <c r="F354" s="20">
        <f t="shared" si="43"/>
        <v>-0.59317949558966765</v>
      </c>
      <c r="G354" s="20">
        <f t="shared" si="44"/>
        <v>0.42187541276196466</v>
      </c>
      <c r="H354" s="20">
        <f t="shared" si="46"/>
        <v>64.481941362517702</v>
      </c>
      <c r="I354" s="22">
        <f t="shared" si="47"/>
        <v>-42.065274695851031</v>
      </c>
      <c r="J354" s="22">
        <f t="shared" si="45"/>
        <v>1769.487335237405</v>
      </c>
    </row>
    <row r="355" spans="1:10" x14ac:dyDescent="0.25">
      <c r="A355" s="4" t="s">
        <v>397</v>
      </c>
      <c r="B355" s="4" t="str">
        <f t="shared" si="40"/>
        <v>H2</v>
      </c>
      <c r="C355" s="2">
        <f t="shared" si="41"/>
        <v>349</v>
      </c>
      <c r="D355" s="4">
        <v>54.208333333333336</v>
      </c>
      <c r="E355" s="20">
        <f t="shared" si="42"/>
        <v>123.68352737442785</v>
      </c>
      <c r="F355" s="20">
        <f t="shared" si="43"/>
        <v>-0.59968325077171947</v>
      </c>
      <c r="G355" s="20">
        <f t="shared" si="44"/>
        <v>0.44675759179837476</v>
      </c>
      <c r="H355" s="20">
        <f t="shared" si="46"/>
        <v>55.664196529992232</v>
      </c>
      <c r="I355" s="22">
        <f t="shared" si="47"/>
        <v>-1.4558631966588962</v>
      </c>
      <c r="J355" s="22">
        <f t="shared" si="45"/>
        <v>2.1195376473858598</v>
      </c>
    </row>
    <row r="356" spans="1:10" x14ac:dyDescent="0.25">
      <c r="A356" s="4" t="s">
        <v>398</v>
      </c>
      <c r="B356" s="4" t="str">
        <f t="shared" si="40"/>
        <v>H2</v>
      </c>
      <c r="C356" s="2">
        <f t="shared" si="41"/>
        <v>350</v>
      </c>
      <c r="D356" s="4">
        <v>108.33333333333333</v>
      </c>
      <c r="E356" s="20">
        <f t="shared" si="42"/>
        <v>149.82504974170593</v>
      </c>
      <c r="F356" s="20">
        <f t="shared" si="43"/>
        <v>-0.33227119459122156</v>
      </c>
      <c r="G356" s="20">
        <f t="shared" si="44"/>
        <v>0.45199442737885609</v>
      </c>
      <c r="H356" s="20">
        <f t="shared" si="46"/>
        <v>51.926047543996752</v>
      </c>
      <c r="I356" s="22">
        <f t="shared" si="47"/>
        <v>56.407285789336576</v>
      </c>
      <c r="J356" s="22">
        <f t="shared" si="45"/>
        <v>3181.7818901198921</v>
      </c>
    </row>
    <row r="357" spans="1:10" x14ac:dyDescent="0.25">
      <c r="A357" s="4" t="s">
        <v>399</v>
      </c>
      <c r="B357" s="4" t="str">
        <f t="shared" si="40"/>
        <v>H2</v>
      </c>
      <c r="C357" s="2">
        <f t="shared" si="41"/>
        <v>351</v>
      </c>
      <c r="D357" s="4">
        <v>271.75</v>
      </c>
      <c r="E357" s="20">
        <f t="shared" si="42"/>
        <v>241.24856290434832</v>
      </c>
      <c r="F357" s="20">
        <f t="shared" si="43"/>
        <v>0.5852866489811146</v>
      </c>
      <c r="G357" s="20">
        <f t="shared" si="44"/>
        <v>0.51472499066617505</v>
      </c>
      <c r="H357" s="20">
        <f t="shared" si="46"/>
        <v>66.787033734956708</v>
      </c>
      <c r="I357" s="22">
        <f t="shared" si="47"/>
        <v>204.96296626504329</v>
      </c>
      <c r="J357" s="22">
        <f t="shared" si="45"/>
        <v>42009.817540165277</v>
      </c>
    </row>
    <row r="358" spans="1:10" x14ac:dyDescent="0.25">
      <c r="A358" s="4" t="s">
        <v>400</v>
      </c>
      <c r="B358" s="4" t="str">
        <f t="shared" si="40"/>
        <v>H2</v>
      </c>
      <c r="C358" s="2">
        <f t="shared" si="41"/>
        <v>352</v>
      </c>
      <c r="D358" s="4">
        <v>153.125</v>
      </c>
      <c r="E358" s="20">
        <f t="shared" si="42"/>
        <v>261.2223397630068</v>
      </c>
      <c r="F358" s="20">
        <f t="shared" si="43"/>
        <v>0.77917155107788827</v>
      </c>
      <c r="G358" s="20">
        <f t="shared" si="44"/>
        <v>0.46541363116979423</v>
      </c>
      <c r="H358" s="20">
        <f t="shared" si="46"/>
        <v>109.30755234968157</v>
      </c>
      <c r="I358" s="22">
        <f t="shared" si="47"/>
        <v>43.817447650318428</v>
      </c>
      <c r="J358" s="22">
        <f t="shared" si="45"/>
        <v>1919.9687185883959</v>
      </c>
    </row>
    <row r="359" spans="1:10" x14ac:dyDescent="0.25">
      <c r="A359" s="4" t="s">
        <v>401</v>
      </c>
      <c r="B359" s="4" t="str">
        <f t="shared" si="40"/>
        <v>H2</v>
      </c>
      <c r="C359" s="2">
        <f t="shared" si="41"/>
        <v>353</v>
      </c>
      <c r="D359" s="4">
        <v>200.29166666666666</v>
      </c>
      <c r="E359" s="20">
        <f t="shared" si="42"/>
        <v>287.42593887736075</v>
      </c>
      <c r="F359" s="20">
        <f t="shared" si="43"/>
        <v>1.033415826710649</v>
      </c>
      <c r="G359" s="20">
        <f t="shared" si="44"/>
        <v>0.53293710929584948</v>
      </c>
      <c r="H359" s="20">
        <f t="shared" si="46"/>
        <v>134.858725465666</v>
      </c>
      <c r="I359" s="22">
        <f t="shared" si="47"/>
        <v>65.432941201000659</v>
      </c>
      <c r="J359" s="22">
        <f t="shared" si="45"/>
        <v>4281.4697942136099</v>
      </c>
    </row>
    <row r="360" spans="1:10" x14ac:dyDescent="0.25">
      <c r="A360" s="4" t="s">
        <v>402</v>
      </c>
      <c r="B360" s="4" t="str">
        <f t="shared" si="40"/>
        <v>H2</v>
      </c>
      <c r="C360" s="2">
        <f t="shared" si="41"/>
        <v>354</v>
      </c>
      <c r="D360" s="4">
        <v>434.83333333333331</v>
      </c>
      <c r="E360" s="20">
        <f t="shared" si="42"/>
        <v>417.62635690816319</v>
      </c>
      <c r="F360" s="20">
        <f t="shared" si="43"/>
        <v>2.3250858487515669</v>
      </c>
      <c r="G360" s="20">
        <f t="shared" si="44"/>
        <v>0.52299245255279692</v>
      </c>
      <c r="H360" s="20">
        <f t="shared" si="46"/>
        <v>134.25291571771754</v>
      </c>
      <c r="I360" s="22">
        <f t="shared" si="47"/>
        <v>300.58041761561577</v>
      </c>
      <c r="J360" s="22">
        <f t="shared" si="45"/>
        <v>90348.587453977976</v>
      </c>
    </row>
    <row r="361" spans="1:10" x14ac:dyDescent="0.25">
      <c r="A361" s="4" t="s">
        <v>403</v>
      </c>
      <c r="B361" s="4" t="str">
        <f t="shared" si="40"/>
        <v>H2</v>
      </c>
      <c r="C361" s="2">
        <f t="shared" si="41"/>
        <v>355</v>
      </c>
      <c r="D361" s="4">
        <v>145.125</v>
      </c>
      <c r="E361" s="20">
        <f t="shared" si="42"/>
        <v>390.42349036814147</v>
      </c>
      <c r="F361" s="20">
        <f t="shared" si="43"/>
        <v>2.0298063248638338</v>
      </c>
      <c r="G361" s="20">
        <f t="shared" si="44"/>
        <v>0.51681457366187944</v>
      </c>
      <c r="H361" s="20">
        <f t="shared" si="46"/>
        <v>223.80770794749154</v>
      </c>
      <c r="I361" s="22">
        <f t="shared" si="47"/>
        <v>-78.682707947491537</v>
      </c>
      <c r="J361" s="22">
        <f t="shared" si="45"/>
        <v>6190.968529950248</v>
      </c>
    </row>
    <row r="362" spans="1:10" x14ac:dyDescent="0.25">
      <c r="A362" s="4" t="s">
        <v>404</v>
      </c>
      <c r="B362" s="4" t="str">
        <f t="shared" si="40"/>
        <v>H2</v>
      </c>
      <c r="C362" s="2">
        <f t="shared" si="41"/>
        <v>356</v>
      </c>
      <c r="D362" s="4">
        <v>23.166666666666668</v>
      </c>
      <c r="E362" s="20">
        <f t="shared" si="42"/>
        <v>322.82191115600006</v>
      </c>
      <c r="F362" s="20">
        <f t="shared" si="43"/>
        <v>1.3334924694937813</v>
      </c>
      <c r="G362" s="20">
        <f t="shared" si="44"/>
        <v>0.47786950663349126</v>
      </c>
      <c r="H362" s="20">
        <f t="shared" si="46"/>
        <v>205.25011214990531</v>
      </c>
      <c r="I362" s="22">
        <f t="shared" si="47"/>
        <v>-182.08344548323865</v>
      </c>
      <c r="J362" s="22">
        <f t="shared" si="45"/>
        <v>33154.381119047539</v>
      </c>
    </row>
    <row r="363" spans="1:10" x14ac:dyDescent="0.25">
      <c r="A363" s="4" t="s">
        <v>405</v>
      </c>
      <c r="B363" s="4" t="str">
        <f t="shared" si="40"/>
        <v>H2</v>
      </c>
      <c r="C363" s="2">
        <f t="shared" si="41"/>
        <v>357</v>
      </c>
      <c r="D363" s="4">
        <v>43.458333333333336</v>
      </c>
      <c r="E363" s="20">
        <f t="shared" si="42"/>
        <v>276.1420890966578</v>
      </c>
      <c r="F363" s="20">
        <f t="shared" si="43"/>
        <v>0.85335932420542082</v>
      </c>
      <c r="G363" s="20">
        <f t="shared" si="44"/>
        <v>0.48087078724454912</v>
      </c>
      <c r="H363" s="20">
        <f t="shared" si="46"/>
        <v>167.52823672490405</v>
      </c>
      <c r="I363" s="22">
        <f t="shared" si="47"/>
        <v>-124.0699033915707</v>
      </c>
      <c r="J363" s="22">
        <f t="shared" si="45"/>
        <v>15393.340927593688</v>
      </c>
    </row>
    <row r="364" spans="1:10" x14ac:dyDescent="0.25">
      <c r="A364" s="4" t="s">
        <v>406</v>
      </c>
      <c r="B364" s="4" t="str">
        <f t="shared" si="40"/>
        <v>H2</v>
      </c>
      <c r="C364" s="2">
        <f t="shared" si="41"/>
        <v>358</v>
      </c>
      <c r="D364" s="4">
        <v>55.583333333333336</v>
      </c>
      <c r="E364" s="20">
        <f t="shared" si="42"/>
        <v>244.85933432385806</v>
      </c>
      <c r="F364" s="20">
        <f t="shared" si="43"/>
        <v>0.53199818323536929</v>
      </c>
      <c r="G364" s="20">
        <f t="shared" si="44"/>
        <v>0.45278266396758415</v>
      </c>
      <c r="H364" s="20">
        <f t="shared" si="46"/>
        <v>132.36767827660057</v>
      </c>
      <c r="I364" s="22">
        <f t="shared" si="47"/>
        <v>-76.784344943267229</v>
      </c>
      <c r="J364" s="22">
        <f t="shared" si="45"/>
        <v>5895.8356283666481</v>
      </c>
    </row>
    <row r="365" spans="1:10" x14ac:dyDescent="0.25">
      <c r="A365" s="4" t="s">
        <v>407</v>
      </c>
      <c r="B365" s="4" t="str">
        <f t="shared" si="40"/>
        <v>H2</v>
      </c>
      <c r="C365" s="2">
        <f t="shared" si="41"/>
        <v>359</v>
      </c>
      <c r="D365" s="4">
        <v>50.625</v>
      </c>
      <c r="E365" s="20">
        <f t="shared" si="42"/>
        <v>217.36861828411017</v>
      </c>
      <c r="F365" s="20">
        <f t="shared" si="43"/>
        <v>0.2517710410055366</v>
      </c>
      <c r="G365" s="20">
        <f t="shared" si="44"/>
        <v>0.45607363896158554</v>
      </c>
      <c r="H365" s="20">
        <f t="shared" si="46"/>
        <v>118.00152324567495</v>
      </c>
      <c r="I365" s="22">
        <f t="shared" si="47"/>
        <v>-67.376523245674946</v>
      </c>
      <c r="J365" s="22">
        <f t="shared" si="45"/>
        <v>4539.5958846749763</v>
      </c>
    </row>
    <row r="366" spans="1:10" x14ac:dyDescent="0.25">
      <c r="A366" s="4" t="s">
        <v>408</v>
      </c>
      <c r="B366" s="4" t="str">
        <f t="shared" si="40"/>
        <v>H2</v>
      </c>
      <c r="C366" s="2">
        <f t="shared" si="41"/>
        <v>360</v>
      </c>
      <c r="D366" s="4">
        <v>79.708333333333329</v>
      </c>
      <c r="E366" s="20">
        <f t="shared" si="42"/>
        <v>209.30452046477296</v>
      </c>
      <c r="F366" s="20">
        <f t="shared" si="43"/>
        <v>0.16861235240210917</v>
      </c>
      <c r="G366" s="20">
        <f t="shared" si="44"/>
        <v>0.44558686858307922</v>
      </c>
      <c r="H366" s="20">
        <f t="shared" si="46"/>
        <v>98.534739612288703</v>
      </c>
      <c r="I366" s="22">
        <f t="shared" si="47"/>
        <v>-18.826406278955375</v>
      </c>
      <c r="J366" s="22">
        <f t="shared" si="45"/>
        <v>354.43357338029034</v>
      </c>
    </row>
    <row r="367" spans="1:10" x14ac:dyDescent="0.25">
      <c r="A367" s="4" t="s">
        <v>409</v>
      </c>
      <c r="B367" s="4" t="str">
        <f t="shared" si="40"/>
        <v>H2</v>
      </c>
      <c r="C367" s="2">
        <f t="shared" si="41"/>
        <v>361</v>
      </c>
      <c r="D367" s="4">
        <v>28.166666666666668</v>
      </c>
      <c r="E367" s="20">
        <f t="shared" si="42"/>
        <v>179.93031274305972</v>
      </c>
      <c r="F367" s="20">
        <f t="shared" si="43"/>
        <v>-0.12681584833904438</v>
      </c>
      <c r="G367" s="20">
        <f t="shared" si="44"/>
        <v>0.42612048376281786</v>
      </c>
      <c r="H367" s="20">
        <f t="shared" si="46"/>
        <v>95.535173948612552</v>
      </c>
      <c r="I367" s="22">
        <f t="shared" si="47"/>
        <v>-67.368507281945881</v>
      </c>
      <c r="J367" s="22">
        <f t="shared" si="45"/>
        <v>4538.5157733975948</v>
      </c>
    </row>
    <row r="368" spans="1:10" x14ac:dyDescent="0.25">
      <c r="A368" s="4" t="s">
        <v>410</v>
      </c>
      <c r="B368" s="4" t="str">
        <f t="shared" si="40"/>
        <v>H2</v>
      </c>
      <c r="C368" s="2">
        <f t="shared" si="41"/>
        <v>362</v>
      </c>
      <c r="D368" s="4">
        <v>36.625</v>
      </c>
      <c r="E368" s="20">
        <f t="shared" si="42"/>
        <v>160.28179183195277</v>
      </c>
      <c r="F368" s="20">
        <f t="shared" si="43"/>
        <v>-0.32203289896672338</v>
      </c>
      <c r="G368" s="20">
        <f t="shared" si="44"/>
        <v>0.42387856265787155</v>
      </c>
      <c r="H368" s="20">
        <f t="shared" si="46"/>
        <v>80.118077141605994</v>
      </c>
      <c r="I368" s="22">
        <f t="shared" si="47"/>
        <v>-43.493077141605994</v>
      </c>
      <c r="J368" s="22">
        <f t="shared" si="45"/>
        <v>1891.6477592456897</v>
      </c>
    </row>
    <row r="369" spans="1:10" x14ac:dyDescent="0.25">
      <c r="A369" s="4" t="s">
        <v>411</v>
      </c>
      <c r="B369" s="4" t="str">
        <f t="shared" si="40"/>
        <v>H2</v>
      </c>
      <c r="C369" s="2">
        <f t="shared" si="41"/>
        <v>363</v>
      </c>
      <c r="D369" s="4">
        <v>17.583333333333332</v>
      </c>
      <c r="E369" s="20">
        <f t="shared" si="42"/>
        <v>136.22055912773709</v>
      </c>
      <c r="F369" s="20">
        <f t="shared" si="43"/>
        <v>-0.55942489701921305</v>
      </c>
      <c r="G369" s="20">
        <f t="shared" si="44"/>
        <v>0.39641642331869908</v>
      </c>
      <c r="H369" s="20">
        <f t="shared" si="46"/>
        <v>68.16212985910775</v>
      </c>
      <c r="I369" s="22">
        <f t="shared" si="47"/>
        <v>-50.578796525774422</v>
      </c>
      <c r="J369" s="22">
        <f t="shared" si="45"/>
        <v>2558.2146579956907</v>
      </c>
    </row>
    <row r="370" spans="1:10" x14ac:dyDescent="0.25">
      <c r="A370" s="4" t="s">
        <v>412</v>
      </c>
      <c r="B370" s="4" t="str">
        <f t="shared" si="40"/>
        <v>H2</v>
      </c>
      <c r="C370" s="2">
        <f t="shared" si="41"/>
        <v>364</v>
      </c>
      <c r="D370" s="4">
        <v>18.666666666666668</v>
      </c>
      <c r="E370" s="20">
        <f t="shared" si="42"/>
        <v>117.33646139231648</v>
      </c>
      <c r="F370" s="20">
        <f t="shared" si="43"/>
        <v>-0.74267162540322706</v>
      </c>
      <c r="G370" s="20">
        <f t="shared" si="44"/>
        <v>0.39739937318258384</v>
      </c>
      <c r="H370" s="20">
        <f t="shared" si="46"/>
        <v>57.503846586253268</v>
      </c>
      <c r="I370" s="22">
        <f t="shared" si="47"/>
        <v>-38.837179919586603</v>
      </c>
      <c r="J370" s="22">
        <f t="shared" si="45"/>
        <v>1508.3265441063409</v>
      </c>
    </row>
    <row r="371" spans="1:10" x14ac:dyDescent="0.25">
      <c r="A371" s="4" t="s">
        <v>413</v>
      </c>
      <c r="B371" s="4" t="str">
        <f t="shared" si="40"/>
        <v>H2</v>
      </c>
      <c r="C371" s="2">
        <f t="shared" si="41"/>
        <v>365</v>
      </c>
      <c r="D371" s="4">
        <v>29</v>
      </c>
      <c r="E371" s="20">
        <f t="shared" si="42"/>
        <v>107.90611079720099</v>
      </c>
      <c r="F371" s="20">
        <f t="shared" si="43"/>
        <v>-0.82954841510034971</v>
      </c>
      <c r="G371" s="20">
        <f t="shared" si="44"/>
        <v>0.38364999665881527</v>
      </c>
      <c r="H371" s="20">
        <f t="shared" si="46"/>
        <v>46.219693120572089</v>
      </c>
      <c r="I371" s="22">
        <f t="shared" si="47"/>
        <v>-17.219693120572089</v>
      </c>
      <c r="J371" s="22">
        <f t="shared" si="45"/>
        <v>296.51783116667769</v>
      </c>
    </row>
    <row r="372" spans="1:10" x14ac:dyDescent="0.25">
      <c r="A372" s="4" t="s">
        <v>414</v>
      </c>
      <c r="B372" s="4" t="str">
        <f t="shared" si="40"/>
        <v>H2</v>
      </c>
      <c r="C372" s="2">
        <f t="shared" si="41"/>
        <v>366</v>
      </c>
      <c r="D372" s="4">
        <v>36.666666666666664</v>
      </c>
      <c r="E372" s="20">
        <f t="shared" si="42"/>
        <v>104.1145586630752</v>
      </c>
      <c r="F372" s="20">
        <f t="shared" si="43"/>
        <v>-0.85916845229060423</v>
      </c>
      <c r="G372" s="20">
        <f t="shared" si="44"/>
        <v>0.39287705301364612</v>
      </c>
      <c r="H372" s="20">
        <f t="shared" si="46"/>
        <v>42.55215877319263</v>
      </c>
      <c r="I372" s="22">
        <f t="shared" si="47"/>
        <v>-5.885492106525966</v>
      </c>
      <c r="J372" s="22">
        <f t="shared" si="45"/>
        <v>34.639017335979453</v>
      </c>
    </row>
    <row r="373" spans="1:10" x14ac:dyDescent="0.25">
      <c r="A373" s="4" t="s">
        <v>415</v>
      </c>
      <c r="B373" s="4" t="str">
        <f t="shared" si="40"/>
        <v>H2</v>
      </c>
      <c r="C373" s="2">
        <f t="shared" si="41"/>
        <v>367</v>
      </c>
      <c r="D373" s="4">
        <v>162.29166666666666</v>
      </c>
      <c r="E373" s="20">
        <f t="shared" si="42"/>
        <v>167.20833566924284</v>
      </c>
      <c r="F373" s="20">
        <f t="shared" si="43"/>
        <v>-0.2196389977060218</v>
      </c>
      <c r="G373" s="20">
        <f t="shared" si="44"/>
        <v>0.44234455207857137</v>
      </c>
      <c r="H373" s="20">
        <f t="shared" si="46"/>
        <v>39.613930109372177</v>
      </c>
      <c r="I373" s="22">
        <f t="shared" si="47"/>
        <v>122.67773655729448</v>
      </c>
      <c r="J373" s="22">
        <f t="shared" si="45"/>
        <v>15049.827046820947</v>
      </c>
    </row>
    <row r="374" spans="1:10" x14ac:dyDescent="0.25">
      <c r="A374" s="4" t="s">
        <v>416</v>
      </c>
      <c r="B374" s="4" t="str">
        <f t="shared" si="40"/>
        <v>H2</v>
      </c>
      <c r="C374" s="2">
        <f t="shared" si="41"/>
        <v>368</v>
      </c>
      <c r="D374" s="4">
        <v>91.333333333333329</v>
      </c>
      <c r="E374" s="20">
        <f t="shared" si="42"/>
        <v>180.08557066867337</v>
      </c>
      <c r="F374" s="20">
        <f t="shared" si="43"/>
        <v>-8.8670257734656283E-2</v>
      </c>
      <c r="G374" s="20">
        <f t="shared" si="44"/>
        <v>0.40430597814202929</v>
      </c>
      <c r="H374" s="20">
        <f t="shared" si="46"/>
        <v>65.606027034903036</v>
      </c>
      <c r="I374" s="22">
        <f t="shared" si="47"/>
        <v>25.727306298430292</v>
      </c>
      <c r="J374" s="22">
        <f t="shared" si="45"/>
        <v>661.89428937325101</v>
      </c>
    </row>
    <row r="375" spans="1:10" x14ac:dyDescent="0.25">
      <c r="A375" s="4" t="s">
        <v>417</v>
      </c>
      <c r="B375" s="4" t="str">
        <f t="shared" si="40"/>
        <v>H2</v>
      </c>
      <c r="C375" s="2">
        <f t="shared" si="41"/>
        <v>369</v>
      </c>
      <c r="D375" s="4">
        <v>20.25</v>
      </c>
      <c r="E375" s="20">
        <f t="shared" si="42"/>
        <v>153.15327907149822</v>
      </c>
      <c r="F375" s="20">
        <f t="shared" si="43"/>
        <v>-0.35710647112906124</v>
      </c>
      <c r="G375" s="20">
        <f t="shared" si="44"/>
        <v>0.4113321448234365</v>
      </c>
      <c r="H375" s="20">
        <f t="shared" si="46"/>
        <v>79.620648287807896</v>
      </c>
      <c r="I375" s="22">
        <f t="shared" si="47"/>
        <v>-59.370648287807896</v>
      </c>
      <c r="J375" s="22">
        <f t="shared" si="45"/>
        <v>3524.8738781145867</v>
      </c>
    </row>
    <row r="376" spans="1:10" x14ac:dyDescent="0.25">
      <c r="A376" s="4" t="s">
        <v>418</v>
      </c>
      <c r="B376" s="4" t="str">
        <f t="shared" si="40"/>
        <v>H2</v>
      </c>
      <c r="C376" s="2">
        <f t="shared" si="41"/>
        <v>370</v>
      </c>
      <c r="D376" s="4">
        <v>15.875</v>
      </c>
      <c r="E376" s="20">
        <f t="shared" si="42"/>
        <v>130.08990135971695</v>
      </c>
      <c r="F376" s="20">
        <f t="shared" si="43"/>
        <v>-0.58416918353558334</v>
      </c>
      <c r="G376" s="20">
        <f t="shared" si="44"/>
        <v>0.37607847974912839</v>
      </c>
      <c r="H376" s="20">
        <f t="shared" si="46"/>
        <v>61.776406019550585</v>
      </c>
      <c r="I376" s="22">
        <f t="shared" si="47"/>
        <v>-45.901406019550585</v>
      </c>
      <c r="J376" s="22">
        <f t="shared" si="45"/>
        <v>2106.9390745716346</v>
      </c>
    </row>
    <row r="377" spans="1:10" x14ac:dyDescent="0.25">
      <c r="A377" s="4" t="s">
        <v>419</v>
      </c>
      <c r="B377" s="4" t="str">
        <f t="shared" si="40"/>
        <v>H2</v>
      </c>
      <c r="C377" s="2">
        <f t="shared" si="41"/>
        <v>371</v>
      </c>
      <c r="D377" s="4">
        <v>46.666666666666664</v>
      </c>
      <c r="E377" s="20">
        <f t="shared" si="42"/>
        <v>126.29508890436708</v>
      </c>
      <c r="F377" s="20">
        <f t="shared" si="43"/>
        <v>-0.61627561625372618</v>
      </c>
      <c r="G377" s="20">
        <f t="shared" si="44"/>
        <v>0.40714943021524352</v>
      </c>
      <c r="H377" s="20">
        <f t="shared" si="46"/>
        <v>53.269870582958212</v>
      </c>
      <c r="I377" s="22">
        <f t="shared" si="47"/>
        <v>-6.6032039162915481</v>
      </c>
      <c r="J377" s="22">
        <f t="shared" si="45"/>
        <v>43.602301960128038</v>
      </c>
    </row>
    <row r="378" spans="1:10" x14ac:dyDescent="0.25">
      <c r="A378" s="4" t="s">
        <v>420</v>
      </c>
      <c r="B378" s="4" t="str">
        <f t="shared" si="40"/>
        <v>H2</v>
      </c>
      <c r="C378" s="2">
        <f t="shared" si="41"/>
        <v>372</v>
      </c>
      <c r="D378" s="4">
        <v>59.629251700680278</v>
      </c>
      <c r="E378" s="20">
        <f t="shared" si="42"/>
        <v>132.25411888436008</v>
      </c>
      <c r="F378" s="20">
        <f t="shared" si="43"/>
        <v>-0.5505225602912589</v>
      </c>
      <c r="G378" s="20">
        <f t="shared" si="44"/>
        <v>0.38355750861683297</v>
      </c>
      <c r="H378" s="20">
        <f t="shared" si="46"/>
        <v>47.265097038068227</v>
      </c>
      <c r="I378" s="22">
        <f t="shared" si="47"/>
        <v>12.364154662612052</v>
      </c>
      <c r="J378" s="22">
        <f t="shared" si="45"/>
        <v>152.87232052099134</v>
      </c>
    </row>
    <row r="379" spans="1:10" x14ac:dyDescent="0.25">
      <c r="A379" s="4" t="s">
        <v>421</v>
      </c>
      <c r="B379" s="4" t="str">
        <f t="shared" si="40"/>
        <v>H2</v>
      </c>
      <c r="C379" s="2">
        <f t="shared" si="41"/>
        <v>373</v>
      </c>
      <c r="D379" s="4">
        <v>27.877551020408166</v>
      </c>
      <c r="E379" s="20">
        <f t="shared" si="42"/>
        <v>119.05689156673967</v>
      </c>
      <c r="F379" s="20">
        <f t="shared" si="43"/>
        <v>-0.67698960786455054</v>
      </c>
      <c r="G379" s="20">
        <f t="shared" si="44"/>
        <v>0.38984980625131516</v>
      </c>
      <c r="H379" s="20">
        <f t="shared" si="46"/>
        <v>53.623044200643065</v>
      </c>
      <c r="I379" s="22">
        <f t="shared" si="47"/>
        <v>-25.745493180234899</v>
      </c>
      <c r="J379" s="22">
        <f t="shared" si="45"/>
        <v>662.83041909352164</v>
      </c>
    </row>
    <row r="380" spans="1:10" x14ac:dyDescent="0.25">
      <c r="A380" s="4" t="s">
        <v>422</v>
      </c>
      <c r="B380" s="4" t="str">
        <f t="shared" si="40"/>
        <v>H2</v>
      </c>
      <c r="C380" s="2">
        <f t="shared" si="41"/>
        <v>374</v>
      </c>
      <c r="D380" s="4">
        <v>52.368197278911566</v>
      </c>
      <c r="E380" s="20">
        <f t="shared" si="42"/>
        <v>122.01049025754722</v>
      </c>
      <c r="F380" s="20">
        <f t="shared" si="43"/>
        <v>-0.64068372487782943</v>
      </c>
      <c r="G380" s="20">
        <f t="shared" si="44"/>
        <v>0.38812281902485651</v>
      </c>
      <c r="H380" s="20">
        <f t="shared" si="46"/>
        <v>45.405500265651078</v>
      </c>
      <c r="I380" s="22">
        <f t="shared" si="47"/>
        <v>6.9626970132604882</v>
      </c>
      <c r="J380" s="22">
        <f t="shared" si="45"/>
        <v>48.479149698466522</v>
      </c>
    </row>
    <row r="381" spans="1:10" x14ac:dyDescent="0.25">
      <c r="A381" s="4" t="s">
        <v>423</v>
      </c>
      <c r="B381" s="4" t="str">
        <f t="shared" si="40"/>
        <v>H2</v>
      </c>
      <c r="C381" s="2">
        <f t="shared" si="41"/>
        <v>375</v>
      </c>
      <c r="D381" s="4">
        <v>27</v>
      </c>
      <c r="E381" s="20">
        <f t="shared" si="42"/>
        <v>110.94733344906132</v>
      </c>
      <c r="F381" s="20">
        <f t="shared" si="43"/>
        <v>-0.74490845571391007</v>
      </c>
      <c r="G381" s="20">
        <f t="shared" si="44"/>
        <v>0.37520069667476219</v>
      </c>
      <c r="H381" s="20">
        <f t="shared" si="46"/>
        <v>47.315995561520765</v>
      </c>
      <c r="I381" s="22">
        <f t="shared" si="47"/>
        <v>-20.315995561520765</v>
      </c>
      <c r="J381" s="22">
        <f t="shared" si="45"/>
        <v>412.73967565573145</v>
      </c>
    </row>
    <row r="382" spans="1:10" x14ac:dyDescent="0.25">
      <c r="A382" s="4" t="s">
        <v>424</v>
      </c>
      <c r="B382" s="4" t="str">
        <f t="shared" si="40"/>
        <v>H2</v>
      </c>
      <c r="C382" s="2">
        <f t="shared" si="41"/>
        <v>376</v>
      </c>
      <c r="D382" s="4">
        <v>62.791666666666664</v>
      </c>
      <c r="E382" s="20">
        <f t="shared" si="42"/>
        <v>120.51853620019261</v>
      </c>
      <c r="F382" s="20">
        <f t="shared" si="43"/>
        <v>-0.64174734364545805</v>
      </c>
      <c r="G382" s="20">
        <f t="shared" si="44"/>
        <v>0.40141178946612965</v>
      </c>
      <c r="H382" s="20">
        <f t="shared" si="46"/>
        <v>42.772075851793296</v>
      </c>
      <c r="I382" s="22">
        <f t="shared" si="47"/>
        <v>20.019590814873368</v>
      </c>
      <c r="J382" s="22">
        <f t="shared" si="45"/>
        <v>400.78401639496212</v>
      </c>
    </row>
    <row r="383" spans="1:10" x14ac:dyDescent="0.25">
      <c r="A383" s="4" t="s">
        <v>425</v>
      </c>
      <c r="B383" s="4" t="str">
        <f t="shared" si="40"/>
        <v>H2</v>
      </c>
      <c r="C383" s="2">
        <f t="shared" si="41"/>
        <v>377</v>
      </c>
      <c r="D383" s="4">
        <v>126.375</v>
      </c>
      <c r="E383" s="20">
        <f t="shared" si="42"/>
        <v>163.26537849791885</v>
      </c>
      <c r="F383" s="20">
        <f t="shared" si="43"/>
        <v>-0.2078614472317411</v>
      </c>
      <c r="G383" s="20">
        <f t="shared" si="44"/>
        <v>0.41508528019382235</v>
      </c>
      <c r="H383" s="20">
        <f t="shared" si="46"/>
        <v>44.977854694109858</v>
      </c>
      <c r="I383" s="22">
        <f t="shared" si="47"/>
        <v>81.397145305890149</v>
      </c>
      <c r="J383" s="22">
        <f t="shared" si="45"/>
        <v>6625.4952639481944</v>
      </c>
    </row>
    <row r="384" spans="1:10" x14ac:dyDescent="0.25">
      <c r="A384" s="4" t="s">
        <v>426</v>
      </c>
      <c r="B384" s="4" t="str">
        <f t="shared" si="40"/>
        <v>H2</v>
      </c>
      <c r="C384" s="2">
        <f t="shared" si="41"/>
        <v>378</v>
      </c>
      <c r="D384" s="4">
        <v>17.583333333333332</v>
      </c>
      <c r="E384" s="20">
        <f t="shared" si="42"/>
        <v>139.20675948546813</v>
      </c>
      <c r="F384" s="20">
        <f t="shared" si="43"/>
        <v>-0.44636902288393088</v>
      </c>
      <c r="G384" s="20">
        <f t="shared" si="44"/>
        <v>0.37390170214058766</v>
      </c>
      <c r="H384" s="20">
        <f t="shared" si="46"/>
        <v>65.45320970522026</v>
      </c>
      <c r="I384" s="22">
        <f t="shared" si="47"/>
        <v>-47.869876371886932</v>
      </c>
      <c r="J384" s="22">
        <f t="shared" si="45"/>
        <v>2291.5250638597386</v>
      </c>
    </row>
    <row r="385" spans="1:10" x14ac:dyDescent="0.25">
      <c r="A385" s="4" t="s">
        <v>427</v>
      </c>
      <c r="B385" s="4" t="str">
        <f t="shared" si="40"/>
        <v>H2</v>
      </c>
      <c r="C385" s="2">
        <f t="shared" si="41"/>
        <v>379</v>
      </c>
      <c r="D385" s="4">
        <v>16.125</v>
      </c>
      <c r="E385" s="20">
        <f t="shared" si="42"/>
        <v>118.77780012085944</v>
      </c>
      <c r="F385" s="20">
        <f t="shared" si="43"/>
        <v>-0.64619492630117847</v>
      </c>
      <c r="G385" s="20">
        <f t="shared" si="44"/>
        <v>0.38715252137002415</v>
      </c>
      <c r="H385" s="20">
        <f t="shared" si="46"/>
        <v>57.597395554965949</v>
      </c>
      <c r="I385" s="22">
        <f t="shared" si="47"/>
        <v>-41.472395554965949</v>
      </c>
      <c r="J385" s="22">
        <f t="shared" si="45"/>
        <v>1719.9595930675594</v>
      </c>
    </row>
    <row r="386" spans="1:10" x14ac:dyDescent="0.25">
      <c r="A386" s="4" t="s">
        <v>428</v>
      </c>
      <c r="B386" s="4" t="str">
        <f t="shared" si="40"/>
        <v>H2</v>
      </c>
      <c r="C386" s="2">
        <f t="shared" si="41"/>
        <v>380</v>
      </c>
      <c r="D386" s="4">
        <v>36.083333333333336</v>
      </c>
      <c r="E386" s="20">
        <f t="shared" si="42"/>
        <v>113.80625717970948</v>
      </c>
      <c r="F386" s="20">
        <f t="shared" si="43"/>
        <v>-0.68944840644966632</v>
      </c>
      <c r="G386" s="20">
        <f t="shared" si="44"/>
        <v>0.36821746288984558</v>
      </c>
      <c r="H386" s="20">
        <f t="shared" si="46"/>
        <v>44.169608258845223</v>
      </c>
      <c r="I386" s="22">
        <f t="shared" si="47"/>
        <v>-8.0862749255118871</v>
      </c>
      <c r="J386" s="22">
        <f t="shared" si="45"/>
        <v>65.387842170962273</v>
      </c>
    </row>
    <row r="387" spans="1:10" x14ac:dyDescent="0.25">
      <c r="A387" s="4" t="s">
        <v>429</v>
      </c>
      <c r="B387" s="4" t="str">
        <f t="shared" si="40"/>
        <v>H2</v>
      </c>
      <c r="C387" s="2">
        <f t="shared" si="41"/>
        <v>381</v>
      </c>
      <c r="D387" s="4">
        <v>37.875</v>
      </c>
      <c r="E387" s="20">
        <f t="shared" si="42"/>
        <v>110.05937925945753</v>
      </c>
      <c r="F387" s="20">
        <f t="shared" si="43"/>
        <v>-0.72002270158768911</v>
      </c>
      <c r="G387" s="20">
        <f t="shared" si="44"/>
        <v>0.3828505107530491</v>
      </c>
      <c r="H387" s="20">
        <f t="shared" si="46"/>
        <v>43.793457725898399</v>
      </c>
      <c r="I387" s="22">
        <f t="shared" si="47"/>
        <v>-5.9184577258983992</v>
      </c>
      <c r="J387" s="22">
        <f t="shared" si="45"/>
        <v>35.028141853246453</v>
      </c>
    </row>
    <row r="388" spans="1:10" x14ac:dyDescent="0.25">
      <c r="A388" s="4" t="s">
        <v>430</v>
      </c>
      <c r="B388" s="4" t="str">
        <f t="shared" si="40"/>
        <v>H2</v>
      </c>
      <c r="C388" s="2">
        <f t="shared" si="41"/>
        <v>382</v>
      </c>
      <c r="D388" s="4">
        <v>20.208333333333332</v>
      </c>
      <c r="E388" s="20">
        <f t="shared" si="42"/>
        <v>98.447788854894014</v>
      </c>
      <c r="F388" s="20">
        <f t="shared" si="43"/>
        <v>-0.82893837861744735</v>
      </c>
      <c r="G388" s="20">
        <f t="shared" si="44"/>
        <v>0.3519226716177169</v>
      </c>
      <c r="H388" s="20">
        <f t="shared" si="46"/>
        <v>40.26066046574703</v>
      </c>
      <c r="I388" s="22">
        <f t="shared" si="47"/>
        <v>-20.052327132413698</v>
      </c>
      <c r="J388" s="22">
        <f t="shared" si="45"/>
        <v>402.09582342533457</v>
      </c>
    </row>
    <row r="389" spans="1:10" x14ac:dyDescent="0.25">
      <c r="A389" s="4" t="s">
        <v>431</v>
      </c>
      <c r="B389" s="4" t="str">
        <f t="shared" si="40"/>
        <v>H2</v>
      </c>
      <c r="C389" s="2">
        <f t="shared" si="41"/>
        <v>383</v>
      </c>
      <c r="D389" s="4">
        <v>20.75</v>
      </c>
      <c r="E389" s="20">
        <f t="shared" si="42"/>
        <v>88.934820392957363</v>
      </c>
      <c r="F389" s="20">
        <f t="shared" si="43"/>
        <v>-0.9157786794506394</v>
      </c>
      <c r="G389" s="20">
        <f t="shared" si="44"/>
        <v>0.36789715350510721</v>
      </c>
      <c r="H389" s="20">
        <f t="shared" si="46"/>
        <v>37.373426763968013</v>
      </c>
      <c r="I389" s="22">
        <f t="shared" si="47"/>
        <v>-16.623426763968013</v>
      </c>
      <c r="J389" s="22">
        <f t="shared" si="45"/>
        <v>276.33831737700802</v>
      </c>
    </row>
    <row r="390" spans="1:10" x14ac:dyDescent="0.25">
      <c r="A390" s="4" t="s">
        <v>432</v>
      </c>
      <c r="B390" s="4" t="str">
        <f t="shared" si="40"/>
        <v>H2</v>
      </c>
      <c r="C390" s="2">
        <f t="shared" si="41"/>
        <v>384</v>
      </c>
      <c r="D390" s="4">
        <v>38.75</v>
      </c>
      <c r="E390" s="20">
        <f t="shared" si="42"/>
        <v>92.43711665662731</v>
      </c>
      <c r="F390" s="20">
        <f t="shared" si="43"/>
        <v>-0.87159793001943353</v>
      </c>
      <c r="G390" s="20">
        <f t="shared" si="44"/>
        <v>0.35865079466450522</v>
      </c>
      <c r="H390" s="20">
        <f t="shared" si="46"/>
        <v>30.975896313048551</v>
      </c>
      <c r="I390" s="22">
        <f t="shared" si="47"/>
        <v>7.7741036869514488</v>
      </c>
      <c r="J390" s="22">
        <f t="shared" si="45"/>
        <v>60.43668813547211</v>
      </c>
    </row>
    <row r="391" spans="1:10" x14ac:dyDescent="0.25">
      <c r="A391" s="4" t="s">
        <v>433</v>
      </c>
      <c r="B391" s="4" t="str">
        <f t="shared" si="40"/>
        <v>H2</v>
      </c>
      <c r="C391" s="2">
        <f t="shared" si="41"/>
        <v>385</v>
      </c>
      <c r="D391" s="4">
        <v>71.666666666666671</v>
      </c>
      <c r="E391" s="20">
        <f t="shared" si="42"/>
        <v>112.21257870305959</v>
      </c>
      <c r="F391" s="20">
        <f t="shared" si="43"/>
        <v>-0.66512733025491644</v>
      </c>
      <c r="G391" s="20">
        <f t="shared" si="44"/>
        <v>0.39497431252374648</v>
      </c>
      <c r="H391" s="20">
        <f t="shared" si="46"/>
        <v>33.686693698737628</v>
      </c>
      <c r="I391" s="22">
        <f t="shared" si="47"/>
        <v>37.979972967929044</v>
      </c>
      <c r="J391" s="22">
        <f t="shared" si="45"/>
        <v>1442.4783466446208</v>
      </c>
    </row>
    <row r="392" spans="1:10" x14ac:dyDescent="0.25">
      <c r="A392" s="4" t="s">
        <v>434</v>
      </c>
      <c r="B392" s="4" t="str">
        <f t="shared" ref="B392:B455" si="48">IF(RIGHT(A392,2)*1&lt;=6,"H1","H2")</f>
        <v>H2</v>
      </c>
      <c r="C392" s="2">
        <f t="shared" ref="C392:C455" si="49">C391+1</f>
        <v>386</v>
      </c>
      <c r="D392" s="4">
        <v>56.291666666666664</v>
      </c>
      <c r="E392" s="20">
        <f t="shared" ref="E392:E455" si="50">$D$2*(D392/G390)+(1-$D$2)*(E391+F391)</f>
        <v>120.628755433064</v>
      </c>
      <c r="F392" s="20">
        <f t="shared" ref="F392:F455" si="51">(E392-E391)*$E$2+(1-$E$2)*F391</f>
        <v>-0.57431428965232312</v>
      </c>
      <c r="G392" s="20">
        <f t="shared" ref="G392:G455" si="52">$F$2*(D392/E392)+(1-$F$2)*G390</f>
        <v>0.36945092903083981</v>
      </c>
      <c r="H392" s="20">
        <f t="shared" si="46"/>
        <v>40.006582077656653</v>
      </c>
      <c r="I392" s="22">
        <f t="shared" si="47"/>
        <v>16.285084589010012</v>
      </c>
      <c r="J392" s="22">
        <f t="shared" ref="J392:J455" si="53">I392*I392</f>
        <v>265.20398007121139</v>
      </c>
    </row>
    <row r="393" spans="1:10" x14ac:dyDescent="0.25">
      <c r="A393" s="4" t="s">
        <v>435</v>
      </c>
      <c r="B393" s="4" t="str">
        <f t="shared" si="48"/>
        <v>H2</v>
      </c>
      <c r="C393" s="2">
        <f t="shared" si="49"/>
        <v>387</v>
      </c>
      <c r="D393" s="4">
        <v>14.5</v>
      </c>
      <c r="E393" s="20">
        <f t="shared" si="50"/>
        <v>103.3858025447623</v>
      </c>
      <c r="F393" s="20">
        <f t="shared" si="51"/>
        <v>-0.74100067563881689</v>
      </c>
      <c r="G393" s="20">
        <f t="shared" si="52"/>
        <v>0.36950201784050762</v>
      </c>
      <c r="H393" s="20">
        <f t="shared" ref="H393:H456" si="54">(E392+F392)*G391</f>
        <v>47.418420356041615</v>
      </c>
      <c r="I393" s="22">
        <f t="shared" ref="I393:I456" si="55">D393-H393</f>
        <v>-32.918420356041615</v>
      </c>
      <c r="J393" s="22">
        <f t="shared" si="53"/>
        <v>1083.6223987370549</v>
      </c>
    </row>
    <row r="394" spans="1:10" x14ac:dyDescent="0.25">
      <c r="A394" s="4" t="s">
        <v>436</v>
      </c>
      <c r="B394" s="4" t="str">
        <f t="shared" si="48"/>
        <v>H2</v>
      </c>
      <c r="C394" s="2">
        <f t="shared" si="49"/>
        <v>388</v>
      </c>
      <c r="D394" s="4">
        <v>44.291666666666664</v>
      </c>
      <c r="E394" s="20">
        <f t="shared" si="50"/>
        <v>106.09286425328972</v>
      </c>
      <c r="F394" s="20">
        <f t="shared" si="51"/>
        <v>-0.7065200517971546</v>
      </c>
      <c r="G394" s="20">
        <f t="shared" si="52"/>
        <v>0.37425385280955947</v>
      </c>
      <c r="H394" s="20">
        <f t="shared" si="54"/>
        <v>37.922217410734156</v>
      </c>
      <c r="I394" s="22">
        <f t="shared" si="55"/>
        <v>6.3694492559325084</v>
      </c>
      <c r="J394" s="22">
        <f t="shared" si="53"/>
        <v>40.569883823899183</v>
      </c>
    </row>
    <row r="395" spans="1:10" x14ac:dyDescent="0.25">
      <c r="A395" s="4" t="s">
        <v>437</v>
      </c>
      <c r="B395" s="4" t="str">
        <f t="shared" si="48"/>
        <v>H2</v>
      </c>
      <c r="C395" s="2">
        <f t="shared" si="49"/>
        <v>389</v>
      </c>
      <c r="D395" s="4">
        <v>34.291666666666664</v>
      </c>
      <c r="E395" s="20">
        <f t="shared" si="50"/>
        <v>102.87009262820578</v>
      </c>
      <c r="F395" s="20">
        <f t="shared" si="51"/>
        <v>-0.73168256753002248</v>
      </c>
      <c r="G395" s="20">
        <f t="shared" si="52"/>
        <v>0.36588673954155959</v>
      </c>
      <c r="H395" s="20">
        <f t="shared" si="54"/>
        <v>38.940466835285783</v>
      </c>
      <c r="I395" s="22">
        <f t="shared" si="55"/>
        <v>-4.6488001686191183</v>
      </c>
      <c r="J395" s="22">
        <f t="shared" si="53"/>
        <v>21.611343007753142</v>
      </c>
    </row>
    <row r="396" spans="1:10" x14ac:dyDescent="0.25">
      <c r="A396" s="4" t="s">
        <v>438</v>
      </c>
      <c r="B396" s="4" t="str">
        <f t="shared" si="48"/>
        <v>H2</v>
      </c>
      <c r="C396" s="2">
        <f t="shared" si="49"/>
        <v>390</v>
      </c>
      <c r="D396" s="4">
        <v>67.541666666666671</v>
      </c>
      <c r="E396" s="20">
        <f t="shared" si="50"/>
        <v>117.80476751379923</v>
      </c>
      <c r="F396" s="20">
        <f t="shared" si="51"/>
        <v>-0.57501899299878767</v>
      </c>
      <c r="G396" s="20">
        <f t="shared" si="52"/>
        <v>0.39416202719014698</v>
      </c>
      <c r="H396" s="20">
        <f t="shared" si="54"/>
        <v>38.22569348505057</v>
      </c>
      <c r="I396" s="22">
        <f t="shared" si="55"/>
        <v>29.315973181616101</v>
      </c>
      <c r="J396" s="22">
        <f t="shared" si="53"/>
        <v>859.4262835852345</v>
      </c>
    </row>
    <row r="397" spans="1:10" x14ac:dyDescent="0.25">
      <c r="A397" s="4" t="s">
        <v>439</v>
      </c>
      <c r="B397" s="4" t="str">
        <f t="shared" si="48"/>
        <v>H2</v>
      </c>
      <c r="C397" s="2">
        <f t="shared" si="49"/>
        <v>391</v>
      </c>
      <c r="D397" s="4">
        <v>31.875</v>
      </c>
      <c r="E397" s="20">
        <f t="shared" si="50"/>
        <v>111.20722336596292</v>
      </c>
      <c r="F397" s="20">
        <f t="shared" si="51"/>
        <v>-0.635244244547163</v>
      </c>
      <c r="G397" s="20">
        <f t="shared" si="52"/>
        <v>0.35796077205126808</v>
      </c>
      <c r="H397" s="20">
        <f t="shared" si="54"/>
        <v>42.892810463552642</v>
      </c>
      <c r="I397" s="22">
        <f t="shared" si="55"/>
        <v>-11.017810463552642</v>
      </c>
      <c r="J397" s="22">
        <f t="shared" si="53"/>
        <v>121.39214741077009</v>
      </c>
    </row>
    <row r="398" spans="1:10" x14ac:dyDescent="0.25">
      <c r="A398" s="4" t="s">
        <v>440</v>
      </c>
      <c r="B398" s="4" t="str">
        <f t="shared" si="48"/>
        <v>H2</v>
      </c>
      <c r="C398" s="2">
        <f t="shared" si="49"/>
        <v>392</v>
      </c>
      <c r="D398" s="4">
        <v>18.208333333333332</v>
      </c>
      <c r="E398" s="20">
        <f t="shared" si="50"/>
        <v>97.696592677683341</v>
      </c>
      <c r="F398" s="20">
        <f t="shared" si="51"/>
        <v>-0.76399810898448717</v>
      </c>
      <c r="G398" s="20">
        <f t="shared" si="52"/>
        <v>0.37338345842977561</v>
      </c>
      <c r="H398" s="20">
        <f t="shared" si="54"/>
        <v>43.583275440923842</v>
      </c>
      <c r="I398" s="22">
        <f t="shared" si="55"/>
        <v>-25.37494210759051</v>
      </c>
      <c r="J398" s="22">
        <f t="shared" si="53"/>
        <v>643.88768696356988</v>
      </c>
    </row>
    <row r="399" spans="1:10" x14ac:dyDescent="0.25">
      <c r="A399" s="4" t="s">
        <v>441</v>
      </c>
      <c r="B399" s="4" t="str">
        <f t="shared" si="48"/>
        <v>H2</v>
      </c>
      <c r="C399" s="2">
        <f t="shared" si="49"/>
        <v>393</v>
      </c>
      <c r="D399" s="4">
        <v>11.916666666666666</v>
      </c>
      <c r="E399" s="20">
        <f t="shared" si="50"/>
        <v>84.204160896187673</v>
      </c>
      <c r="F399" s="20">
        <f t="shared" si="51"/>
        <v>-0.89128244570959891</v>
      </c>
      <c r="G399" s="20">
        <f t="shared" si="52"/>
        <v>0.33631680626182098</v>
      </c>
      <c r="H399" s="20">
        <f t="shared" si="54"/>
        <v>34.698066388743996</v>
      </c>
      <c r="I399" s="22">
        <f t="shared" si="55"/>
        <v>-22.781399722077332</v>
      </c>
      <c r="J399" s="22">
        <f t="shared" si="53"/>
        <v>518.99217329706516</v>
      </c>
    </row>
    <row r="400" spans="1:10" x14ac:dyDescent="0.25">
      <c r="A400" s="4" t="s">
        <v>442</v>
      </c>
      <c r="B400" s="4" t="str">
        <f t="shared" si="48"/>
        <v>H2</v>
      </c>
      <c r="C400" s="2">
        <f t="shared" si="49"/>
        <v>394</v>
      </c>
      <c r="D400" s="4">
        <v>21.208333333333332</v>
      </c>
      <c r="E400" s="20">
        <f t="shared" si="50"/>
        <v>78.010384657166398</v>
      </c>
      <c r="F400" s="20">
        <f t="shared" si="51"/>
        <v>-0.94430738364271571</v>
      </c>
      <c r="G400" s="20">
        <f t="shared" si="52"/>
        <v>0.36323166400112317</v>
      </c>
      <c r="H400" s="20">
        <f t="shared" si="54"/>
        <v>31.107650687579032</v>
      </c>
      <c r="I400" s="22">
        <f t="shared" si="55"/>
        <v>-9.8993173542456994</v>
      </c>
      <c r="J400" s="22">
        <f t="shared" si="53"/>
        <v>97.996484080070076</v>
      </c>
    </row>
    <row r="401" spans="1:10" x14ac:dyDescent="0.25">
      <c r="A401" s="4" t="s">
        <v>443</v>
      </c>
      <c r="B401" s="4" t="str">
        <f t="shared" si="48"/>
        <v>H2</v>
      </c>
      <c r="C401" s="2">
        <f t="shared" si="49"/>
        <v>395</v>
      </c>
      <c r="D401" s="4">
        <v>28.666666666666668</v>
      </c>
      <c r="E401" s="20">
        <f t="shared" si="50"/>
        <v>78.700280284341488</v>
      </c>
      <c r="F401" s="20">
        <f t="shared" si="51"/>
        <v>-0.92796535353453768</v>
      </c>
      <c r="G401" s="20">
        <f t="shared" si="52"/>
        <v>0.33911023945111063</v>
      </c>
      <c r="H401" s="20">
        <f t="shared" si="54"/>
        <v>25.918616979758191</v>
      </c>
      <c r="I401" s="22">
        <f t="shared" si="55"/>
        <v>2.7480496869084767</v>
      </c>
      <c r="J401" s="22">
        <f t="shared" si="53"/>
        <v>7.551777081717777</v>
      </c>
    </row>
    <row r="402" spans="1:10" x14ac:dyDescent="0.25">
      <c r="A402" s="4" t="s">
        <v>444</v>
      </c>
      <c r="B402" s="4" t="str">
        <f t="shared" si="48"/>
        <v>H2</v>
      </c>
      <c r="C402" s="2">
        <f t="shared" si="49"/>
        <v>396</v>
      </c>
      <c r="D402" s="4">
        <v>35.083333333333336</v>
      </c>
      <c r="E402" s="20">
        <f t="shared" si="50"/>
        <v>81.535184000380042</v>
      </c>
      <c r="F402" s="20">
        <f t="shared" si="51"/>
        <v>-0.89033666283880675</v>
      </c>
      <c r="G402" s="20">
        <f t="shared" si="52"/>
        <v>0.36993695674224469</v>
      </c>
      <c r="H402" s="20">
        <f t="shared" si="54"/>
        <v>28.249367365536408</v>
      </c>
      <c r="I402" s="22">
        <f t="shared" si="55"/>
        <v>6.833965967796928</v>
      </c>
      <c r="J402" s="22">
        <f t="shared" si="53"/>
        <v>46.7030908490066</v>
      </c>
    </row>
    <row r="403" spans="1:10" x14ac:dyDescent="0.25">
      <c r="A403" s="4" t="s">
        <v>445</v>
      </c>
      <c r="B403" s="4" t="str">
        <f t="shared" si="48"/>
        <v>H2</v>
      </c>
      <c r="C403" s="2">
        <f t="shared" si="49"/>
        <v>397</v>
      </c>
      <c r="D403" s="4">
        <v>53.291666666666664</v>
      </c>
      <c r="E403" s="20">
        <f t="shared" si="50"/>
        <v>95.946168357825655</v>
      </c>
      <c r="F403" s="20">
        <f t="shared" si="51"/>
        <v>-0.73732345263596255</v>
      </c>
      <c r="G403" s="20">
        <f t="shared" si="52"/>
        <v>0.36074251398136808</v>
      </c>
      <c r="H403" s="20">
        <f t="shared" si="54"/>
        <v>27.347493491131871</v>
      </c>
      <c r="I403" s="22">
        <f t="shared" si="55"/>
        <v>25.944173175534793</v>
      </c>
      <c r="J403" s="22">
        <f t="shared" si="53"/>
        <v>673.10012176213911</v>
      </c>
    </row>
    <row r="404" spans="1:10" x14ac:dyDescent="0.25">
      <c r="A404" s="4" t="s">
        <v>446</v>
      </c>
      <c r="B404" s="4" t="str">
        <f t="shared" si="48"/>
        <v>H2</v>
      </c>
      <c r="C404" s="2">
        <f t="shared" si="49"/>
        <v>398</v>
      </c>
      <c r="D404" s="4">
        <v>100.875</v>
      </c>
      <c r="E404" s="20">
        <f t="shared" si="50"/>
        <v>130.70339524100507</v>
      </c>
      <c r="F404" s="20">
        <f t="shared" si="51"/>
        <v>-0.38237794927780877</v>
      </c>
      <c r="G404" s="20">
        <f t="shared" si="52"/>
        <v>0.41012182235481448</v>
      </c>
      <c r="H404" s="20">
        <f t="shared" si="54"/>
        <v>35.221270339170246</v>
      </c>
      <c r="I404" s="22">
        <f t="shared" si="55"/>
        <v>65.653729660829754</v>
      </c>
      <c r="J404" s="22">
        <f t="shared" si="53"/>
        <v>4310.412218377317</v>
      </c>
    </row>
    <row r="405" spans="1:10" x14ac:dyDescent="0.25">
      <c r="A405" s="4" t="s">
        <v>447</v>
      </c>
      <c r="B405" s="4" t="str">
        <f t="shared" si="48"/>
        <v>H2</v>
      </c>
      <c r="C405" s="2">
        <f t="shared" si="49"/>
        <v>399</v>
      </c>
      <c r="D405" s="4">
        <v>131.125</v>
      </c>
      <c r="E405" s="20">
        <f t="shared" si="50"/>
        <v>176.95409508965895</v>
      </c>
      <c r="F405" s="20">
        <f t="shared" si="51"/>
        <v>8.3952828701508109E-2</v>
      </c>
      <c r="G405" s="20">
        <f t="shared" si="52"/>
        <v>0.39876940160098712</v>
      </c>
      <c r="H405" s="20">
        <f t="shared" si="54"/>
        <v>47.01233140242703</v>
      </c>
      <c r="I405" s="22">
        <f t="shared" si="55"/>
        <v>84.112668597572963</v>
      </c>
      <c r="J405" s="22">
        <f t="shared" si="53"/>
        <v>7074.9410186051364</v>
      </c>
    </row>
    <row r="406" spans="1:10" x14ac:dyDescent="0.25">
      <c r="A406" s="4" t="s">
        <v>448</v>
      </c>
      <c r="B406" s="4" t="str">
        <f t="shared" si="48"/>
        <v>H2</v>
      </c>
      <c r="C406" s="2">
        <f t="shared" si="49"/>
        <v>400</v>
      </c>
      <c r="D406" s="4">
        <v>113.25</v>
      </c>
      <c r="E406" s="20">
        <f t="shared" si="50"/>
        <v>196.85793115608837</v>
      </c>
      <c r="F406" s="20">
        <f t="shared" si="51"/>
        <v>0.2821516610787872</v>
      </c>
      <c r="G406" s="20">
        <f t="shared" si="52"/>
        <v>0.42663843732598672</v>
      </c>
      <c r="H406" s="20">
        <f t="shared" si="54"/>
        <v>72.607166838416958</v>
      </c>
      <c r="I406" s="22">
        <f t="shared" si="55"/>
        <v>40.642833161583042</v>
      </c>
      <c r="J406" s="22">
        <f t="shared" si="53"/>
        <v>1651.8398874002742</v>
      </c>
    </row>
    <row r="407" spans="1:10" x14ac:dyDescent="0.25">
      <c r="A407" s="4" t="s">
        <v>449</v>
      </c>
      <c r="B407" s="4" t="str">
        <f t="shared" si="48"/>
        <v>H2</v>
      </c>
      <c r="C407" s="2">
        <f t="shared" si="49"/>
        <v>401</v>
      </c>
      <c r="D407" s="4">
        <v>54.041666666666664</v>
      </c>
      <c r="E407" s="20">
        <f t="shared" si="50"/>
        <v>184.81628560943111</v>
      </c>
      <c r="F407" s="20">
        <f t="shared" si="51"/>
        <v>0.15891368900142666</v>
      </c>
      <c r="G407" s="20">
        <f t="shared" si="52"/>
        <v>0.38813321070087081</v>
      </c>
      <c r="H407" s="20">
        <f t="shared" si="54"/>
        <v>78.613432856570782</v>
      </c>
      <c r="I407" s="22">
        <f t="shared" si="55"/>
        <v>-24.571766189904118</v>
      </c>
      <c r="J407" s="22">
        <f t="shared" si="53"/>
        <v>603.77169369131514</v>
      </c>
    </row>
    <row r="408" spans="1:10" x14ac:dyDescent="0.25">
      <c r="A408" s="4" t="s">
        <v>450</v>
      </c>
      <c r="B408" s="4" t="str">
        <f t="shared" si="48"/>
        <v>H2</v>
      </c>
      <c r="C408" s="2">
        <f t="shared" si="49"/>
        <v>402</v>
      </c>
      <c r="D408" s="4">
        <v>141.625</v>
      </c>
      <c r="E408" s="20">
        <f t="shared" si="50"/>
        <v>214.37127079179407</v>
      </c>
      <c r="F408" s="20">
        <f t="shared" si="51"/>
        <v>0.45287440393504208</v>
      </c>
      <c r="G408" s="20">
        <f t="shared" si="52"/>
        <v>0.45003988278857682</v>
      </c>
      <c r="H408" s="20">
        <f t="shared" si="54"/>
        <v>78.917529972746209</v>
      </c>
      <c r="I408" s="22">
        <f t="shared" si="55"/>
        <v>62.707470027253791</v>
      </c>
      <c r="J408" s="22">
        <f t="shared" si="53"/>
        <v>3932.2267972189325</v>
      </c>
    </row>
    <row r="409" spans="1:10" x14ac:dyDescent="0.25">
      <c r="A409" s="4" t="s">
        <v>451</v>
      </c>
      <c r="B409" s="4" t="str">
        <f t="shared" si="48"/>
        <v>H2</v>
      </c>
      <c r="C409" s="2">
        <f t="shared" si="49"/>
        <v>403</v>
      </c>
      <c r="D409" s="4">
        <v>98.458333333333329</v>
      </c>
      <c r="E409" s="20">
        <f t="shared" si="50"/>
        <v>222.59361593760045</v>
      </c>
      <c r="F409" s="20">
        <f t="shared" si="51"/>
        <v>0.5305691113537554</v>
      </c>
      <c r="G409" s="20">
        <f t="shared" si="52"/>
        <v>0.39355221539565838</v>
      </c>
      <c r="H409" s="20">
        <f t="shared" si="54"/>
        <v>83.380385210888406</v>
      </c>
      <c r="I409" s="22">
        <f t="shared" si="55"/>
        <v>15.077948122444923</v>
      </c>
      <c r="J409" s="22">
        <f t="shared" si="53"/>
        <v>227.34451958314037</v>
      </c>
    </row>
    <row r="410" spans="1:10" x14ac:dyDescent="0.25">
      <c r="A410" s="4" t="s">
        <v>452</v>
      </c>
      <c r="B410" s="4" t="str">
        <f t="shared" si="48"/>
        <v>H2</v>
      </c>
      <c r="C410" s="2">
        <f t="shared" si="49"/>
        <v>404</v>
      </c>
      <c r="D410" s="4">
        <v>126.875</v>
      </c>
      <c r="E410" s="20">
        <f t="shared" si="50"/>
        <v>234.88323971287278</v>
      </c>
      <c r="F410" s="20">
        <f t="shared" si="51"/>
        <v>0.64815965799294117</v>
      </c>
      <c r="G410" s="20">
        <f t="shared" si="52"/>
        <v>0.45905209428416677</v>
      </c>
      <c r="H410" s="20">
        <f t="shared" si="54"/>
        <v>100.41478208672807</v>
      </c>
      <c r="I410" s="22">
        <f t="shared" si="55"/>
        <v>26.460217913271933</v>
      </c>
      <c r="J410" s="22">
        <f t="shared" si="53"/>
        <v>700.14313201783693</v>
      </c>
    </row>
    <row r="411" spans="1:10" x14ac:dyDescent="0.25">
      <c r="A411" s="4" t="s">
        <v>453</v>
      </c>
      <c r="B411" s="4" t="str">
        <f t="shared" si="48"/>
        <v>H2</v>
      </c>
      <c r="C411" s="2">
        <f t="shared" si="49"/>
        <v>405</v>
      </c>
      <c r="D411" s="4">
        <v>65</v>
      </c>
      <c r="E411" s="20">
        <f t="shared" si="50"/>
        <v>221.45758505384981</v>
      </c>
      <c r="F411" s="20">
        <f t="shared" si="51"/>
        <v>0.50742151482278208</v>
      </c>
      <c r="G411" s="20">
        <f t="shared" si="52"/>
        <v>0.38354798672644042</v>
      </c>
      <c r="H411" s="20">
        <f t="shared" si="54"/>
        <v>92.693904017643789</v>
      </c>
      <c r="I411" s="22">
        <f t="shared" si="55"/>
        <v>-27.693904017643789</v>
      </c>
      <c r="J411" s="22">
        <f t="shared" si="53"/>
        <v>766.95231973846683</v>
      </c>
    </row>
    <row r="412" spans="1:10" x14ac:dyDescent="0.25">
      <c r="A412" s="4" t="s">
        <v>454</v>
      </c>
      <c r="B412" s="4" t="str">
        <f t="shared" si="48"/>
        <v>H2</v>
      </c>
      <c r="C412" s="2">
        <f t="shared" si="49"/>
        <v>406</v>
      </c>
      <c r="D412" s="4">
        <v>62.208333333333336</v>
      </c>
      <c r="E412" s="20">
        <f t="shared" si="50"/>
        <v>204.67495679700187</v>
      </c>
      <c r="F412" s="20">
        <f t="shared" si="51"/>
        <v>0.33452101710607485</v>
      </c>
      <c r="G412" s="20">
        <f t="shared" si="52"/>
        <v>0.44354060488229541</v>
      </c>
      <c r="H412" s="20">
        <f t="shared" si="54"/>
        <v>101.893501123148</v>
      </c>
      <c r="I412" s="22">
        <f t="shared" si="55"/>
        <v>-39.685167789814663</v>
      </c>
      <c r="J412" s="22">
        <f t="shared" si="53"/>
        <v>1574.9125425057432</v>
      </c>
    </row>
    <row r="413" spans="1:10" x14ac:dyDescent="0.25">
      <c r="A413" s="4" t="s">
        <v>455</v>
      </c>
      <c r="B413" s="4" t="str">
        <f t="shared" si="48"/>
        <v>H2</v>
      </c>
      <c r="C413" s="2">
        <f t="shared" si="49"/>
        <v>407</v>
      </c>
      <c r="D413" s="4">
        <v>27.583333333333332</v>
      </c>
      <c r="E413" s="20">
        <f t="shared" si="50"/>
        <v>178.39083247703022</v>
      </c>
      <c r="F413" s="20">
        <f t="shared" si="51"/>
        <v>6.833456373529756E-2</v>
      </c>
      <c r="G413" s="20">
        <f t="shared" si="52"/>
        <v>0.36065549233834249</v>
      </c>
      <c r="H413" s="20">
        <f t="shared" si="54"/>
        <v>78.630972475439961</v>
      </c>
      <c r="I413" s="22">
        <f t="shared" si="55"/>
        <v>-51.047639142106632</v>
      </c>
      <c r="J413" s="22">
        <f t="shared" si="53"/>
        <v>2605.8614619827372</v>
      </c>
    </row>
    <row r="414" spans="1:10" x14ac:dyDescent="0.25">
      <c r="A414" s="4" t="s">
        <v>456</v>
      </c>
      <c r="B414" s="4" t="str">
        <f t="shared" si="48"/>
        <v>H2</v>
      </c>
      <c r="C414" s="2">
        <f t="shared" si="49"/>
        <v>408</v>
      </c>
      <c r="D414" s="4">
        <v>73.625</v>
      </c>
      <c r="E414" s="20">
        <f t="shared" si="50"/>
        <v>175.96609793494198</v>
      </c>
      <c r="F414" s="20">
        <f t="shared" si="51"/>
        <v>4.340387267706227E-2</v>
      </c>
      <c r="G414" s="20">
        <f t="shared" si="52"/>
        <v>0.44102699028905901</v>
      </c>
      <c r="H414" s="20">
        <f t="shared" si="54"/>
        <v>79.153886896051731</v>
      </c>
      <c r="I414" s="22">
        <f t="shared" si="55"/>
        <v>-5.5288868960517306</v>
      </c>
      <c r="J414" s="22">
        <f t="shared" si="53"/>
        <v>30.568590309332539</v>
      </c>
    </row>
    <row r="415" spans="1:10" x14ac:dyDescent="0.25">
      <c r="A415" s="4" t="s">
        <v>457</v>
      </c>
      <c r="B415" s="4" t="str">
        <f t="shared" si="48"/>
        <v>H2</v>
      </c>
      <c r="C415" s="2">
        <f t="shared" si="49"/>
        <v>409</v>
      </c>
      <c r="D415" s="4">
        <v>33.125</v>
      </c>
      <c r="E415" s="20">
        <f t="shared" si="50"/>
        <v>159.17693212520459</v>
      </c>
      <c r="F415" s="20">
        <f t="shared" si="51"/>
        <v>-0.12492182414708232</v>
      </c>
      <c r="G415" s="20">
        <f t="shared" si="52"/>
        <v>0.34540011927623182</v>
      </c>
      <c r="H415" s="20">
        <f t="shared" si="54"/>
        <v>63.478793530653228</v>
      </c>
      <c r="I415" s="22">
        <f t="shared" si="55"/>
        <v>-30.353793530653228</v>
      </c>
      <c r="J415" s="22">
        <f t="shared" si="53"/>
        <v>921.35278170152571</v>
      </c>
    </row>
    <row r="416" spans="1:10" x14ac:dyDescent="0.25">
      <c r="A416" s="4" t="s">
        <v>458</v>
      </c>
      <c r="B416" s="4" t="str">
        <f t="shared" si="48"/>
        <v>H2</v>
      </c>
      <c r="C416" s="2">
        <f t="shared" si="49"/>
        <v>410</v>
      </c>
      <c r="D416" s="4">
        <v>202.20833333333334</v>
      </c>
      <c r="E416" s="20">
        <f t="shared" si="50"/>
        <v>218.94045560653737</v>
      </c>
      <c r="F416" s="20">
        <f t="shared" si="51"/>
        <v>0.47396262890771634</v>
      </c>
      <c r="G416" s="20">
        <f t="shared" si="52"/>
        <v>0.48928197489296987</v>
      </c>
      <c r="H416" s="20">
        <f t="shared" si="54"/>
        <v>70.146229402499799</v>
      </c>
      <c r="I416" s="22">
        <f t="shared" si="55"/>
        <v>132.06210393083353</v>
      </c>
      <c r="J416" s="22">
        <f t="shared" si="53"/>
        <v>17440.399294638279</v>
      </c>
    </row>
    <row r="417" spans="1:10" x14ac:dyDescent="0.25">
      <c r="A417" s="4" t="s">
        <v>459</v>
      </c>
      <c r="B417" s="4" t="str">
        <f t="shared" si="48"/>
        <v>H2</v>
      </c>
      <c r="C417" s="2">
        <f t="shared" si="49"/>
        <v>411</v>
      </c>
      <c r="D417" s="4">
        <v>268.875</v>
      </c>
      <c r="E417" s="20">
        <f t="shared" si="50"/>
        <v>331.22053699137416</v>
      </c>
      <c r="F417" s="20">
        <f t="shared" si="51"/>
        <v>1.5920238164670071</v>
      </c>
      <c r="G417" s="20">
        <f t="shared" si="52"/>
        <v>0.39203713895489523</v>
      </c>
      <c r="H417" s="20">
        <f t="shared" si="54"/>
        <v>75.785766229447745</v>
      </c>
      <c r="I417" s="22">
        <f t="shared" si="55"/>
        <v>193.08923377055226</v>
      </c>
      <c r="J417" s="22">
        <f t="shared" si="53"/>
        <v>37283.452198098974</v>
      </c>
    </row>
    <row r="418" spans="1:10" x14ac:dyDescent="0.25">
      <c r="A418" s="4" t="s">
        <v>460</v>
      </c>
      <c r="B418" s="4" t="str">
        <f t="shared" si="48"/>
        <v>H2</v>
      </c>
      <c r="C418" s="2">
        <f t="shared" si="49"/>
        <v>412</v>
      </c>
      <c r="D418" s="4">
        <v>209.625</v>
      </c>
      <c r="E418" s="20">
        <f t="shared" si="50"/>
        <v>351.93683489906937</v>
      </c>
      <c r="F418" s="20">
        <f t="shared" si="51"/>
        <v>1.783266557379289</v>
      </c>
      <c r="G418" s="20">
        <f t="shared" si="52"/>
        <v>0.49991702262638948</v>
      </c>
      <c r="H418" s="20">
        <f t="shared" si="54"/>
        <v>162.83918702124717</v>
      </c>
      <c r="I418" s="22">
        <f t="shared" si="55"/>
        <v>46.78581297875283</v>
      </c>
      <c r="J418" s="22">
        <f t="shared" si="53"/>
        <v>2188.9122960828367</v>
      </c>
    </row>
    <row r="419" spans="1:10" x14ac:dyDescent="0.25">
      <c r="A419" s="4" t="s">
        <v>461</v>
      </c>
      <c r="B419" s="4" t="str">
        <f t="shared" si="48"/>
        <v>H2</v>
      </c>
      <c r="C419" s="2">
        <f t="shared" si="49"/>
        <v>413</v>
      </c>
      <c r="D419" s="4">
        <v>192.58333333333334</v>
      </c>
      <c r="E419" s="20">
        <f t="shared" si="50"/>
        <v>381.22357569933905</v>
      </c>
      <c r="F419" s="20">
        <f t="shared" si="51"/>
        <v>2.0583012998081931</v>
      </c>
      <c r="G419" s="20">
        <f t="shared" si="52"/>
        <v>0.40335058758799469</v>
      </c>
      <c r="H419" s="20">
        <f t="shared" si="54"/>
        <v>138.6714165658214</v>
      </c>
      <c r="I419" s="22">
        <f t="shared" si="55"/>
        <v>53.91191676751194</v>
      </c>
      <c r="J419" s="22">
        <f t="shared" si="53"/>
        <v>2906.4947695471351</v>
      </c>
    </row>
    <row r="420" spans="1:10" x14ac:dyDescent="0.25">
      <c r="A420" s="4" t="s">
        <v>462</v>
      </c>
      <c r="B420" s="4" t="str">
        <f t="shared" si="48"/>
        <v>H2</v>
      </c>
      <c r="C420" s="2">
        <f t="shared" si="49"/>
        <v>414</v>
      </c>
      <c r="D420" s="4">
        <v>189.25</v>
      </c>
      <c r="E420" s="20">
        <f t="shared" si="50"/>
        <v>382.33806645888058</v>
      </c>
      <c r="F420" s="20">
        <f t="shared" si="51"/>
        <v>2.0488631944055262</v>
      </c>
      <c r="G420" s="20">
        <f t="shared" si="52"/>
        <v>0.4994233998390134</v>
      </c>
      <c r="H420" s="20">
        <f t="shared" si="54"/>
        <v>191.60913477606772</v>
      </c>
      <c r="I420" s="22">
        <f t="shared" si="55"/>
        <v>-2.3591347760677195</v>
      </c>
      <c r="J420" s="22">
        <f t="shared" si="53"/>
        <v>5.5655168916520887</v>
      </c>
    </row>
    <row r="421" spans="1:10" x14ac:dyDescent="0.25">
      <c r="A421" s="4" t="s">
        <v>463</v>
      </c>
      <c r="B421" s="4" t="str">
        <f t="shared" si="48"/>
        <v>H2</v>
      </c>
      <c r="C421" s="2">
        <f t="shared" si="49"/>
        <v>415</v>
      </c>
      <c r="D421" s="4">
        <v>349.45833333333331</v>
      </c>
      <c r="E421" s="20">
        <f t="shared" si="50"/>
        <v>480.78725501744424</v>
      </c>
      <c r="F421" s="20">
        <f t="shared" si="51"/>
        <v>3.0128664480471077</v>
      </c>
      <c r="G421" s="20">
        <f t="shared" si="52"/>
        <v>0.43570013718485018</v>
      </c>
      <c r="H421" s="20">
        <f t="shared" si="54"/>
        <v>155.04269393679812</v>
      </c>
      <c r="I421" s="22">
        <f t="shared" si="55"/>
        <v>194.4156393965352</v>
      </c>
      <c r="J421" s="22">
        <f t="shared" si="53"/>
        <v>37797.440841963609</v>
      </c>
    </row>
    <row r="422" spans="1:10" x14ac:dyDescent="0.25">
      <c r="A422" s="4" t="s">
        <v>464</v>
      </c>
      <c r="B422" s="4" t="str">
        <f t="shared" si="48"/>
        <v>H2</v>
      </c>
      <c r="C422" s="2">
        <f t="shared" si="49"/>
        <v>416</v>
      </c>
      <c r="D422" s="4">
        <v>493.91666666666669</v>
      </c>
      <c r="E422" s="20">
        <f t="shared" si="50"/>
        <v>584.83486082418767</v>
      </c>
      <c r="F422" s="20">
        <f t="shared" si="51"/>
        <v>4.023213841634071</v>
      </c>
      <c r="G422" s="20">
        <f t="shared" si="52"/>
        <v>0.53393509974777631</v>
      </c>
      <c r="H422" s="20">
        <f t="shared" si="54"/>
        <v>241.62110150482334</v>
      </c>
      <c r="I422" s="22">
        <f t="shared" si="55"/>
        <v>252.29556516184334</v>
      </c>
      <c r="J422" s="22">
        <f t="shared" si="53"/>
        <v>63653.052200333943</v>
      </c>
    </row>
    <row r="423" spans="1:10" x14ac:dyDescent="0.25">
      <c r="A423" s="4" t="s">
        <v>465</v>
      </c>
      <c r="B423" s="4" t="str">
        <f t="shared" si="48"/>
        <v>H2</v>
      </c>
      <c r="C423" s="2">
        <f t="shared" si="49"/>
        <v>417</v>
      </c>
      <c r="D423" s="4">
        <v>401.45833333333331</v>
      </c>
      <c r="E423" s="20">
        <f t="shared" si="50"/>
        <v>655.36840002638314</v>
      </c>
      <c r="F423" s="20">
        <f t="shared" si="51"/>
        <v>4.6883170952396851</v>
      </c>
      <c r="G423" s="20">
        <f t="shared" si="52"/>
        <v>0.45338701856798613</v>
      </c>
      <c r="H423" s="20">
        <f t="shared" si="54"/>
        <v>256.56554391430529</v>
      </c>
      <c r="I423" s="22">
        <f t="shared" si="55"/>
        <v>144.89278941902802</v>
      </c>
      <c r="J423" s="22">
        <f t="shared" si="53"/>
        <v>20993.920425626799</v>
      </c>
    </row>
    <row r="424" spans="1:10" x14ac:dyDescent="0.25">
      <c r="A424" s="4" t="s">
        <v>466</v>
      </c>
      <c r="B424" s="4" t="str">
        <f t="shared" si="48"/>
        <v>H2</v>
      </c>
      <c r="C424" s="2">
        <f t="shared" si="49"/>
        <v>418</v>
      </c>
      <c r="D424" s="4">
        <v>416.66666666666669</v>
      </c>
      <c r="E424" s="20">
        <f t="shared" si="50"/>
        <v>684.11927363888083</v>
      </c>
      <c r="F424" s="20">
        <f t="shared" si="51"/>
        <v>4.9289426604122655</v>
      </c>
      <c r="G424" s="20">
        <f t="shared" si="52"/>
        <v>0.54144714860200027</v>
      </c>
      <c r="H424" s="20">
        <f t="shared" si="54"/>
        <v>352.42744909552346</v>
      </c>
      <c r="I424" s="22">
        <f t="shared" si="55"/>
        <v>64.239217571143229</v>
      </c>
      <c r="J424" s="22">
        <f t="shared" si="53"/>
        <v>4126.6770741526771</v>
      </c>
    </row>
    <row r="425" spans="1:10" x14ac:dyDescent="0.25">
      <c r="A425" s="4" t="s">
        <v>467</v>
      </c>
      <c r="B425" s="4" t="str">
        <f t="shared" si="48"/>
        <v>H2</v>
      </c>
      <c r="C425" s="2">
        <f t="shared" si="49"/>
        <v>419</v>
      </c>
      <c r="D425" s="4">
        <v>143.45833333333334</v>
      </c>
      <c r="E425" s="20">
        <f t="shared" si="50"/>
        <v>614.52152003974504</v>
      </c>
      <c r="F425" s="20">
        <f t="shared" si="51"/>
        <v>4.1836756978167848</v>
      </c>
      <c r="G425" s="20">
        <f t="shared" si="52"/>
        <v>0.43139303754766123</v>
      </c>
      <c r="H425" s="20">
        <f t="shared" si="54"/>
        <v>312.40551643752536</v>
      </c>
      <c r="I425" s="22">
        <f t="shared" si="55"/>
        <v>-168.94718310419202</v>
      </c>
      <c r="J425" s="22">
        <f t="shared" si="53"/>
        <v>28543.150678841386</v>
      </c>
    </row>
    <row r="426" spans="1:10" x14ac:dyDescent="0.25">
      <c r="A426" s="4" t="s">
        <v>468</v>
      </c>
      <c r="B426" s="4" t="str">
        <f t="shared" si="48"/>
        <v>H2</v>
      </c>
      <c r="C426" s="2">
        <f t="shared" si="49"/>
        <v>420</v>
      </c>
      <c r="D426" s="4">
        <v>70.916666666666671</v>
      </c>
      <c r="E426" s="20">
        <f t="shared" si="50"/>
        <v>521.15938796203886</v>
      </c>
      <c r="F426" s="20">
        <f t="shared" si="51"/>
        <v>3.2082176200615549</v>
      </c>
      <c r="G426" s="20">
        <f t="shared" si="52"/>
        <v>0.50090991511980665</v>
      </c>
      <c r="H426" s="20">
        <f t="shared" si="54"/>
        <v>334.99616405734525</v>
      </c>
      <c r="I426" s="22">
        <f t="shared" si="55"/>
        <v>-264.07949739067857</v>
      </c>
      <c r="J426" s="22">
        <f t="shared" si="53"/>
        <v>69737.980942113412</v>
      </c>
    </row>
    <row r="427" spans="1:10" x14ac:dyDescent="0.25">
      <c r="A427" s="4" t="s">
        <v>469</v>
      </c>
      <c r="B427" s="4" t="str">
        <f t="shared" si="48"/>
        <v>H2</v>
      </c>
      <c r="C427" s="2">
        <f t="shared" si="49"/>
        <v>421</v>
      </c>
      <c r="D427" s="4">
        <v>76.25</v>
      </c>
      <c r="E427" s="20">
        <f t="shared" si="50"/>
        <v>454.84467817644492</v>
      </c>
      <c r="F427" s="20">
        <f t="shared" si="51"/>
        <v>2.5129883460049998</v>
      </c>
      <c r="G427" s="20">
        <f t="shared" si="52"/>
        <v>0.40501769820942962</v>
      </c>
      <c r="H427" s="20">
        <f t="shared" si="54"/>
        <v>226.20853416365625</v>
      </c>
      <c r="I427" s="22">
        <f t="shared" si="55"/>
        <v>-149.95853416365625</v>
      </c>
      <c r="J427" s="22">
        <f t="shared" si="53"/>
        <v>22487.561968512458</v>
      </c>
    </row>
    <row r="428" spans="1:10" x14ac:dyDescent="0.25">
      <c r="A428" s="4" t="s">
        <v>470</v>
      </c>
      <c r="B428" s="4" t="str">
        <f t="shared" si="48"/>
        <v>H2</v>
      </c>
      <c r="C428" s="2">
        <f t="shared" si="49"/>
        <v>422</v>
      </c>
      <c r="D428" s="4">
        <v>58.541666666666664</v>
      </c>
      <c r="E428" s="20">
        <f t="shared" si="50"/>
        <v>389.26026293654007</v>
      </c>
      <c r="F428" s="20">
        <f t="shared" si="51"/>
        <v>1.832014310145901</v>
      </c>
      <c r="G428" s="20">
        <f t="shared" si="52"/>
        <v>0.46585813316521424</v>
      </c>
      <c r="H428" s="20">
        <f t="shared" si="54"/>
        <v>229.09498991715321</v>
      </c>
      <c r="I428" s="22">
        <f t="shared" si="55"/>
        <v>-170.55332325048656</v>
      </c>
      <c r="J428" s="22">
        <f t="shared" si="53"/>
        <v>29088.436071784959</v>
      </c>
    </row>
    <row r="429" spans="1:10" x14ac:dyDescent="0.25">
      <c r="A429" s="4" t="s">
        <v>471</v>
      </c>
      <c r="B429" s="4" t="str">
        <f t="shared" si="48"/>
        <v>H2</v>
      </c>
      <c r="C429" s="2">
        <f t="shared" si="49"/>
        <v>423</v>
      </c>
      <c r="D429" s="4">
        <v>19.625</v>
      </c>
      <c r="E429" s="20">
        <f t="shared" si="50"/>
        <v>322.56475633515367</v>
      </c>
      <c r="F429" s="20">
        <f t="shared" si="51"/>
        <v>1.1467391010305779</v>
      </c>
      <c r="G429" s="20">
        <f t="shared" si="52"/>
        <v>0.37059997806054978</v>
      </c>
      <c r="H429" s="20">
        <f t="shared" si="54"/>
        <v>158.39929391793683</v>
      </c>
      <c r="I429" s="22">
        <f t="shared" si="55"/>
        <v>-138.77429391793683</v>
      </c>
      <c r="J429" s="22">
        <f t="shared" si="53"/>
        <v>19258.304652421921</v>
      </c>
    </row>
    <row r="430" spans="1:10" x14ac:dyDescent="0.25">
      <c r="A430" s="4" t="s">
        <v>472</v>
      </c>
      <c r="B430" s="4" t="str">
        <f t="shared" si="48"/>
        <v>H2</v>
      </c>
      <c r="C430" s="2">
        <f t="shared" si="49"/>
        <v>424</v>
      </c>
      <c r="D430" s="4">
        <v>23.5</v>
      </c>
      <c r="E430" s="20">
        <f t="shared" si="50"/>
        <v>269.05810467832748</v>
      </c>
      <c r="F430" s="20">
        <f t="shared" si="51"/>
        <v>0.60020519345201007</v>
      </c>
      <c r="G430" s="20">
        <f t="shared" si="52"/>
        <v>0.42800649272488084</v>
      </c>
      <c r="H430" s="20">
        <f t="shared" si="54"/>
        <v>150.80363294802055</v>
      </c>
      <c r="I430" s="22">
        <f t="shared" si="55"/>
        <v>-127.30363294802055</v>
      </c>
      <c r="J430" s="22">
        <f t="shared" si="53"/>
        <v>16206.214961764343</v>
      </c>
    </row>
    <row r="431" spans="1:10" x14ac:dyDescent="0.25">
      <c r="A431" s="4" t="s">
        <v>473</v>
      </c>
      <c r="B431" s="4" t="str">
        <f t="shared" si="48"/>
        <v>H2</v>
      </c>
      <c r="C431" s="2">
        <f t="shared" si="49"/>
        <v>425</v>
      </c>
      <c r="D431" s="4">
        <v>25.5</v>
      </c>
      <c r="E431" s="20">
        <f t="shared" si="50"/>
        <v>229.4881166020082</v>
      </c>
      <c r="F431" s="20">
        <f t="shared" si="51"/>
        <v>0.19850326075429719</v>
      </c>
      <c r="G431" s="20">
        <f t="shared" si="52"/>
        <v>0.34465166672330821</v>
      </c>
      <c r="H431" s="20">
        <f t="shared" si="54"/>
        <v>99.9353637223264</v>
      </c>
      <c r="I431" s="22">
        <f t="shared" si="55"/>
        <v>-74.4353637223264</v>
      </c>
      <c r="J431" s="22">
        <f t="shared" si="53"/>
        <v>5540.6233724750255</v>
      </c>
    </row>
    <row r="432" spans="1:10" x14ac:dyDescent="0.25">
      <c r="A432" s="4" t="s">
        <v>474</v>
      </c>
      <c r="B432" s="4" t="str">
        <f t="shared" si="48"/>
        <v>H2</v>
      </c>
      <c r="C432" s="2">
        <f t="shared" si="49"/>
        <v>426</v>
      </c>
      <c r="D432" s="4">
        <v>15.708333333333334</v>
      </c>
      <c r="E432" s="20">
        <f t="shared" si="50"/>
        <v>191.08952721863079</v>
      </c>
      <c r="F432" s="20">
        <f t="shared" si="51"/>
        <v>-0.18746766568701992</v>
      </c>
      <c r="G432" s="20">
        <f t="shared" si="52"/>
        <v>0.39342624860068803</v>
      </c>
      <c r="H432" s="20">
        <f t="shared" si="54"/>
        <v>98.30736459329394</v>
      </c>
      <c r="I432" s="22">
        <f t="shared" si="55"/>
        <v>-82.599031259960611</v>
      </c>
      <c r="J432" s="22">
        <f t="shared" si="53"/>
        <v>6822.5999650839503</v>
      </c>
    </row>
    <row r="433" spans="1:10" x14ac:dyDescent="0.25">
      <c r="A433" s="4" t="s">
        <v>475</v>
      </c>
      <c r="B433" s="4" t="str">
        <f t="shared" si="48"/>
        <v>H2</v>
      </c>
      <c r="C433" s="2">
        <f t="shared" si="49"/>
        <v>427</v>
      </c>
      <c r="D433" s="4">
        <v>59.375</v>
      </c>
      <c r="E433" s="20">
        <f t="shared" si="50"/>
        <v>187.17672546889992</v>
      </c>
      <c r="F433" s="20">
        <f t="shared" si="51"/>
        <v>-0.22472100652745847</v>
      </c>
      <c r="G433" s="20">
        <f t="shared" si="52"/>
        <v>0.34190785848977828</v>
      </c>
      <c r="H433" s="20">
        <f t="shared" si="54"/>
        <v>65.794713005834311</v>
      </c>
      <c r="I433" s="22">
        <f t="shared" si="55"/>
        <v>-6.4197130058343106</v>
      </c>
      <c r="J433" s="22">
        <f t="shared" si="53"/>
        <v>41.212715077278197</v>
      </c>
    </row>
    <row r="434" spans="1:10" x14ac:dyDescent="0.25">
      <c r="A434" s="4" t="s">
        <v>476</v>
      </c>
      <c r="B434" s="4" t="str">
        <f t="shared" si="48"/>
        <v>H2</v>
      </c>
      <c r="C434" s="2">
        <f t="shared" si="49"/>
        <v>428</v>
      </c>
      <c r="D434" s="4">
        <v>96.958333333333329</v>
      </c>
      <c r="E434" s="20">
        <f t="shared" si="50"/>
        <v>198.85080767266857</v>
      </c>
      <c r="F434" s="20">
        <f t="shared" si="51"/>
        <v>-0.10573297442449739</v>
      </c>
      <c r="G434" s="20">
        <f t="shared" si="52"/>
        <v>0.4028429596810284</v>
      </c>
      <c r="H434" s="20">
        <f t="shared" si="54"/>
        <v>73.55182578401029</v>
      </c>
      <c r="I434" s="22">
        <f t="shared" si="55"/>
        <v>23.406507549323038</v>
      </c>
      <c r="J434" s="22">
        <f t="shared" si="53"/>
        <v>547.86459565651637</v>
      </c>
    </row>
    <row r="435" spans="1:10" x14ac:dyDescent="0.25">
      <c r="A435" s="4" t="s">
        <v>477</v>
      </c>
      <c r="B435" s="4" t="str">
        <f t="shared" si="48"/>
        <v>H2</v>
      </c>
      <c r="C435" s="2">
        <f t="shared" si="49"/>
        <v>429</v>
      </c>
      <c r="D435" s="4">
        <v>14.770833333333334</v>
      </c>
      <c r="E435" s="20">
        <f t="shared" si="50"/>
        <v>167.63630183935746</v>
      </c>
      <c r="F435" s="20">
        <f t="shared" si="51"/>
        <v>-0.41682070301336349</v>
      </c>
      <c r="G435" s="20">
        <f t="shared" si="52"/>
        <v>0.31652831052380265</v>
      </c>
      <c r="H435" s="20">
        <f t="shared" si="54"/>
        <v>67.952502875467658</v>
      </c>
      <c r="I435" s="22">
        <f t="shared" si="55"/>
        <v>-53.181669542134323</v>
      </c>
      <c r="J435" s="22">
        <f t="shared" si="53"/>
        <v>2828.2899752887774</v>
      </c>
    </row>
    <row r="436" spans="1:10" x14ac:dyDescent="0.25">
      <c r="A436" s="4" t="s">
        <v>478</v>
      </c>
      <c r="B436" s="4" t="str">
        <f t="shared" si="48"/>
        <v>H2</v>
      </c>
      <c r="C436" s="2">
        <f t="shared" si="49"/>
        <v>430</v>
      </c>
      <c r="D436" s="4">
        <v>17.979166666666668</v>
      </c>
      <c r="E436" s="20">
        <f t="shared" si="50"/>
        <v>142.70172659014256</v>
      </c>
      <c r="F436" s="20">
        <f t="shared" si="51"/>
        <v>-0.6619982484753788</v>
      </c>
      <c r="G436" s="20">
        <f t="shared" si="52"/>
        <v>0.37515778714070658</v>
      </c>
      <c r="H436" s="20">
        <f t="shared" si="54"/>
        <v>67.363190697290747</v>
      </c>
      <c r="I436" s="22">
        <f t="shared" si="55"/>
        <v>-49.384024030624076</v>
      </c>
      <c r="J436" s="22">
        <f t="shared" si="53"/>
        <v>2438.7818294572562</v>
      </c>
    </row>
    <row r="437" spans="1:10" x14ac:dyDescent="0.25">
      <c r="A437" s="4" t="s">
        <v>479</v>
      </c>
      <c r="B437" s="4" t="str">
        <f t="shared" si="48"/>
        <v>H2</v>
      </c>
      <c r="C437" s="2">
        <f t="shared" si="49"/>
        <v>431</v>
      </c>
      <c r="D437" s="4">
        <v>17.208333333333332</v>
      </c>
      <c r="E437" s="20">
        <f t="shared" si="50"/>
        <v>124.50495436837508</v>
      </c>
      <c r="F437" s="20">
        <f t="shared" si="51"/>
        <v>-0.83734598820829975</v>
      </c>
      <c r="G437" s="20">
        <f t="shared" si="52"/>
        <v>0.29869688394535099</v>
      </c>
      <c r="H437" s="20">
        <f t="shared" si="54"/>
        <v>44.959595239247797</v>
      </c>
      <c r="I437" s="22">
        <f t="shared" si="55"/>
        <v>-27.751261905914465</v>
      </c>
      <c r="J437" s="22">
        <f t="shared" si="53"/>
        <v>770.13253737065929</v>
      </c>
    </row>
    <row r="438" spans="1:10" x14ac:dyDescent="0.25">
      <c r="A438" s="4" t="s">
        <v>480</v>
      </c>
      <c r="B438" s="4" t="str">
        <f t="shared" si="48"/>
        <v>H2</v>
      </c>
      <c r="C438" s="2">
        <f t="shared" si="49"/>
        <v>432</v>
      </c>
      <c r="D438" s="4">
        <v>20.270833333333332</v>
      </c>
      <c r="E438" s="20">
        <f t="shared" si="50"/>
        <v>109.74065078365263</v>
      </c>
      <c r="F438" s="20">
        <f t="shared" si="51"/>
        <v>-0.97661556417344131</v>
      </c>
      <c r="G438" s="20">
        <f t="shared" si="52"/>
        <v>0.35611358954865435</v>
      </c>
      <c r="H438" s="20">
        <f t="shared" si="54"/>
        <v>46.394866300886868</v>
      </c>
      <c r="I438" s="22">
        <f t="shared" si="55"/>
        <v>-26.124032967553536</v>
      </c>
      <c r="J438" s="22">
        <f t="shared" si="53"/>
        <v>682.46509848982396</v>
      </c>
    </row>
    <row r="439" spans="1:10" x14ac:dyDescent="0.25">
      <c r="A439" s="4" t="s">
        <v>481</v>
      </c>
      <c r="B439" s="4" t="str">
        <f t="shared" si="48"/>
        <v>H2</v>
      </c>
      <c r="C439" s="2">
        <f t="shared" si="49"/>
        <v>433</v>
      </c>
      <c r="D439" s="4">
        <v>48.708333333333336</v>
      </c>
      <c r="E439" s="20">
        <f t="shared" si="50"/>
        <v>119.62511600056979</v>
      </c>
      <c r="F439" s="20">
        <f t="shared" si="51"/>
        <v>-0.86800475636253527</v>
      </c>
      <c r="G439" s="20">
        <f t="shared" si="52"/>
        <v>0.30954467609486935</v>
      </c>
      <c r="H439" s="20">
        <f t="shared" si="54"/>
        <v>32.487478405380841</v>
      </c>
      <c r="I439" s="22">
        <f t="shared" si="55"/>
        <v>16.220854927952495</v>
      </c>
      <c r="J439" s="22">
        <f t="shared" si="53"/>
        <v>263.11613459368073</v>
      </c>
    </row>
    <row r="440" spans="1:10" x14ac:dyDescent="0.25">
      <c r="A440" s="4" t="s">
        <v>482</v>
      </c>
      <c r="B440" s="4" t="str">
        <f t="shared" si="48"/>
        <v>H2</v>
      </c>
      <c r="C440" s="2">
        <f t="shared" si="49"/>
        <v>434</v>
      </c>
      <c r="D440" s="4">
        <v>92.958333333333329</v>
      </c>
      <c r="E440" s="20">
        <f t="shared" si="50"/>
        <v>147.21281394735126</v>
      </c>
      <c r="F440" s="20">
        <f t="shared" si="51"/>
        <v>-0.58344772933109512</v>
      </c>
      <c r="G440" s="20">
        <f t="shared" si="52"/>
        <v>0.38364777536041411</v>
      </c>
      <c r="H440" s="20">
        <f t="shared" si="54"/>
        <v>42.291021169603503</v>
      </c>
      <c r="I440" s="22">
        <f t="shared" si="55"/>
        <v>50.667312163729825</v>
      </c>
      <c r="J440" s="22">
        <f t="shared" si="53"/>
        <v>2567.1765218968444</v>
      </c>
    </row>
    <row r="441" spans="1:10" x14ac:dyDescent="0.25">
      <c r="A441" s="4" t="s">
        <v>483</v>
      </c>
      <c r="B441" s="4" t="str">
        <f t="shared" si="48"/>
        <v>H2</v>
      </c>
      <c r="C441" s="2">
        <f t="shared" si="49"/>
        <v>435</v>
      </c>
      <c r="D441" s="4">
        <v>275.54166666666669</v>
      </c>
      <c r="E441" s="20">
        <f t="shared" si="50"/>
        <v>295.33379874017811</v>
      </c>
      <c r="F441" s="20">
        <f t="shared" si="51"/>
        <v>0.90359659589048436</v>
      </c>
      <c r="G441" s="20">
        <f t="shared" si="52"/>
        <v>0.37188859419066239</v>
      </c>
      <c r="H441" s="20">
        <f t="shared" si="54"/>
        <v>45.388339671953034</v>
      </c>
      <c r="I441" s="22">
        <f t="shared" si="55"/>
        <v>230.15332699471367</v>
      </c>
      <c r="J441" s="22">
        <f t="shared" si="53"/>
        <v>52970.553926735593</v>
      </c>
    </row>
    <row r="442" spans="1:10" x14ac:dyDescent="0.25">
      <c r="A442" s="4" t="s">
        <v>484</v>
      </c>
      <c r="B442" s="4" t="str">
        <f t="shared" si="48"/>
        <v>H2</v>
      </c>
      <c r="C442" s="2">
        <f t="shared" si="49"/>
        <v>436</v>
      </c>
      <c r="D442" s="4">
        <v>175.20833333333334</v>
      </c>
      <c r="E442" s="20">
        <f t="shared" si="50"/>
        <v>328.3280365896286</v>
      </c>
      <c r="F442" s="20">
        <f t="shared" si="51"/>
        <v>1.2245030084260844</v>
      </c>
      <c r="G442" s="20">
        <f t="shared" si="52"/>
        <v>0.39864680286314957</v>
      </c>
      <c r="H442" s="20">
        <f t="shared" si="54"/>
        <v>113.65081769924622</v>
      </c>
      <c r="I442" s="22">
        <f t="shared" si="55"/>
        <v>61.557515634087125</v>
      </c>
      <c r="J442" s="22">
        <f t="shared" si="53"/>
        <v>3789.3277310408807</v>
      </c>
    </row>
    <row r="443" spans="1:10" x14ac:dyDescent="0.25">
      <c r="A443" s="4" t="s">
        <v>485</v>
      </c>
      <c r="B443" s="4" t="str">
        <f t="shared" si="48"/>
        <v>H2</v>
      </c>
      <c r="C443" s="2">
        <f t="shared" si="49"/>
        <v>437</v>
      </c>
      <c r="D443" s="4">
        <v>14.708333333333334</v>
      </c>
      <c r="E443" s="20">
        <f t="shared" si="50"/>
        <v>271.55210666492883</v>
      </c>
      <c r="F443" s="20">
        <f t="shared" si="51"/>
        <v>0.64449867909482583</v>
      </c>
      <c r="G443" s="20">
        <f t="shared" si="52"/>
        <v>0.34011612925808127</v>
      </c>
      <c r="H443" s="20">
        <f t="shared" si="54"/>
        <v>122.55683066308316</v>
      </c>
      <c r="I443" s="22">
        <f t="shared" si="55"/>
        <v>-107.84849732974983</v>
      </c>
      <c r="J443" s="22">
        <f t="shared" si="53"/>
        <v>11631.298376285056</v>
      </c>
    </row>
    <row r="444" spans="1:10" x14ac:dyDescent="0.25">
      <c r="A444" s="4" t="s">
        <v>486</v>
      </c>
      <c r="B444" s="4" t="str">
        <f t="shared" si="48"/>
        <v>H2</v>
      </c>
      <c r="C444" s="2">
        <f t="shared" si="49"/>
        <v>438</v>
      </c>
      <c r="D444" s="4">
        <v>15.958333333333334</v>
      </c>
      <c r="E444" s="20">
        <f t="shared" si="50"/>
        <v>225.76353603427879</v>
      </c>
      <c r="F444" s="20">
        <f t="shared" si="51"/>
        <v>0.1801679859973771</v>
      </c>
      <c r="G444" s="20">
        <f t="shared" si="52"/>
        <v>0.36585072790329898</v>
      </c>
      <c r="H444" s="20">
        <f t="shared" si="54"/>
        <v>108.51030647059753</v>
      </c>
      <c r="I444" s="22">
        <f t="shared" si="55"/>
        <v>-92.551973137264198</v>
      </c>
      <c r="J444" s="22">
        <f t="shared" si="53"/>
        <v>8565.8677316008743</v>
      </c>
    </row>
    <row r="445" spans="1:10" x14ac:dyDescent="0.25">
      <c r="A445" s="4" t="s">
        <v>487</v>
      </c>
      <c r="B445" s="4" t="str">
        <f t="shared" si="48"/>
        <v>H2</v>
      </c>
      <c r="C445" s="2">
        <f t="shared" si="49"/>
        <v>439</v>
      </c>
      <c r="D445" s="4">
        <v>38.416666666666664</v>
      </c>
      <c r="E445" s="20">
        <f t="shared" si="50"/>
        <v>203.34528655693848</v>
      </c>
      <c r="F445" s="20">
        <f t="shared" si="51"/>
        <v>-4.5816188635999761E-2</v>
      </c>
      <c r="G445" s="20">
        <f t="shared" si="52"/>
        <v>0.32499684834406517</v>
      </c>
      <c r="H445" s="20">
        <f t="shared" si="54"/>
        <v>76.847098041609897</v>
      </c>
      <c r="I445" s="22">
        <f t="shared" si="55"/>
        <v>-38.430431374943232</v>
      </c>
      <c r="J445" s="22">
        <f t="shared" si="53"/>
        <v>1476.8980556642211</v>
      </c>
    </row>
    <row r="446" spans="1:10" x14ac:dyDescent="0.25">
      <c r="A446" s="4" t="s">
        <v>488</v>
      </c>
      <c r="B446" s="4" t="str">
        <f t="shared" si="48"/>
        <v>H2</v>
      </c>
      <c r="C446" s="2">
        <f t="shared" si="49"/>
        <v>440</v>
      </c>
      <c r="D446" s="4">
        <v>114.27626811594205</v>
      </c>
      <c r="E446" s="20">
        <f t="shared" si="50"/>
        <v>225.11110328646328</v>
      </c>
      <c r="F446" s="20">
        <f t="shared" si="51"/>
        <v>0.17230014054560824</v>
      </c>
      <c r="G446" s="20">
        <f t="shared" si="52"/>
        <v>0.38003004054202572</v>
      </c>
      <c r="H446" s="20">
        <f t="shared" si="54"/>
        <v>74.377259216598617</v>
      </c>
      <c r="I446" s="22">
        <f t="shared" si="55"/>
        <v>39.899008899343428</v>
      </c>
      <c r="J446" s="22">
        <f t="shared" si="53"/>
        <v>1591.930911149886</v>
      </c>
    </row>
    <row r="447" spans="1:10" x14ac:dyDescent="0.25">
      <c r="A447" s="4" t="s">
        <v>489</v>
      </c>
      <c r="B447" s="4" t="str">
        <f t="shared" si="48"/>
        <v>H2</v>
      </c>
      <c r="C447" s="2">
        <f t="shared" si="49"/>
        <v>441</v>
      </c>
      <c r="D447" s="4">
        <v>106.96195652173914</v>
      </c>
      <c r="E447" s="20">
        <f t="shared" si="50"/>
        <v>246.05010353236571</v>
      </c>
      <c r="F447" s="20">
        <f t="shared" si="51"/>
        <v>0.37996714159917649</v>
      </c>
      <c r="G447" s="20">
        <f t="shared" si="52"/>
        <v>0.33596877965050259</v>
      </c>
      <c r="H447" s="20">
        <f t="shared" si="54"/>
        <v>73.216396098002463</v>
      </c>
      <c r="I447" s="22">
        <f t="shared" si="55"/>
        <v>33.745560423736677</v>
      </c>
      <c r="J447" s="22">
        <f t="shared" si="53"/>
        <v>1138.7628483120632</v>
      </c>
    </row>
    <row r="448" spans="1:10" x14ac:dyDescent="0.25">
      <c r="A448" s="4" t="s">
        <v>490</v>
      </c>
      <c r="B448" s="4" t="str">
        <f t="shared" si="48"/>
        <v>H2</v>
      </c>
      <c r="C448" s="2">
        <f t="shared" si="49"/>
        <v>442</v>
      </c>
      <c r="D448" s="4">
        <v>77.483695652173921</v>
      </c>
      <c r="E448" s="20">
        <f t="shared" si="50"/>
        <v>237.92172534749096</v>
      </c>
      <c r="F448" s="20">
        <f t="shared" si="51"/>
        <v>0.29488368833443723</v>
      </c>
      <c r="G448" s="20">
        <f t="shared" si="52"/>
        <v>0.37459392189478086</v>
      </c>
      <c r="H448" s="20">
        <f t="shared" si="54"/>
        <v>93.650829749001133</v>
      </c>
      <c r="I448" s="22">
        <f t="shared" si="55"/>
        <v>-16.167134096827212</v>
      </c>
      <c r="J448" s="22">
        <f t="shared" si="53"/>
        <v>261.37622490479305</v>
      </c>
    </row>
    <row r="449" spans="1:10" x14ac:dyDescent="0.25">
      <c r="A449" s="4" t="s">
        <v>491</v>
      </c>
      <c r="B449" s="4" t="str">
        <f t="shared" si="48"/>
        <v>H2</v>
      </c>
      <c r="C449" s="2">
        <f t="shared" si="49"/>
        <v>443</v>
      </c>
      <c r="D449" s="4">
        <v>48.00543478260871</v>
      </c>
      <c r="E449" s="20">
        <f t="shared" si="50"/>
        <v>219.15060612867669</v>
      </c>
      <c r="F449" s="20">
        <f t="shared" si="51"/>
        <v>0.1042236592629501</v>
      </c>
      <c r="G449" s="20">
        <f t="shared" si="52"/>
        <v>0.32427712733398273</v>
      </c>
      <c r="H449" s="20">
        <f t="shared" si="54"/>
        <v>80.033343430247143</v>
      </c>
      <c r="I449" s="22">
        <f t="shared" si="55"/>
        <v>-32.027908647638434</v>
      </c>
      <c r="J449" s="22">
        <f t="shared" si="53"/>
        <v>1025.7869323414727</v>
      </c>
    </row>
    <row r="450" spans="1:10" x14ac:dyDescent="0.25">
      <c r="A450" s="4" t="s">
        <v>492</v>
      </c>
      <c r="B450" s="4" t="str">
        <f t="shared" si="48"/>
        <v>H2</v>
      </c>
      <c r="C450" s="2">
        <f t="shared" si="49"/>
        <v>444</v>
      </c>
      <c r="D450" s="4">
        <v>22.626811594202906</v>
      </c>
      <c r="E450" s="20">
        <f t="shared" si="50"/>
        <v>187.48457858394482</v>
      </c>
      <c r="F450" s="20">
        <f t="shared" si="51"/>
        <v>-0.21347885277699802</v>
      </c>
      <c r="G450" s="20">
        <f t="shared" si="52"/>
        <v>0.34920315517044842</v>
      </c>
      <c r="H450" s="20">
        <f t="shared" si="54"/>
        <v>82.13152658463693</v>
      </c>
      <c r="I450" s="22">
        <f t="shared" si="55"/>
        <v>-59.504714990434024</v>
      </c>
      <c r="J450" s="22">
        <f t="shared" si="53"/>
        <v>3540.8111060927836</v>
      </c>
    </row>
    <row r="451" spans="1:10" x14ac:dyDescent="0.25">
      <c r="A451" s="4" t="s">
        <v>493</v>
      </c>
      <c r="B451" s="4" t="str">
        <f t="shared" si="48"/>
        <v>H2</v>
      </c>
      <c r="C451" s="2">
        <f t="shared" si="49"/>
        <v>445</v>
      </c>
      <c r="D451" s="4">
        <v>17.416666666666668</v>
      </c>
      <c r="E451" s="20">
        <f t="shared" si="50"/>
        <v>160.5587207589532</v>
      </c>
      <c r="F451" s="20">
        <f t="shared" si="51"/>
        <v>-0.48060264249914425</v>
      </c>
      <c r="G451" s="20">
        <f t="shared" si="52"/>
        <v>0.30269695161653659</v>
      </c>
      <c r="H451" s="20">
        <f t="shared" si="54"/>
        <v>60.727734253498888</v>
      </c>
      <c r="I451" s="22">
        <f t="shared" si="55"/>
        <v>-43.311067586832223</v>
      </c>
      <c r="J451" s="22">
        <f t="shared" si="53"/>
        <v>1875.8485755111487</v>
      </c>
    </row>
    <row r="452" spans="1:10" x14ac:dyDescent="0.25">
      <c r="A452" s="4" t="s">
        <v>494</v>
      </c>
      <c r="B452" s="4" t="str">
        <f t="shared" si="48"/>
        <v>H2</v>
      </c>
      <c r="C452" s="2">
        <f t="shared" si="49"/>
        <v>446</v>
      </c>
      <c r="D452" s="4">
        <v>21.625</v>
      </c>
      <c r="E452" s="20">
        <f t="shared" si="50"/>
        <v>140.44783504911825</v>
      </c>
      <c r="F452" s="20">
        <f t="shared" si="51"/>
        <v>-0.67690547317250227</v>
      </c>
      <c r="G452" s="20">
        <f t="shared" si="52"/>
        <v>0.32968001540370062</v>
      </c>
      <c r="H452" s="20">
        <f t="shared" si="54"/>
        <v>55.899783920013476</v>
      </c>
      <c r="I452" s="22">
        <f t="shared" si="55"/>
        <v>-34.274783920013476</v>
      </c>
      <c r="J452" s="22">
        <f t="shared" si="53"/>
        <v>1174.7608127636145</v>
      </c>
    </row>
    <row r="453" spans="1:10" x14ac:dyDescent="0.25">
      <c r="A453" s="4" t="s">
        <v>495</v>
      </c>
      <c r="B453" s="4" t="str">
        <f t="shared" si="48"/>
        <v>H2</v>
      </c>
      <c r="C453" s="2">
        <f t="shared" si="49"/>
        <v>447</v>
      </c>
      <c r="D453" s="4">
        <v>10.625</v>
      </c>
      <c r="E453" s="20">
        <f t="shared" si="50"/>
        <v>118.83696632455138</v>
      </c>
      <c r="F453" s="20">
        <f t="shared" si="51"/>
        <v>-0.88624510568644588</v>
      </c>
      <c r="G453" s="20">
        <f t="shared" si="52"/>
        <v>0.28136807708386335</v>
      </c>
      <c r="H453" s="20">
        <f t="shared" si="54"/>
        <v>42.308234307248398</v>
      </c>
      <c r="I453" s="22">
        <f t="shared" si="55"/>
        <v>-31.683234307248398</v>
      </c>
      <c r="J453" s="22">
        <f t="shared" si="53"/>
        <v>1003.8273361680019</v>
      </c>
    </row>
    <row r="454" spans="1:10" x14ac:dyDescent="0.25">
      <c r="A454" s="4" t="s">
        <v>496</v>
      </c>
      <c r="B454" s="4" t="str">
        <f t="shared" si="48"/>
        <v>H2</v>
      </c>
      <c r="C454" s="2">
        <f t="shared" si="49"/>
        <v>448</v>
      </c>
      <c r="D454" s="4">
        <v>21.041666666666668</v>
      </c>
      <c r="E454" s="20">
        <f t="shared" si="50"/>
        <v>107.12547971928814</v>
      </c>
      <c r="F454" s="20">
        <f t="shared" si="51"/>
        <v>-0.99449752068221386</v>
      </c>
      <c r="G454" s="20">
        <f t="shared" si="52"/>
        <v>0.31635408848629076</v>
      </c>
      <c r="H454" s="20">
        <f t="shared" si="54"/>
        <v>38.885995588312994</v>
      </c>
      <c r="I454" s="22">
        <f t="shared" si="55"/>
        <v>-17.844328921646326</v>
      </c>
      <c r="J454" s="22">
        <f t="shared" si="53"/>
        <v>318.42007466390356</v>
      </c>
    </row>
    <row r="455" spans="1:10" x14ac:dyDescent="0.25">
      <c r="A455" s="4" t="s">
        <v>497</v>
      </c>
      <c r="B455" s="4" t="str">
        <f t="shared" si="48"/>
        <v>H2</v>
      </c>
      <c r="C455" s="2">
        <f t="shared" si="49"/>
        <v>449</v>
      </c>
      <c r="D455" s="4">
        <v>61.666666666666664</v>
      </c>
      <c r="E455" s="20">
        <f t="shared" si="50"/>
        <v>128.73823502988117</v>
      </c>
      <c r="F455" s="20">
        <f t="shared" si="51"/>
        <v>-0.76842499236946138</v>
      </c>
      <c r="G455" s="20">
        <f t="shared" si="52"/>
        <v>0.30113208660538027</v>
      </c>
      <c r="H455" s="20">
        <f t="shared" si="54"/>
        <v>29.861870380243481</v>
      </c>
      <c r="I455" s="22">
        <f t="shared" si="55"/>
        <v>31.804796286423183</v>
      </c>
      <c r="J455" s="22">
        <f t="shared" si="53"/>
        <v>1011.5450668208779</v>
      </c>
    </row>
    <row r="456" spans="1:10" x14ac:dyDescent="0.25">
      <c r="A456" s="4" t="s">
        <v>498</v>
      </c>
      <c r="B456" s="4" t="str">
        <f t="shared" ref="B456:B519" si="56">IF(RIGHT(A456,2)*1&lt;=6,"H1","H2")</f>
        <v>H2</v>
      </c>
      <c r="C456" s="2">
        <f t="shared" ref="C456:C519" si="57">C455+1</f>
        <v>450</v>
      </c>
      <c r="D456" s="4">
        <v>22.708333333333332</v>
      </c>
      <c r="E456" s="20">
        <f t="shared" ref="E456:E519" si="58">$D$2*(D456/G454)+(1-$D$2)*(E455+F455)</f>
        <v>116.73212421533668</v>
      </c>
      <c r="F456" s="20">
        <f t="shared" ref="F456:F482" si="59">(E456-E455)*$E$2+(1-$E$2)*F455</f>
        <v>-0.88080185059121163</v>
      </c>
      <c r="G456" s="20">
        <f t="shared" ref="G456:G482" si="60">$F$2*(D456/E456)+(1-$F$2)*G454</f>
        <v>0.30417205075206294</v>
      </c>
      <c r="H456" s="20">
        <f t="shared" si="54"/>
        <v>40.4837726081808</v>
      </c>
      <c r="I456" s="22">
        <f t="shared" si="55"/>
        <v>-17.775439274847468</v>
      </c>
      <c r="J456" s="22">
        <f t="shared" ref="J456:J482" si="61">I456*I456</f>
        <v>315.96624141378987</v>
      </c>
    </row>
    <row r="457" spans="1:10" x14ac:dyDescent="0.25">
      <c r="A457" s="4" t="s">
        <v>499</v>
      </c>
      <c r="B457" s="4" t="str">
        <f t="shared" si="56"/>
        <v>H2</v>
      </c>
      <c r="C457" s="2">
        <f t="shared" si="57"/>
        <v>451</v>
      </c>
      <c r="D457" s="4">
        <v>45.666666666666664</v>
      </c>
      <c r="E457" s="20">
        <f t="shared" si="58"/>
        <v>123.01104841619423</v>
      </c>
      <c r="F457" s="20">
        <f t="shared" si="59"/>
        <v>-0.80920459007672396</v>
      </c>
      <c r="G457" s="20">
        <f t="shared" si="60"/>
        <v>0.30814291456971399</v>
      </c>
      <c r="H457" s="20">
        <f t="shared" ref="H457:H482" si="62">(E456+F456)*G455</f>
        <v>34.886550439688364</v>
      </c>
      <c r="I457" s="22">
        <f t="shared" ref="I457:I482" si="63">D457-H457</f>
        <v>10.780116226978301</v>
      </c>
      <c r="J457" s="22">
        <f t="shared" si="61"/>
        <v>116.21090586716088</v>
      </c>
    </row>
    <row r="458" spans="1:10" x14ac:dyDescent="0.25">
      <c r="A458" s="4" t="s">
        <v>500</v>
      </c>
      <c r="B458" s="4" t="str">
        <f t="shared" si="56"/>
        <v>H2</v>
      </c>
      <c r="C458" s="2">
        <f t="shared" si="57"/>
        <v>452</v>
      </c>
      <c r="D458" s="4">
        <v>79.833333333333329</v>
      </c>
      <c r="E458" s="20">
        <f t="shared" si="58"/>
        <v>150.25369657562297</v>
      </c>
      <c r="F458" s="20">
        <f t="shared" si="59"/>
        <v>-0.52868606258166928</v>
      </c>
      <c r="G458" s="20">
        <f t="shared" si="60"/>
        <v>0.3268872045823516</v>
      </c>
      <c r="H458" s="20">
        <f t="shared" si="62"/>
        <v>37.170385442273485</v>
      </c>
      <c r="I458" s="22">
        <f t="shared" si="63"/>
        <v>42.662947891059844</v>
      </c>
      <c r="J458" s="22">
        <f t="shared" si="61"/>
        <v>1820.1271227552875</v>
      </c>
    </row>
    <row r="459" spans="1:10" x14ac:dyDescent="0.25">
      <c r="A459" s="4" t="s">
        <v>501</v>
      </c>
      <c r="B459" s="4" t="str">
        <f t="shared" si="56"/>
        <v>H2</v>
      </c>
      <c r="C459" s="2">
        <f t="shared" si="57"/>
        <v>453</v>
      </c>
      <c r="D459" s="4">
        <v>101.625</v>
      </c>
      <c r="E459" s="20">
        <f t="shared" si="58"/>
        <v>185.73966232096191</v>
      </c>
      <c r="F459" s="20">
        <f t="shared" si="59"/>
        <v>-0.16853954450246311</v>
      </c>
      <c r="G459" s="20">
        <f t="shared" si="60"/>
        <v>0.3320423007032563</v>
      </c>
      <c r="H459" s="20">
        <f t="shared" si="62"/>
        <v>46.136701123469614</v>
      </c>
      <c r="I459" s="22">
        <f t="shared" si="63"/>
        <v>55.488298876530386</v>
      </c>
      <c r="J459" s="22">
        <f t="shared" si="61"/>
        <v>3078.9513122111634</v>
      </c>
    </row>
    <row r="460" spans="1:10" x14ac:dyDescent="0.25">
      <c r="A460" s="4" t="s">
        <v>502</v>
      </c>
      <c r="B460" s="4" t="str">
        <f t="shared" si="56"/>
        <v>H2</v>
      </c>
      <c r="C460" s="2">
        <f t="shared" si="57"/>
        <v>454</v>
      </c>
      <c r="D460" s="4">
        <v>201.91666666666666</v>
      </c>
      <c r="E460" s="20">
        <f t="shared" si="58"/>
        <v>271.9959440058725</v>
      </c>
      <c r="F460" s="20">
        <f t="shared" si="59"/>
        <v>0.69570866779166751</v>
      </c>
      <c r="G460" s="20">
        <f t="shared" si="60"/>
        <v>0.36843365972743614</v>
      </c>
      <c r="H460" s="20">
        <f t="shared" si="62"/>
        <v>60.660825575605188</v>
      </c>
      <c r="I460" s="22">
        <f t="shared" si="63"/>
        <v>141.25584109106148</v>
      </c>
      <c r="J460" s="22">
        <f t="shared" si="61"/>
        <v>19953.212642343213</v>
      </c>
    </row>
    <row r="461" spans="1:10" x14ac:dyDescent="0.25">
      <c r="A461" s="4" t="s">
        <v>503</v>
      </c>
      <c r="B461" s="4" t="str">
        <f t="shared" si="56"/>
        <v>H2</v>
      </c>
      <c r="C461" s="2">
        <f t="shared" si="57"/>
        <v>455</v>
      </c>
      <c r="D461" s="4">
        <v>46.729166666666664</v>
      </c>
      <c r="E461" s="20">
        <f t="shared" si="58"/>
        <v>246.29983634371524</v>
      </c>
      <c r="F461" s="20">
        <f t="shared" si="59"/>
        <v>0.43179050449217821</v>
      </c>
      <c r="G461" s="20">
        <f t="shared" si="60"/>
        <v>0.31781054230012878</v>
      </c>
      <c r="H461" s="20">
        <f t="shared" si="62"/>
        <v>90.545163736336733</v>
      </c>
      <c r="I461" s="22">
        <f t="shared" si="63"/>
        <v>-43.815997069670068</v>
      </c>
      <c r="J461" s="22">
        <f t="shared" si="61"/>
        <v>1919.841599209336</v>
      </c>
    </row>
    <row r="462" spans="1:10" x14ac:dyDescent="0.25">
      <c r="A462" s="4" t="s">
        <v>504</v>
      </c>
      <c r="B462" s="4" t="str">
        <f t="shared" si="56"/>
        <v>H2</v>
      </c>
      <c r="C462" s="2">
        <f t="shared" si="57"/>
        <v>456</v>
      </c>
      <c r="D462" s="4">
        <v>60.354166666666664</v>
      </c>
      <c r="E462" s="20">
        <f t="shared" si="58"/>
        <v>230.147870843871</v>
      </c>
      <c r="F462" s="20">
        <f t="shared" si="59"/>
        <v>0.26595294444881401</v>
      </c>
      <c r="G462" s="20">
        <f t="shared" si="60"/>
        <v>0.35781437588300818</v>
      </c>
      <c r="H462" s="20">
        <f t="shared" si="62"/>
        <v>90.9042362501892</v>
      </c>
      <c r="I462" s="22">
        <f t="shared" si="63"/>
        <v>-30.550069583522536</v>
      </c>
      <c r="J462" s="22">
        <f t="shared" si="61"/>
        <v>933.30675155806875</v>
      </c>
    </row>
    <row r="463" spans="1:10" x14ac:dyDescent="0.25">
      <c r="A463" s="4" t="s">
        <v>505</v>
      </c>
      <c r="B463" s="4" t="str">
        <f t="shared" si="56"/>
        <v>H2</v>
      </c>
      <c r="C463" s="2">
        <f t="shared" si="57"/>
        <v>457</v>
      </c>
      <c r="D463" s="4">
        <v>126.41666666666667</v>
      </c>
      <c r="E463" s="20">
        <f t="shared" si="58"/>
        <v>263.88579359152726</v>
      </c>
      <c r="F463" s="20">
        <f t="shared" si="59"/>
        <v>0.60067264248088836</v>
      </c>
      <c r="G463" s="20">
        <f t="shared" si="60"/>
        <v>0.33393531314168035</v>
      </c>
      <c r="H463" s="20">
        <f t="shared" si="62"/>
        <v>73.227942291612237</v>
      </c>
      <c r="I463" s="22">
        <f t="shared" si="63"/>
        <v>53.188724375054434</v>
      </c>
      <c r="J463" s="22">
        <f t="shared" si="61"/>
        <v>2829.0404006455096</v>
      </c>
    </row>
    <row r="464" spans="1:10" x14ac:dyDescent="0.25">
      <c r="A464" s="4" t="s">
        <v>506</v>
      </c>
      <c r="B464" s="4" t="str">
        <f t="shared" si="56"/>
        <v>H2</v>
      </c>
      <c r="C464" s="2">
        <f t="shared" si="57"/>
        <v>458</v>
      </c>
      <c r="D464" s="4">
        <v>126</v>
      </c>
      <c r="E464" s="20">
        <f t="shared" si="58"/>
        <v>282.01675135884653</v>
      </c>
      <c r="F464" s="20">
        <f t="shared" si="59"/>
        <v>0.77597549372927221</v>
      </c>
      <c r="G464" s="20">
        <f t="shared" si="60"/>
        <v>0.36671113538509004</v>
      </c>
      <c r="H464" s="20">
        <f t="shared" si="62"/>
        <v>94.637059845023956</v>
      </c>
      <c r="I464" s="22">
        <f t="shared" si="63"/>
        <v>31.362940154976044</v>
      </c>
      <c r="J464" s="22">
        <f t="shared" si="61"/>
        <v>983.63401516460874</v>
      </c>
    </row>
    <row r="465" spans="1:10" x14ac:dyDescent="0.25">
      <c r="A465" s="4" t="s">
        <v>507</v>
      </c>
      <c r="B465" s="4" t="str">
        <f t="shared" si="56"/>
        <v>H2</v>
      </c>
      <c r="C465" s="2">
        <f t="shared" si="57"/>
        <v>459</v>
      </c>
      <c r="D465" s="4">
        <v>207.66666666666666</v>
      </c>
      <c r="E465" s="20">
        <f t="shared" si="58"/>
        <v>350.6095670697232</v>
      </c>
      <c r="F465" s="20">
        <f t="shared" si="59"/>
        <v>1.4541438959007462</v>
      </c>
      <c r="G465" s="20">
        <f t="shared" si="60"/>
        <v>0.35977195868842199</v>
      </c>
      <c r="H465" s="20">
        <f t="shared" si="62"/>
        <v>94.434477795704581</v>
      </c>
      <c r="I465" s="22">
        <f t="shared" si="63"/>
        <v>113.23218887096208</v>
      </c>
      <c r="J465" s="22">
        <f t="shared" si="61"/>
        <v>12821.528596509228</v>
      </c>
    </row>
    <row r="466" spans="1:10" x14ac:dyDescent="0.25">
      <c r="A466" s="4" t="s">
        <v>508</v>
      </c>
      <c r="B466" s="4" t="str">
        <f t="shared" si="56"/>
        <v>H2</v>
      </c>
      <c r="C466" s="2">
        <f t="shared" si="57"/>
        <v>460</v>
      </c>
      <c r="D466" s="4">
        <v>145.90566037735849</v>
      </c>
      <c r="E466" s="20">
        <f t="shared" si="58"/>
        <v>361.22622367941131</v>
      </c>
      <c r="F466" s="20">
        <f t="shared" si="59"/>
        <v>1.5457690230386198</v>
      </c>
      <c r="G466" s="20">
        <f t="shared" si="60"/>
        <v>0.37043179044277519</v>
      </c>
      <c r="H466" s="20">
        <f t="shared" si="62"/>
        <v>129.10568317609213</v>
      </c>
      <c r="I466" s="22">
        <f t="shared" si="63"/>
        <v>16.799977201266358</v>
      </c>
      <c r="J466" s="22">
        <f t="shared" si="61"/>
        <v>282.23923396306941</v>
      </c>
    </row>
    <row r="467" spans="1:10" x14ac:dyDescent="0.25">
      <c r="A467" s="4" t="s">
        <v>509</v>
      </c>
      <c r="B467" s="4" t="str">
        <f t="shared" si="56"/>
        <v>H2</v>
      </c>
      <c r="C467" s="2">
        <f t="shared" si="57"/>
        <v>461</v>
      </c>
      <c r="D467" s="4">
        <v>96.5</v>
      </c>
      <c r="E467" s="20">
        <f t="shared" si="58"/>
        <v>343.86268665432578</v>
      </c>
      <c r="F467" s="20">
        <f t="shared" si="59"/>
        <v>1.3566759625573783</v>
      </c>
      <c r="G467" s="20">
        <f t="shared" si="60"/>
        <v>0.35185829042675176</v>
      </c>
      <c r="H467" s="20">
        <f t="shared" si="62"/>
        <v>130.51519037186236</v>
      </c>
      <c r="I467" s="22">
        <f t="shared" si="63"/>
        <v>-34.01519037186236</v>
      </c>
      <c r="J467" s="22">
        <f t="shared" si="61"/>
        <v>1157.0331760340378</v>
      </c>
    </row>
    <row r="468" spans="1:10" x14ac:dyDescent="0.25">
      <c r="A468" s="4" t="s">
        <v>510</v>
      </c>
      <c r="B468" s="4" t="str">
        <f t="shared" si="56"/>
        <v>H2</v>
      </c>
      <c r="C468" s="2">
        <f t="shared" si="57"/>
        <v>462</v>
      </c>
      <c r="D468" s="4">
        <v>45.469339622641506</v>
      </c>
      <c r="E468" s="20">
        <f t="shared" si="58"/>
        <v>300.72486236433258</v>
      </c>
      <c r="F468" s="20">
        <f t="shared" si="59"/>
        <v>0.91173096003187259</v>
      </c>
      <c r="G468" s="20">
        <f t="shared" si="60"/>
        <v>0.34850852508476771</v>
      </c>
      <c r="H468" s="20">
        <f t="shared" si="62"/>
        <v>127.88022658968569</v>
      </c>
      <c r="I468" s="22">
        <f t="shared" si="63"/>
        <v>-82.410886967044178</v>
      </c>
      <c r="J468" s="22">
        <f t="shared" si="61"/>
        <v>6791.5542906949322</v>
      </c>
    </row>
    <row r="469" spans="1:10" x14ac:dyDescent="0.25">
      <c r="A469" s="4" t="s">
        <v>511</v>
      </c>
      <c r="B469" s="4" t="str">
        <f t="shared" si="56"/>
        <v>H2</v>
      </c>
      <c r="C469" s="2">
        <f t="shared" si="57"/>
        <v>463</v>
      </c>
      <c r="D469" s="4">
        <v>92.625</v>
      </c>
      <c r="E469" s="20">
        <f t="shared" si="58"/>
        <v>293.95831122910585</v>
      </c>
      <c r="F469" s="20">
        <f t="shared" si="59"/>
        <v>0.83494813907928644</v>
      </c>
      <c r="G469" s="20">
        <f t="shared" si="60"/>
        <v>0.34818203143593673</v>
      </c>
      <c r="H469" s="20">
        <f t="shared" si="62"/>
        <v>106.13333605726025</v>
      </c>
      <c r="I469" s="22">
        <f t="shared" si="63"/>
        <v>-13.508336057260252</v>
      </c>
      <c r="J469" s="22">
        <f t="shared" si="61"/>
        <v>182.47514303587744</v>
      </c>
    </row>
    <row r="470" spans="1:10" x14ac:dyDescent="0.25">
      <c r="A470" s="4" t="s">
        <v>512</v>
      </c>
      <c r="B470" s="4" t="str">
        <f t="shared" si="56"/>
        <v>H2</v>
      </c>
      <c r="C470" s="2">
        <f t="shared" si="57"/>
        <v>464</v>
      </c>
      <c r="D470" s="4">
        <v>22.25</v>
      </c>
      <c r="E470" s="20">
        <f t="shared" si="58"/>
        <v>248.60330518685745</v>
      </c>
      <c r="F470" s="20">
        <f t="shared" si="59"/>
        <v>0.3730485972660097</v>
      </c>
      <c r="G470" s="20">
        <f t="shared" si="60"/>
        <v>0.32260767426000803</v>
      </c>
      <c r="H470" s="20">
        <f t="shared" si="62"/>
        <v>102.73796402733758</v>
      </c>
      <c r="I470" s="22">
        <f t="shared" si="63"/>
        <v>-80.487964027337583</v>
      </c>
      <c r="J470" s="22">
        <f t="shared" si="61"/>
        <v>6478.3123532659883</v>
      </c>
    </row>
    <row r="471" spans="1:10" x14ac:dyDescent="0.25">
      <c r="A471" s="4" t="s">
        <v>513</v>
      </c>
      <c r="B471" s="4" t="str">
        <f t="shared" si="56"/>
        <v>H2</v>
      </c>
      <c r="C471" s="2">
        <f t="shared" si="57"/>
        <v>465</v>
      </c>
      <c r="D471" s="4">
        <v>19.916666666666668</v>
      </c>
      <c r="E471" s="20">
        <f t="shared" si="58"/>
        <v>210.62145896199499</v>
      </c>
      <c r="F471" s="20">
        <f t="shared" si="59"/>
        <v>-1.0500350955275073E-2</v>
      </c>
      <c r="G471" s="20">
        <f t="shared" si="60"/>
        <v>0.32281997144357838</v>
      </c>
      <c r="H471" s="20">
        <f t="shared" si="62"/>
        <v>86.68909264006858</v>
      </c>
      <c r="I471" s="22">
        <f t="shared" si="63"/>
        <v>-66.772425973401909</v>
      </c>
      <c r="J471" s="22">
        <f t="shared" si="61"/>
        <v>4458.556870373438</v>
      </c>
    </row>
    <row r="472" spans="1:10" x14ac:dyDescent="0.25">
      <c r="A472" s="4" t="s">
        <v>514</v>
      </c>
      <c r="B472" s="4" t="str">
        <f t="shared" si="56"/>
        <v>H2</v>
      </c>
      <c r="C472" s="2">
        <f t="shared" si="57"/>
        <v>466</v>
      </c>
      <c r="D472" s="4">
        <v>101.79166666666667</v>
      </c>
      <c r="E472" s="20">
        <f t="shared" si="58"/>
        <v>231.59431259548904</v>
      </c>
      <c r="F472" s="20">
        <f t="shared" si="59"/>
        <v>0.19933318888921822</v>
      </c>
      <c r="G472" s="20">
        <f t="shared" si="60"/>
        <v>0.33429948301166995</v>
      </c>
      <c r="H472" s="20">
        <f t="shared" si="62"/>
        <v>67.944711531178328</v>
      </c>
      <c r="I472" s="22">
        <f t="shared" si="63"/>
        <v>33.846955135488344</v>
      </c>
      <c r="J472" s="22">
        <f t="shared" si="61"/>
        <v>1145.6163719437607</v>
      </c>
    </row>
    <row r="473" spans="1:10" x14ac:dyDescent="0.25">
      <c r="A473" s="4" t="s">
        <v>515</v>
      </c>
      <c r="B473" s="4" t="str">
        <f t="shared" si="56"/>
        <v>H2</v>
      </c>
      <c r="C473" s="2">
        <f t="shared" si="57"/>
        <v>467</v>
      </c>
      <c r="D473" s="4">
        <v>168.16666666666666</v>
      </c>
      <c r="E473" s="20">
        <f t="shared" si="58"/>
        <v>289.62095314479927</v>
      </c>
      <c r="F473" s="20">
        <f t="shared" si="59"/>
        <v>0.77760626249342835</v>
      </c>
      <c r="G473" s="20">
        <f t="shared" si="60"/>
        <v>0.34860237359100449</v>
      </c>
      <c r="H473" s="20">
        <f t="shared" si="62"/>
        <v>74.827618112915914</v>
      </c>
      <c r="I473" s="22">
        <f t="shared" si="63"/>
        <v>93.339048553750743</v>
      </c>
      <c r="J473" s="22">
        <f t="shared" si="61"/>
        <v>8712.177984919439</v>
      </c>
    </row>
    <row r="474" spans="1:10" x14ac:dyDescent="0.25">
      <c r="A474" s="4" t="s">
        <v>516</v>
      </c>
      <c r="B474" s="4" t="str">
        <f t="shared" si="56"/>
        <v>H2</v>
      </c>
      <c r="C474" s="2">
        <f t="shared" si="57"/>
        <v>468</v>
      </c>
      <c r="D474" s="4">
        <v>93.291666666666671</v>
      </c>
      <c r="E474" s="20">
        <f t="shared" si="58"/>
        <v>288.13207572840963</v>
      </c>
      <c r="F474" s="20">
        <f t="shared" si="59"/>
        <v>0.75494142570459766</v>
      </c>
      <c r="G474" s="20">
        <f t="shared" si="60"/>
        <v>0.33324762605310049</v>
      </c>
      <c r="H474" s="20">
        <f t="shared" si="62"/>
        <v>97.080088277191663</v>
      </c>
      <c r="I474" s="22">
        <f t="shared" si="63"/>
        <v>-3.7884216105249919</v>
      </c>
      <c r="J474" s="22">
        <f t="shared" si="61"/>
        <v>14.352138299092774</v>
      </c>
    </row>
    <row r="475" spans="1:10" x14ac:dyDescent="0.25">
      <c r="A475" s="4" t="s">
        <v>517</v>
      </c>
      <c r="B475" s="4" t="str">
        <f t="shared" si="56"/>
        <v>H2</v>
      </c>
      <c r="C475" s="2">
        <f t="shared" si="57"/>
        <v>469</v>
      </c>
      <c r="D475" s="4">
        <v>35.770833333333336</v>
      </c>
      <c r="E475" s="20">
        <f t="shared" si="58"/>
        <v>251.6320404439432</v>
      </c>
      <c r="F475" s="20">
        <f t="shared" si="59"/>
        <v>0.38239165860288726</v>
      </c>
      <c r="G475" s="20">
        <f t="shared" si="60"/>
        <v>0.32795766827234868</v>
      </c>
      <c r="H475" s="20">
        <f t="shared" si="62"/>
        <v>100.70669987954945</v>
      </c>
      <c r="I475" s="22">
        <f t="shared" si="63"/>
        <v>-64.935866546216118</v>
      </c>
      <c r="J475" s="22">
        <f t="shared" si="61"/>
        <v>4216.6667641079894</v>
      </c>
    </row>
    <row r="476" spans="1:10" x14ac:dyDescent="0.25">
      <c r="A476" s="4" t="s">
        <v>518</v>
      </c>
      <c r="B476" s="4" t="str">
        <f t="shared" si="56"/>
        <v>H2</v>
      </c>
      <c r="C476" s="2">
        <f t="shared" si="57"/>
        <v>470</v>
      </c>
      <c r="D476" s="4">
        <v>68.541666666666671</v>
      </c>
      <c r="E476" s="20">
        <f t="shared" si="58"/>
        <v>242.74712253727608</v>
      </c>
      <c r="F476" s="20">
        <f t="shared" si="59"/>
        <v>0.28971856295018728</v>
      </c>
      <c r="G476" s="20">
        <f t="shared" si="60"/>
        <v>0.32815869419636767</v>
      </c>
      <c r="H476" s="20">
        <f t="shared" si="62"/>
        <v>83.983211229293758</v>
      </c>
      <c r="I476" s="22">
        <f t="shared" si="63"/>
        <v>-15.441544562627087</v>
      </c>
      <c r="J476" s="22">
        <f t="shared" si="61"/>
        <v>238.44129847959815</v>
      </c>
    </row>
    <row r="477" spans="1:10" x14ac:dyDescent="0.25">
      <c r="A477" s="4" t="s">
        <v>519</v>
      </c>
      <c r="B477" s="4" t="str">
        <f t="shared" si="56"/>
        <v>H2</v>
      </c>
      <c r="C477" s="2">
        <f t="shared" si="57"/>
        <v>471</v>
      </c>
      <c r="D477" s="4">
        <v>60.208333333333336</v>
      </c>
      <c r="E477" s="20">
        <f t="shared" si="58"/>
        <v>231.14660997321221</v>
      </c>
      <c r="F477" s="20">
        <f t="shared" si="59"/>
        <v>0.17081625168004666</v>
      </c>
      <c r="G477" s="20">
        <f t="shared" si="60"/>
        <v>0.32120958319147858</v>
      </c>
      <c r="H477" s="20">
        <f t="shared" si="62"/>
        <v>79.70579571150752</v>
      </c>
      <c r="I477" s="22">
        <f t="shared" si="63"/>
        <v>-19.497462378174184</v>
      </c>
      <c r="J477" s="22">
        <f t="shared" si="61"/>
        <v>380.15103918831772</v>
      </c>
    </row>
    <row r="478" spans="1:10" x14ac:dyDescent="0.25">
      <c r="A478" s="4" t="s">
        <v>520</v>
      </c>
      <c r="B478" s="4" t="str">
        <f t="shared" si="56"/>
        <v>H2</v>
      </c>
      <c r="C478" s="2">
        <f t="shared" si="57"/>
        <v>472</v>
      </c>
      <c r="D478" s="4">
        <v>16.604166666666668</v>
      </c>
      <c r="E478" s="20">
        <f t="shared" si="58"/>
        <v>195.17353674886266</v>
      </c>
      <c r="F478" s="20">
        <f t="shared" si="59"/>
        <v>-0.19062264308024932</v>
      </c>
      <c r="G478" s="20">
        <f t="shared" si="60"/>
        <v>0.30385021104602411</v>
      </c>
      <c r="H478" s="20">
        <f t="shared" si="62"/>
        <v>75.908824534825257</v>
      </c>
      <c r="I478" s="22">
        <f t="shared" si="63"/>
        <v>-59.304657868158586</v>
      </c>
      <c r="J478" s="22">
        <f t="shared" si="61"/>
        <v>3517.042444859344</v>
      </c>
    </row>
    <row r="479" spans="1:10" x14ac:dyDescent="0.25">
      <c r="A479" s="4" t="s">
        <v>521</v>
      </c>
      <c r="B479" s="4" t="str">
        <f t="shared" si="56"/>
        <v>H2</v>
      </c>
      <c r="C479" s="2">
        <f t="shared" si="57"/>
        <v>473</v>
      </c>
      <c r="D479" s="4">
        <v>76.5</v>
      </c>
      <c r="E479" s="20">
        <f t="shared" si="58"/>
        <v>203.61878311866542</v>
      </c>
      <c r="F479" s="20">
        <f t="shared" si="59"/>
        <v>-0.10426395295141923</v>
      </c>
      <c r="G479" s="20">
        <f t="shared" si="60"/>
        <v>0.32665883270301849</v>
      </c>
      <c r="H479" s="20">
        <f t="shared" si="62"/>
        <v>62.630380569378239</v>
      </c>
      <c r="I479" s="22">
        <f t="shared" si="63"/>
        <v>13.869619430621761</v>
      </c>
      <c r="J479" s="22">
        <f t="shared" si="61"/>
        <v>192.3663431502807</v>
      </c>
    </row>
    <row r="480" spans="1:10" x14ac:dyDescent="0.25">
      <c r="A480" s="4" t="s">
        <v>522</v>
      </c>
      <c r="B480" s="4" t="str">
        <f t="shared" si="56"/>
        <v>H2</v>
      </c>
      <c r="C480" s="2">
        <f t="shared" si="57"/>
        <v>474</v>
      </c>
      <c r="D480" s="4">
        <v>142.33333333333334</v>
      </c>
      <c r="E480" s="20">
        <f t="shared" si="58"/>
        <v>256.49812806747542</v>
      </c>
      <c r="F480" s="20">
        <f t="shared" si="59"/>
        <v>0.42557213606619498</v>
      </c>
      <c r="G480" s="20">
        <f t="shared" si="60"/>
        <v>0.32895617321124526</v>
      </c>
      <c r="H480" s="20">
        <f t="shared" si="62"/>
        <v>61.837929599432321</v>
      </c>
      <c r="I480" s="22">
        <f t="shared" si="63"/>
        <v>80.495403733901014</v>
      </c>
      <c r="J480" s="22">
        <f t="shared" si="61"/>
        <v>6479.5100222837254</v>
      </c>
    </row>
    <row r="481" spans="1:10" x14ac:dyDescent="0.25">
      <c r="A481" s="4" t="s">
        <v>523</v>
      </c>
      <c r="B481" s="4" t="str">
        <f t="shared" si="56"/>
        <v>H2</v>
      </c>
      <c r="C481" s="2">
        <f t="shared" si="57"/>
        <v>475</v>
      </c>
      <c r="D481" s="4">
        <v>94.895833333333329</v>
      </c>
      <c r="E481" s="20">
        <f t="shared" si="58"/>
        <v>263.63984330632252</v>
      </c>
      <c r="F481" s="20">
        <f t="shared" si="59"/>
        <v>0.49273356709400407</v>
      </c>
      <c r="G481" s="20">
        <f t="shared" si="60"/>
        <v>0.32998744561479565</v>
      </c>
      <c r="H481" s="20">
        <f t="shared" si="62"/>
        <v>83.926396002229183</v>
      </c>
      <c r="I481" s="22">
        <f t="shared" si="63"/>
        <v>10.969437331104146</v>
      </c>
      <c r="J481" s="22">
        <f t="shared" si="61"/>
        <v>120.32855536102124</v>
      </c>
    </row>
    <row r="482" spans="1:10" x14ac:dyDescent="0.25">
      <c r="A482" s="4" t="s">
        <v>524</v>
      </c>
      <c r="B482" s="4" t="str">
        <f t="shared" si="56"/>
        <v>H2</v>
      </c>
      <c r="C482" s="2">
        <f t="shared" si="57"/>
        <v>476</v>
      </c>
      <c r="D482" s="4">
        <v>48</v>
      </c>
      <c r="E482" s="20">
        <f t="shared" si="58"/>
        <v>240.48928036429066</v>
      </c>
      <c r="F482" s="20">
        <f t="shared" si="59"/>
        <v>0.25630060200274546</v>
      </c>
      <c r="G482" s="20">
        <f t="shared" si="60"/>
        <v>0.31601986548067301</v>
      </c>
      <c r="H482" s="20">
        <f t="shared" si="62"/>
        <v>86.888041708704151</v>
      </c>
      <c r="I482" s="22">
        <f t="shared" si="63"/>
        <v>-38.888041708704151</v>
      </c>
      <c r="J482" s="22">
        <f t="shared" si="61"/>
        <v>1512.2797879379136</v>
      </c>
    </row>
    <row r="483" spans="1:10" x14ac:dyDescent="0.25">
      <c r="A483" s="4" t="s">
        <v>525</v>
      </c>
      <c r="B483" s="4" t="str">
        <f t="shared" si="56"/>
        <v>H2</v>
      </c>
      <c r="C483" s="2">
        <f t="shared" si="57"/>
        <v>477</v>
      </c>
      <c r="D483" s="4">
        <v>25.916666666666668</v>
      </c>
      <c r="E483" s="20">
        <f t="shared" ref="E483:E546" si="64">$D$2*(D483/G481)+(1-$D$2)*(E482+F482)</f>
        <v>208.30413305622147</v>
      </c>
      <c r="F483" s="20">
        <f t="shared" ref="F483:F546" si="65">(E483-E482)*$E$2+(1-$E$2)*F482</f>
        <v>-6.8113877097973896E-2</v>
      </c>
      <c r="G483" s="20">
        <f t="shared" ref="G483:G546" si="66">$F$2*(D483/E483)+(1-$F$2)*G481</f>
        <v>0.30943044490468352</v>
      </c>
      <c r="H483" s="20">
        <f t="shared" ref="H483:H546" si="67">(E482+F482)*G481</f>
        <v>79.443019306117122</v>
      </c>
      <c r="I483" s="22">
        <f t="shared" ref="I483:I546" si="68">D483-H483</f>
        <v>-53.526352639450451</v>
      </c>
      <c r="J483" s="22">
        <f t="shared" ref="J483:J546" si="69">I483*I483</f>
        <v>2865.0704268828044</v>
      </c>
    </row>
    <row r="484" spans="1:10" x14ac:dyDescent="0.25">
      <c r="A484" s="4" t="s">
        <v>526</v>
      </c>
      <c r="B484" s="4" t="str">
        <f t="shared" si="56"/>
        <v>H2</v>
      </c>
      <c r="C484" s="2">
        <f t="shared" si="57"/>
        <v>478</v>
      </c>
      <c r="D484" s="4">
        <v>17.9375</v>
      </c>
      <c r="E484" s="20">
        <f t="shared" si="64"/>
        <v>177.9409497875792</v>
      </c>
      <c r="F484" s="20">
        <f t="shared" si="65"/>
        <v>-0.37106457101341689</v>
      </c>
      <c r="G484" s="20">
        <f t="shared" si="66"/>
        <v>0.29449847028687987</v>
      </c>
      <c r="H484" s="20">
        <f t="shared" si="67"/>
        <v>65.806718769217454</v>
      </c>
      <c r="I484" s="22">
        <f t="shared" si="68"/>
        <v>-47.869218769217454</v>
      </c>
      <c r="J484" s="22">
        <f t="shared" si="69"/>
        <v>2291.4621055752004</v>
      </c>
    </row>
    <row r="485" spans="1:10" x14ac:dyDescent="0.25">
      <c r="A485" s="4" t="s">
        <v>527</v>
      </c>
      <c r="B485" s="4" t="str">
        <f t="shared" si="56"/>
        <v>H2</v>
      </c>
      <c r="C485" s="2">
        <f t="shared" si="57"/>
        <v>479</v>
      </c>
      <c r="D485" s="4">
        <v>110.45833333333333</v>
      </c>
      <c r="E485" s="20">
        <f t="shared" si="64"/>
        <v>213.45052053426883</v>
      </c>
      <c r="F485" s="20">
        <f t="shared" si="65"/>
        <v>-1.2258217836386365E-2</v>
      </c>
      <c r="G485" s="20">
        <f t="shared" si="66"/>
        <v>0.33023631770748529</v>
      </c>
      <c r="H485" s="20">
        <f t="shared" si="67"/>
        <v>54.945528584235532</v>
      </c>
      <c r="I485" s="22">
        <f t="shared" si="68"/>
        <v>55.512804749097796</v>
      </c>
      <c r="J485" s="22">
        <f t="shared" si="69"/>
        <v>3081.671491111455</v>
      </c>
    </row>
    <row r="486" spans="1:10" x14ac:dyDescent="0.25">
      <c r="A486" s="4" t="s">
        <v>528</v>
      </c>
      <c r="B486" s="4" t="str">
        <f t="shared" si="56"/>
        <v>H2</v>
      </c>
      <c r="C486" s="2">
        <f t="shared" si="57"/>
        <v>480</v>
      </c>
      <c r="D486" s="4">
        <v>76.291666666666671</v>
      </c>
      <c r="E486" s="20">
        <f t="shared" si="64"/>
        <v>222.56185803541916</v>
      </c>
      <c r="F486" s="20">
        <f t="shared" si="65"/>
        <v>7.8977739353480805E-2</v>
      </c>
      <c r="G486" s="20">
        <f t="shared" si="66"/>
        <v>0.29932748278070964</v>
      </c>
      <c r="H486" s="20">
        <f t="shared" si="67"/>
        <v>62.857241752879155</v>
      </c>
      <c r="I486" s="22">
        <f t="shared" si="68"/>
        <v>13.434424913787517</v>
      </c>
      <c r="J486" s="22">
        <f t="shared" si="69"/>
        <v>180.48377276419473</v>
      </c>
    </row>
    <row r="487" spans="1:10" x14ac:dyDescent="0.25">
      <c r="A487" s="4" t="s">
        <v>529</v>
      </c>
      <c r="B487" s="4" t="str">
        <f t="shared" si="56"/>
        <v>H2</v>
      </c>
      <c r="C487" s="2">
        <f t="shared" si="57"/>
        <v>481</v>
      </c>
      <c r="D487" s="4">
        <v>44.458333333333336</v>
      </c>
      <c r="E487" s="20">
        <f t="shared" si="64"/>
        <v>205.03783157098292</v>
      </c>
      <c r="F487" s="20">
        <f t="shared" si="65"/>
        <v>-9.7052302684416461E-2</v>
      </c>
      <c r="G487" s="20">
        <f t="shared" si="66"/>
        <v>0.31889567633548282</v>
      </c>
      <c r="H487" s="20">
        <f t="shared" si="67"/>
        <v>73.524089777577885</v>
      </c>
      <c r="I487" s="22">
        <f t="shared" si="68"/>
        <v>-29.065756444244549</v>
      </c>
      <c r="J487" s="22">
        <f t="shared" si="69"/>
        <v>844.81819767614354</v>
      </c>
    </row>
    <row r="488" spans="1:10" x14ac:dyDescent="0.25">
      <c r="A488" s="4" t="s">
        <v>530</v>
      </c>
      <c r="B488" s="4" t="str">
        <f t="shared" si="56"/>
        <v>H2</v>
      </c>
      <c r="C488" s="2">
        <f t="shared" si="57"/>
        <v>482</v>
      </c>
      <c r="D488" s="4">
        <v>101.66666666666667</v>
      </c>
      <c r="E488" s="20">
        <f t="shared" si="64"/>
        <v>231.88268163862671</v>
      </c>
      <c r="F488" s="20">
        <f t="shared" si="65"/>
        <v>0.17236672101886558</v>
      </c>
      <c r="G488" s="20">
        <f t="shared" si="66"/>
        <v>0.3132387447358424</v>
      </c>
      <c r="H488" s="20">
        <f t="shared" si="67"/>
        <v>61.344407577496838</v>
      </c>
      <c r="I488" s="22">
        <f t="shared" si="68"/>
        <v>40.322259089169833</v>
      </c>
      <c r="J488" s="22">
        <f t="shared" si="69"/>
        <v>1625.8845780541392</v>
      </c>
    </row>
    <row r="489" spans="1:10" x14ac:dyDescent="0.25">
      <c r="A489" s="4" t="s">
        <v>531</v>
      </c>
      <c r="B489" s="4" t="str">
        <f t="shared" si="56"/>
        <v>H2</v>
      </c>
      <c r="C489" s="2">
        <f t="shared" si="57"/>
        <v>483</v>
      </c>
      <c r="D489" s="4">
        <v>166.3125</v>
      </c>
      <c r="E489" s="20">
        <f t="shared" si="64"/>
        <v>289.94930987304099</v>
      </c>
      <c r="F489" s="20">
        <f t="shared" si="65"/>
        <v>0.75130933615281981</v>
      </c>
      <c r="G489" s="20">
        <f t="shared" si="66"/>
        <v>0.34436527264435701</v>
      </c>
      <c r="H489" s="20">
        <f t="shared" si="67"/>
        <v>74.001351593712357</v>
      </c>
      <c r="I489" s="22">
        <f t="shared" si="68"/>
        <v>92.311148406287643</v>
      </c>
      <c r="J489" s="22">
        <f t="shared" si="69"/>
        <v>8521.3481200876613</v>
      </c>
    </row>
    <row r="490" spans="1:10" x14ac:dyDescent="0.25">
      <c r="A490" s="4" t="s">
        <v>532</v>
      </c>
      <c r="B490" s="4" t="str">
        <f t="shared" si="56"/>
        <v>H2</v>
      </c>
      <c r="C490" s="2">
        <f t="shared" si="57"/>
        <v>484</v>
      </c>
      <c r="D490" s="4">
        <v>163.875</v>
      </c>
      <c r="E490" s="20">
        <f t="shared" si="64"/>
        <v>337.19314554490416</v>
      </c>
      <c r="F490" s="20">
        <f t="shared" si="65"/>
        <v>1.2162345995099233</v>
      </c>
      <c r="G490" s="20">
        <f t="shared" si="66"/>
        <v>0.33051461262510423</v>
      </c>
      <c r="H490" s="20">
        <f t="shared" si="67"/>
        <v>91.058697055019977</v>
      </c>
      <c r="I490" s="22">
        <f t="shared" si="68"/>
        <v>72.816302944980023</v>
      </c>
      <c r="J490" s="22">
        <f t="shared" si="69"/>
        <v>5302.2139745751065</v>
      </c>
    </row>
    <row r="491" spans="1:10" x14ac:dyDescent="0.25">
      <c r="A491" s="4" t="s">
        <v>533</v>
      </c>
      <c r="B491" s="4" t="str">
        <f t="shared" si="56"/>
        <v>H2</v>
      </c>
      <c r="C491" s="2">
        <f t="shared" si="57"/>
        <v>485</v>
      </c>
      <c r="D491" s="4">
        <v>68</v>
      </c>
      <c r="E491" s="20">
        <f t="shared" si="64"/>
        <v>310.22045268019497</v>
      </c>
      <c r="F491" s="20">
        <f t="shared" si="65"/>
        <v>0.93434532486773214</v>
      </c>
      <c r="G491" s="20">
        <f t="shared" si="66"/>
        <v>0.33184864118708168</v>
      </c>
      <c r="H491" s="20">
        <f t="shared" si="67"/>
        <v>116.536438458839</v>
      </c>
      <c r="I491" s="22">
        <f t="shared" si="68"/>
        <v>-48.536438458839001</v>
      </c>
      <c r="J491" s="22">
        <f t="shared" si="69"/>
        <v>2355.7858582686658</v>
      </c>
    </row>
    <row r="492" spans="1:10" x14ac:dyDescent="0.25">
      <c r="A492" s="4" t="s">
        <v>534</v>
      </c>
      <c r="B492" s="4" t="str">
        <f t="shared" si="56"/>
        <v>H2</v>
      </c>
      <c r="C492" s="2">
        <f t="shared" si="57"/>
        <v>486</v>
      </c>
      <c r="D492" s="4">
        <v>24.208333333333332</v>
      </c>
      <c r="E492" s="20">
        <f t="shared" si="64"/>
        <v>263.5727116511718</v>
      </c>
      <c r="F492" s="20">
        <f t="shared" si="65"/>
        <v>0.45852446132882313</v>
      </c>
      <c r="G492" s="20">
        <f t="shared" si="66"/>
        <v>0.30664784016504165</v>
      </c>
      <c r="H492" s="20">
        <f t="shared" si="67"/>
        <v>102.84120752908585</v>
      </c>
      <c r="I492" s="22">
        <f t="shared" si="68"/>
        <v>-78.632874195752521</v>
      </c>
      <c r="J492" s="22">
        <f t="shared" si="69"/>
        <v>6183.1289042850431</v>
      </c>
    </row>
    <row r="493" spans="1:10" x14ac:dyDescent="0.25">
      <c r="A493" s="4" t="s">
        <v>535</v>
      </c>
      <c r="B493" s="4" t="str">
        <f t="shared" si="56"/>
        <v>H2</v>
      </c>
      <c r="C493" s="2">
        <f t="shared" si="57"/>
        <v>487</v>
      </c>
      <c r="D493" s="4">
        <v>20.333333333333332</v>
      </c>
      <c r="E493" s="20">
        <f t="shared" si="64"/>
        <v>223.47957173873382</v>
      </c>
      <c r="F493" s="20">
        <f t="shared" si="65"/>
        <v>5.3007817591155137E-2</v>
      </c>
      <c r="G493" s="20">
        <f t="shared" si="66"/>
        <v>0.30776229698011953</v>
      </c>
      <c r="H493" s="20">
        <f t="shared" si="67"/>
        <v>87.618406934878863</v>
      </c>
      <c r="I493" s="22">
        <f t="shared" si="68"/>
        <v>-67.285073601545534</v>
      </c>
      <c r="J493" s="22">
        <f t="shared" si="69"/>
        <v>4527.2811295654001</v>
      </c>
    </row>
    <row r="494" spans="1:10" x14ac:dyDescent="0.25">
      <c r="A494" s="4" t="s">
        <v>536</v>
      </c>
      <c r="B494" s="4" t="str">
        <f t="shared" si="56"/>
        <v>H2</v>
      </c>
      <c r="C494" s="2">
        <f t="shared" si="57"/>
        <v>488</v>
      </c>
      <c r="D494" s="4">
        <v>66.25</v>
      </c>
      <c r="E494" s="20">
        <f t="shared" si="64"/>
        <v>222.03523802851134</v>
      </c>
      <c r="F494" s="20">
        <f t="shared" si="65"/>
        <v>3.8034402313018786E-2</v>
      </c>
      <c r="G494" s="20">
        <f t="shared" si="66"/>
        <v>0.30582066237187622</v>
      </c>
      <c r="H494" s="20">
        <f t="shared" si="67"/>
        <v>68.545782727467397</v>
      </c>
      <c r="I494" s="22">
        <f t="shared" si="68"/>
        <v>-2.2957827274673974</v>
      </c>
      <c r="J494" s="22">
        <f t="shared" si="69"/>
        <v>5.2706183317376425</v>
      </c>
    </row>
    <row r="495" spans="1:10" x14ac:dyDescent="0.25">
      <c r="A495" s="4" t="s">
        <v>537</v>
      </c>
      <c r="B495" s="4" t="str">
        <f t="shared" si="56"/>
        <v>H2</v>
      </c>
      <c r="C495" s="2">
        <f t="shared" si="57"/>
        <v>489</v>
      </c>
      <c r="D495" s="4">
        <v>109.33333333333333</v>
      </c>
      <c r="E495" s="20">
        <f t="shared" si="64"/>
        <v>248.70912309500022</v>
      </c>
      <c r="F495" s="20">
        <f t="shared" si="65"/>
        <v>0.30439290895477739</v>
      </c>
      <c r="G495" s="20">
        <f t="shared" si="66"/>
        <v>0.32094639007717085</v>
      </c>
      <c r="H495" s="20">
        <f t="shared" si="67"/>
        <v>68.345780421202363</v>
      </c>
      <c r="I495" s="22">
        <f t="shared" si="68"/>
        <v>40.987552912130965</v>
      </c>
      <c r="J495" s="22">
        <f t="shared" si="69"/>
        <v>1679.9794937247357</v>
      </c>
    </row>
    <row r="496" spans="1:10" x14ac:dyDescent="0.25">
      <c r="A496" s="4" t="s">
        <v>538</v>
      </c>
      <c r="B496" s="4" t="str">
        <f t="shared" si="56"/>
        <v>H2</v>
      </c>
      <c r="C496" s="2">
        <f t="shared" si="57"/>
        <v>490</v>
      </c>
      <c r="D496" s="4">
        <v>52.791666666666664</v>
      </c>
      <c r="E496" s="20">
        <f t="shared" si="64"/>
        <v>233.73540395225535</v>
      </c>
      <c r="F496" s="20">
        <f t="shared" si="65"/>
        <v>0.15161178843778092</v>
      </c>
      <c r="G496" s="20">
        <f t="shared" si="66"/>
        <v>0.29782467670870821</v>
      </c>
      <c r="H496" s="20">
        <f t="shared" si="67"/>
        <v>76.153478403879319</v>
      </c>
      <c r="I496" s="22">
        <f t="shared" si="68"/>
        <v>-23.361811737212655</v>
      </c>
      <c r="J496" s="22">
        <f t="shared" si="69"/>
        <v>545.77424764496698</v>
      </c>
    </row>
    <row r="497" spans="1:10" x14ac:dyDescent="0.25">
      <c r="A497" s="4" t="s">
        <v>539</v>
      </c>
      <c r="B497" s="4" t="str">
        <f t="shared" si="56"/>
        <v>H2</v>
      </c>
      <c r="C497" s="2">
        <f t="shared" si="57"/>
        <v>491</v>
      </c>
      <c r="D497" s="4">
        <v>32.104166666666664</v>
      </c>
      <c r="E497" s="20">
        <f t="shared" si="64"/>
        <v>207.11554982023125</v>
      </c>
      <c r="F497" s="20">
        <f t="shared" si="65"/>
        <v>-0.1161028707668379</v>
      </c>
      <c r="G497" s="20">
        <f t="shared" si="66"/>
        <v>0.30435235770885477</v>
      </c>
      <c r="H497" s="20">
        <f t="shared" si="67"/>
        <v>75.065193387897892</v>
      </c>
      <c r="I497" s="22">
        <f t="shared" si="68"/>
        <v>-42.961026721231228</v>
      </c>
      <c r="J497" s="22">
        <f t="shared" si="69"/>
        <v>1845.6498169423437</v>
      </c>
    </row>
    <row r="498" spans="1:10" x14ac:dyDescent="0.25">
      <c r="A498" s="4" t="s">
        <v>540</v>
      </c>
      <c r="B498" s="4" t="str">
        <f t="shared" si="56"/>
        <v>H2</v>
      </c>
      <c r="C498" s="2">
        <f t="shared" si="57"/>
        <v>492</v>
      </c>
      <c r="D498" s="4">
        <v>60.5</v>
      </c>
      <c r="E498" s="20">
        <f t="shared" si="64"/>
        <v>206.22748716472842</v>
      </c>
      <c r="F498" s="20">
        <f t="shared" si="65"/>
        <v>-0.12382246861419788</v>
      </c>
      <c r="G498" s="20">
        <f t="shared" si="66"/>
        <v>0.29737874454615904</v>
      </c>
      <c r="H498" s="20">
        <f t="shared" si="67"/>
        <v>61.649543366605634</v>
      </c>
      <c r="I498" s="22">
        <f t="shared" si="68"/>
        <v>-1.1495433666056343</v>
      </c>
      <c r="J498" s="22">
        <f t="shared" si="69"/>
        <v>1.3214499517070157</v>
      </c>
    </row>
    <row r="499" spans="1:10" x14ac:dyDescent="0.25">
      <c r="A499" s="4" t="s">
        <v>541</v>
      </c>
      <c r="B499" s="4" t="str">
        <f t="shared" si="56"/>
        <v>H2</v>
      </c>
      <c r="C499" s="2">
        <f t="shared" si="57"/>
        <v>493</v>
      </c>
      <c r="D499" s="4">
        <v>51.666666666666664</v>
      </c>
      <c r="E499" s="20">
        <f t="shared" si="64"/>
        <v>198.83480717892525</v>
      </c>
      <c r="F499" s="20">
        <f t="shared" si="65"/>
        <v>-0.19651104378608758</v>
      </c>
      <c r="G499" s="20">
        <f t="shared" si="66"/>
        <v>0.2999018413136737</v>
      </c>
      <c r="H499" s="20">
        <f t="shared" si="67"/>
        <v>62.728136282697612</v>
      </c>
      <c r="I499" s="22">
        <f t="shared" si="68"/>
        <v>-11.061469616030948</v>
      </c>
      <c r="J499" s="22">
        <f t="shared" si="69"/>
        <v>122.35611006637585</v>
      </c>
    </row>
    <row r="500" spans="1:10" x14ac:dyDescent="0.25">
      <c r="A500" s="4" t="s">
        <v>542</v>
      </c>
      <c r="B500" s="4" t="str">
        <f t="shared" si="56"/>
        <v>H2</v>
      </c>
      <c r="C500" s="2">
        <f t="shared" si="57"/>
        <v>494</v>
      </c>
      <c r="D500" s="4">
        <v>33.625</v>
      </c>
      <c r="E500" s="20">
        <f t="shared" si="64"/>
        <v>181.52489607536717</v>
      </c>
      <c r="F500" s="20">
        <f t="shared" si="65"/>
        <v>-0.36764504438380752</v>
      </c>
      <c r="G500" s="20">
        <f t="shared" si="66"/>
        <v>0.28616450003266114</v>
      </c>
      <c r="H500" s="20">
        <f t="shared" si="67"/>
        <v>59.070807123455843</v>
      </c>
      <c r="I500" s="22">
        <f t="shared" si="68"/>
        <v>-25.445807123455843</v>
      </c>
      <c r="J500" s="22">
        <f t="shared" si="69"/>
        <v>647.48910016411617</v>
      </c>
    </row>
    <row r="501" spans="1:10" x14ac:dyDescent="0.25">
      <c r="A501" s="4" t="s">
        <v>543</v>
      </c>
      <c r="B501" s="4" t="str">
        <f t="shared" si="56"/>
        <v>H2</v>
      </c>
      <c r="C501" s="2">
        <f t="shared" si="57"/>
        <v>495</v>
      </c>
      <c r="D501" s="4">
        <v>104.54166666666667</v>
      </c>
      <c r="E501" s="20">
        <f t="shared" si="64"/>
        <v>214.64305644998598</v>
      </c>
      <c r="F501" s="20">
        <f t="shared" si="65"/>
        <v>-3.278699019378134E-2</v>
      </c>
      <c r="G501" s="20">
        <f t="shared" si="66"/>
        <v>0.31861654817468094</v>
      </c>
      <c r="H501" s="20">
        <f t="shared" si="67"/>
        <v>54.329393151515326</v>
      </c>
      <c r="I501" s="22">
        <f t="shared" si="68"/>
        <v>50.212273515151345</v>
      </c>
      <c r="J501" s="22">
        <f t="shared" si="69"/>
        <v>2521.2724115603692</v>
      </c>
    </row>
    <row r="502" spans="1:10" x14ac:dyDescent="0.25">
      <c r="A502" s="4" t="s">
        <v>544</v>
      </c>
      <c r="B502" s="4" t="str">
        <f t="shared" si="56"/>
        <v>H2</v>
      </c>
      <c r="C502" s="2">
        <f t="shared" si="57"/>
        <v>496</v>
      </c>
      <c r="D502" s="4">
        <v>42.541666666666664</v>
      </c>
      <c r="E502" s="20">
        <f t="shared" si="64"/>
        <v>201.42053153421759</v>
      </c>
      <c r="F502" s="20">
        <f t="shared" si="65"/>
        <v>-0.16468436944952741</v>
      </c>
      <c r="G502" s="20">
        <f t="shared" si="66"/>
        <v>0.27866886941291436</v>
      </c>
      <c r="H502" s="20">
        <f t="shared" si="67"/>
        <v>61.413840461836116</v>
      </c>
      <c r="I502" s="22">
        <f t="shared" si="68"/>
        <v>-18.872173795169452</v>
      </c>
      <c r="J502" s="22">
        <f t="shared" si="69"/>
        <v>356.15894375508054</v>
      </c>
    </row>
    <row r="503" spans="1:10" x14ac:dyDescent="0.25">
      <c r="A503" s="4" t="s">
        <v>545</v>
      </c>
      <c r="B503" s="4" t="str">
        <f t="shared" si="56"/>
        <v>H2</v>
      </c>
      <c r="C503" s="2">
        <f t="shared" si="57"/>
        <v>497</v>
      </c>
      <c r="D503" s="4">
        <v>31.75</v>
      </c>
      <c r="E503" s="20">
        <f t="shared" si="64"/>
        <v>180.93459046352427</v>
      </c>
      <c r="F503" s="20">
        <f t="shared" si="65"/>
        <v>-0.36789693646196531</v>
      </c>
      <c r="G503" s="20">
        <f t="shared" si="66"/>
        <v>0.30430267121365351</v>
      </c>
      <c r="H503" s="20">
        <f t="shared" si="67"/>
        <v>64.12344332360955</v>
      </c>
      <c r="I503" s="22">
        <f t="shared" si="68"/>
        <v>-32.37344332360955</v>
      </c>
      <c r="J503" s="22">
        <f t="shared" si="69"/>
        <v>1048.0398326269597</v>
      </c>
    </row>
    <row r="504" spans="1:10" x14ac:dyDescent="0.25">
      <c r="A504" s="4" t="s">
        <v>546</v>
      </c>
      <c r="B504" s="4" t="str">
        <f t="shared" si="56"/>
        <v>H2</v>
      </c>
      <c r="C504" s="2">
        <f t="shared" si="57"/>
        <v>498</v>
      </c>
      <c r="D504" s="4">
        <v>30.416666666666668</v>
      </c>
      <c r="E504" s="20">
        <f t="shared" si="64"/>
        <v>166.28332580531014</v>
      </c>
      <c r="F504" s="20">
        <f t="shared" si="65"/>
        <v>-0.51073061367948702</v>
      </c>
      <c r="G504" s="20">
        <f t="shared" si="66"/>
        <v>0.26909405506480616</v>
      </c>
      <c r="H504" s="20">
        <f t="shared" si="67"/>
        <v>50.318316338814654</v>
      </c>
      <c r="I504" s="22">
        <f t="shared" si="68"/>
        <v>-19.901649672147986</v>
      </c>
      <c r="J504" s="22">
        <f t="shared" si="69"/>
        <v>396.07565967290805</v>
      </c>
    </row>
    <row r="505" spans="1:10" x14ac:dyDescent="0.25">
      <c r="A505" s="4" t="s">
        <v>547</v>
      </c>
      <c r="B505" s="4" t="str">
        <f t="shared" si="56"/>
        <v>H2</v>
      </c>
      <c r="C505" s="2">
        <f t="shared" si="57"/>
        <v>499</v>
      </c>
      <c r="D505" s="4">
        <v>39.416666666666664</v>
      </c>
      <c r="E505" s="20">
        <f t="shared" si="64"/>
        <v>158.52430070891606</v>
      </c>
      <c r="F505" s="20">
        <f t="shared" si="65"/>
        <v>-0.58321355850663292</v>
      </c>
      <c r="G505" s="20">
        <f t="shared" si="66"/>
        <v>0.29873715132056577</v>
      </c>
      <c r="H505" s="20">
        <f t="shared" si="67"/>
        <v>50.445043530832855</v>
      </c>
      <c r="I505" s="22">
        <f t="shared" si="68"/>
        <v>-11.028376864166191</v>
      </c>
      <c r="J505" s="22">
        <f t="shared" si="69"/>
        <v>121.6250962580761</v>
      </c>
    </row>
    <row r="506" spans="1:10" x14ac:dyDescent="0.25">
      <c r="A506" s="4" t="s">
        <v>548</v>
      </c>
      <c r="B506" s="4" t="str">
        <f t="shared" si="56"/>
        <v>H2</v>
      </c>
      <c r="C506" s="2">
        <f t="shared" si="57"/>
        <v>500</v>
      </c>
      <c r="D506" s="4">
        <v>52.833333333333336</v>
      </c>
      <c r="E506" s="20">
        <f t="shared" si="64"/>
        <v>165.6204286566329</v>
      </c>
      <c r="F506" s="20">
        <f t="shared" si="65"/>
        <v>-0.50642014344439823</v>
      </c>
      <c r="G506" s="20">
        <f t="shared" si="66"/>
        <v>0.27408490109243328</v>
      </c>
      <c r="H506" s="20">
        <f t="shared" si="67"/>
        <v>42.501007602647626</v>
      </c>
      <c r="I506" s="22">
        <f t="shared" si="68"/>
        <v>10.33232573068571</v>
      </c>
      <c r="J506" s="22">
        <f t="shared" si="69"/>
        <v>106.75695500498999</v>
      </c>
    </row>
    <row r="507" spans="1:10" x14ac:dyDescent="0.25">
      <c r="A507" s="4" t="s">
        <v>549</v>
      </c>
      <c r="B507" s="4" t="str">
        <f t="shared" si="56"/>
        <v>H2</v>
      </c>
      <c r="C507" s="2">
        <f t="shared" si="57"/>
        <v>501</v>
      </c>
      <c r="D507" s="4">
        <v>146.04166666666666</v>
      </c>
      <c r="E507" s="20">
        <f t="shared" si="64"/>
        <v>229.86389160793229</v>
      </c>
      <c r="F507" s="20">
        <f t="shared" si="65"/>
        <v>0.14107868750303965</v>
      </c>
      <c r="G507" s="20">
        <f t="shared" si="66"/>
        <v>0.33239741085720703</v>
      </c>
      <c r="H507" s="20">
        <f t="shared" si="67"/>
        <v>49.325688546349582</v>
      </c>
      <c r="I507" s="22">
        <f t="shared" si="68"/>
        <v>96.715978120317075</v>
      </c>
      <c r="J507" s="22">
        <f t="shared" si="69"/>
        <v>9353.9804237696517</v>
      </c>
    </row>
    <row r="508" spans="1:10" x14ac:dyDescent="0.25">
      <c r="A508" s="4" t="s">
        <v>550</v>
      </c>
      <c r="B508" s="4" t="str">
        <f t="shared" si="56"/>
        <v>H2</v>
      </c>
      <c r="C508" s="2">
        <f t="shared" si="57"/>
        <v>502</v>
      </c>
      <c r="D508" s="4">
        <v>184.16666666666666</v>
      </c>
      <c r="E508" s="20">
        <f t="shared" si="64"/>
        <v>318.3905593225561</v>
      </c>
      <c r="F508" s="20">
        <f t="shared" si="65"/>
        <v>1.0249345777742473</v>
      </c>
      <c r="G508" s="20">
        <f t="shared" si="66"/>
        <v>0.30451941583186404</v>
      </c>
      <c r="H508" s="20">
        <f t="shared" si="67"/>
        <v>63.040889534192445</v>
      </c>
      <c r="I508" s="22">
        <f t="shared" si="68"/>
        <v>121.12577713247421</v>
      </c>
      <c r="J508" s="22">
        <f t="shared" si="69"/>
        <v>14671.453885945813</v>
      </c>
    </row>
    <row r="509" spans="1:10" x14ac:dyDescent="0.25">
      <c r="A509" s="4" t="s">
        <v>551</v>
      </c>
      <c r="B509" s="4" t="str">
        <f t="shared" si="56"/>
        <v>H2</v>
      </c>
      <c r="C509" s="2">
        <f t="shared" si="57"/>
        <v>503</v>
      </c>
      <c r="D509" s="4">
        <v>12.708333333333334</v>
      </c>
      <c r="E509" s="20">
        <f t="shared" si="64"/>
        <v>263.17886462829102</v>
      </c>
      <c r="F509" s="20">
        <f t="shared" si="65"/>
        <v>0.46256828505385417</v>
      </c>
      <c r="G509" s="20">
        <f t="shared" si="66"/>
        <v>0.30398645165383176</v>
      </c>
      <c r="H509" s="20">
        <f t="shared" si="67"/>
        <v>106.17288316014582</v>
      </c>
      <c r="I509" s="22">
        <f t="shared" si="68"/>
        <v>-93.464549826812487</v>
      </c>
      <c r="J509" s="22">
        <f t="shared" si="69"/>
        <v>8735.622074328714</v>
      </c>
    </row>
    <row r="510" spans="1:10" x14ac:dyDescent="0.25">
      <c r="A510" s="4" t="s">
        <v>552</v>
      </c>
      <c r="B510" s="4" t="str">
        <f t="shared" si="56"/>
        <v>H2</v>
      </c>
      <c r="C510" s="2">
        <f t="shared" si="57"/>
        <v>504</v>
      </c>
      <c r="D510" s="4">
        <v>33.083333333333336</v>
      </c>
      <c r="E510" s="20">
        <f t="shared" si="64"/>
        <v>232.64137225870661</v>
      </c>
      <c r="F510" s="20">
        <f t="shared" si="65"/>
        <v>0.15256767850747149</v>
      </c>
      <c r="G510" s="20">
        <f t="shared" si="66"/>
        <v>0.28828821796770254</v>
      </c>
      <c r="H510" s="20">
        <f t="shared" si="67"/>
        <v>80.283935139847358</v>
      </c>
      <c r="I510" s="22">
        <f t="shared" si="68"/>
        <v>-47.200601806514022</v>
      </c>
      <c r="J510" s="22">
        <f t="shared" si="69"/>
        <v>2227.8968108970948</v>
      </c>
    </row>
    <row r="511" spans="1:10" x14ac:dyDescent="0.25">
      <c r="A511" s="4" t="s">
        <v>553</v>
      </c>
      <c r="B511" s="4" t="str">
        <f t="shared" si="56"/>
        <v>H2</v>
      </c>
      <c r="C511" s="2">
        <f t="shared" si="57"/>
        <v>505</v>
      </c>
      <c r="D511" s="4">
        <v>41.958333333333336</v>
      </c>
      <c r="E511" s="20">
        <f t="shared" si="64"/>
        <v>213.84054890418153</v>
      </c>
      <c r="F511" s="20">
        <f t="shared" si="65"/>
        <v>-3.6966231822853995E-2</v>
      </c>
      <c r="G511" s="20">
        <f t="shared" si="66"/>
        <v>0.29320912412364331</v>
      </c>
      <c r="H511" s="20">
        <f t="shared" si="67"/>
        <v>70.766203768028944</v>
      </c>
      <c r="I511" s="22">
        <f t="shared" si="68"/>
        <v>-28.807870434695609</v>
      </c>
      <c r="J511" s="22">
        <f t="shared" si="69"/>
        <v>829.89339898220931</v>
      </c>
    </row>
    <row r="512" spans="1:10" x14ac:dyDescent="0.25">
      <c r="A512" s="4" t="s">
        <v>554</v>
      </c>
      <c r="B512" s="4" t="str">
        <f t="shared" si="56"/>
        <v>H2</v>
      </c>
      <c r="C512" s="2">
        <f t="shared" si="57"/>
        <v>506</v>
      </c>
      <c r="D512" s="4">
        <v>65.041666666666671</v>
      </c>
      <c r="E512" s="20">
        <f t="shared" si="64"/>
        <v>216.16553339441245</v>
      </c>
      <c r="F512" s="20">
        <f t="shared" si="65"/>
        <v>-1.3346724602316277E-2</v>
      </c>
      <c r="G512" s="20">
        <f t="shared" si="66"/>
        <v>0.28954822006682718</v>
      </c>
      <c r="H512" s="20">
        <f t="shared" si="67"/>
        <v>61.637053843724651</v>
      </c>
      <c r="I512" s="22">
        <f t="shared" si="68"/>
        <v>3.4046128229420205</v>
      </c>
      <c r="J512" s="22">
        <f t="shared" si="69"/>
        <v>11.591388474141233</v>
      </c>
    </row>
    <row r="513" spans="1:10" x14ac:dyDescent="0.25">
      <c r="A513" s="4" t="s">
        <v>555</v>
      </c>
      <c r="B513" s="4" t="str">
        <f t="shared" si="56"/>
        <v>H2</v>
      </c>
      <c r="C513" s="2">
        <f t="shared" si="57"/>
        <v>507</v>
      </c>
      <c r="D513" s="4">
        <v>103.66666666666667</v>
      </c>
      <c r="E513" s="20">
        <f t="shared" si="64"/>
        <v>243.63350973996944</v>
      </c>
      <c r="F513" s="20">
        <f t="shared" si="65"/>
        <v>0.2614665060992768</v>
      </c>
      <c r="G513" s="20">
        <f t="shared" si="66"/>
        <v>0.30643846137821118</v>
      </c>
      <c r="H513" s="20">
        <f t="shared" si="67"/>
        <v>63.377793330865281</v>
      </c>
      <c r="I513" s="22">
        <f t="shared" si="68"/>
        <v>40.288873335801391</v>
      </c>
      <c r="J513" s="22">
        <f t="shared" si="69"/>
        <v>1623.1933146682484</v>
      </c>
    </row>
    <row r="514" spans="1:10" x14ac:dyDescent="0.25">
      <c r="A514" s="4" t="s">
        <v>556</v>
      </c>
      <c r="B514" s="4" t="str">
        <f t="shared" si="56"/>
        <v>H2</v>
      </c>
      <c r="C514" s="2">
        <f t="shared" si="57"/>
        <v>508</v>
      </c>
      <c r="D514" s="4">
        <v>69.208333333333329</v>
      </c>
      <c r="E514" s="20">
        <f t="shared" si="64"/>
        <v>242.92033863881196</v>
      </c>
      <c r="F514" s="20">
        <f t="shared" si="65"/>
        <v>0.25172013002670918</v>
      </c>
      <c r="G514" s="20">
        <f t="shared" si="66"/>
        <v>0.28908353343585558</v>
      </c>
      <c r="H514" s="20">
        <f t="shared" si="67"/>
        <v>70.619356255290299</v>
      </c>
      <c r="I514" s="22">
        <f t="shared" si="68"/>
        <v>-1.4110229219569703</v>
      </c>
      <c r="J514" s="22">
        <f t="shared" si="69"/>
        <v>1.9909856862879864</v>
      </c>
    </row>
    <row r="515" spans="1:10" x14ac:dyDescent="0.25">
      <c r="A515" s="4" t="s">
        <v>557</v>
      </c>
      <c r="B515" s="4" t="str">
        <f t="shared" si="56"/>
        <v>H2</v>
      </c>
      <c r="C515" s="2">
        <f t="shared" si="57"/>
        <v>509</v>
      </c>
      <c r="D515" s="4">
        <v>60.875</v>
      </c>
      <c r="E515" s="20">
        <f t="shared" si="64"/>
        <v>234.26829944441278</v>
      </c>
      <c r="F515" s="20">
        <f t="shared" si="65"/>
        <v>0.16268253678245029</v>
      </c>
      <c r="G515" s="20">
        <f t="shared" si="66"/>
        <v>0.30177977846749771</v>
      </c>
      <c r="H515" s="20">
        <f t="shared" si="67"/>
        <v>74.517271539294867</v>
      </c>
      <c r="I515" s="22">
        <f t="shared" si="68"/>
        <v>-13.642271539294867</v>
      </c>
      <c r="J515" s="22">
        <f t="shared" si="69"/>
        <v>186.11157275185477</v>
      </c>
    </row>
    <row r="516" spans="1:10" x14ac:dyDescent="0.25">
      <c r="A516" s="4" t="s">
        <v>558</v>
      </c>
      <c r="B516" s="4" t="str">
        <f t="shared" si="56"/>
        <v>H2</v>
      </c>
      <c r="C516" s="2">
        <f t="shared" si="57"/>
        <v>510</v>
      </c>
      <c r="D516" s="4">
        <v>105.64861111111111</v>
      </c>
      <c r="E516" s="20">
        <f t="shared" si="64"/>
        <v>260.636884505598</v>
      </c>
      <c r="F516" s="20">
        <f t="shared" si="65"/>
        <v>0.42474156202647806</v>
      </c>
      <c r="G516" s="20">
        <f t="shared" si="66"/>
        <v>0.30070996906180358</v>
      </c>
      <c r="H516" s="20">
        <f t="shared" si="67"/>
        <v>67.770136617961313</v>
      </c>
      <c r="I516" s="22">
        <f t="shared" si="68"/>
        <v>37.878474493149795</v>
      </c>
      <c r="J516" s="22">
        <f t="shared" si="69"/>
        <v>1434.7788299281997</v>
      </c>
    </row>
    <row r="517" spans="1:10" x14ac:dyDescent="0.25">
      <c r="A517" s="4" t="s">
        <v>559</v>
      </c>
      <c r="B517" s="4" t="str">
        <f t="shared" si="56"/>
        <v>H2</v>
      </c>
      <c r="C517" s="2">
        <f t="shared" si="57"/>
        <v>511</v>
      </c>
      <c r="D517" s="4">
        <v>102.37222222222222</v>
      </c>
      <c r="E517" s="20">
        <f t="shared" si="64"/>
        <v>276.69494826102016</v>
      </c>
      <c r="F517" s="20">
        <f t="shared" si="65"/>
        <v>0.58107478396043488</v>
      </c>
      <c r="G517" s="20">
        <f t="shared" si="66"/>
        <v>0.30860002659690472</v>
      </c>
      <c r="H517" s="20">
        <f t="shared" si="67"/>
        <v>78.78311968105244</v>
      </c>
      <c r="I517" s="22">
        <f t="shared" si="68"/>
        <v>23.58910254116978</v>
      </c>
      <c r="J517" s="22">
        <f t="shared" si="69"/>
        <v>556.44575869782261</v>
      </c>
    </row>
    <row r="518" spans="1:10" x14ac:dyDescent="0.25">
      <c r="A518" s="4" t="s">
        <v>560</v>
      </c>
      <c r="B518" s="4" t="str">
        <f t="shared" si="56"/>
        <v>H2</v>
      </c>
      <c r="C518" s="2">
        <f t="shared" si="57"/>
        <v>512</v>
      </c>
      <c r="D518" s="4">
        <v>143.33333333333334</v>
      </c>
      <c r="E518" s="20">
        <f t="shared" si="64"/>
        <v>317.15076960489614</v>
      </c>
      <c r="F518" s="20">
        <f t="shared" si="65"/>
        <v>0.9798222495595903</v>
      </c>
      <c r="G518" s="20">
        <f t="shared" si="66"/>
        <v>0.31583303979477695</v>
      </c>
      <c r="H518" s="20">
        <f t="shared" si="67"/>
        <v>83.379664311436059</v>
      </c>
      <c r="I518" s="22">
        <f t="shared" si="68"/>
        <v>59.953669021897284</v>
      </c>
      <c r="J518" s="22">
        <f t="shared" si="69"/>
        <v>3594.442429187206</v>
      </c>
    </row>
    <row r="519" spans="1:10" x14ac:dyDescent="0.25">
      <c r="A519" s="4" t="s">
        <v>561</v>
      </c>
      <c r="B519" s="4" t="str">
        <f t="shared" si="56"/>
        <v>H2</v>
      </c>
      <c r="C519" s="2">
        <f t="shared" si="57"/>
        <v>513</v>
      </c>
      <c r="D519" s="4">
        <v>107.79166666666667</v>
      </c>
      <c r="E519" s="20">
        <f t="shared" si="64"/>
        <v>324.36296821886469</v>
      </c>
      <c r="F519" s="20">
        <f t="shared" si="65"/>
        <v>1.0421460132036799</v>
      </c>
      <c r="G519" s="20">
        <f t="shared" si="66"/>
        <v>0.31097182818989144</v>
      </c>
      <c r="H519" s="20">
        <f t="shared" si="67"/>
        <v>98.175109107574087</v>
      </c>
      <c r="I519" s="22">
        <f t="shared" si="68"/>
        <v>9.616557559092584</v>
      </c>
      <c r="J519" s="22">
        <f t="shared" si="69"/>
        <v>92.478179287340723</v>
      </c>
    </row>
    <row r="520" spans="1:10" x14ac:dyDescent="0.25">
      <c r="A520" s="4" t="s">
        <v>562</v>
      </c>
      <c r="B520" s="4" t="str">
        <f t="shared" ref="B520:B583" si="70">IF(RIGHT(A520,2)*1&lt;=6,"H1","H2")</f>
        <v>H2</v>
      </c>
      <c r="C520" s="2">
        <f t="shared" ref="C520:C583" si="71">C519+1</f>
        <v>514</v>
      </c>
      <c r="D520" s="4">
        <v>57.041666666666664</v>
      </c>
      <c r="E520" s="20">
        <f t="shared" si="64"/>
        <v>296.44549698890091</v>
      </c>
      <c r="F520" s="20">
        <f t="shared" si="65"/>
        <v>0.75254984077200548</v>
      </c>
      <c r="G520" s="20">
        <f t="shared" si="66"/>
        <v>0.30349160902506583</v>
      </c>
      <c r="H520" s="20">
        <f t="shared" si="67"/>
        <v>102.7736863926808</v>
      </c>
      <c r="I520" s="22">
        <f t="shared" si="68"/>
        <v>-45.732019726014137</v>
      </c>
      <c r="J520" s="22">
        <f t="shared" si="69"/>
        <v>2091.4176282205462</v>
      </c>
    </row>
    <row r="521" spans="1:10" x14ac:dyDescent="0.25">
      <c r="A521" s="4" t="s">
        <v>563</v>
      </c>
      <c r="B521" s="4" t="str">
        <f t="shared" si="70"/>
        <v>H2</v>
      </c>
      <c r="C521" s="2">
        <f t="shared" si="71"/>
        <v>515</v>
      </c>
      <c r="D521" s="4">
        <v>13.458333333333334</v>
      </c>
      <c r="E521" s="20">
        <f t="shared" si="64"/>
        <v>246.41409827499047</v>
      </c>
      <c r="F521" s="20">
        <f t="shared" si="65"/>
        <v>0.24471035522518092</v>
      </c>
      <c r="G521" s="20">
        <f t="shared" si="66"/>
        <v>0.28533631880093235</v>
      </c>
      <c r="H521" s="20">
        <f t="shared" si="67"/>
        <v>92.420219957088364</v>
      </c>
      <c r="I521" s="22">
        <f t="shared" si="68"/>
        <v>-78.961886623755035</v>
      </c>
      <c r="J521" s="22">
        <f t="shared" si="69"/>
        <v>6234.9795391827447</v>
      </c>
    </row>
    <row r="522" spans="1:10" x14ac:dyDescent="0.25">
      <c r="A522" s="4" t="s">
        <v>564</v>
      </c>
      <c r="B522" s="4" t="str">
        <f t="shared" si="70"/>
        <v>H2</v>
      </c>
      <c r="C522" s="2">
        <f t="shared" si="71"/>
        <v>516</v>
      </c>
      <c r="D522" s="4">
        <v>17.5</v>
      </c>
      <c r="E522" s="20">
        <f t="shared" si="64"/>
        <v>208.85949095178023</v>
      </c>
      <c r="F522" s="20">
        <f t="shared" si="65"/>
        <v>-0.13328282155917326</v>
      </c>
      <c r="G522" s="20">
        <f t="shared" si="66"/>
        <v>0.28152128689127021</v>
      </c>
      <c r="H522" s="20">
        <f t="shared" si="67"/>
        <v>74.858878711389934</v>
      </c>
      <c r="I522" s="22">
        <f t="shared" si="68"/>
        <v>-57.358878711389934</v>
      </c>
      <c r="J522" s="22">
        <f t="shared" si="69"/>
        <v>3290.0409670279414</v>
      </c>
    </row>
    <row r="523" spans="1:10" x14ac:dyDescent="0.25">
      <c r="A523" s="4" t="s">
        <v>565</v>
      </c>
      <c r="B523" s="4" t="str">
        <f t="shared" si="70"/>
        <v>H2</v>
      </c>
      <c r="C523" s="2">
        <f t="shared" si="71"/>
        <v>517</v>
      </c>
      <c r="D523" s="4">
        <v>77.958333333333329</v>
      </c>
      <c r="E523" s="20">
        <f t="shared" si="64"/>
        <v>221.6240863572242</v>
      </c>
      <c r="F523" s="20">
        <f t="shared" si="65"/>
        <v>-4.3040392891418033E-3</v>
      </c>
      <c r="G523" s="20">
        <f t="shared" si="66"/>
        <v>0.29197861685459026</v>
      </c>
      <c r="H523" s="20">
        <f t="shared" si="67"/>
        <v>59.557167865154518</v>
      </c>
      <c r="I523" s="22">
        <f t="shared" si="68"/>
        <v>18.40116546817881</v>
      </c>
      <c r="J523" s="22">
        <f t="shared" si="69"/>
        <v>338.60289058729632</v>
      </c>
    </row>
    <row r="524" spans="1:10" x14ac:dyDescent="0.25">
      <c r="A524" s="4" t="s">
        <v>566</v>
      </c>
      <c r="B524" s="4" t="str">
        <f t="shared" si="70"/>
        <v>H2</v>
      </c>
      <c r="C524" s="2">
        <f t="shared" si="71"/>
        <v>518</v>
      </c>
      <c r="D524" s="4">
        <v>30.125</v>
      </c>
      <c r="E524" s="20">
        <f t="shared" si="64"/>
        <v>198.69740463558952</v>
      </c>
      <c r="F524" s="20">
        <f t="shared" si="65"/>
        <v>-0.23352781611259718</v>
      </c>
      <c r="G524" s="20">
        <f t="shared" si="66"/>
        <v>0.2685304030383549</v>
      </c>
      <c r="H524" s="20">
        <f t="shared" si="67"/>
        <v>62.390686318708248</v>
      </c>
      <c r="I524" s="22">
        <f t="shared" si="68"/>
        <v>-32.265686318708248</v>
      </c>
      <c r="J524" s="22">
        <f t="shared" si="69"/>
        <v>1041.0745136172766</v>
      </c>
    </row>
    <row r="525" spans="1:10" x14ac:dyDescent="0.25">
      <c r="A525" s="4" t="s">
        <v>567</v>
      </c>
      <c r="B525" s="4" t="str">
        <f t="shared" si="70"/>
        <v>H2</v>
      </c>
      <c r="C525" s="2">
        <f t="shared" si="71"/>
        <v>519</v>
      </c>
      <c r="D525" s="4">
        <v>40.375</v>
      </c>
      <c r="E525" s="20">
        <f t="shared" si="64"/>
        <v>186.42723630199555</v>
      </c>
      <c r="F525" s="20">
        <f t="shared" si="65"/>
        <v>-0.35389422128741094</v>
      </c>
      <c r="G525" s="20">
        <f t="shared" si="66"/>
        <v>0.28443799839221701</v>
      </c>
      <c r="H525" s="20">
        <f t="shared" si="67"/>
        <v>57.947208249350652</v>
      </c>
      <c r="I525" s="22">
        <f t="shared" si="68"/>
        <v>-17.572208249350652</v>
      </c>
      <c r="J525" s="22">
        <f t="shared" si="69"/>
        <v>308.78250275854708</v>
      </c>
    </row>
    <row r="526" spans="1:10" x14ac:dyDescent="0.25">
      <c r="A526" s="4" t="s">
        <v>568</v>
      </c>
      <c r="B526" s="4" t="str">
        <f t="shared" si="70"/>
        <v>H2</v>
      </c>
      <c r="C526" s="2">
        <f t="shared" si="71"/>
        <v>520</v>
      </c>
      <c r="D526" s="4">
        <v>84.833333333333329</v>
      </c>
      <c r="E526" s="20">
        <f t="shared" si="64"/>
        <v>212.04208408920761</v>
      </c>
      <c r="F526" s="20">
        <f t="shared" si="65"/>
        <v>-9.4206801202416257E-2</v>
      </c>
      <c r="G526" s="20">
        <f t="shared" si="66"/>
        <v>0.28168514406609857</v>
      </c>
      <c r="H526" s="20">
        <f t="shared" si="67"/>
        <v>49.966349543626237</v>
      </c>
      <c r="I526" s="22">
        <f t="shared" si="68"/>
        <v>34.866983789707092</v>
      </c>
      <c r="J526" s="22">
        <f t="shared" si="69"/>
        <v>1215.7065585916971</v>
      </c>
    </row>
    <row r="527" spans="1:10" x14ac:dyDescent="0.25">
      <c r="A527" s="4" t="s">
        <v>569</v>
      </c>
      <c r="B527" s="4" t="str">
        <f t="shared" si="70"/>
        <v>H2</v>
      </c>
      <c r="C527" s="2">
        <f t="shared" si="71"/>
        <v>521</v>
      </c>
      <c r="D527" s="4">
        <v>95.208333333333329</v>
      </c>
      <c r="E527" s="20">
        <f t="shared" si="64"/>
        <v>236.50317830365844</v>
      </c>
      <c r="F527" s="20">
        <f t="shared" si="65"/>
        <v>0.15134620895411632</v>
      </c>
      <c r="G527" s="20">
        <f t="shared" si="66"/>
        <v>0.29625088094357638</v>
      </c>
      <c r="H527" s="20">
        <f t="shared" si="67"/>
        <v>60.286029979279434</v>
      </c>
      <c r="I527" s="22">
        <f t="shared" si="68"/>
        <v>34.922303354053895</v>
      </c>
      <c r="J527" s="22">
        <f t="shared" si="69"/>
        <v>1219.5672715525639</v>
      </c>
    </row>
    <row r="528" spans="1:10" x14ac:dyDescent="0.25">
      <c r="A528" s="4" t="s">
        <v>570</v>
      </c>
      <c r="B528" s="4" t="str">
        <f t="shared" si="70"/>
        <v>H2</v>
      </c>
      <c r="C528" s="2">
        <f t="shared" si="71"/>
        <v>522</v>
      </c>
      <c r="D528" s="4">
        <v>140.29166666666666</v>
      </c>
      <c r="E528" s="20">
        <f t="shared" si="64"/>
        <v>288.93246986152303</v>
      </c>
      <c r="F528" s="20">
        <f t="shared" si="65"/>
        <v>0.67412566244322103</v>
      </c>
      <c r="G528" s="20">
        <f t="shared" si="66"/>
        <v>0.30207180476109791</v>
      </c>
      <c r="H528" s="20">
        <f t="shared" si="67"/>
        <v>66.662063831229332</v>
      </c>
      <c r="I528" s="22">
        <f t="shared" si="68"/>
        <v>73.629602835437325</v>
      </c>
      <c r="J528" s="22">
        <f t="shared" si="69"/>
        <v>5421.3184137042399</v>
      </c>
    </row>
    <row r="529" spans="1:10" x14ac:dyDescent="0.25">
      <c r="A529" s="4" t="s">
        <v>571</v>
      </c>
      <c r="B529" s="4" t="str">
        <f t="shared" si="70"/>
        <v>H2</v>
      </c>
      <c r="C529" s="2">
        <f t="shared" si="71"/>
        <v>523</v>
      </c>
      <c r="D529" s="4">
        <v>27.166666666666668</v>
      </c>
      <c r="E529" s="20">
        <f t="shared" si="64"/>
        <v>250.0255875636592</v>
      </c>
      <c r="F529" s="20">
        <f t="shared" si="65"/>
        <v>0.27831558284015046</v>
      </c>
      <c r="G529" s="20">
        <f t="shared" si="66"/>
        <v>0.27749134742360793</v>
      </c>
      <c r="H529" s="20">
        <f t="shared" si="67"/>
        <v>85.796209051044997</v>
      </c>
      <c r="I529" s="22">
        <f t="shared" si="68"/>
        <v>-58.629542384378325</v>
      </c>
      <c r="J529" s="22">
        <f t="shared" si="69"/>
        <v>3437.4232402016146</v>
      </c>
    </row>
    <row r="530" spans="1:10" x14ac:dyDescent="0.25">
      <c r="A530" s="4" t="s">
        <v>572</v>
      </c>
      <c r="B530" s="4" t="str">
        <f t="shared" si="70"/>
        <v>H2</v>
      </c>
      <c r="C530" s="2">
        <f t="shared" si="71"/>
        <v>524</v>
      </c>
      <c r="D530" s="4">
        <v>129.375</v>
      </c>
      <c r="E530" s="20">
        <f t="shared" si="64"/>
        <v>285.90156396116009</v>
      </c>
      <c r="F530" s="20">
        <f t="shared" si="65"/>
        <v>0.63429219098675782</v>
      </c>
      <c r="G530" s="20">
        <f t="shared" si="66"/>
        <v>0.31711621305124466</v>
      </c>
      <c r="H530" s="20">
        <f t="shared" si="67"/>
        <v>75.609751762210109</v>
      </c>
      <c r="I530" s="22">
        <f t="shared" si="68"/>
        <v>53.765248237789891</v>
      </c>
      <c r="J530" s="22">
        <f t="shared" si="69"/>
        <v>2890.7019180711691</v>
      </c>
    </row>
    <row r="531" spans="1:10" x14ac:dyDescent="0.25">
      <c r="A531" s="4" t="s">
        <v>573</v>
      </c>
      <c r="B531" s="4" t="str">
        <f t="shared" si="70"/>
        <v>H2</v>
      </c>
      <c r="C531" s="2">
        <f t="shared" si="71"/>
        <v>525</v>
      </c>
      <c r="D531" s="4">
        <v>115.83333333333333</v>
      </c>
      <c r="E531" s="20">
        <f t="shared" si="64"/>
        <v>312.71477153940685</v>
      </c>
      <c r="F531" s="20">
        <f t="shared" si="65"/>
        <v>0.89608134485935786</v>
      </c>
      <c r="G531" s="20">
        <f t="shared" si="66"/>
        <v>0.28678342207571172</v>
      </c>
      <c r="H531" s="20">
        <f t="shared" si="67"/>
        <v>79.511220808836327</v>
      </c>
      <c r="I531" s="22">
        <f t="shared" si="68"/>
        <v>36.322112524497001</v>
      </c>
      <c r="J531" s="22">
        <f t="shared" si="69"/>
        <v>1319.2958582422218</v>
      </c>
    </row>
    <row r="532" spans="1:10" x14ac:dyDescent="0.25">
      <c r="A532" s="4" t="s">
        <v>574</v>
      </c>
      <c r="B532" s="4" t="str">
        <f t="shared" si="70"/>
        <v>H2</v>
      </c>
      <c r="C532" s="2">
        <f t="shared" si="71"/>
        <v>526</v>
      </c>
      <c r="D532" s="4">
        <v>67.458333333333329</v>
      </c>
      <c r="E532" s="20">
        <f t="shared" si="64"/>
        <v>293.43354791630719</v>
      </c>
      <c r="F532" s="20">
        <f t="shared" si="65"/>
        <v>0.69430829517976766</v>
      </c>
      <c r="G532" s="20">
        <f t="shared" si="66"/>
        <v>0.3083938967565254</v>
      </c>
      <c r="H532" s="20">
        <f t="shared" si="67"/>
        <v>99.451086038429509</v>
      </c>
      <c r="I532" s="22">
        <f t="shared" si="68"/>
        <v>-31.99275270509618</v>
      </c>
      <c r="J532" s="22">
        <f t="shared" si="69"/>
        <v>1023.536225649439</v>
      </c>
    </row>
    <row r="533" spans="1:10" x14ac:dyDescent="0.25">
      <c r="A533" s="4" t="s">
        <v>575</v>
      </c>
      <c r="B533" s="4" t="str">
        <f t="shared" si="70"/>
        <v>H2</v>
      </c>
      <c r="C533" s="2">
        <f t="shared" si="71"/>
        <v>527</v>
      </c>
      <c r="D533" s="4">
        <v>22</v>
      </c>
      <c r="E533" s="20">
        <f t="shared" si="64"/>
        <v>250.64487335227398</v>
      </c>
      <c r="F533" s="20">
        <f t="shared" si="65"/>
        <v>0.25947846658763785</v>
      </c>
      <c r="G533" s="20">
        <f t="shared" si="66"/>
        <v>0.26688243872881023</v>
      </c>
      <c r="H533" s="20">
        <f t="shared" si="67"/>
        <v>84.350993132123122</v>
      </c>
      <c r="I533" s="22">
        <f t="shared" si="68"/>
        <v>-62.350993132123122</v>
      </c>
      <c r="J533" s="22">
        <f t="shared" si="69"/>
        <v>3887.6463445620648</v>
      </c>
    </row>
    <row r="534" spans="1:10" x14ac:dyDescent="0.25">
      <c r="A534" s="4" t="s">
        <v>576</v>
      </c>
      <c r="B534" s="4" t="str">
        <f t="shared" si="70"/>
        <v>H2</v>
      </c>
      <c r="C534" s="2">
        <f t="shared" si="71"/>
        <v>528</v>
      </c>
      <c r="D534" s="4">
        <v>86.791666666666671</v>
      </c>
      <c r="E534" s="20">
        <f t="shared" si="64"/>
        <v>257.00972290116306</v>
      </c>
      <c r="F534" s="20">
        <f t="shared" si="65"/>
        <v>0.32053217741065232</v>
      </c>
      <c r="G534" s="20">
        <f t="shared" si="66"/>
        <v>0.31132430601569516</v>
      </c>
      <c r="H534" s="20">
        <f t="shared" si="67"/>
        <v>77.377370770588939</v>
      </c>
      <c r="I534" s="22">
        <f t="shared" si="68"/>
        <v>9.4142958960777321</v>
      </c>
      <c r="J534" s="22">
        <f t="shared" si="69"/>
        <v>88.628967218906027</v>
      </c>
    </row>
    <row r="535" spans="1:10" x14ac:dyDescent="0.25">
      <c r="A535" s="4" t="s">
        <v>577</v>
      </c>
      <c r="B535" s="4" t="str">
        <f t="shared" si="70"/>
        <v>H2</v>
      </c>
      <c r="C535" s="2">
        <f t="shared" si="71"/>
        <v>529</v>
      </c>
      <c r="D535" s="4">
        <v>153.79166666666666</v>
      </c>
      <c r="E535" s="20">
        <f t="shared" si="64"/>
        <v>321.11469967373012</v>
      </c>
      <c r="F535" s="20">
        <f t="shared" si="65"/>
        <v>0.95837662336221641</v>
      </c>
      <c r="G535" s="20">
        <f t="shared" si="66"/>
        <v>0.28808725824509429</v>
      </c>
      <c r="H535" s="20">
        <f t="shared" si="67"/>
        <v>68.676926034076558</v>
      </c>
      <c r="I535" s="22">
        <f t="shared" si="68"/>
        <v>85.114740632590099</v>
      </c>
      <c r="J535" s="22">
        <f t="shared" si="69"/>
        <v>7244.5190729530841</v>
      </c>
    </row>
    <row r="536" spans="1:10" x14ac:dyDescent="0.25">
      <c r="A536" s="4" t="s">
        <v>578</v>
      </c>
      <c r="B536" s="4" t="str">
        <f t="shared" si="70"/>
        <v>H2</v>
      </c>
      <c r="C536" s="2">
        <f t="shared" si="71"/>
        <v>530</v>
      </c>
      <c r="D536" s="4">
        <v>147.20833333333334</v>
      </c>
      <c r="E536" s="20">
        <f t="shared" si="64"/>
        <v>352.22758428879064</v>
      </c>
      <c r="F536" s="20">
        <f t="shared" si="65"/>
        <v>1.2599217032791994</v>
      </c>
      <c r="G536" s="20">
        <f t="shared" si="66"/>
        <v>0.32198540320683755</v>
      </c>
      <c r="H536" s="20">
        <f t="shared" si="67"/>
        <v>100.26917696453231</v>
      </c>
      <c r="I536" s="22">
        <f t="shared" si="68"/>
        <v>46.939156368801036</v>
      </c>
      <c r="J536" s="22">
        <f t="shared" si="69"/>
        <v>2203.2844006147548</v>
      </c>
    </row>
    <row r="537" spans="1:10" x14ac:dyDescent="0.25">
      <c r="A537" s="4" t="s">
        <v>579</v>
      </c>
      <c r="B537" s="4" t="str">
        <f t="shared" si="70"/>
        <v>H2</v>
      </c>
      <c r="C537" s="2">
        <f t="shared" si="71"/>
        <v>531</v>
      </c>
      <c r="D537" s="4">
        <v>115.70833333333333</v>
      </c>
      <c r="E537" s="20">
        <f t="shared" si="64"/>
        <v>363.11867607067074</v>
      </c>
      <c r="F537" s="20">
        <f t="shared" si="65"/>
        <v>1.3562334040652084</v>
      </c>
      <c r="G537" s="20">
        <f t="shared" si="66"/>
        <v>0.29114368862390116</v>
      </c>
      <c r="H537" s="20">
        <f t="shared" si="67"/>
        <v>101.83524642515174</v>
      </c>
      <c r="I537" s="22">
        <f t="shared" si="68"/>
        <v>13.873086908181591</v>
      </c>
      <c r="J537" s="22">
        <f t="shared" si="69"/>
        <v>192.46254036195947</v>
      </c>
    </row>
    <row r="538" spans="1:10" x14ac:dyDescent="0.25">
      <c r="A538" s="4" t="s">
        <v>580</v>
      </c>
      <c r="B538" s="4" t="str">
        <f t="shared" si="70"/>
        <v>H2</v>
      </c>
      <c r="C538" s="2">
        <f t="shared" si="71"/>
        <v>532</v>
      </c>
      <c r="D538" s="4">
        <v>100.54166666666667</v>
      </c>
      <c r="E538" s="20">
        <f t="shared" si="64"/>
        <v>354.03099875588214</v>
      </c>
      <c r="F538" s="20">
        <f t="shared" si="65"/>
        <v>1.2517942968766702</v>
      </c>
      <c r="G538" s="20">
        <f t="shared" si="66"/>
        <v>0.31818597681120137</v>
      </c>
      <c r="H538" s="20">
        <f t="shared" si="67"/>
        <v>117.35560068599848</v>
      </c>
      <c r="I538" s="22">
        <f t="shared" si="68"/>
        <v>-16.813934019331811</v>
      </c>
      <c r="J538" s="22">
        <f t="shared" si="69"/>
        <v>282.70837720644357</v>
      </c>
    </row>
    <row r="539" spans="1:10" x14ac:dyDescent="0.25">
      <c r="A539" s="4" t="s">
        <v>581</v>
      </c>
      <c r="B539" s="4" t="str">
        <f t="shared" si="70"/>
        <v>H2</v>
      </c>
      <c r="C539" s="2">
        <f t="shared" si="71"/>
        <v>533</v>
      </c>
      <c r="D539" s="4">
        <v>182.58333333333334</v>
      </c>
      <c r="E539" s="20">
        <f t="shared" si="64"/>
        <v>409.65112975511499</v>
      </c>
      <c r="F539" s="20">
        <f t="shared" si="65"/>
        <v>1.7954776639002321</v>
      </c>
      <c r="G539" s="20">
        <f t="shared" si="66"/>
        <v>0.30659976521407939</v>
      </c>
      <c r="H539" s="20">
        <f t="shared" si="67"/>
        <v>103.43834287398232</v>
      </c>
      <c r="I539" s="22">
        <f t="shared" si="68"/>
        <v>79.144990459351021</v>
      </c>
      <c r="J539" s="22">
        <f t="shared" si="69"/>
        <v>6263.929514810764</v>
      </c>
    </row>
    <row r="540" spans="1:10" x14ac:dyDescent="0.25">
      <c r="A540" s="4" t="s">
        <v>582</v>
      </c>
      <c r="B540" s="4" t="str">
        <f t="shared" si="70"/>
        <v>H2</v>
      </c>
      <c r="C540" s="2">
        <f t="shared" si="71"/>
        <v>534</v>
      </c>
      <c r="D540" s="4">
        <v>196.375</v>
      </c>
      <c r="E540" s="20">
        <f t="shared" si="64"/>
        <v>452.59138693993435</v>
      </c>
      <c r="F540" s="20">
        <f t="shared" si="65"/>
        <v>2.2069254591094234</v>
      </c>
      <c r="G540" s="20">
        <f t="shared" si="66"/>
        <v>0.32975640633356668</v>
      </c>
      <c r="H540" s="20">
        <f t="shared" si="67"/>
        <v>130.91654068727425</v>
      </c>
      <c r="I540" s="22">
        <f t="shared" si="68"/>
        <v>65.458459312725751</v>
      </c>
      <c r="J540" s="22">
        <f t="shared" si="69"/>
        <v>4284.8098955957721</v>
      </c>
    </row>
    <row r="541" spans="1:10" x14ac:dyDescent="0.25">
      <c r="A541" s="4" t="s">
        <v>583</v>
      </c>
      <c r="B541" s="4" t="str">
        <f t="shared" si="70"/>
        <v>H2</v>
      </c>
      <c r="C541" s="2">
        <f t="shared" si="71"/>
        <v>535</v>
      </c>
      <c r="D541" s="4">
        <v>180.125</v>
      </c>
      <c r="E541" s="20">
        <f t="shared" si="64"/>
        <v>481.33710910704951</v>
      </c>
      <c r="F541" s="20">
        <f t="shared" si="65"/>
        <v>2.4723134261894808</v>
      </c>
      <c r="G541" s="20">
        <f t="shared" si="66"/>
        <v>0.31336158655366708</v>
      </c>
      <c r="H541" s="20">
        <f t="shared" si="67"/>
        <v>139.44105580130636</v>
      </c>
      <c r="I541" s="22">
        <f t="shared" si="68"/>
        <v>40.683944198693638</v>
      </c>
      <c r="J541" s="22">
        <f t="shared" si="69"/>
        <v>1655.1833155624176</v>
      </c>
    </row>
    <row r="542" spans="1:10" x14ac:dyDescent="0.25">
      <c r="A542" s="4" t="s">
        <v>584</v>
      </c>
      <c r="B542" s="4" t="str">
        <f t="shared" si="70"/>
        <v>H2</v>
      </c>
      <c r="C542" s="2">
        <f t="shared" si="71"/>
        <v>536</v>
      </c>
      <c r="D542" s="4">
        <v>146.375</v>
      </c>
      <c r="E542" s="20">
        <f t="shared" si="64"/>
        <v>475.82519158455341</v>
      </c>
      <c r="F542" s="20">
        <f t="shared" si="65"/>
        <v>2.3924711167026249</v>
      </c>
      <c r="G542" s="20">
        <f t="shared" si="66"/>
        <v>0.32754311342554882</v>
      </c>
      <c r="H542" s="20">
        <f t="shared" si="67"/>
        <v>159.53925652487902</v>
      </c>
      <c r="I542" s="22">
        <f t="shared" si="68"/>
        <v>-13.164256524879022</v>
      </c>
      <c r="J542" s="22">
        <f t="shared" si="69"/>
        <v>173.29764985281992</v>
      </c>
    </row>
    <row r="543" spans="1:10" x14ac:dyDescent="0.25">
      <c r="A543" s="4" t="s">
        <v>585</v>
      </c>
      <c r="B543" s="4" t="str">
        <f t="shared" si="70"/>
        <v>H2</v>
      </c>
      <c r="C543" s="2">
        <f t="shared" si="71"/>
        <v>537</v>
      </c>
      <c r="D543" s="4">
        <v>250.79166666666666</v>
      </c>
      <c r="E543" s="20">
        <f t="shared" si="64"/>
        <v>542.63948432573147</v>
      </c>
      <c r="F543" s="20">
        <f t="shared" si="65"/>
        <v>3.0366893329473794</v>
      </c>
      <c r="G543" s="20">
        <f t="shared" si="66"/>
        <v>0.3282424235115653</v>
      </c>
      <c r="H543" s="20">
        <f t="shared" si="67"/>
        <v>149.85504550205201</v>
      </c>
      <c r="I543" s="22">
        <f t="shared" si="68"/>
        <v>100.93662116461465</v>
      </c>
      <c r="J543" s="22">
        <f t="shared" si="69"/>
        <v>10188.201492128934</v>
      </c>
    </row>
    <row r="544" spans="1:10" x14ac:dyDescent="0.25">
      <c r="A544" s="4" t="s">
        <v>586</v>
      </c>
      <c r="B544" s="4" t="str">
        <f t="shared" si="70"/>
        <v>H2</v>
      </c>
      <c r="C544" s="2">
        <f t="shared" si="71"/>
        <v>538</v>
      </c>
      <c r="D544" s="4">
        <v>139.54166666666666</v>
      </c>
      <c r="E544" s="20">
        <f t="shared" si="64"/>
        <v>521.74600717417081</v>
      </c>
      <c r="F544" s="20">
        <f t="shared" si="65"/>
        <v>2.7973876681022989</v>
      </c>
      <c r="G544" s="20">
        <f t="shared" si="66"/>
        <v>0.32153393568208721</v>
      </c>
      <c r="H544" s="20">
        <f t="shared" si="67"/>
        <v>178.73247284230413</v>
      </c>
      <c r="I544" s="22">
        <f t="shared" si="68"/>
        <v>-39.190806175637476</v>
      </c>
      <c r="J544" s="22">
        <f t="shared" si="69"/>
        <v>1535.9192886963845</v>
      </c>
    </row>
    <row r="545" spans="1:10" x14ac:dyDescent="0.25">
      <c r="A545" s="4" t="s">
        <v>587</v>
      </c>
      <c r="B545" s="4" t="str">
        <f t="shared" si="70"/>
        <v>H2</v>
      </c>
      <c r="C545" s="2">
        <f t="shared" si="71"/>
        <v>539</v>
      </c>
      <c r="D545" s="4">
        <v>26.958333333333332</v>
      </c>
      <c r="E545" s="20">
        <f t="shared" si="64"/>
        <v>436.06058370950581</v>
      </c>
      <c r="F545" s="20">
        <f t="shared" si="65"/>
        <v>1.9125595567746256</v>
      </c>
      <c r="G545" s="20">
        <f t="shared" si="66"/>
        <v>0.30160042609160681</v>
      </c>
      <c r="H545" s="20">
        <f t="shared" si="67"/>
        <v>172.1773951600116</v>
      </c>
      <c r="I545" s="22">
        <f t="shared" si="68"/>
        <v>-145.21906182667826</v>
      </c>
      <c r="J545" s="22">
        <f t="shared" si="69"/>
        <v>21088.575917820603</v>
      </c>
    </row>
    <row r="546" spans="1:10" x14ac:dyDescent="0.25">
      <c r="A546" s="4" t="s">
        <v>588</v>
      </c>
      <c r="B546" s="4" t="str">
        <f t="shared" si="70"/>
        <v>H2</v>
      </c>
      <c r="C546" s="2">
        <f t="shared" si="71"/>
        <v>540</v>
      </c>
      <c r="D546" s="4">
        <v>33.291666666666664</v>
      </c>
      <c r="E546" s="20">
        <f t="shared" si="64"/>
        <v>371.08654133875291</v>
      </c>
      <c r="F546" s="20">
        <f t="shared" si="65"/>
        <v>1.2436935374993503</v>
      </c>
      <c r="G546" s="20">
        <f t="shared" si="66"/>
        <v>0.2983519444575371</v>
      </c>
      <c r="H546" s="20">
        <f t="shared" si="67"/>
        <v>140.82322847746178</v>
      </c>
      <c r="I546" s="22">
        <f t="shared" si="68"/>
        <v>-107.53156181079513</v>
      </c>
      <c r="J546" s="22">
        <f t="shared" si="69"/>
        <v>11563.036785468852</v>
      </c>
    </row>
    <row r="547" spans="1:10" x14ac:dyDescent="0.25">
      <c r="A547" s="4" t="s">
        <v>589</v>
      </c>
      <c r="B547" s="4" t="str">
        <f t="shared" si="70"/>
        <v>H2</v>
      </c>
      <c r="C547" s="2">
        <f t="shared" si="71"/>
        <v>541</v>
      </c>
      <c r="D547" s="4">
        <v>52.166666666666664</v>
      </c>
      <c r="E547" s="20">
        <f t="shared" ref="E547:E610" si="72">$D$2*(D547/G545)+(1-$D$2)*(E546+F546)</f>
        <v>332.45741931163764</v>
      </c>
      <c r="F547" s="20">
        <f t="shared" ref="F547:F610" si="73">(E547-E546)*$E$2+(1-$E$2)*F546</f>
        <v>0.84496538185320391</v>
      </c>
      <c r="G547" s="20">
        <f t="shared" ref="G547:G610" si="74">$F$2*(D547/E547)+(1-$F$2)*G545</f>
        <v>0.28713161599417025</v>
      </c>
      <c r="H547" s="20">
        <f t="shared" ref="H547:H610" si="75">(E546+F546)*G545</f>
        <v>112.29495748546572</v>
      </c>
      <c r="I547" s="22">
        <f t="shared" ref="I547:I610" si="76">D547-H547</f>
        <v>-60.128290818799051</v>
      </c>
      <c r="J547" s="22">
        <f t="shared" ref="J547:J610" si="77">I547*I547</f>
        <v>3615.4113567900745</v>
      </c>
    </row>
    <row r="548" spans="1:10" x14ac:dyDescent="0.25">
      <c r="A548" s="4" t="s">
        <v>590</v>
      </c>
      <c r="B548" s="4" t="str">
        <f t="shared" si="70"/>
        <v>H2</v>
      </c>
      <c r="C548" s="2">
        <f t="shared" si="71"/>
        <v>542</v>
      </c>
      <c r="D548" s="4">
        <v>58.458333333333336</v>
      </c>
      <c r="E548" s="20">
        <f t="shared" si="72"/>
        <v>305.82940722936269</v>
      </c>
      <c r="F548" s="20">
        <f t="shared" si="73"/>
        <v>0.57023560721192235</v>
      </c>
      <c r="G548" s="20">
        <f t="shared" si="74"/>
        <v>0.28763143681150349</v>
      </c>
      <c r="H548" s="20">
        <f t="shared" si="75"/>
        <v>99.441414565637047</v>
      </c>
      <c r="I548" s="22">
        <f t="shared" si="76"/>
        <v>-40.983081232303711</v>
      </c>
      <c r="J548" s="22">
        <f t="shared" si="77"/>
        <v>1679.6129472936047</v>
      </c>
    </row>
    <row r="549" spans="1:10" x14ac:dyDescent="0.25">
      <c r="A549" s="4" t="s">
        <v>591</v>
      </c>
      <c r="B549" s="4" t="str">
        <f t="shared" si="70"/>
        <v>H2</v>
      </c>
      <c r="C549" s="2">
        <f t="shared" si="71"/>
        <v>543</v>
      </c>
      <c r="D549" s="4">
        <v>140.125</v>
      </c>
      <c r="E549" s="20">
        <f t="shared" si="72"/>
        <v>342.72303775896211</v>
      </c>
      <c r="F549" s="20">
        <f t="shared" si="73"/>
        <v>0.93346955643579732</v>
      </c>
      <c r="G549" s="20">
        <f t="shared" si="74"/>
        <v>0.29930423812153917</v>
      </c>
      <c r="H549" s="20">
        <f t="shared" si="75"/>
        <v>87.97702458770226</v>
      </c>
      <c r="I549" s="22">
        <f t="shared" si="76"/>
        <v>52.14797541229774</v>
      </c>
      <c r="J549" s="22">
        <f t="shared" si="77"/>
        <v>2719.4113396016096</v>
      </c>
    </row>
    <row r="550" spans="1:10" x14ac:dyDescent="0.25">
      <c r="A550" s="4" t="s">
        <v>592</v>
      </c>
      <c r="B550" s="4" t="str">
        <f t="shared" si="70"/>
        <v>H2</v>
      </c>
      <c r="C550" s="2">
        <f t="shared" si="71"/>
        <v>544</v>
      </c>
      <c r="D550" s="4">
        <v>231.95833333333334</v>
      </c>
      <c r="E550" s="20">
        <f t="shared" si="72"/>
        <v>436.21378814685039</v>
      </c>
      <c r="F550" s="20">
        <f t="shared" si="73"/>
        <v>1.8590423647503223</v>
      </c>
      <c r="G550" s="20">
        <f t="shared" si="74"/>
        <v>0.31204367172596165</v>
      </c>
      <c r="H550" s="20">
        <f t="shared" si="75"/>
        <v>98.846414968750864</v>
      </c>
      <c r="I550" s="22">
        <f t="shared" si="76"/>
        <v>133.11191836458249</v>
      </c>
      <c r="J550" s="22">
        <f t="shared" si="77"/>
        <v>17718.782810699275</v>
      </c>
    </row>
    <row r="551" spans="1:10" x14ac:dyDescent="0.25">
      <c r="A551" s="4" t="s">
        <v>593</v>
      </c>
      <c r="B551" s="4" t="str">
        <f t="shared" si="70"/>
        <v>H2</v>
      </c>
      <c r="C551" s="2">
        <f t="shared" si="71"/>
        <v>545</v>
      </c>
      <c r="D551" s="4">
        <v>143.16666666666666</v>
      </c>
      <c r="E551" s="20">
        <f t="shared" si="72"/>
        <v>446.12457876900623</v>
      </c>
      <c r="F551" s="20">
        <f t="shared" si="73"/>
        <v>1.9395598473243776</v>
      </c>
      <c r="G551" s="20">
        <f t="shared" si="74"/>
        <v>0.30146499992881631</v>
      </c>
      <c r="H551" s="20">
        <f t="shared" si="75"/>
        <v>131.11705477802082</v>
      </c>
      <c r="I551" s="22">
        <f t="shared" si="76"/>
        <v>12.049611888645842</v>
      </c>
      <c r="J551" s="22">
        <f t="shared" si="77"/>
        <v>145.1931466669952</v>
      </c>
    </row>
    <row r="552" spans="1:10" x14ac:dyDescent="0.25">
      <c r="A552" s="4" t="s">
        <v>594</v>
      </c>
      <c r="B552" s="4" t="str">
        <f t="shared" si="70"/>
        <v>H2</v>
      </c>
      <c r="C552" s="2">
        <f t="shared" si="71"/>
        <v>546</v>
      </c>
      <c r="D552" s="4">
        <v>141.16666666666666</v>
      </c>
      <c r="E552" s="20">
        <f t="shared" si="72"/>
        <v>448.93009925358604</v>
      </c>
      <c r="F552" s="20">
        <f t="shared" si="73"/>
        <v>1.9482194536969317</v>
      </c>
      <c r="G552" s="20">
        <f t="shared" si="74"/>
        <v>0.31228443752648927</v>
      </c>
      <c r="H552" s="20">
        <f t="shared" si="75"/>
        <v>139.81557898257006</v>
      </c>
      <c r="I552" s="22">
        <f t="shared" si="76"/>
        <v>1.3510876840965977</v>
      </c>
      <c r="J552" s="22">
        <f t="shared" si="77"/>
        <v>1.8254379301175079</v>
      </c>
    </row>
    <row r="553" spans="1:10" x14ac:dyDescent="0.25">
      <c r="A553" s="4" t="s">
        <v>595</v>
      </c>
      <c r="B553" s="4" t="str">
        <f t="shared" si="70"/>
        <v>H2</v>
      </c>
      <c r="C553" s="2">
        <f t="shared" si="71"/>
        <v>547</v>
      </c>
      <c r="D553" s="4">
        <v>158.83333333333334</v>
      </c>
      <c r="E553" s="20">
        <f t="shared" si="72"/>
        <v>466.07696599419654</v>
      </c>
      <c r="F553" s="20">
        <f t="shared" si="73"/>
        <v>2.1002059265660673</v>
      </c>
      <c r="G553" s="20">
        <f t="shared" si="74"/>
        <v>0.30539727767482666</v>
      </c>
      <c r="H553" s="20">
        <f t="shared" si="75"/>
        <v>135.92403231699589</v>
      </c>
      <c r="I553" s="22">
        <f t="shared" si="76"/>
        <v>22.909301016337452</v>
      </c>
      <c r="J553" s="22">
        <f t="shared" si="77"/>
        <v>524.83607305716021</v>
      </c>
    </row>
    <row r="554" spans="1:10" x14ac:dyDescent="0.25">
      <c r="A554" s="4" t="s">
        <v>596</v>
      </c>
      <c r="B554" s="4" t="str">
        <f t="shared" si="70"/>
        <v>H2</v>
      </c>
      <c r="C554" s="2">
        <f t="shared" si="71"/>
        <v>548</v>
      </c>
      <c r="D554" s="4">
        <v>110.5</v>
      </c>
      <c r="E554" s="20">
        <f t="shared" si="72"/>
        <v>445.31055386011127</v>
      </c>
      <c r="F554" s="20">
        <f t="shared" si="73"/>
        <v>1.871539745959554</v>
      </c>
      <c r="G554" s="20">
        <f t="shared" si="74"/>
        <v>0.3058701373062912</v>
      </c>
      <c r="H554" s="20">
        <f t="shared" si="75"/>
        <v>146.20444479601781</v>
      </c>
      <c r="I554" s="22">
        <f t="shared" si="76"/>
        <v>-35.70444479601781</v>
      </c>
      <c r="J554" s="22">
        <f t="shared" si="77"/>
        <v>1274.8073781918833</v>
      </c>
    </row>
    <row r="555" spans="1:10" x14ac:dyDescent="0.25">
      <c r="A555" s="4" t="s">
        <v>597</v>
      </c>
      <c r="B555" s="4" t="str">
        <f t="shared" si="70"/>
        <v>H2</v>
      </c>
      <c r="C555" s="2">
        <f t="shared" si="71"/>
        <v>549</v>
      </c>
      <c r="D555" s="4">
        <v>64.583333333333329</v>
      </c>
      <c r="E555" s="20">
        <f t="shared" si="72"/>
        <v>400.04031079323488</v>
      </c>
      <c r="F555" s="20">
        <f t="shared" si="73"/>
        <v>1.4001219178311946</v>
      </c>
      <c r="G555" s="20">
        <f t="shared" si="74"/>
        <v>0.29100175627626512</v>
      </c>
      <c r="H555" s="20">
        <f t="shared" si="75"/>
        <v>136.56819401222356</v>
      </c>
      <c r="I555" s="22">
        <f t="shared" si="76"/>
        <v>-71.984860678890229</v>
      </c>
      <c r="J555" s="22">
        <f t="shared" si="77"/>
        <v>5181.8201669592363</v>
      </c>
    </row>
    <row r="556" spans="1:10" x14ac:dyDescent="0.25">
      <c r="A556" s="4" t="s">
        <v>598</v>
      </c>
      <c r="B556" s="4" t="str">
        <f t="shared" si="70"/>
        <v>H2</v>
      </c>
      <c r="C556" s="2">
        <f t="shared" si="71"/>
        <v>550</v>
      </c>
      <c r="D556" s="4">
        <v>121.875</v>
      </c>
      <c r="E556" s="20">
        <f t="shared" si="72"/>
        <v>400.84302867438771</v>
      </c>
      <c r="F556" s="20">
        <f t="shared" si="73"/>
        <v>1.3941478774644109</v>
      </c>
      <c r="G556" s="20">
        <f t="shared" si="74"/>
        <v>0.30568779355409431</v>
      </c>
      <c r="H556" s="20">
        <f t="shared" si="75"/>
        <v>122.78864027363073</v>
      </c>
      <c r="I556" s="22">
        <f t="shared" si="76"/>
        <v>-0.91364027363073319</v>
      </c>
      <c r="J556" s="22">
        <f t="shared" si="77"/>
        <v>0.83473854960004101</v>
      </c>
    </row>
    <row r="557" spans="1:10" x14ac:dyDescent="0.25">
      <c r="A557" s="4" t="s">
        <v>599</v>
      </c>
      <c r="B557" s="4" t="str">
        <f t="shared" si="70"/>
        <v>H2</v>
      </c>
      <c r="C557" s="2">
        <f t="shared" si="71"/>
        <v>551</v>
      </c>
      <c r="D557" s="4">
        <v>171.375</v>
      </c>
      <c r="E557" s="20">
        <f t="shared" si="72"/>
        <v>439.57253554001761</v>
      </c>
      <c r="F557" s="20">
        <f t="shared" si="73"/>
        <v>1.7675014673460658</v>
      </c>
      <c r="G557" s="20">
        <f t="shared" si="74"/>
        <v>0.30088832029775359</v>
      </c>
      <c r="H557" s="20">
        <f t="shared" si="75"/>
        <v>117.0517248161951</v>
      </c>
      <c r="I557" s="22">
        <f t="shared" si="76"/>
        <v>54.323275183804896</v>
      </c>
      <c r="J557" s="22">
        <f t="shared" si="77"/>
        <v>2951.018226695393</v>
      </c>
    </row>
    <row r="558" spans="1:10" x14ac:dyDescent="0.25">
      <c r="A558" s="4" t="s">
        <v>600</v>
      </c>
      <c r="B558" s="4" t="str">
        <f t="shared" si="70"/>
        <v>H2</v>
      </c>
      <c r="C558" s="2">
        <f t="shared" si="71"/>
        <v>552</v>
      </c>
      <c r="D558" s="4">
        <v>28.791666666666668</v>
      </c>
      <c r="E558" s="20">
        <f t="shared" si="72"/>
        <v>371.90933176435726</v>
      </c>
      <c r="F558" s="20">
        <f t="shared" si="73"/>
        <v>1.0731944149160015</v>
      </c>
      <c r="G558" s="20">
        <f t="shared" si="74"/>
        <v>0.28286059640907946</v>
      </c>
      <c r="H558" s="20">
        <f t="shared" si="75"/>
        <v>134.91226211986333</v>
      </c>
      <c r="I558" s="22">
        <f t="shared" si="76"/>
        <v>-106.12059545319666</v>
      </c>
      <c r="J558" s="22">
        <f t="shared" si="77"/>
        <v>11261.580779341022</v>
      </c>
    </row>
    <row r="559" spans="1:10" x14ac:dyDescent="0.25">
      <c r="A559" s="4" t="s">
        <v>601</v>
      </c>
      <c r="B559" s="4" t="str">
        <f t="shared" si="70"/>
        <v>H2</v>
      </c>
      <c r="C559" s="2">
        <f t="shared" si="71"/>
        <v>553</v>
      </c>
      <c r="D559" s="4">
        <v>23.208333333333332</v>
      </c>
      <c r="E559" s="20">
        <f t="shared" si="72"/>
        <v>313.81256412752543</v>
      </c>
      <c r="F559" s="20">
        <f t="shared" si="73"/>
        <v>0.48149479439852327</v>
      </c>
      <c r="G559" s="20">
        <f t="shared" si="74"/>
        <v>0.27819509188182912</v>
      </c>
      <c r="H559" s="20">
        <f t="shared" si="75"/>
        <v>112.22608580249442</v>
      </c>
      <c r="I559" s="22">
        <f t="shared" si="76"/>
        <v>-89.017752469161096</v>
      </c>
      <c r="J559" s="22">
        <f t="shared" si="77"/>
        <v>7924.1602546608365</v>
      </c>
    </row>
    <row r="560" spans="1:10" x14ac:dyDescent="0.25">
      <c r="A560" s="4" t="s">
        <v>602</v>
      </c>
      <c r="B560" s="4" t="str">
        <f t="shared" si="70"/>
        <v>H2</v>
      </c>
      <c r="C560" s="2">
        <f t="shared" si="71"/>
        <v>554</v>
      </c>
      <c r="D560" s="4">
        <v>22</v>
      </c>
      <c r="E560" s="20">
        <f t="shared" si="72"/>
        <v>266.99061276943729</v>
      </c>
      <c r="F560" s="20">
        <f t="shared" si="73"/>
        <v>8.4603328736566064E-3</v>
      </c>
      <c r="G560" s="20">
        <f t="shared" si="74"/>
        <v>0.26281452684564977</v>
      </c>
      <c r="H560" s="20">
        <f t="shared" si="75"/>
        <v>88.90140495448577</v>
      </c>
      <c r="I560" s="22">
        <f t="shared" si="76"/>
        <v>-66.90140495448577</v>
      </c>
      <c r="J560" s="22">
        <f t="shared" si="77"/>
        <v>4475.7979848840932</v>
      </c>
    </row>
    <row r="561" spans="1:10" x14ac:dyDescent="0.25">
      <c r="A561" s="4" t="s">
        <v>603</v>
      </c>
      <c r="B561" s="4" t="str">
        <f t="shared" si="70"/>
        <v>H2</v>
      </c>
      <c r="C561" s="2">
        <f t="shared" si="71"/>
        <v>555</v>
      </c>
      <c r="D561" s="4">
        <v>82.666666666666671</v>
      </c>
      <c r="E561" s="20">
        <f t="shared" si="72"/>
        <v>273.02997388913684</v>
      </c>
      <c r="F561" s="20">
        <f t="shared" si="73"/>
        <v>6.8769340741915541E-2</v>
      </c>
      <c r="G561" s="20">
        <f t="shared" si="74"/>
        <v>0.28065308867188482</v>
      </c>
      <c r="H561" s="20">
        <f t="shared" si="75"/>
        <v>74.277831674060607</v>
      </c>
      <c r="I561" s="22">
        <f t="shared" si="76"/>
        <v>8.3888349926060641</v>
      </c>
      <c r="J561" s="22">
        <f t="shared" si="77"/>
        <v>70.372552533171984</v>
      </c>
    </row>
    <row r="562" spans="1:10" x14ac:dyDescent="0.25">
      <c r="A562" s="4" t="s">
        <v>604</v>
      </c>
      <c r="B562" s="4" t="str">
        <f t="shared" si="70"/>
        <v>H2</v>
      </c>
      <c r="C562" s="2">
        <f t="shared" si="71"/>
        <v>556</v>
      </c>
      <c r="D562" s="4">
        <v>193.20833333333334</v>
      </c>
      <c r="E562" s="20">
        <f t="shared" si="72"/>
        <v>365.5091725974678</v>
      </c>
      <c r="F562" s="20">
        <f t="shared" si="73"/>
        <v>0.99287363441780596</v>
      </c>
      <c r="G562" s="20">
        <f t="shared" si="74"/>
        <v>0.28939312469287048</v>
      </c>
      <c r="H562" s="20">
        <f t="shared" si="75"/>
        <v>71.774316984102185</v>
      </c>
      <c r="I562" s="22">
        <f t="shared" si="76"/>
        <v>121.43401634923116</v>
      </c>
      <c r="J562" s="22">
        <f t="shared" si="77"/>
        <v>14746.220326705339</v>
      </c>
    </row>
    <row r="563" spans="1:10" x14ac:dyDescent="0.25">
      <c r="A563" s="4" t="s">
        <v>605</v>
      </c>
      <c r="B563" s="4" t="str">
        <f t="shared" si="70"/>
        <v>H2</v>
      </c>
      <c r="C563" s="2">
        <f t="shared" si="71"/>
        <v>557</v>
      </c>
      <c r="D563" s="4">
        <v>110.95833333333333</v>
      </c>
      <c r="E563" s="20">
        <f t="shared" si="72"/>
        <v>372.2731582421701</v>
      </c>
      <c r="F563" s="20">
        <f t="shared" si="73"/>
        <v>1.050584754520651</v>
      </c>
      <c r="G563" s="20">
        <f t="shared" si="74"/>
        <v>0.28239340260524026</v>
      </c>
      <c r="H563" s="20">
        <f t="shared" si="75"/>
        <v>102.85993127954463</v>
      </c>
      <c r="I563" s="22">
        <f t="shared" si="76"/>
        <v>8.0984020537887034</v>
      </c>
      <c r="J563" s="22">
        <f t="shared" si="77"/>
        <v>65.584115824809089</v>
      </c>
    </row>
    <row r="564" spans="1:10" x14ac:dyDescent="0.25">
      <c r="A564" s="4" t="s">
        <v>606</v>
      </c>
      <c r="B564" s="4" t="str">
        <f t="shared" si="70"/>
        <v>H2</v>
      </c>
      <c r="C564" s="2">
        <f t="shared" si="71"/>
        <v>558</v>
      </c>
      <c r="D564" s="4">
        <v>95.375</v>
      </c>
      <c r="E564" s="20">
        <f t="shared" si="72"/>
        <v>364.57279252315146</v>
      </c>
      <c r="F564" s="20">
        <f t="shared" si="73"/>
        <v>0.96307524978525827</v>
      </c>
      <c r="G564" s="20">
        <f t="shared" si="74"/>
        <v>0.28661456858171003</v>
      </c>
      <c r="H564" s="20">
        <f t="shared" si="75"/>
        <v>108.03732450785046</v>
      </c>
      <c r="I564" s="22">
        <f t="shared" si="76"/>
        <v>-12.662324507850457</v>
      </c>
      <c r="J564" s="22">
        <f t="shared" si="77"/>
        <v>160.33446194211032</v>
      </c>
    </row>
    <row r="565" spans="1:10" x14ac:dyDescent="0.25">
      <c r="A565" s="4" t="s">
        <v>607</v>
      </c>
      <c r="B565" s="4" t="str">
        <f t="shared" si="70"/>
        <v>H2</v>
      </c>
      <c r="C565" s="2">
        <f t="shared" si="71"/>
        <v>559</v>
      </c>
      <c r="D565" s="4">
        <v>104.66666666666667</v>
      </c>
      <c r="E565" s="20">
        <f t="shared" si="72"/>
        <v>366.55696046044778</v>
      </c>
      <c r="F565" s="20">
        <f t="shared" si="73"/>
        <v>0.97328617666036887</v>
      </c>
      <c r="G565" s="20">
        <f t="shared" si="74"/>
        <v>0.28270806021047512</v>
      </c>
      <c r="H565" s="20">
        <f t="shared" si="75"/>
        <v>103.2249174746588</v>
      </c>
      <c r="I565" s="22">
        <f t="shared" si="76"/>
        <v>1.441749192007876</v>
      </c>
      <c r="J565" s="22">
        <f t="shared" si="77"/>
        <v>2.0786407326553631</v>
      </c>
    </row>
    <row r="566" spans="1:10" x14ac:dyDescent="0.25">
      <c r="A566" s="4" t="s">
        <v>608</v>
      </c>
      <c r="B566" s="4" t="str">
        <f t="shared" si="70"/>
        <v>H2</v>
      </c>
      <c r="C566" s="2">
        <f t="shared" si="71"/>
        <v>560</v>
      </c>
      <c r="D566" s="4">
        <v>74.25</v>
      </c>
      <c r="E566" s="20">
        <f t="shared" si="72"/>
        <v>345.8359390277858</v>
      </c>
      <c r="F566" s="20">
        <f t="shared" si="73"/>
        <v>0.75634310056714527</v>
      </c>
      <c r="G566" s="20">
        <f t="shared" si="74"/>
        <v>0.27942282947720326</v>
      </c>
      <c r="H566" s="20">
        <f t="shared" si="75"/>
        <v>105.33952308062425</v>
      </c>
      <c r="I566" s="22">
        <f t="shared" si="76"/>
        <v>-31.089523080624247</v>
      </c>
      <c r="J566" s="22">
        <f t="shared" si="77"/>
        <v>966.55844538066776</v>
      </c>
    </row>
    <row r="567" spans="1:10" x14ac:dyDescent="0.25">
      <c r="A567" s="4" t="s">
        <v>609</v>
      </c>
      <c r="B567" s="4" t="str">
        <f t="shared" si="70"/>
        <v>H2</v>
      </c>
      <c r="C567" s="2">
        <f t="shared" si="71"/>
        <v>561</v>
      </c>
      <c r="D567" s="4">
        <v>75.75</v>
      </c>
      <c r="E567" s="20">
        <f t="shared" si="72"/>
        <v>330.86267629548428</v>
      </c>
      <c r="F567" s="20">
        <f t="shared" si="73"/>
        <v>0.59904704223845862</v>
      </c>
      <c r="G567" s="20">
        <f t="shared" si="74"/>
        <v>0.27733194900606201</v>
      </c>
      <c r="H567" s="20">
        <f t="shared" si="75"/>
        <v>97.984431764428393</v>
      </c>
      <c r="I567" s="22">
        <f t="shared" si="76"/>
        <v>-22.234431764428393</v>
      </c>
      <c r="J567" s="22">
        <f t="shared" si="77"/>
        <v>494.36995588702234</v>
      </c>
    </row>
    <row r="568" spans="1:10" x14ac:dyDescent="0.25">
      <c r="A568" s="4" t="s">
        <v>610</v>
      </c>
      <c r="B568" s="4" t="str">
        <f t="shared" si="70"/>
        <v>H2</v>
      </c>
      <c r="C568" s="2">
        <f t="shared" si="71"/>
        <v>562</v>
      </c>
      <c r="D568" s="4">
        <v>102.125</v>
      </c>
      <c r="E568" s="20">
        <f t="shared" si="72"/>
        <v>338.26648400768744</v>
      </c>
      <c r="F568" s="20">
        <f t="shared" si="73"/>
        <v>0.66709464893810566</v>
      </c>
      <c r="G568" s="20">
        <f t="shared" si="74"/>
        <v>0.2816712407981114</v>
      </c>
      <c r="H568" s="20">
        <f t="shared" si="75"/>
        <v>92.617972598416429</v>
      </c>
      <c r="I568" s="22">
        <f t="shared" si="76"/>
        <v>9.5070274015835707</v>
      </c>
      <c r="J568" s="22">
        <f t="shared" si="77"/>
        <v>90.383570014460858</v>
      </c>
    </row>
    <row r="569" spans="1:10" x14ac:dyDescent="0.25">
      <c r="A569" s="4" t="s">
        <v>611</v>
      </c>
      <c r="B569" s="4" t="str">
        <f t="shared" si="70"/>
        <v>H2</v>
      </c>
      <c r="C569" s="2">
        <f t="shared" si="71"/>
        <v>563</v>
      </c>
      <c r="D569" s="4">
        <v>103.95833333333333</v>
      </c>
      <c r="E569" s="20">
        <f t="shared" si="72"/>
        <v>346.11718906760944</v>
      </c>
      <c r="F569" s="20">
        <f t="shared" si="73"/>
        <v>0.73893075304794464</v>
      </c>
      <c r="G569" s="20">
        <f t="shared" si="74"/>
        <v>0.27963434222905703</v>
      </c>
      <c r="H569" s="20">
        <f t="shared" si="75"/>
        <v>93.997109952441392</v>
      </c>
      <c r="I569" s="22">
        <f t="shared" si="76"/>
        <v>9.961223380891937</v>
      </c>
      <c r="J569" s="22">
        <f t="shared" si="77"/>
        <v>99.225971244028187</v>
      </c>
    </row>
    <row r="570" spans="1:10" x14ac:dyDescent="0.25">
      <c r="A570" s="4" t="s">
        <v>612</v>
      </c>
      <c r="B570" s="4" t="str">
        <f t="shared" si="70"/>
        <v>H2</v>
      </c>
      <c r="C570" s="2">
        <f t="shared" si="71"/>
        <v>564</v>
      </c>
      <c r="D570" s="4">
        <v>102.58333333333333</v>
      </c>
      <c r="E570" s="20">
        <f t="shared" si="72"/>
        <v>350.32394967165095</v>
      </c>
      <c r="F570" s="20">
        <f t="shared" si="73"/>
        <v>0.77360905155788018</v>
      </c>
      <c r="G570" s="20">
        <f t="shared" si="74"/>
        <v>0.28278653758318312</v>
      </c>
      <c r="H570" s="20">
        <f t="shared" si="75"/>
        <v>97.699393648302973</v>
      </c>
      <c r="I570" s="22">
        <f t="shared" si="76"/>
        <v>4.8839396850303558</v>
      </c>
      <c r="J570" s="22">
        <f t="shared" si="77"/>
        <v>23.852866847014411</v>
      </c>
    </row>
    <row r="571" spans="1:10" x14ac:dyDescent="0.25">
      <c r="A571" s="4" t="s">
        <v>613</v>
      </c>
      <c r="B571" s="4" t="str">
        <f t="shared" si="70"/>
        <v>H2</v>
      </c>
      <c r="C571" s="2">
        <f t="shared" si="71"/>
        <v>565</v>
      </c>
      <c r="D571" s="4">
        <v>42.333333333333336</v>
      </c>
      <c r="E571" s="20">
        <f t="shared" si="72"/>
        <v>311.15568240480297</v>
      </c>
      <c r="F571" s="20">
        <f t="shared" si="73"/>
        <v>0.37419028837382162</v>
      </c>
      <c r="G571" s="20">
        <f t="shared" si="74"/>
        <v>0.26527610171695076</v>
      </c>
      <c r="H571" s="20">
        <f t="shared" si="75"/>
        <v>98.178934891792224</v>
      </c>
      <c r="I571" s="22">
        <f t="shared" si="76"/>
        <v>-55.845601558458888</v>
      </c>
      <c r="J571" s="22">
        <f t="shared" si="77"/>
        <v>3118.7312134261456</v>
      </c>
    </row>
    <row r="572" spans="1:10" x14ac:dyDescent="0.25">
      <c r="A572" s="4" t="s">
        <v>614</v>
      </c>
      <c r="B572" s="4" t="str">
        <f t="shared" si="70"/>
        <v>H2</v>
      </c>
      <c r="C572" s="2">
        <f t="shared" si="71"/>
        <v>566</v>
      </c>
      <c r="D572" s="4">
        <v>90.416666666666671</v>
      </c>
      <c r="E572" s="20">
        <f t="shared" si="72"/>
        <v>313.17083667531182</v>
      </c>
      <c r="F572" s="20">
        <f t="shared" si="73"/>
        <v>0.39059992819517186</v>
      </c>
      <c r="G572" s="20">
        <f t="shared" si="74"/>
        <v>0.28337923967221934</v>
      </c>
      <c r="H572" s="20">
        <f t="shared" si="75"/>
        <v>88.096454052633291</v>
      </c>
      <c r="I572" s="22">
        <f t="shared" si="76"/>
        <v>2.3202126140333803</v>
      </c>
      <c r="J572" s="22">
        <f t="shared" si="77"/>
        <v>5.3833865743196121</v>
      </c>
    </row>
    <row r="573" spans="1:10" x14ac:dyDescent="0.25">
      <c r="A573" s="4" t="s">
        <v>615</v>
      </c>
      <c r="B573" s="4" t="str">
        <f t="shared" si="70"/>
        <v>H2</v>
      </c>
      <c r="C573" s="2">
        <f t="shared" si="71"/>
        <v>567</v>
      </c>
      <c r="D573" s="4">
        <v>167.75</v>
      </c>
      <c r="E573" s="20">
        <f t="shared" si="72"/>
        <v>377.32115253848451</v>
      </c>
      <c r="F573" s="20">
        <f t="shared" si="73"/>
        <v>1.0281970875449471</v>
      </c>
      <c r="G573" s="20">
        <f t="shared" si="74"/>
        <v>0.28320664049117</v>
      </c>
      <c r="H573" s="20">
        <f t="shared" si="75"/>
        <v>83.180355550945123</v>
      </c>
      <c r="I573" s="22">
        <f t="shared" si="76"/>
        <v>84.569644449054877</v>
      </c>
      <c r="J573" s="22">
        <f t="shared" si="77"/>
        <v>7152.0247622395582</v>
      </c>
    </row>
    <row r="574" spans="1:10" x14ac:dyDescent="0.25">
      <c r="A574" s="4" t="s">
        <v>616</v>
      </c>
      <c r="B574" s="4" t="str">
        <f t="shared" si="70"/>
        <v>H2</v>
      </c>
      <c r="C574" s="2">
        <f t="shared" si="71"/>
        <v>568</v>
      </c>
      <c r="D574" s="4">
        <v>288.25</v>
      </c>
      <c r="E574" s="20">
        <f t="shared" si="72"/>
        <v>506.11710648916176</v>
      </c>
      <c r="F574" s="20">
        <f t="shared" si="73"/>
        <v>2.30587465617627</v>
      </c>
      <c r="G574" s="20">
        <f t="shared" si="74"/>
        <v>0.31199453785540754</v>
      </c>
      <c r="H574" s="20">
        <f t="shared" si="75"/>
        <v>107.21635102750291</v>
      </c>
      <c r="I574" s="22">
        <f t="shared" si="76"/>
        <v>181.03364897249708</v>
      </c>
      <c r="J574" s="22">
        <f t="shared" si="77"/>
        <v>32773.182060297295</v>
      </c>
    </row>
    <row r="575" spans="1:10" x14ac:dyDescent="0.25">
      <c r="A575" s="4" t="s">
        <v>617</v>
      </c>
      <c r="B575" s="4" t="str">
        <f t="shared" si="70"/>
        <v>H2</v>
      </c>
      <c r="C575" s="2">
        <f t="shared" si="71"/>
        <v>569</v>
      </c>
      <c r="D575" s="4">
        <v>240.95833333333334</v>
      </c>
      <c r="E575" s="20">
        <f t="shared" si="72"/>
        <v>576.90270939357458</v>
      </c>
      <c r="F575" s="20">
        <f t="shared" si="73"/>
        <v>2.9906719386586351</v>
      </c>
      <c r="G575" s="20">
        <f t="shared" si="74"/>
        <v>0.29665356210422172</v>
      </c>
      <c r="H575" s="20">
        <f t="shared" si="75"/>
        <v>143.98876443867667</v>
      </c>
      <c r="I575" s="22">
        <f t="shared" si="76"/>
        <v>96.969568894656675</v>
      </c>
      <c r="J575" s="22">
        <f t="shared" si="77"/>
        <v>9403.0972916155679</v>
      </c>
    </row>
    <row r="576" spans="1:10" x14ac:dyDescent="0.25">
      <c r="A576" s="4" t="s">
        <v>618</v>
      </c>
      <c r="B576" s="4" t="str">
        <f t="shared" si="70"/>
        <v>H2</v>
      </c>
      <c r="C576" s="2">
        <f t="shared" si="71"/>
        <v>570</v>
      </c>
      <c r="D576" s="4">
        <v>48.958333333333336</v>
      </c>
      <c r="E576" s="20">
        <f t="shared" si="72"/>
        <v>495.29880151174603</v>
      </c>
      <c r="F576" s="20">
        <f t="shared" si="73"/>
        <v>2.1447261404537632</v>
      </c>
      <c r="G576" s="20">
        <f t="shared" si="74"/>
        <v>0.29067968972283897</v>
      </c>
      <c r="H576" s="20">
        <f t="shared" si="75"/>
        <v>180.92356751415969</v>
      </c>
      <c r="I576" s="22">
        <f t="shared" si="76"/>
        <v>-131.96523418082634</v>
      </c>
      <c r="J576" s="22">
        <f t="shared" si="77"/>
        <v>17414.823032400338</v>
      </c>
    </row>
    <row r="577" spans="1:10" x14ac:dyDescent="0.25">
      <c r="A577" s="4" t="s">
        <v>619</v>
      </c>
      <c r="B577" s="4" t="str">
        <f t="shared" si="70"/>
        <v>H2</v>
      </c>
      <c r="C577" s="2">
        <f t="shared" si="71"/>
        <v>571</v>
      </c>
      <c r="D577" s="4">
        <v>50.166666666666664</v>
      </c>
      <c r="E577" s="20">
        <f t="shared" si="72"/>
        <v>431.77654083689998</v>
      </c>
      <c r="F577" s="20">
        <f t="shared" si="73"/>
        <v>1.4880562723007649</v>
      </c>
      <c r="G577" s="20">
        <f t="shared" si="74"/>
        <v>0.27860687016153168</v>
      </c>
      <c r="H577" s="20">
        <f t="shared" si="75"/>
        <v>147.56839442371498</v>
      </c>
      <c r="I577" s="22">
        <f t="shared" si="76"/>
        <v>-97.40172775704832</v>
      </c>
      <c r="J577" s="22">
        <f t="shared" si="77"/>
        <v>9487.0965700581564</v>
      </c>
    </row>
    <row r="578" spans="1:10" x14ac:dyDescent="0.25">
      <c r="A578" s="4" t="s">
        <v>620</v>
      </c>
      <c r="B578" s="4" t="str">
        <f t="shared" si="70"/>
        <v>H2</v>
      </c>
      <c r="C578" s="2">
        <f t="shared" si="71"/>
        <v>572</v>
      </c>
      <c r="D578" s="4">
        <v>63.958333333333336</v>
      </c>
      <c r="E578" s="20">
        <f t="shared" si="72"/>
        <v>390.6177335589058</v>
      </c>
      <c r="F578" s="20">
        <f t="shared" si="73"/>
        <v>1.0615876367978152</v>
      </c>
      <c r="G578" s="20">
        <f t="shared" si="74"/>
        <v>0.27798535866776153</v>
      </c>
      <c r="H578" s="20">
        <f t="shared" si="75"/>
        <v>125.9412186555933</v>
      </c>
      <c r="I578" s="22">
        <f t="shared" si="76"/>
        <v>-61.982885322259968</v>
      </c>
      <c r="J578" s="22">
        <f t="shared" si="77"/>
        <v>3841.87807287243</v>
      </c>
    </row>
    <row r="579" spans="1:10" x14ac:dyDescent="0.25">
      <c r="A579" s="4" t="s">
        <v>621</v>
      </c>
      <c r="B579" s="4" t="str">
        <f t="shared" si="70"/>
        <v>H2</v>
      </c>
      <c r="C579" s="2">
        <f t="shared" si="71"/>
        <v>573</v>
      </c>
      <c r="D579" s="4">
        <v>202.91666666666666</v>
      </c>
      <c r="E579" s="20">
        <f t="shared" si="72"/>
        <v>459.00868520381971</v>
      </c>
      <c r="F579" s="20">
        <f t="shared" si="73"/>
        <v>1.7348812768789761</v>
      </c>
      <c r="G579" s="20">
        <f t="shared" si="74"/>
        <v>0.29495377075923007</v>
      </c>
      <c r="H579" s="20">
        <f t="shared" si="75"/>
        <v>109.12454978532826</v>
      </c>
      <c r="I579" s="22">
        <f t="shared" si="76"/>
        <v>93.792116881338401</v>
      </c>
      <c r="J579" s="22">
        <f t="shared" si="77"/>
        <v>8796.9611890826436</v>
      </c>
    </row>
    <row r="580" spans="1:10" x14ac:dyDescent="0.25">
      <c r="A580" s="4" t="s">
        <v>622</v>
      </c>
      <c r="B580" s="4" t="str">
        <f t="shared" si="70"/>
        <v>H2</v>
      </c>
      <c r="C580" s="2">
        <f t="shared" si="71"/>
        <v>574</v>
      </c>
      <c r="D580" s="4">
        <v>140.91666666666666</v>
      </c>
      <c r="E580" s="20">
        <f t="shared" si="72"/>
        <v>469.97908963644016</v>
      </c>
      <c r="F580" s="20">
        <f t="shared" si="73"/>
        <v>1.8272365084363908</v>
      </c>
      <c r="G580" s="20">
        <f t="shared" si="74"/>
        <v>0.28017042627910499</v>
      </c>
      <c r="H580" s="20">
        <f t="shared" si="75"/>
        <v>128.07996558200065</v>
      </c>
      <c r="I580" s="22">
        <f t="shared" si="76"/>
        <v>12.836701084666004</v>
      </c>
      <c r="J580" s="22">
        <f t="shared" si="77"/>
        <v>164.78089473706535</v>
      </c>
    </row>
    <row r="581" spans="1:10" x14ac:dyDescent="0.25">
      <c r="A581" s="4" t="s">
        <v>623</v>
      </c>
      <c r="B581" s="4" t="str">
        <f t="shared" si="70"/>
        <v>H2</v>
      </c>
      <c r="C581" s="2">
        <f t="shared" si="71"/>
        <v>575</v>
      </c>
      <c r="D581" s="4">
        <v>40.875</v>
      </c>
      <c r="E581" s="20">
        <f t="shared" si="72"/>
        <v>405.16126870994646</v>
      </c>
      <c r="F581" s="20">
        <f t="shared" si="73"/>
        <v>1.1607859340870899</v>
      </c>
      <c r="G581" s="20">
        <f t="shared" si="74"/>
        <v>0.2755469690622292</v>
      </c>
      <c r="H581" s="20">
        <f t="shared" si="75"/>
        <v>139.16105496449046</v>
      </c>
      <c r="I581" s="22">
        <f t="shared" si="76"/>
        <v>-98.286054964490461</v>
      </c>
      <c r="J581" s="22">
        <f t="shared" si="77"/>
        <v>9660.1486004828403</v>
      </c>
    </row>
    <row r="582" spans="1:10" x14ac:dyDescent="0.25">
      <c r="A582" s="4" t="s">
        <v>624</v>
      </c>
      <c r="B582" s="4" t="str">
        <f t="shared" si="70"/>
        <v>H2</v>
      </c>
      <c r="C582" s="2">
        <f t="shared" si="71"/>
        <v>576</v>
      </c>
      <c r="D582" s="4">
        <v>68.740885416666671</v>
      </c>
      <c r="E582" s="20">
        <f t="shared" si="72"/>
        <v>374.12840848480118</v>
      </c>
      <c r="F582" s="20">
        <f t="shared" si="73"/>
        <v>0.83884947249476638</v>
      </c>
      <c r="G582" s="20">
        <f t="shared" si="74"/>
        <v>0.27052699117676665</v>
      </c>
      <c r="H582" s="20">
        <f t="shared" si="75"/>
        <v>113.83942325622067</v>
      </c>
      <c r="I582" s="22">
        <f t="shared" si="76"/>
        <v>-45.098537839553998</v>
      </c>
      <c r="J582" s="22">
        <f t="shared" si="77"/>
        <v>2033.8781152656838</v>
      </c>
    </row>
    <row r="583" spans="1:10" x14ac:dyDescent="0.25">
      <c r="A583" s="4" t="s">
        <v>625</v>
      </c>
      <c r="B583" s="4" t="str">
        <f t="shared" si="70"/>
        <v>H2</v>
      </c>
      <c r="C583" s="2">
        <f t="shared" si="71"/>
        <v>577</v>
      </c>
      <c r="D583" s="4">
        <v>93.1015625</v>
      </c>
      <c r="E583" s="20">
        <f t="shared" si="72"/>
        <v>367.54962679082865</v>
      </c>
      <c r="F583" s="20">
        <f t="shared" si="73"/>
        <v>0.7646731608300934</v>
      </c>
      <c r="G583" s="20">
        <f t="shared" si="74"/>
        <v>0.27332261007877712</v>
      </c>
      <c r="H583" s="20">
        <f t="shared" si="75"/>
        <v>103.32109142770794</v>
      </c>
      <c r="I583" s="22">
        <f t="shared" si="76"/>
        <v>-10.219528927707941</v>
      </c>
      <c r="J583" s="22">
        <f t="shared" si="77"/>
        <v>104.43877150425942</v>
      </c>
    </row>
    <row r="584" spans="1:10" x14ac:dyDescent="0.25">
      <c r="A584" s="4" t="s">
        <v>626</v>
      </c>
      <c r="B584" s="4" t="str">
        <f t="shared" ref="B584:B647" si="78">IF(RIGHT(A584,2)*1&lt;=6,"H1","H2")</f>
        <v>H2</v>
      </c>
      <c r="C584" s="2">
        <f t="shared" ref="C584:C647" si="79">C583+1</f>
        <v>578</v>
      </c>
      <c r="D584" s="4">
        <v>76.2265625</v>
      </c>
      <c r="E584" s="20">
        <f t="shared" si="72"/>
        <v>351.00556726553555</v>
      </c>
      <c r="F584" s="20">
        <f t="shared" si="73"/>
        <v>0.59158583396886133</v>
      </c>
      <c r="G584" s="20">
        <f t="shared" si="74"/>
        <v>0.26519091698154734</v>
      </c>
      <c r="H584" s="20">
        <f t="shared" si="75"/>
        <v>99.638959373299372</v>
      </c>
      <c r="I584" s="22">
        <f t="shared" si="76"/>
        <v>-23.412396873299372</v>
      </c>
      <c r="J584" s="22">
        <f t="shared" si="77"/>
        <v>548.14032735287822</v>
      </c>
    </row>
    <row r="585" spans="1:10" x14ac:dyDescent="0.25">
      <c r="A585" s="4" t="s">
        <v>627</v>
      </c>
      <c r="B585" s="4" t="str">
        <f t="shared" si="78"/>
        <v>H2</v>
      </c>
      <c r="C585" s="2">
        <f t="shared" si="79"/>
        <v>579</v>
      </c>
      <c r="D585" s="4">
        <v>62.326822916666664</v>
      </c>
      <c r="E585" s="20">
        <f t="shared" si="72"/>
        <v>326.88450407641534</v>
      </c>
      <c r="F585" s="20">
        <f t="shared" si="73"/>
        <v>0.3444593437379706</v>
      </c>
      <c r="G585" s="20">
        <f t="shared" si="74"/>
        <v>0.26505727397539003</v>
      </c>
      <c r="H585" s="20">
        <f t="shared" si="75"/>
        <v>96.099451581423935</v>
      </c>
      <c r="I585" s="22">
        <f t="shared" si="76"/>
        <v>-33.772628664757271</v>
      </c>
      <c r="J585" s="22">
        <f t="shared" si="77"/>
        <v>1140.5904469275845</v>
      </c>
    </row>
    <row r="586" spans="1:10" x14ac:dyDescent="0.25">
      <c r="A586" s="4" t="s">
        <v>628</v>
      </c>
      <c r="B586" s="4" t="str">
        <f t="shared" si="78"/>
        <v>H2</v>
      </c>
      <c r="C586" s="2">
        <f t="shared" si="79"/>
        <v>580</v>
      </c>
      <c r="D586" s="4">
        <v>104.58333333333333</v>
      </c>
      <c r="E586" s="20">
        <f t="shared" si="72"/>
        <v>340.65716425273354</v>
      </c>
      <c r="F586" s="20">
        <f t="shared" si="73"/>
        <v>0.47874135206377288</v>
      </c>
      <c r="G586" s="20">
        <f t="shared" si="74"/>
        <v>0.26937229023992676</v>
      </c>
      <c r="H586" s="20">
        <f t="shared" si="75"/>
        <v>86.778148872311675</v>
      </c>
      <c r="I586" s="22">
        <f t="shared" si="76"/>
        <v>17.805184461021653</v>
      </c>
      <c r="J586" s="22">
        <f t="shared" si="77"/>
        <v>317.02459369100694</v>
      </c>
    </row>
    <row r="587" spans="1:10" x14ac:dyDescent="0.25">
      <c r="A587" s="4" t="s">
        <v>629</v>
      </c>
      <c r="B587" s="4" t="str">
        <f t="shared" si="78"/>
        <v>H2</v>
      </c>
      <c r="C587" s="2">
        <f t="shared" si="79"/>
        <v>581</v>
      </c>
      <c r="D587" s="4">
        <v>150.5</v>
      </c>
      <c r="E587" s="20">
        <f t="shared" si="72"/>
        <v>386.46908654654703</v>
      </c>
      <c r="F587" s="20">
        <f t="shared" si="73"/>
        <v>0.93207316148127006</v>
      </c>
      <c r="G587" s="20">
        <f t="shared" si="74"/>
        <v>0.27749385923339986</v>
      </c>
      <c r="H587" s="20">
        <f t="shared" si="75"/>
        <v>90.420553194733543</v>
      </c>
      <c r="I587" s="22">
        <f t="shared" si="76"/>
        <v>60.079446805266457</v>
      </c>
      <c r="J587" s="22">
        <f t="shared" si="77"/>
        <v>3609.5399284268419</v>
      </c>
    </row>
    <row r="588" spans="1:10" x14ac:dyDescent="0.25">
      <c r="A588" s="4" t="s">
        <v>630</v>
      </c>
      <c r="B588" s="4" t="str">
        <f t="shared" si="78"/>
        <v>H2</v>
      </c>
      <c r="C588" s="2">
        <f t="shared" si="79"/>
        <v>582</v>
      </c>
      <c r="D588" s="4">
        <v>108.87500000000001</v>
      </c>
      <c r="E588" s="20">
        <f t="shared" si="72"/>
        <v>390.75700775299168</v>
      </c>
      <c r="F588" s="20">
        <f t="shared" si="73"/>
        <v>0.96563164193090389</v>
      </c>
      <c r="G588" s="20">
        <f t="shared" si="74"/>
        <v>0.27029764533850031</v>
      </c>
      <c r="H588" s="20">
        <f t="shared" si="75"/>
        <v>104.35513763215523</v>
      </c>
      <c r="I588" s="22">
        <f t="shared" si="76"/>
        <v>4.5198623678447802</v>
      </c>
      <c r="J588" s="22">
        <f t="shared" si="77"/>
        <v>20.429155824259425</v>
      </c>
    </row>
    <row r="589" spans="1:10" x14ac:dyDescent="0.25">
      <c r="A589" s="4" t="s">
        <v>631</v>
      </c>
      <c r="B589" s="4" t="str">
        <f t="shared" si="78"/>
        <v>H2</v>
      </c>
      <c r="C589" s="2">
        <f t="shared" si="79"/>
        <v>583</v>
      </c>
      <c r="D589" s="4">
        <v>108.83333333333333</v>
      </c>
      <c r="E589" s="20">
        <f t="shared" si="72"/>
        <v>391.81828574825772</v>
      </c>
      <c r="F589" s="20">
        <f t="shared" si="73"/>
        <v>0.96658810546425522</v>
      </c>
      <c r="G589" s="20">
        <f t="shared" si="74"/>
        <v>0.27752095472809624</v>
      </c>
      <c r="H589" s="20">
        <f t="shared" si="75"/>
        <v>108.70062695479049</v>
      </c>
      <c r="I589" s="22">
        <f t="shared" si="76"/>
        <v>0.13270637854283507</v>
      </c>
      <c r="J589" s="22">
        <f t="shared" si="77"/>
        <v>1.7610982905954236E-2</v>
      </c>
    </row>
    <row r="590" spans="1:10" x14ac:dyDescent="0.25">
      <c r="A590" s="4" t="s">
        <v>632</v>
      </c>
      <c r="B590" s="4" t="str">
        <f t="shared" si="78"/>
        <v>H2</v>
      </c>
      <c r="C590" s="2">
        <f t="shared" si="79"/>
        <v>584</v>
      </c>
      <c r="D590" s="4">
        <v>103.83333333333333</v>
      </c>
      <c r="E590" s="20">
        <f t="shared" si="72"/>
        <v>391.05678392457537</v>
      </c>
      <c r="F590" s="20">
        <f t="shared" si="73"/>
        <v>0.94930720617278908</v>
      </c>
      <c r="G590" s="20">
        <f t="shared" si="74"/>
        <v>0.26981986445553613</v>
      </c>
      <c r="H590" s="20">
        <f t="shared" si="75"/>
        <v>106.16882652724094</v>
      </c>
      <c r="I590" s="22">
        <f t="shared" si="76"/>
        <v>-2.3354931939076096</v>
      </c>
      <c r="J590" s="22">
        <f t="shared" si="77"/>
        <v>5.4545284587887668</v>
      </c>
    </row>
    <row r="591" spans="1:10" x14ac:dyDescent="0.25">
      <c r="A591" s="4" t="s">
        <v>633</v>
      </c>
      <c r="B591" s="4" t="str">
        <f t="shared" si="78"/>
        <v>H2</v>
      </c>
      <c r="C591" s="2">
        <f t="shared" si="79"/>
        <v>585</v>
      </c>
      <c r="D591" s="4">
        <v>168.13315217391303</v>
      </c>
      <c r="E591" s="20">
        <f t="shared" si="72"/>
        <v>434.77276982153086</v>
      </c>
      <c r="F591" s="20">
        <f t="shared" si="73"/>
        <v>1.376973993080616</v>
      </c>
      <c r="G591" s="20">
        <f t="shared" si="74"/>
        <v>0.28844035936853651</v>
      </c>
      <c r="H591" s="20">
        <f t="shared" si="75"/>
        <v>108.78990466983431</v>
      </c>
      <c r="I591" s="22">
        <f t="shared" si="76"/>
        <v>59.343247504078718</v>
      </c>
      <c r="J591" s="22">
        <f t="shared" si="77"/>
        <v>3521.6210243303449</v>
      </c>
    </row>
    <row r="592" spans="1:10" x14ac:dyDescent="0.25">
      <c r="A592" s="4" t="s">
        <v>634</v>
      </c>
      <c r="B592" s="4" t="str">
        <f t="shared" si="78"/>
        <v>H2</v>
      </c>
      <c r="C592" s="2">
        <f t="shared" si="79"/>
        <v>586</v>
      </c>
      <c r="D592" s="4">
        <v>51.637681159420289</v>
      </c>
      <c r="E592" s="20">
        <f t="shared" si="72"/>
        <v>387.19546557255239</v>
      </c>
      <c r="F592" s="20">
        <f t="shared" si="73"/>
        <v>0.88743121066002528</v>
      </c>
      <c r="G592" s="20">
        <f t="shared" si="74"/>
        <v>0.25617421217470804</v>
      </c>
      <c r="H592" s="20">
        <f t="shared" si="75"/>
        <v>117.68186475837528</v>
      </c>
      <c r="I592" s="22">
        <f t="shared" si="76"/>
        <v>-66.044183598954987</v>
      </c>
      <c r="J592" s="22">
        <f t="shared" si="77"/>
        <v>4361.8341872524752</v>
      </c>
    </row>
    <row r="593" spans="1:10" x14ac:dyDescent="0.25">
      <c r="A593" s="4" t="s">
        <v>635</v>
      </c>
      <c r="B593" s="4" t="str">
        <f t="shared" si="78"/>
        <v>H2</v>
      </c>
      <c r="C593" s="2">
        <f t="shared" si="79"/>
        <v>587</v>
      </c>
      <c r="D593" s="4">
        <v>98.875</v>
      </c>
      <c r="E593" s="20">
        <f t="shared" si="72"/>
        <v>379.02468437387273</v>
      </c>
      <c r="F593" s="20">
        <f t="shared" si="73"/>
        <v>0.79684908656662834</v>
      </c>
      <c r="G593" s="20">
        <f t="shared" si="74"/>
        <v>0.28568301489963721</v>
      </c>
      <c r="H593" s="20">
        <f t="shared" si="75"/>
        <v>111.93877021293244</v>
      </c>
      <c r="I593" s="22">
        <f t="shared" si="76"/>
        <v>-13.06377021293244</v>
      </c>
      <c r="J593" s="22">
        <f t="shared" si="77"/>
        <v>170.66209217630089</v>
      </c>
    </row>
    <row r="594" spans="1:10" x14ac:dyDescent="0.25">
      <c r="A594" s="4" t="s">
        <v>636</v>
      </c>
      <c r="B594" s="4" t="str">
        <f t="shared" si="78"/>
        <v>H2</v>
      </c>
      <c r="C594" s="2">
        <f t="shared" si="79"/>
        <v>588</v>
      </c>
      <c r="D594" s="4">
        <v>133.75</v>
      </c>
      <c r="E594" s="20">
        <f t="shared" si="72"/>
        <v>408.27835398843558</v>
      </c>
      <c r="F594" s="20">
        <f t="shared" si="73"/>
        <v>1.0814172918465905</v>
      </c>
      <c r="G594" s="20">
        <f t="shared" si="74"/>
        <v>0.26331630384676663</v>
      </c>
      <c r="H594" s="20">
        <f t="shared" si="75"/>
        <v>97.300482101217554</v>
      </c>
      <c r="I594" s="22">
        <f t="shared" si="76"/>
        <v>36.449517898782446</v>
      </c>
      <c r="J594" s="22">
        <f t="shared" si="77"/>
        <v>1328.5673550536619</v>
      </c>
    </row>
    <row r="595" spans="1:10" x14ac:dyDescent="0.25">
      <c r="A595" s="4" t="s">
        <v>637</v>
      </c>
      <c r="B595" s="4" t="str">
        <f t="shared" si="78"/>
        <v>H2</v>
      </c>
      <c r="C595" s="2">
        <f t="shared" si="79"/>
        <v>589</v>
      </c>
      <c r="D595" s="4">
        <v>120.625</v>
      </c>
      <c r="E595" s="20">
        <f t="shared" si="72"/>
        <v>411.9345595387407</v>
      </c>
      <c r="F595" s="20">
        <f t="shared" si="73"/>
        <v>1.1071651744311759</v>
      </c>
      <c r="G595" s="20">
        <f t="shared" si="74"/>
        <v>0.2863972771584079</v>
      </c>
      <c r="H595" s="20">
        <f t="shared" si="75"/>
        <v>116.94713363797693</v>
      </c>
      <c r="I595" s="22">
        <f t="shared" si="76"/>
        <v>3.6778663620230674</v>
      </c>
      <c r="J595" s="22">
        <f t="shared" si="77"/>
        <v>13.526700976900793</v>
      </c>
    </row>
    <row r="596" spans="1:10" x14ac:dyDescent="0.25">
      <c r="A596" s="4" t="s">
        <v>638</v>
      </c>
      <c r="B596" s="4" t="str">
        <f t="shared" si="78"/>
        <v>H2</v>
      </c>
      <c r="C596" s="2">
        <f t="shared" si="79"/>
        <v>590</v>
      </c>
      <c r="D596" s="4">
        <v>104.20833333333333</v>
      </c>
      <c r="E596" s="20">
        <f t="shared" si="72"/>
        <v>409.58406798160706</v>
      </c>
      <c r="F596" s="20">
        <f t="shared" si="73"/>
        <v>1.0725886071155279</v>
      </c>
      <c r="G596" s="20">
        <f t="shared" si="74"/>
        <v>0.2624271507163598</v>
      </c>
      <c r="H596" s="20">
        <f t="shared" si="75"/>
        <v>108.76062028596611</v>
      </c>
      <c r="I596" s="22">
        <f t="shared" si="76"/>
        <v>-4.5522869526327838</v>
      </c>
      <c r="J596" s="22">
        <f t="shared" si="77"/>
        <v>20.723316499110677</v>
      </c>
    </row>
    <row r="597" spans="1:10" x14ac:dyDescent="0.25">
      <c r="A597" s="4" t="s">
        <v>639</v>
      </c>
      <c r="B597" s="4" t="str">
        <f t="shared" si="78"/>
        <v>H2</v>
      </c>
      <c r="C597" s="2">
        <f t="shared" si="79"/>
        <v>591</v>
      </c>
      <c r="D597" s="4">
        <v>119.08333333333333</v>
      </c>
      <c r="E597" s="20">
        <f t="shared" si="72"/>
        <v>411.68486820718255</v>
      </c>
      <c r="F597" s="20">
        <f t="shared" si="73"/>
        <v>1.0828707233001276</v>
      </c>
      <c r="G597" s="20">
        <f t="shared" si="74"/>
        <v>0.2866833960134943</v>
      </c>
      <c r="H597" s="20">
        <f t="shared" si="75"/>
        <v>117.61094829398552</v>
      </c>
      <c r="I597" s="22">
        <f t="shared" si="76"/>
        <v>1.4723850393478131</v>
      </c>
      <c r="J597" s="22">
        <f t="shared" si="77"/>
        <v>2.1679177040952609</v>
      </c>
    </row>
    <row r="598" spans="1:10" x14ac:dyDescent="0.25">
      <c r="A598" s="4" t="s">
        <v>640</v>
      </c>
      <c r="B598" s="4" t="str">
        <f t="shared" si="78"/>
        <v>H2</v>
      </c>
      <c r="C598" s="2">
        <f t="shared" si="79"/>
        <v>592</v>
      </c>
      <c r="D598" s="4">
        <v>15.416666666666666</v>
      </c>
      <c r="E598" s="20">
        <f t="shared" si="72"/>
        <v>341.9634835667465</v>
      </c>
      <c r="F598" s="20">
        <f t="shared" si="73"/>
        <v>0.37482816966276578</v>
      </c>
      <c r="G598" s="20">
        <f t="shared" si="74"/>
        <v>0.24069271427900016</v>
      </c>
      <c r="H598" s="20">
        <f t="shared" si="75"/>
        <v>108.32146163516083</v>
      </c>
      <c r="I598" s="22">
        <f t="shared" si="76"/>
        <v>-92.904794968494159</v>
      </c>
      <c r="J598" s="22">
        <f t="shared" si="77"/>
        <v>8631.3009281379382</v>
      </c>
    </row>
    <row r="599" spans="1:10" x14ac:dyDescent="0.25">
      <c r="A599" s="4" t="s">
        <v>641</v>
      </c>
      <c r="B599" s="4" t="str">
        <f t="shared" si="78"/>
        <v>H2</v>
      </c>
      <c r="C599" s="2">
        <f t="shared" si="79"/>
        <v>593</v>
      </c>
      <c r="D599" s="4">
        <v>51.208333333333336</v>
      </c>
      <c r="E599" s="20">
        <f t="shared" si="72"/>
        <v>309.59530874883654</v>
      </c>
      <c r="F599" s="20">
        <f t="shared" si="73"/>
        <v>4.7398139787038496E-2</v>
      </c>
      <c r="G599" s="20">
        <f t="shared" si="74"/>
        <v>0.27455546638808442</v>
      </c>
      <c r="H599" s="20">
        <f t="shared" si="75"/>
        <v>98.14270979412008</v>
      </c>
      <c r="I599" s="22">
        <f t="shared" si="76"/>
        <v>-46.934376460786744</v>
      </c>
      <c r="J599" s="22">
        <f t="shared" si="77"/>
        <v>2202.8356937628528</v>
      </c>
    </row>
    <row r="600" spans="1:10" x14ac:dyDescent="0.25">
      <c r="A600" s="4" t="s">
        <v>642</v>
      </c>
      <c r="B600" s="4" t="str">
        <f t="shared" si="78"/>
        <v>H2</v>
      </c>
      <c r="C600" s="2">
        <f t="shared" si="79"/>
        <v>594</v>
      </c>
      <c r="D600" s="4">
        <v>20.125</v>
      </c>
      <c r="E600" s="20">
        <f t="shared" si="72"/>
        <v>264.43673234079637</v>
      </c>
      <c r="F600" s="20">
        <f t="shared" si="73"/>
        <v>-0.40466160569123366</v>
      </c>
      <c r="G600" s="20">
        <f t="shared" si="74"/>
        <v>0.224233958917402</v>
      </c>
      <c r="H600" s="20">
        <f t="shared" si="75"/>
        <v>74.528743577719666</v>
      </c>
      <c r="I600" s="22">
        <f t="shared" si="76"/>
        <v>-54.403743577719666</v>
      </c>
      <c r="J600" s="22">
        <f t="shared" si="77"/>
        <v>2959.7673152702737</v>
      </c>
    </row>
    <row r="601" spans="1:10" x14ac:dyDescent="0.25">
      <c r="A601" s="4" t="s">
        <v>643</v>
      </c>
      <c r="B601" s="4" t="str">
        <f t="shared" si="78"/>
        <v>H2</v>
      </c>
      <c r="C601" s="2">
        <f t="shared" si="79"/>
        <v>595</v>
      </c>
      <c r="D601" s="4">
        <v>58.333333333333336</v>
      </c>
      <c r="E601" s="20">
        <f t="shared" si="72"/>
        <v>253.71858823554885</v>
      </c>
      <c r="F601" s="20">
        <f t="shared" si="73"/>
        <v>-0.50779643068679647</v>
      </c>
      <c r="G601" s="20">
        <f t="shared" si="74"/>
        <v>0.27009127160055518</v>
      </c>
      <c r="H601" s="20">
        <f t="shared" si="75"/>
        <v>72.491448322088488</v>
      </c>
      <c r="I601" s="22">
        <f t="shared" si="76"/>
        <v>-14.158114988755152</v>
      </c>
      <c r="J601" s="22">
        <f t="shared" si="77"/>
        <v>200.45222003481328</v>
      </c>
    </row>
    <row r="602" spans="1:10" x14ac:dyDescent="0.25">
      <c r="A602" s="4" t="s">
        <v>644</v>
      </c>
      <c r="B602" s="4" t="str">
        <f t="shared" si="78"/>
        <v>H2</v>
      </c>
      <c r="C602" s="2">
        <f t="shared" si="79"/>
        <v>596</v>
      </c>
      <c r="D602" s="4">
        <v>77.75</v>
      </c>
      <c r="E602" s="20">
        <f t="shared" si="72"/>
        <v>271.91584594941361</v>
      </c>
      <c r="F602" s="20">
        <f t="shared" si="73"/>
        <v>-0.32074588924128089</v>
      </c>
      <c r="G602" s="20">
        <f t="shared" si="74"/>
        <v>0.2304039683597755</v>
      </c>
      <c r="H602" s="20">
        <f t="shared" si="75"/>
        <v>56.778458287014267</v>
      </c>
      <c r="I602" s="22">
        <f t="shared" si="76"/>
        <v>20.971541712985733</v>
      </c>
      <c r="J602" s="22">
        <f t="shared" si="77"/>
        <v>439.80556181950055</v>
      </c>
    </row>
    <row r="603" spans="1:10" x14ac:dyDescent="0.25">
      <c r="A603" s="4" t="s">
        <v>645</v>
      </c>
      <c r="B603" s="4" t="str">
        <f t="shared" si="78"/>
        <v>H2</v>
      </c>
      <c r="C603" s="2">
        <f t="shared" si="79"/>
        <v>597</v>
      </c>
      <c r="D603" s="4">
        <v>85.083333333333329</v>
      </c>
      <c r="E603" s="20">
        <f t="shared" si="72"/>
        <v>280.27947355221619</v>
      </c>
      <c r="F603" s="20">
        <f t="shared" si="73"/>
        <v>-0.23390215432084227</v>
      </c>
      <c r="G603" s="20">
        <f t="shared" si="74"/>
        <v>0.27343874967277054</v>
      </c>
      <c r="H603" s="20">
        <f t="shared" si="75"/>
        <v>73.355465935731971</v>
      </c>
      <c r="I603" s="22">
        <f t="shared" si="76"/>
        <v>11.727867397601358</v>
      </c>
      <c r="J603" s="22">
        <f t="shared" si="77"/>
        <v>137.54287369572086</v>
      </c>
    </row>
    <row r="604" spans="1:10" x14ac:dyDescent="0.25">
      <c r="A604" s="4" t="s">
        <v>646</v>
      </c>
      <c r="B604" s="4" t="str">
        <f t="shared" si="78"/>
        <v>H2</v>
      </c>
      <c r="C604" s="2">
        <f t="shared" si="79"/>
        <v>598</v>
      </c>
      <c r="D604" s="4">
        <v>106.5</v>
      </c>
      <c r="E604" s="20">
        <f t="shared" si="72"/>
        <v>316.4827815094834</v>
      </c>
      <c r="F604" s="20">
        <f t="shared" si="73"/>
        <v>0.13046994679503832</v>
      </c>
      <c r="G604" s="20">
        <f t="shared" si="74"/>
        <v>0.24101469133892406</v>
      </c>
      <c r="H604" s="20">
        <f t="shared" si="75"/>
        <v>64.523610971655927</v>
      </c>
      <c r="I604" s="22">
        <f t="shared" si="76"/>
        <v>41.976389028344073</v>
      </c>
      <c r="J604" s="22">
        <f t="shared" si="77"/>
        <v>1762.0172358588848</v>
      </c>
    </row>
    <row r="605" spans="1:10" x14ac:dyDescent="0.25">
      <c r="A605" s="4" t="s">
        <v>647</v>
      </c>
      <c r="B605" s="4" t="str">
        <f t="shared" si="78"/>
        <v>H2</v>
      </c>
      <c r="C605" s="2">
        <f t="shared" si="79"/>
        <v>599</v>
      </c>
      <c r="D605" s="4">
        <v>111.79166666666667</v>
      </c>
      <c r="E605" s="20">
        <f t="shared" si="72"/>
        <v>335.05784651737309</v>
      </c>
      <c r="F605" s="20">
        <f t="shared" si="73"/>
        <v>0.3149158974059848</v>
      </c>
      <c r="G605" s="20">
        <f t="shared" si="74"/>
        <v>0.27945976015098928</v>
      </c>
      <c r="H605" s="20">
        <f t="shared" si="75"/>
        <v>86.574331608035266</v>
      </c>
      <c r="I605" s="22">
        <f t="shared" si="76"/>
        <v>25.217335058631406</v>
      </c>
      <c r="J605" s="22">
        <f t="shared" si="77"/>
        <v>635.91398745928063</v>
      </c>
    </row>
    <row r="606" spans="1:10" x14ac:dyDescent="0.25">
      <c r="A606" s="4" t="s">
        <v>648</v>
      </c>
      <c r="B606" s="4" t="str">
        <f t="shared" si="78"/>
        <v>H2</v>
      </c>
      <c r="C606" s="2">
        <f t="shared" si="79"/>
        <v>600</v>
      </c>
      <c r="D606" s="4">
        <v>108.64583333333333</v>
      </c>
      <c r="E606" s="20">
        <f t="shared" si="72"/>
        <v>358.45523125676101</v>
      </c>
      <c r="F606" s="20">
        <f t="shared" si="73"/>
        <v>0.54574058582580409</v>
      </c>
      <c r="G606" s="20">
        <f t="shared" si="74"/>
        <v>0.2472226789682698</v>
      </c>
      <c r="H606" s="20">
        <f t="shared" si="75"/>
        <v>80.82976281688029</v>
      </c>
      <c r="I606" s="22">
        <f t="shared" si="76"/>
        <v>27.816070516453038</v>
      </c>
      <c r="J606" s="22">
        <f t="shared" si="77"/>
        <v>773.73377897628802</v>
      </c>
    </row>
    <row r="607" spans="1:10" x14ac:dyDescent="0.25">
      <c r="A607" s="4" t="s">
        <v>649</v>
      </c>
      <c r="B607" s="4" t="str">
        <f t="shared" si="78"/>
        <v>H2</v>
      </c>
      <c r="C607" s="2">
        <f t="shared" si="79"/>
        <v>601</v>
      </c>
      <c r="D607" s="4">
        <v>99.291666666666671</v>
      </c>
      <c r="E607" s="20">
        <f t="shared" si="72"/>
        <v>358.26050114449731</v>
      </c>
      <c r="F607" s="20">
        <f t="shared" si="73"/>
        <v>0.53833587884490908</v>
      </c>
      <c r="G607" s="20">
        <f t="shared" si="74"/>
        <v>0.27922871959471712</v>
      </c>
      <c r="H607" s="20">
        <f t="shared" si="75"/>
        <v>100.32632548510136</v>
      </c>
      <c r="I607" s="22">
        <f t="shared" si="76"/>
        <v>-1.0346588184346928</v>
      </c>
      <c r="J607" s="22">
        <f t="shared" si="77"/>
        <v>1.0705188705646744</v>
      </c>
    </row>
    <row r="608" spans="1:10" x14ac:dyDescent="0.25">
      <c r="A608" s="4" t="s">
        <v>650</v>
      </c>
      <c r="B608" s="4" t="str">
        <f t="shared" si="78"/>
        <v>H2</v>
      </c>
      <c r="C608" s="2">
        <f t="shared" si="79"/>
        <v>602</v>
      </c>
      <c r="D608" s="4">
        <v>91</v>
      </c>
      <c r="E608" s="20">
        <f t="shared" si="72"/>
        <v>360.65691113691054</v>
      </c>
      <c r="F608" s="20">
        <f t="shared" si="73"/>
        <v>0.55691661998059228</v>
      </c>
      <c r="G608" s="20">
        <f t="shared" si="74"/>
        <v>0.24773214715911068</v>
      </c>
      <c r="H608" s="20">
        <f t="shared" si="75"/>
        <v>88.703209699610298</v>
      </c>
      <c r="I608" s="22">
        <f t="shared" si="76"/>
        <v>2.2967903003897021</v>
      </c>
      <c r="J608" s="22">
        <f t="shared" si="77"/>
        <v>5.2752456839642177</v>
      </c>
    </row>
    <row r="609" spans="1:10" x14ac:dyDescent="0.25">
      <c r="A609" s="4" t="s">
        <v>651</v>
      </c>
      <c r="B609" s="4" t="str">
        <f t="shared" si="78"/>
        <v>H2</v>
      </c>
      <c r="C609" s="2">
        <f t="shared" si="79"/>
        <v>603</v>
      </c>
      <c r="D609" s="4">
        <v>90.125</v>
      </c>
      <c r="E609" s="20">
        <f t="shared" si="72"/>
        <v>353.52387763997876</v>
      </c>
      <c r="F609" s="20">
        <f t="shared" si="73"/>
        <v>0.48001711881146858</v>
      </c>
      <c r="G609" s="20">
        <f t="shared" si="74"/>
        <v>0.27679917515859348</v>
      </c>
      <c r="H609" s="20">
        <f t="shared" si="75"/>
        <v>100.86127462446341</v>
      </c>
      <c r="I609" s="22">
        <f t="shared" si="76"/>
        <v>-10.736274624463405</v>
      </c>
      <c r="J609" s="22">
        <f t="shared" si="77"/>
        <v>115.26759281189683</v>
      </c>
    </row>
    <row r="610" spans="1:10" x14ac:dyDescent="0.25">
      <c r="A610" s="4" t="s">
        <v>652</v>
      </c>
      <c r="B610" s="4" t="str">
        <f t="shared" si="78"/>
        <v>H2</v>
      </c>
      <c r="C610" s="2">
        <f t="shared" si="79"/>
        <v>604</v>
      </c>
      <c r="D610" s="4">
        <v>86.25</v>
      </c>
      <c r="E610" s="20">
        <f t="shared" si="72"/>
        <v>352.83477321530899</v>
      </c>
      <c r="F610" s="20">
        <f t="shared" si="73"/>
        <v>0.46832590337665608</v>
      </c>
      <c r="G610" s="20">
        <f t="shared" si="74"/>
        <v>0.24740380198199874</v>
      </c>
      <c r="H610" s="20">
        <f t="shared" si="75"/>
        <v>87.698144951282956</v>
      </c>
      <c r="I610" s="22">
        <f t="shared" si="76"/>
        <v>-1.4481449512829556</v>
      </c>
      <c r="J610" s="22">
        <f t="shared" si="77"/>
        <v>2.0971237999263139</v>
      </c>
    </row>
    <row r="611" spans="1:10" x14ac:dyDescent="0.25">
      <c r="A611" s="4" t="s">
        <v>653</v>
      </c>
      <c r="B611" s="4" t="str">
        <f t="shared" si="78"/>
        <v>H2</v>
      </c>
      <c r="C611" s="2">
        <f t="shared" si="79"/>
        <v>605</v>
      </c>
      <c r="D611" s="4">
        <v>120.0625</v>
      </c>
      <c r="E611" s="20">
        <f t="shared" ref="E611:E674" si="80">$D$2*(D611/G609)+(1-$D$2)*(E610+F610)</f>
        <v>369.39309907639085</v>
      </c>
      <c r="F611" s="20">
        <f t="shared" ref="F611:F674" si="81">(E611-E610)*$E$2+(1-$E$2)*F610</f>
        <v>0.62922590295370817</v>
      </c>
      <c r="G611" s="20">
        <f t="shared" ref="G611:G674" si="82">$F$2*(D611/E611)+(1-$F$2)*G609</f>
        <v>0.2816218951582149</v>
      </c>
      <c r="H611" s="20">
        <f t="shared" ref="H611:H674" si="83">(E610+F610)*G609</f>
        <v>97.794006417026978</v>
      </c>
      <c r="I611" s="22">
        <f t="shared" ref="I611:I674" si="84">D611-H611</f>
        <v>22.268493582973022</v>
      </c>
      <c r="J611" s="22">
        <f t="shared" ref="J611:J674" si="85">I611*I611</f>
        <v>495.88580645491066</v>
      </c>
    </row>
    <row r="612" spans="1:10" x14ac:dyDescent="0.25">
      <c r="A612" s="4" t="s">
        <v>654</v>
      </c>
      <c r="B612" s="4" t="str">
        <f t="shared" si="78"/>
        <v>H2</v>
      </c>
      <c r="C612" s="2">
        <f t="shared" si="79"/>
        <v>606</v>
      </c>
      <c r="D612" s="4">
        <v>164.91666666666666</v>
      </c>
      <c r="E612" s="20">
        <f t="shared" si="80"/>
        <v>429.33567106437903</v>
      </c>
      <c r="F612" s="20">
        <f t="shared" si="81"/>
        <v>1.2223593638040529</v>
      </c>
      <c r="G612" s="20">
        <f t="shared" si="82"/>
        <v>0.26107547970990053</v>
      </c>
      <c r="H612" s="20">
        <f t="shared" si="83"/>
        <v>91.544930018108545</v>
      </c>
      <c r="I612" s="22">
        <f t="shared" si="84"/>
        <v>73.371736648558112</v>
      </c>
      <c r="J612" s="22">
        <f t="shared" si="85"/>
        <v>5383.4117388253653</v>
      </c>
    </row>
    <row r="613" spans="1:10" x14ac:dyDescent="0.25">
      <c r="A613" s="4" t="s">
        <v>655</v>
      </c>
      <c r="B613" s="4" t="str">
        <f t="shared" si="78"/>
        <v>H2</v>
      </c>
      <c r="C613" s="2">
        <f t="shared" si="79"/>
        <v>607</v>
      </c>
      <c r="D613" s="4">
        <v>235.16666666666666</v>
      </c>
      <c r="E613" s="20">
        <f t="shared" si="80"/>
        <v>511.45521926209653</v>
      </c>
      <c r="F613" s="20">
        <f t="shared" si="81"/>
        <v>2.0313312521431874</v>
      </c>
      <c r="G613" s="20">
        <f t="shared" si="82"/>
        <v>0.2994396189974578</v>
      </c>
      <c r="H613" s="20">
        <f t="shared" si="83"/>
        <v>121.25456850477327</v>
      </c>
      <c r="I613" s="22">
        <f t="shared" si="84"/>
        <v>113.91209816189338</v>
      </c>
      <c r="J613" s="22">
        <f t="shared" si="85"/>
        <v>12975.966107644834</v>
      </c>
    </row>
    <row r="614" spans="1:10" x14ac:dyDescent="0.25">
      <c r="A614" s="4" t="s">
        <v>656</v>
      </c>
      <c r="B614" s="4" t="str">
        <f t="shared" si="78"/>
        <v>H2</v>
      </c>
      <c r="C614" s="2">
        <f t="shared" si="79"/>
        <v>608</v>
      </c>
      <c r="D614" s="4">
        <v>38.916666666666664</v>
      </c>
      <c r="E614" s="20">
        <f t="shared" si="80"/>
        <v>440.60181929464022</v>
      </c>
      <c r="F614" s="20">
        <f t="shared" si="81"/>
        <v>1.3024839399471921</v>
      </c>
      <c r="G614" s="20">
        <f t="shared" si="82"/>
        <v>0.24380054771152912</v>
      </c>
      <c r="H614" s="20">
        <f t="shared" si="83"/>
        <v>134.05874750008721</v>
      </c>
      <c r="I614" s="22">
        <f t="shared" si="84"/>
        <v>-95.14208083342055</v>
      </c>
      <c r="J614" s="22">
        <f t="shared" si="85"/>
        <v>9052.0155453131301</v>
      </c>
    </row>
    <row r="615" spans="1:10" x14ac:dyDescent="0.25">
      <c r="A615" s="4" t="s">
        <v>657</v>
      </c>
      <c r="B615" s="4" t="str">
        <f t="shared" si="78"/>
        <v>H2</v>
      </c>
      <c r="C615" s="2">
        <f t="shared" si="79"/>
        <v>609</v>
      </c>
      <c r="D615" s="4">
        <v>55.208333333333336</v>
      </c>
      <c r="E615" s="20">
        <f t="shared" si="80"/>
        <v>390.39787725211028</v>
      </c>
      <c r="F615" s="20">
        <f t="shared" si="81"/>
        <v>0.78741968012242081</v>
      </c>
      <c r="G615" s="20">
        <f t="shared" si="82"/>
        <v>0.28363721281567023</v>
      </c>
      <c r="H615" s="20">
        <f t="shared" si="83"/>
        <v>132.32365619390191</v>
      </c>
      <c r="I615" s="22">
        <f t="shared" si="84"/>
        <v>-77.115322860568568</v>
      </c>
      <c r="J615" s="22">
        <f t="shared" si="85"/>
        <v>5946.7730198897289</v>
      </c>
    </row>
    <row r="616" spans="1:10" x14ac:dyDescent="0.25">
      <c r="A616" s="4" t="s">
        <v>658</v>
      </c>
      <c r="B616" s="4" t="str">
        <f t="shared" si="78"/>
        <v>H2</v>
      </c>
      <c r="C616" s="2">
        <f t="shared" si="79"/>
        <v>610</v>
      </c>
      <c r="D616" s="4">
        <v>84.541666666666671</v>
      </c>
      <c r="E616" s="20">
        <f t="shared" si="80"/>
        <v>382.30137679032839</v>
      </c>
      <c r="F616" s="20">
        <f t="shared" si="81"/>
        <v>0.69858047870337769</v>
      </c>
      <c r="G616" s="20">
        <f t="shared" si="82"/>
        <v>0.24153437266962272</v>
      </c>
      <c r="H616" s="20">
        <f t="shared" si="83"/>
        <v>95.371189648775484</v>
      </c>
      <c r="I616" s="22">
        <f t="shared" si="84"/>
        <v>-10.829522982108813</v>
      </c>
      <c r="J616" s="22">
        <f t="shared" si="85"/>
        <v>117.27856802002296</v>
      </c>
    </row>
    <row r="617" spans="1:10" x14ac:dyDescent="0.25">
      <c r="A617" s="4" t="s">
        <v>659</v>
      </c>
      <c r="B617" s="4" t="str">
        <f t="shared" si="78"/>
        <v>H2</v>
      </c>
      <c r="C617" s="2">
        <f t="shared" si="79"/>
        <v>611</v>
      </c>
      <c r="D617" s="4">
        <v>91.458333333333329</v>
      </c>
      <c r="E617" s="20">
        <f t="shared" si="80"/>
        <v>370.88962316690032</v>
      </c>
      <c r="F617" s="20">
        <f t="shared" si="81"/>
        <v>0.57747713768206321</v>
      </c>
      <c r="G617" s="20">
        <f t="shared" si="82"/>
        <v>0.27993266979646647</v>
      </c>
      <c r="H617" s="20">
        <f t="shared" si="83"/>
        <v>108.63304038830897</v>
      </c>
      <c r="I617" s="22">
        <f t="shared" si="84"/>
        <v>-17.174707054975642</v>
      </c>
      <c r="J617" s="22">
        <f t="shared" si="85"/>
        <v>294.97056242423008</v>
      </c>
    </row>
    <row r="618" spans="1:10" x14ac:dyDescent="0.25">
      <c r="A618" s="4" t="s">
        <v>660</v>
      </c>
      <c r="B618" s="4" t="str">
        <f t="shared" si="78"/>
        <v>H2</v>
      </c>
      <c r="C618" s="2">
        <f t="shared" si="79"/>
        <v>612</v>
      </c>
      <c r="D618" s="4">
        <v>90.375</v>
      </c>
      <c r="E618" s="20">
        <f t="shared" si="80"/>
        <v>372.0077496153304</v>
      </c>
      <c r="F618" s="20">
        <f t="shared" si="81"/>
        <v>0.58288363078954342</v>
      </c>
      <c r="G618" s="20">
        <f t="shared" si="82"/>
        <v>0.24167478414464261</v>
      </c>
      <c r="H618" s="20">
        <f t="shared" si="83"/>
        <v>89.722073039471127</v>
      </c>
      <c r="I618" s="22">
        <f t="shared" si="84"/>
        <v>0.65292696052887322</v>
      </c>
      <c r="J618" s="22">
        <f t="shared" si="85"/>
        <v>0.42631361578547278</v>
      </c>
    </row>
    <row r="619" spans="1:10" x14ac:dyDescent="0.25">
      <c r="A619" s="4" t="s">
        <v>661</v>
      </c>
      <c r="B619" s="4" t="str">
        <f t="shared" si="78"/>
        <v>H2</v>
      </c>
      <c r="C619" s="2">
        <f t="shared" si="79"/>
        <v>613</v>
      </c>
      <c r="D619" s="4">
        <v>112.25</v>
      </c>
      <c r="E619" s="20">
        <f t="shared" si="80"/>
        <v>378.27036280397226</v>
      </c>
      <c r="F619" s="20">
        <f t="shared" si="81"/>
        <v>0.63968092636806662</v>
      </c>
      <c r="G619" s="20">
        <f t="shared" si="82"/>
        <v>0.28161394542912865</v>
      </c>
      <c r="H619" s="20">
        <f t="shared" si="83"/>
        <v>104.30029070574243</v>
      </c>
      <c r="I619" s="22">
        <f t="shared" si="84"/>
        <v>7.9497092942575733</v>
      </c>
      <c r="J619" s="22">
        <f t="shared" si="85"/>
        <v>63.197877863205242</v>
      </c>
    </row>
    <row r="620" spans="1:10" x14ac:dyDescent="0.25">
      <c r="A620" s="4" t="s">
        <v>662</v>
      </c>
      <c r="B620" s="4" t="str">
        <f t="shared" si="78"/>
        <v>H2</v>
      </c>
      <c r="C620" s="2">
        <f t="shared" si="79"/>
        <v>614</v>
      </c>
      <c r="D620" s="4">
        <v>163.20833333333334</v>
      </c>
      <c r="E620" s="20">
        <f t="shared" si="80"/>
        <v>438.19246374623441</v>
      </c>
      <c r="F620" s="20">
        <f t="shared" si="81"/>
        <v>1.2325051265270073</v>
      </c>
      <c r="G620" s="20">
        <f t="shared" si="82"/>
        <v>0.25475311592463445</v>
      </c>
      <c r="H620" s="20">
        <f t="shared" si="83"/>
        <v>91.57300302876709</v>
      </c>
      <c r="I620" s="22">
        <f t="shared" si="84"/>
        <v>71.635330304566253</v>
      </c>
      <c r="J620" s="22">
        <f t="shared" si="85"/>
        <v>5131.620547844308</v>
      </c>
    </row>
    <row r="621" spans="1:10" x14ac:dyDescent="0.25">
      <c r="A621" s="4" t="s">
        <v>663</v>
      </c>
      <c r="B621" s="4" t="str">
        <f t="shared" si="78"/>
        <v>H2</v>
      </c>
      <c r="C621" s="2">
        <f t="shared" si="79"/>
        <v>615</v>
      </c>
      <c r="D621" s="4">
        <v>38.208333333333336</v>
      </c>
      <c r="E621" s="20">
        <f t="shared" si="80"/>
        <v>378.67523168155117</v>
      </c>
      <c r="F621" s="20">
        <f t="shared" si="81"/>
        <v>0.62500775461490465</v>
      </c>
      <c r="G621" s="20">
        <f t="shared" si="82"/>
        <v>0.26354255153496825</v>
      </c>
      <c r="H621" s="20">
        <f t="shared" si="83"/>
        <v>123.74819920433039</v>
      </c>
      <c r="I621" s="22">
        <f t="shared" si="84"/>
        <v>-85.539865870997062</v>
      </c>
      <c r="J621" s="22">
        <f t="shared" si="85"/>
        <v>7317.0686532281679</v>
      </c>
    </row>
    <row r="622" spans="1:10" x14ac:dyDescent="0.25">
      <c r="A622" s="4" t="s">
        <v>664</v>
      </c>
      <c r="B622" s="4" t="str">
        <f t="shared" si="78"/>
        <v>H2</v>
      </c>
      <c r="C622" s="2">
        <f t="shared" si="79"/>
        <v>616</v>
      </c>
      <c r="D622" s="4">
        <v>21.291666666666668</v>
      </c>
      <c r="E622" s="20">
        <f t="shared" si="80"/>
        <v>320.15572147631997</v>
      </c>
      <c r="F622" s="20">
        <f t="shared" si="81"/>
        <v>3.3562575016443663E-2</v>
      </c>
      <c r="G622" s="20">
        <f t="shared" si="82"/>
        <v>0.23592821387927682</v>
      </c>
      <c r="H622" s="20">
        <f t="shared" si="83"/>
        <v>96.62791786732322</v>
      </c>
      <c r="I622" s="22">
        <f t="shared" si="84"/>
        <v>-75.336251200656548</v>
      </c>
      <c r="J622" s="22">
        <f t="shared" si="85"/>
        <v>5675.5507449684255</v>
      </c>
    </row>
    <row r="623" spans="1:10" x14ac:dyDescent="0.25">
      <c r="A623" s="4" t="s">
        <v>665</v>
      </c>
      <c r="B623" s="4" t="str">
        <f t="shared" si="78"/>
        <v>H2</v>
      </c>
      <c r="C623" s="2">
        <f t="shared" si="79"/>
        <v>617</v>
      </c>
      <c r="D623" s="4">
        <v>21.625</v>
      </c>
      <c r="E623" s="20">
        <f t="shared" si="80"/>
        <v>272.56243933308093</v>
      </c>
      <c r="F623" s="20">
        <f t="shared" si="81"/>
        <v>-0.44270587216611113</v>
      </c>
      <c r="G623" s="20">
        <f t="shared" si="82"/>
        <v>0.24512225824830572</v>
      </c>
      <c r="H623" s="20">
        <f t="shared" si="83"/>
        <v>84.383500893043916</v>
      </c>
      <c r="I623" s="22">
        <f t="shared" si="84"/>
        <v>-62.758500893043916</v>
      </c>
      <c r="J623" s="22">
        <f t="shared" si="85"/>
        <v>3938.6294343421941</v>
      </c>
    </row>
    <row r="624" spans="1:10" x14ac:dyDescent="0.25">
      <c r="A624" s="4" t="s">
        <v>666</v>
      </c>
      <c r="B624" s="4" t="str">
        <f t="shared" si="78"/>
        <v>H2</v>
      </c>
      <c r="C624" s="2">
        <f t="shared" si="79"/>
        <v>618</v>
      </c>
      <c r="D624" s="4">
        <v>43.458333333333336</v>
      </c>
      <c r="E624" s="20">
        <f t="shared" si="80"/>
        <v>254.53608884092975</v>
      </c>
      <c r="F624" s="20">
        <f t="shared" si="81"/>
        <v>-0.61854231836596185</v>
      </c>
      <c r="G624" s="20">
        <f t="shared" si="82"/>
        <v>0.22940893735928033</v>
      </c>
      <c r="H624" s="20">
        <f t="shared" si="83"/>
        <v>64.200722676738508</v>
      </c>
      <c r="I624" s="22">
        <f t="shared" si="84"/>
        <v>-20.742389343405172</v>
      </c>
      <c r="J624" s="22">
        <f t="shared" si="85"/>
        <v>430.24671567340846</v>
      </c>
    </row>
    <row r="625" spans="1:10" x14ac:dyDescent="0.25">
      <c r="A625" s="4" t="s">
        <v>667</v>
      </c>
      <c r="B625" s="4" t="str">
        <f t="shared" si="78"/>
        <v>H2</v>
      </c>
      <c r="C625" s="2">
        <f t="shared" si="79"/>
        <v>619</v>
      </c>
      <c r="D625" s="4">
        <v>120.58333333333333</v>
      </c>
      <c r="E625" s="20">
        <f t="shared" si="80"/>
        <v>301.52031531049909</v>
      </c>
      <c r="F625" s="20">
        <f t="shared" si="81"/>
        <v>-0.14251463048660884</v>
      </c>
      <c r="G625" s="20">
        <f t="shared" si="82"/>
        <v>0.26060180982963743</v>
      </c>
      <c r="H625" s="20">
        <f t="shared" si="83"/>
        <v>62.240842412480063</v>
      </c>
      <c r="I625" s="22">
        <f t="shared" si="84"/>
        <v>58.342490920853265</v>
      </c>
      <c r="J625" s="22">
        <f t="shared" si="85"/>
        <v>3403.8462468498456</v>
      </c>
    </row>
    <row r="626" spans="1:10" x14ac:dyDescent="0.25">
      <c r="A626" s="4" t="s">
        <v>668</v>
      </c>
      <c r="B626" s="4" t="str">
        <f t="shared" si="78"/>
        <v>H2</v>
      </c>
      <c r="C626" s="2">
        <f t="shared" si="79"/>
        <v>620</v>
      </c>
      <c r="D626" s="4">
        <v>120.04166666666667</v>
      </c>
      <c r="E626" s="20">
        <f t="shared" si="80"/>
        <v>345.75523972395723</v>
      </c>
      <c r="F626" s="20">
        <f t="shared" si="81"/>
        <v>0.30125975995283871</v>
      </c>
      <c r="G626" s="20">
        <f t="shared" si="82"/>
        <v>0.24118672692154472</v>
      </c>
      <c r="H626" s="20">
        <f t="shared" si="83"/>
        <v>69.138760997678645</v>
      </c>
      <c r="I626" s="22">
        <f t="shared" si="84"/>
        <v>50.902905668988026</v>
      </c>
      <c r="J626" s="22">
        <f t="shared" si="85"/>
        <v>2591.1058055458934</v>
      </c>
    </row>
    <row r="627" spans="1:10" x14ac:dyDescent="0.25">
      <c r="A627" s="4" t="s">
        <v>669</v>
      </c>
      <c r="B627" s="4" t="str">
        <f t="shared" si="78"/>
        <v>H2</v>
      </c>
      <c r="C627" s="2">
        <f t="shared" si="79"/>
        <v>621</v>
      </c>
      <c r="D627" s="4">
        <v>155.91666666666666</v>
      </c>
      <c r="E627" s="20">
        <f t="shared" si="80"/>
        <v>396.50412810231654</v>
      </c>
      <c r="F627" s="20">
        <f t="shared" si="81"/>
        <v>0.80573604613690342</v>
      </c>
      <c r="G627" s="20">
        <f t="shared" si="82"/>
        <v>0.27386446450361618</v>
      </c>
      <c r="H627" s="20">
        <f t="shared" si="83"/>
        <v>90.182950068815956</v>
      </c>
      <c r="I627" s="22">
        <f t="shared" si="84"/>
        <v>65.733716597850702</v>
      </c>
      <c r="J627" s="22">
        <f t="shared" si="85"/>
        <v>4320.9214977665524</v>
      </c>
    </row>
    <row r="628" spans="1:10" x14ac:dyDescent="0.25">
      <c r="A628" s="4" t="s">
        <v>670</v>
      </c>
      <c r="B628" s="4" t="str">
        <f t="shared" si="78"/>
        <v>H2</v>
      </c>
      <c r="C628" s="2">
        <f t="shared" si="79"/>
        <v>622</v>
      </c>
      <c r="D628" s="4">
        <v>156.16666666666666</v>
      </c>
      <c r="E628" s="20">
        <f t="shared" si="80"/>
        <v>447.34644927005991</v>
      </c>
      <c r="F628" s="20">
        <f t="shared" si="81"/>
        <v>1.3061018973529679</v>
      </c>
      <c r="G628" s="20">
        <f t="shared" si="82"/>
        <v>0.25197761189358664</v>
      </c>
      <c r="H628" s="20">
        <f t="shared" si="83"/>
        <v>95.825865707609083</v>
      </c>
      <c r="I628" s="22">
        <f t="shared" si="84"/>
        <v>60.340800959057574</v>
      </c>
      <c r="J628" s="22">
        <f t="shared" si="85"/>
        <v>3641.0122603806035</v>
      </c>
    </row>
    <row r="629" spans="1:10" x14ac:dyDescent="0.25">
      <c r="A629" s="4" t="s">
        <v>671</v>
      </c>
      <c r="B629" s="4" t="str">
        <f t="shared" si="78"/>
        <v>H2</v>
      </c>
      <c r="C629" s="2">
        <f t="shared" si="79"/>
        <v>623</v>
      </c>
      <c r="D629" s="4">
        <v>23.166666666666668</v>
      </c>
      <c r="E629" s="20">
        <f t="shared" si="80"/>
        <v>375.84038534831546</v>
      </c>
      <c r="F629" s="20">
        <f t="shared" si="81"/>
        <v>0.57798023916199381</v>
      </c>
      <c r="G629" s="20">
        <f t="shared" si="82"/>
        <v>0.2526419822172431</v>
      </c>
      <c r="H629" s="20">
        <f t="shared" si="83"/>
        <v>122.86999067364478</v>
      </c>
      <c r="I629" s="22">
        <f t="shared" si="84"/>
        <v>-99.703324006978107</v>
      </c>
      <c r="J629" s="22">
        <f t="shared" si="85"/>
        <v>9940.752818040457</v>
      </c>
    </row>
    <row r="630" spans="1:10" x14ac:dyDescent="0.25">
      <c r="A630" s="4" t="s">
        <v>672</v>
      </c>
      <c r="B630" s="4" t="str">
        <f t="shared" si="78"/>
        <v>H2</v>
      </c>
      <c r="C630" s="2">
        <f t="shared" si="79"/>
        <v>624</v>
      </c>
      <c r="D630" s="4">
        <v>17.916666666666668</v>
      </c>
      <c r="E630" s="20">
        <f t="shared" si="80"/>
        <v>315.35553259305857</v>
      </c>
      <c r="F630" s="20">
        <f t="shared" si="81"/>
        <v>-3.2648090782195105E-2</v>
      </c>
      <c r="G630" s="20">
        <f t="shared" si="82"/>
        <v>0.23246126891793242</v>
      </c>
      <c r="H630" s="20">
        <f t="shared" si="83"/>
        <v>94.849000833619613</v>
      </c>
      <c r="I630" s="22">
        <f t="shared" si="84"/>
        <v>-76.932334166952941</v>
      </c>
      <c r="J630" s="22">
        <f t="shared" si="85"/>
        <v>5918.5840403757147</v>
      </c>
    </row>
    <row r="631" spans="1:10" x14ac:dyDescent="0.25">
      <c r="A631" s="4" t="s">
        <v>673</v>
      </c>
      <c r="B631" s="4" t="str">
        <f t="shared" si="78"/>
        <v>H2</v>
      </c>
      <c r="C631" s="2">
        <f t="shared" si="79"/>
        <v>625</v>
      </c>
      <c r="D631" s="4">
        <v>21.5</v>
      </c>
      <c r="E631" s="20">
        <f t="shared" si="80"/>
        <v>269.27844005273931</v>
      </c>
      <c r="F631" s="20">
        <f t="shared" si="81"/>
        <v>-0.49309253527756575</v>
      </c>
      <c r="G631" s="20">
        <f t="shared" si="82"/>
        <v>0.23536208455659943</v>
      </c>
      <c r="H631" s="20">
        <f t="shared" si="83"/>
        <v>79.663798579113916</v>
      </c>
      <c r="I631" s="22">
        <f t="shared" si="84"/>
        <v>-58.163798579113916</v>
      </c>
      <c r="J631" s="22">
        <f t="shared" si="85"/>
        <v>3383.0274651517338</v>
      </c>
    </row>
    <row r="632" spans="1:10" x14ac:dyDescent="0.25">
      <c r="A632" s="4" t="s">
        <v>674</v>
      </c>
      <c r="B632" s="4" t="str">
        <f t="shared" si="78"/>
        <v>H2</v>
      </c>
      <c r="C632" s="2">
        <f t="shared" si="79"/>
        <v>626</v>
      </c>
      <c r="D632" s="4">
        <v>28.708333333333332</v>
      </c>
      <c r="E632" s="20">
        <f t="shared" si="80"/>
        <v>239.72773308187445</v>
      </c>
      <c r="F632" s="20">
        <f t="shared" si="81"/>
        <v>-0.78366867963343867</v>
      </c>
      <c r="G632" s="20">
        <f t="shared" si="82"/>
        <v>0.22119053301001362</v>
      </c>
      <c r="H632" s="20">
        <f t="shared" si="83"/>
        <v>62.48218295045659</v>
      </c>
      <c r="I632" s="22">
        <f t="shared" si="84"/>
        <v>-33.773849617123261</v>
      </c>
      <c r="J632" s="22">
        <f t="shared" si="85"/>
        <v>1140.672917960057</v>
      </c>
    </row>
    <row r="633" spans="1:10" x14ac:dyDescent="0.25">
      <c r="A633" s="4" t="s">
        <v>675</v>
      </c>
      <c r="B633" s="4" t="str">
        <f t="shared" si="78"/>
        <v>H2</v>
      </c>
      <c r="C633" s="2">
        <f t="shared" si="79"/>
        <v>627</v>
      </c>
      <c r="D633" s="4">
        <v>37</v>
      </c>
      <c r="E633" s="20">
        <f t="shared" si="80"/>
        <v>222.59616951816815</v>
      </c>
      <c r="F633" s="20">
        <f t="shared" si="81"/>
        <v>-0.94714762847416722</v>
      </c>
      <c r="G633" s="20">
        <f t="shared" si="82"/>
        <v>0.22844790516823668</v>
      </c>
      <c r="H633" s="20">
        <f t="shared" si="83"/>
        <v>56.238373090137785</v>
      </c>
      <c r="I633" s="22">
        <f t="shared" si="84"/>
        <v>-19.238373090137785</v>
      </c>
      <c r="J633" s="22">
        <f t="shared" si="85"/>
        <v>370.11499915533767</v>
      </c>
    </row>
    <row r="634" spans="1:10" x14ac:dyDescent="0.25">
      <c r="A634" s="4" t="s">
        <v>676</v>
      </c>
      <c r="B634" s="4" t="str">
        <f t="shared" si="78"/>
        <v>H2</v>
      </c>
      <c r="C634" s="2">
        <f t="shared" si="79"/>
        <v>628</v>
      </c>
      <c r="D634" s="4">
        <v>39.5</v>
      </c>
      <c r="E634" s="20">
        <f t="shared" si="80"/>
        <v>213.03503180314874</v>
      </c>
      <c r="F634" s="20">
        <f t="shared" si="81"/>
        <v>-1.0332875293396198</v>
      </c>
      <c r="G634" s="20">
        <f t="shared" si="82"/>
        <v>0.21761303114572586</v>
      </c>
      <c r="H634" s="20">
        <f t="shared" si="83"/>
        <v>49.026665292929586</v>
      </c>
      <c r="I634" s="22">
        <f t="shared" si="84"/>
        <v>-9.5266652929295859</v>
      </c>
      <c r="J634" s="22">
        <f t="shared" si="85"/>
        <v>90.75735160350915</v>
      </c>
    </row>
    <row r="635" spans="1:10" x14ac:dyDescent="0.25">
      <c r="A635" s="4" t="s">
        <v>677</v>
      </c>
      <c r="B635" s="4" t="str">
        <f t="shared" si="78"/>
        <v>H2</v>
      </c>
      <c r="C635" s="2">
        <f t="shared" si="79"/>
        <v>629</v>
      </c>
      <c r="D635" s="4">
        <v>50.166666666666664</v>
      </c>
      <c r="E635" s="20">
        <f t="shared" si="80"/>
        <v>213.5209635409106</v>
      </c>
      <c r="F635" s="20">
        <f t="shared" si="81"/>
        <v>-1.018095336668605</v>
      </c>
      <c r="G635" s="20">
        <f t="shared" si="82"/>
        <v>0.22909807544342664</v>
      </c>
      <c r="H635" s="20">
        <f t="shared" si="83"/>
        <v>48.431354371363909</v>
      </c>
      <c r="I635" s="22">
        <f t="shared" si="84"/>
        <v>1.7353122953027551</v>
      </c>
      <c r="J635" s="22">
        <f t="shared" si="85"/>
        <v>3.0113087622289165</v>
      </c>
    </row>
    <row r="636" spans="1:10" x14ac:dyDescent="0.25">
      <c r="A636" s="4" t="s">
        <v>678</v>
      </c>
      <c r="B636" s="4" t="str">
        <f t="shared" si="78"/>
        <v>H2</v>
      </c>
      <c r="C636" s="2">
        <f t="shared" si="79"/>
        <v>630</v>
      </c>
      <c r="D636" s="4">
        <v>116.41666666666667</v>
      </c>
      <c r="E636" s="20">
        <f t="shared" si="80"/>
        <v>276.99649987705203</v>
      </c>
      <c r="F636" s="20">
        <f t="shared" si="81"/>
        <v>-0.37315901994050449</v>
      </c>
      <c r="G636" s="20">
        <f t="shared" si="82"/>
        <v>0.23787993658914572</v>
      </c>
      <c r="H636" s="20">
        <f t="shared" si="83"/>
        <v>46.243393277085794</v>
      </c>
      <c r="I636" s="22">
        <f t="shared" si="84"/>
        <v>70.173273389580885</v>
      </c>
      <c r="J636" s="22">
        <f t="shared" si="85"/>
        <v>4924.2882982088604</v>
      </c>
    </row>
    <row r="637" spans="1:10" x14ac:dyDescent="0.25">
      <c r="A637" s="4" t="s">
        <v>679</v>
      </c>
      <c r="B637" s="4" t="str">
        <f t="shared" si="78"/>
        <v>H2</v>
      </c>
      <c r="C637" s="2">
        <f t="shared" si="79"/>
        <v>631</v>
      </c>
      <c r="D637" s="4">
        <v>148.33333333333334</v>
      </c>
      <c r="E637" s="20">
        <f t="shared" si="80"/>
        <v>350.79197641268865</v>
      </c>
      <c r="F637" s="20">
        <f t="shared" si="81"/>
        <v>0.36852733561526685</v>
      </c>
      <c r="G637" s="20">
        <f t="shared" si="82"/>
        <v>0.2484735376051467</v>
      </c>
      <c r="H637" s="20">
        <f t="shared" si="83"/>
        <v>63.373875013095265</v>
      </c>
      <c r="I637" s="22">
        <f t="shared" si="84"/>
        <v>84.95945832023807</v>
      </c>
      <c r="J637" s="22">
        <f t="shared" si="85"/>
        <v>7218.1095580682695</v>
      </c>
    </row>
    <row r="638" spans="1:10" x14ac:dyDescent="0.25">
      <c r="A638" s="4" t="s">
        <v>680</v>
      </c>
      <c r="B638" s="4" t="str">
        <f t="shared" si="78"/>
        <v>H2</v>
      </c>
      <c r="C638" s="2">
        <f t="shared" si="79"/>
        <v>632</v>
      </c>
      <c r="D638" s="4">
        <v>260.33333333333331</v>
      </c>
      <c r="E638" s="20">
        <f t="shared" si="80"/>
        <v>499.80632693467311</v>
      </c>
      <c r="F638" s="20">
        <f t="shared" si="81"/>
        <v>1.8549855674789588</v>
      </c>
      <c r="G638" s="20">
        <f t="shared" si="82"/>
        <v>0.26617878523372207</v>
      </c>
      <c r="H638" s="20">
        <f t="shared" si="83"/>
        <v>83.534038364259004</v>
      </c>
      <c r="I638" s="22">
        <f t="shared" si="84"/>
        <v>176.79929496907431</v>
      </c>
      <c r="J638" s="22">
        <f t="shared" si="85"/>
        <v>31257.990701561746</v>
      </c>
    </row>
    <row r="639" spans="1:10" x14ac:dyDescent="0.25">
      <c r="A639" s="4" t="s">
        <v>681</v>
      </c>
      <c r="B639" s="4" t="str">
        <f t="shared" si="78"/>
        <v>H2</v>
      </c>
      <c r="C639" s="2">
        <f t="shared" si="79"/>
        <v>633</v>
      </c>
      <c r="D639" s="4">
        <v>220.41666666666666</v>
      </c>
      <c r="E639" s="20">
        <f t="shared" si="80"/>
        <v>578.74566248375936</v>
      </c>
      <c r="F639" s="20">
        <f t="shared" si="81"/>
        <v>2.6258290672950317</v>
      </c>
      <c r="G639" s="20">
        <f t="shared" si="82"/>
        <v>0.26171142248309043</v>
      </c>
      <c r="H639" s="20">
        <f t="shared" si="83"/>
        <v>124.64956099705073</v>
      </c>
      <c r="I639" s="22">
        <f t="shared" si="84"/>
        <v>95.76710566961593</v>
      </c>
      <c r="J639" s="22">
        <f t="shared" si="85"/>
        <v>9171.3385283353837</v>
      </c>
    </row>
    <row r="640" spans="1:10" x14ac:dyDescent="0.25">
      <c r="A640" s="4" t="s">
        <v>682</v>
      </c>
      <c r="B640" s="4" t="str">
        <f t="shared" si="78"/>
        <v>H2</v>
      </c>
      <c r="C640" s="2">
        <f t="shared" si="79"/>
        <v>634</v>
      </c>
      <c r="D640" s="4">
        <v>216.54166666666666</v>
      </c>
      <c r="E640" s="20">
        <f t="shared" si="80"/>
        <v>627.80111908266394</v>
      </c>
      <c r="F640" s="20">
        <f t="shared" si="81"/>
        <v>3.090125342611127</v>
      </c>
      <c r="G640" s="20">
        <f t="shared" si="82"/>
        <v>0.27405298709769849</v>
      </c>
      <c r="H640" s="20">
        <f t="shared" si="83"/>
        <v>154.74875739057677</v>
      </c>
      <c r="I640" s="22">
        <f t="shared" si="84"/>
        <v>61.792909276089887</v>
      </c>
      <c r="J640" s="22">
        <f t="shared" si="85"/>
        <v>3818.3636368030757</v>
      </c>
    </row>
    <row r="641" spans="1:10" x14ac:dyDescent="0.25">
      <c r="A641" s="4" t="s">
        <v>683</v>
      </c>
      <c r="B641" s="4" t="str">
        <f t="shared" si="78"/>
        <v>H2</v>
      </c>
      <c r="C641" s="2">
        <f t="shared" si="79"/>
        <v>635</v>
      </c>
      <c r="D641" s="4">
        <v>289.125</v>
      </c>
      <c r="E641" s="20">
        <f t="shared" si="80"/>
        <v>725.66246519409492</v>
      </c>
      <c r="F641" s="20">
        <f t="shared" si="81"/>
        <v>4.0378375502993258</v>
      </c>
      <c r="G641" s="20">
        <f t="shared" si="82"/>
        <v>0.27538318432141717</v>
      </c>
      <c r="H641" s="20">
        <f t="shared" si="83"/>
        <v>165.11144501066585</v>
      </c>
      <c r="I641" s="22">
        <f t="shared" si="84"/>
        <v>124.01355498933415</v>
      </c>
      <c r="J641" s="22">
        <f t="shared" si="85"/>
        <v>15379.361821092605</v>
      </c>
    </row>
    <row r="642" spans="1:10" x14ac:dyDescent="0.25">
      <c r="A642" s="4" t="s">
        <v>684</v>
      </c>
      <c r="B642" s="4" t="str">
        <f t="shared" si="78"/>
        <v>H2</v>
      </c>
      <c r="C642" s="2">
        <f t="shared" si="79"/>
        <v>636</v>
      </c>
      <c r="D642" s="4">
        <v>58.75</v>
      </c>
      <c r="E642" s="20">
        <f t="shared" si="80"/>
        <v>626.63516256925755</v>
      </c>
      <c r="F642" s="20">
        <f t="shared" si="81"/>
        <v>3.0071861485479587</v>
      </c>
      <c r="G642" s="20">
        <f t="shared" si="82"/>
        <v>0.25602315971627221</v>
      </c>
      <c r="H642" s="20">
        <f t="shared" si="83"/>
        <v>199.97654765319615</v>
      </c>
      <c r="I642" s="22">
        <f t="shared" si="84"/>
        <v>-141.22654765319615</v>
      </c>
      <c r="J642" s="22">
        <f t="shared" si="85"/>
        <v>19944.937762040481</v>
      </c>
    </row>
    <row r="643" spans="1:10" x14ac:dyDescent="0.25">
      <c r="A643" s="4" t="s">
        <v>685</v>
      </c>
      <c r="B643" s="4" t="str">
        <f t="shared" si="78"/>
        <v>H2</v>
      </c>
      <c r="C643" s="2">
        <f t="shared" si="79"/>
        <v>637</v>
      </c>
      <c r="D643" s="4">
        <v>25</v>
      </c>
      <c r="E643" s="20">
        <f t="shared" si="80"/>
        <v>521.87039790738368</v>
      </c>
      <c r="F643" s="20">
        <f t="shared" si="81"/>
        <v>1.9294666404437402</v>
      </c>
      <c r="G643" s="20">
        <f t="shared" si="82"/>
        <v>0.25263532729506621</v>
      </c>
      <c r="H643" s="20">
        <f t="shared" si="83"/>
        <v>173.39291497352545</v>
      </c>
      <c r="I643" s="22">
        <f t="shared" si="84"/>
        <v>-148.39291497352545</v>
      </c>
      <c r="J643" s="22">
        <f t="shared" si="85"/>
        <v>22020.457214339953</v>
      </c>
    </row>
    <row r="644" spans="1:10" x14ac:dyDescent="0.25">
      <c r="A644" s="4" t="s">
        <v>686</v>
      </c>
      <c r="B644" s="4" t="str">
        <f t="shared" si="78"/>
        <v>H2</v>
      </c>
      <c r="C644" s="2">
        <f t="shared" si="79"/>
        <v>638</v>
      </c>
      <c r="D644" s="4">
        <v>41.5</v>
      </c>
      <c r="E644" s="20">
        <f t="shared" si="80"/>
        <v>451.45883377302096</v>
      </c>
      <c r="F644" s="20">
        <f t="shared" si="81"/>
        <v>1.2060563326956757</v>
      </c>
      <c r="G644" s="20">
        <f t="shared" si="82"/>
        <v>0.23961326548843237</v>
      </c>
      <c r="H644" s="20">
        <f t="shared" si="83"/>
        <v>134.10489638049015</v>
      </c>
      <c r="I644" s="22">
        <f t="shared" si="84"/>
        <v>-92.604896380490146</v>
      </c>
      <c r="J644" s="22">
        <f t="shared" si="85"/>
        <v>8575.6668336413168</v>
      </c>
    </row>
    <row r="645" spans="1:10" x14ac:dyDescent="0.25">
      <c r="A645" s="4" t="s">
        <v>687</v>
      </c>
      <c r="B645" s="4" t="str">
        <f t="shared" si="78"/>
        <v>H2</v>
      </c>
      <c r="C645" s="2">
        <f t="shared" si="79"/>
        <v>639</v>
      </c>
      <c r="D645" s="4">
        <v>23.666666666666668</v>
      </c>
      <c r="E645" s="20">
        <f t="shared" si="80"/>
        <v>380.86774520820063</v>
      </c>
      <c r="F645" s="20">
        <f t="shared" si="81"/>
        <v>0.48808488372051562</v>
      </c>
      <c r="G645" s="20">
        <f t="shared" si="82"/>
        <v>0.23358567509611733</v>
      </c>
      <c r="H645" s="20">
        <f t="shared" si="83"/>
        <v>114.3591426668429</v>
      </c>
      <c r="I645" s="22">
        <f t="shared" si="84"/>
        <v>-90.692476000176228</v>
      </c>
      <c r="J645" s="22">
        <f t="shared" si="85"/>
        <v>8225.1252030425403</v>
      </c>
    </row>
    <row r="646" spans="1:10" x14ac:dyDescent="0.25">
      <c r="A646" s="4" t="s">
        <v>688</v>
      </c>
      <c r="B646" s="4" t="str">
        <f t="shared" si="78"/>
        <v>H2</v>
      </c>
      <c r="C646" s="2">
        <f t="shared" si="79"/>
        <v>640</v>
      </c>
      <c r="D646" s="4">
        <v>31.903333333333336</v>
      </c>
      <c r="E646" s="20">
        <f t="shared" si="80"/>
        <v>331.71368502385945</v>
      </c>
      <c r="F646" s="20">
        <f t="shared" si="81"/>
        <v>-8.3365669601013215E-3</v>
      </c>
      <c r="G646" s="20">
        <f t="shared" si="82"/>
        <v>0.22526967096986056</v>
      </c>
      <c r="H646" s="20">
        <f t="shared" si="83"/>
        <v>91.377915761376997</v>
      </c>
      <c r="I646" s="22">
        <f t="shared" si="84"/>
        <v>-59.474582428043661</v>
      </c>
      <c r="J646" s="22">
        <f t="shared" si="85"/>
        <v>3537.2259549901596</v>
      </c>
    </row>
    <row r="647" spans="1:10" x14ac:dyDescent="0.25">
      <c r="A647" s="4" t="s">
        <v>689</v>
      </c>
      <c r="B647" s="4" t="str">
        <f t="shared" si="78"/>
        <v>H2</v>
      </c>
      <c r="C647" s="2">
        <f t="shared" si="79"/>
        <v>641</v>
      </c>
      <c r="D647" s="4">
        <v>48.779999999999994</v>
      </c>
      <c r="E647" s="20">
        <f t="shared" si="80"/>
        <v>307.13053860138285</v>
      </c>
      <c r="F647" s="20">
        <f t="shared" si="81"/>
        <v>-0.25408466551526637</v>
      </c>
      <c r="G647" s="20">
        <f t="shared" si="82"/>
        <v>0.22610960504902927</v>
      </c>
      <c r="H647" s="20">
        <f t="shared" si="83"/>
        <v>77.48161775229768</v>
      </c>
      <c r="I647" s="22">
        <f t="shared" si="84"/>
        <v>-28.701617752297686</v>
      </c>
      <c r="J647" s="22">
        <f t="shared" si="85"/>
        <v>823.78286159900972</v>
      </c>
    </row>
    <row r="648" spans="1:10" x14ac:dyDescent="0.25">
      <c r="A648" s="4" t="s">
        <v>690</v>
      </c>
      <c r="B648" s="4" t="str">
        <f t="shared" ref="B648:B711" si="86">IF(RIGHT(A648,2)*1&lt;=6,"H1","H2")</f>
        <v>H2</v>
      </c>
      <c r="C648" s="2">
        <f t="shared" ref="C648:C711" si="87">C647+1</f>
        <v>642</v>
      </c>
      <c r="D648" s="4">
        <v>84.3</v>
      </c>
      <c r="E648" s="20">
        <f t="shared" si="80"/>
        <v>320.3447935735627</v>
      </c>
      <c r="F648" s="20">
        <f t="shared" si="81"/>
        <v>-0.11940126913831528</v>
      </c>
      <c r="G648" s="20">
        <f t="shared" si="82"/>
        <v>0.22905809956250095</v>
      </c>
      <c r="H648" s="20">
        <f t="shared" si="83"/>
        <v>69.129957806530456</v>
      </c>
      <c r="I648" s="22">
        <f t="shared" si="84"/>
        <v>15.170042193469541</v>
      </c>
      <c r="J648" s="22">
        <f t="shared" si="85"/>
        <v>230.13018015164616</v>
      </c>
    </row>
    <row r="649" spans="1:10" x14ac:dyDescent="0.25">
      <c r="A649" s="4" t="s">
        <v>691</v>
      </c>
      <c r="B649" s="4" t="str">
        <f t="shared" si="86"/>
        <v>H2</v>
      </c>
      <c r="C649" s="2">
        <f t="shared" si="87"/>
        <v>643</v>
      </c>
      <c r="D649" s="4">
        <v>119.82000000000001</v>
      </c>
      <c r="E649" s="20">
        <f t="shared" si="80"/>
        <v>362.16431215623254</v>
      </c>
      <c r="F649" s="20">
        <f t="shared" si="81"/>
        <v>0.29998792937976632</v>
      </c>
      <c r="G649" s="20">
        <f t="shared" si="82"/>
        <v>0.2365830750023962</v>
      </c>
      <c r="H649" s="20">
        <f t="shared" si="83"/>
        <v>72.406036980623853</v>
      </c>
      <c r="I649" s="22">
        <f t="shared" si="84"/>
        <v>47.413963019376155</v>
      </c>
      <c r="J649" s="22">
        <f t="shared" si="85"/>
        <v>2248.0838892027696</v>
      </c>
    </row>
    <row r="650" spans="1:10" x14ac:dyDescent="0.25">
      <c r="A650" s="4" t="s">
        <v>692</v>
      </c>
      <c r="B650" s="4" t="str">
        <f t="shared" si="86"/>
        <v>H2</v>
      </c>
      <c r="C650" s="2">
        <f t="shared" si="87"/>
        <v>644</v>
      </c>
      <c r="D650" s="4">
        <v>148.36333333333332</v>
      </c>
      <c r="E650" s="20">
        <f t="shared" si="80"/>
        <v>419.51353756838711</v>
      </c>
      <c r="F650" s="20">
        <f t="shared" si="81"/>
        <v>0.87048030420751432</v>
      </c>
      <c r="G650" s="20">
        <f t="shared" si="82"/>
        <v>0.24151785473039131</v>
      </c>
      <c r="H650" s="20">
        <f t="shared" si="83"/>
        <v>83.025383736862409</v>
      </c>
      <c r="I650" s="22">
        <f t="shared" si="84"/>
        <v>65.337949596470906</v>
      </c>
      <c r="J650" s="22">
        <f t="shared" si="85"/>
        <v>4269.0476574709728</v>
      </c>
    </row>
    <row r="651" spans="1:10" x14ac:dyDescent="0.25">
      <c r="A651" s="4" t="s">
        <v>693</v>
      </c>
      <c r="B651" s="4" t="str">
        <f t="shared" si="86"/>
        <v>H2</v>
      </c>
      <c r="C651" s="2">
        <f t="shared" si="87"/>
        <v>645</v>
      </c>
      <c r="D651" s="4">
        <v>189.5</v>
      </c>
      <c r="E651" s="20">
        <f t="shared" si="80"/>
        <v>496.5046417751517</v>
      </c>
      <c r="F651" s="20">
        <f t="shared" si="81"/>
        <v>1.6316865432330852</v>
      </c>
      <c r="G651" s="20">
        <f t="shared" si="82"/>
        <v>0.25109158087221517</v>
      </c>
      <c r="H651" s="20">
        <f t="shared" si="83"/>
        <v>99.455743630160711</v>
      </c>
      <c r="I651" s="22">
        <f t="shared" si="84"/>
        <v>90.044256369839289</v>
      </c>
      <c r="J651" s="22">
        <f t="shared" si="85"/>
        <v>8107.968105197343</v>
      </c>
    </row>
    <row r="652" spans="1:10" x14ac:dyDescent="0.25">
      <c r="A652" s="4" t="s">
        <v>694</v>
      </c>
      <c r="B652" s="4" t="str">
        <f t="shared" si="86"/>
        <v>H2</v>
      </c>
      <c r="C652" s="2">
        <f t="shared" si="87"/>
        <v>646</v>
      </c>
      <c r="D652" s="4">
        <v>359.45833333333331</v>
      </c>
      <c r="E652" s="20">
        <f t="shared" si="80"/>
        <v>696.17511615174647</v>
      </c>
      <c r="F652" s="20">
        <f t="shared" si="81"/>
        <v>3.6120744215667022</v>
      </c>
      <c r="G652" s="20">
        <f t="shared" si="82"/>
        <v>0.26899939038498949</v>
      </c>
      <c r="H652" s="20">
        <f t="shared" si="83"/>
        <v>120.30881737873015</v>
      </c>
      <c r="I652" s="22">
        <f t="shared" si="84"/>
        <v>239.14951595460315</v>
      </c>
      <c r="J652" s="22">
        <f t="shared" si="85"/>
        <v>57192.490981320982</v>
      </c>
    </row>
    <row r="653" spans="1:10" x14ac:dyDescent="0.25">
      <c r="A653" s="4" t="s">
        <v>695</v>
      </c>
      <c r="B653" s="4" t="str">
        <f t="shared" si="86"/>
        <v>H2</v>
      </c>
      <c r="C653" s="2">
        <f t="shared" si="87"/>
        <v>647</v>
      </c>
      <c r="D653" s="4">
        <v>80.166666666666671</v>
      </c>
      <c r="E653" s="20">
        <f t="shared" si="80"/>
        <v>623.68427628473205</v>
      </c>
      <c r="F653" s="20">
        <f t="shared" si="81"/>
        <v>2.8510452786808909</v>
      </c>
      <c r="G653" s="20">
        <f t="shared" si="82"/>
        <v>0.23883614857462188</v>
      </c>
      <c r="H653" s="20">
        <f t="shared" si="83"/>
        <v>175.71067195517932</v>
      </c>
      <c r="I653" s="22">
        <f t="shared" si="84"/>
        <v>-95.544005288512651</v>
      </c>
      <c r="J653" s="22">
        <f t="shared" si="85"/>
        <v>9128.6569465713328</v>
      </c>
    </row>
    <row r="654" spans="1:10" x14ac:dyDescent="0.25">
      <c r="A654" s="4" t="s">
        <v>696</v>
      </c>
      <c r="B654" s="4" t="str">
        <f t="shared" si="86"/>
        <v>H2</v>
      </c>
      <c r="C654" s="2">
        <f t="shared" si="87"/>
        <v>648</v>
      </c>
      <c r="D654" s="4">
        <v>111.375</v>
      </c>
      <c r="E654" s="20">
        <f t="shared" si="80"/>
        <v>584.03513635971353</v>
      </c>
      <c r="F654" s="20">
        <f t="shared" si="81"/>
        <v>2.426043426643897</v>
      </c>
      <c r="G654" s="20">
        <f t="shared" si="82"/>
        <v>0.2611693656489415</v>
      </c>
      <c r="H654" s="20">
        <f t="shared" si="83"/>
        <v>168.53761955522143</v>
      </c>
      <c r="I654" s="22">
        <f t="shared" si="84"/>
        <v>-57.162619555221426</v>
      </c>
      <c r="J654" s="22">
        <f t="shared" si="85"/>
        <v>3267.565074414983</v>
      </c>
    </row>
    <row r="655" spans="1:10" x14ac:dyDescent="0.25">
      <c r="A655" s="4" t="s">
        <v>697</v>
      </c>
      <c r="B655" s="4" t="str">
        <f t="shared" si="86"/>
        <v>H2</v>
      </c>
      <c r="C655" s="2">
        <f t="shared" si="87"/>
        <v>649</v>
      </c>
      <c r="D655" s="4">
        <v>229.58333333333334</v>
      </c>
      <c r="E655" s="20">
        <f t="shared" si="80"/>
        <v>661.42069022802139</v>
      </c>
      <c r="F655" s="20">
        <f t="shared" si="81"/>
        <v>3.1756385310605362</v>
      </c>
      <c r="G655" s="20">
        <f t="shared" si="82"/>
        <v>0.24966317049119011</v>
      </c>
      <c r="H655" s="20">
        <f t="shared" si="83"/>
        <v>140.06812946870249</v>
      </c>
      <c r="I655" s="22">
        <f t="shared" si="84"/>
        <v>89.515203864630848</v>
      </c>
      <c r="J655" s="22">
        <f t="shared" si="85"/>
        <v>8012.9717229264215</v>
      </c>
    </row>
    <row r="656" spans="1:10" x14ac:dyDescent="0.25">
      <c r="A656" s="4" t="s">
        <v>698</v>
      </c>
      <c r="B656" s="4" t="str">
        <f t="shared" si="86"/>
        <v>H2</v>
      </c>
      <c r="C656" s="2">
        <f t="shared" si="87"/>
        <v>650</v>
      </c>
      <c r="D656" s="4">
        <v>100.04166666666667</v>
      </c>
      <c r="E656" s="20">
        <f t="shared" si="80"/>
        <v>608.28763057370861</v>
      </c>
      <c r="F656" s="20">
        <f t="shared" si="81"/>
        <v>2.612551549206803</v>
      </c>
      <c r="G656" s="20">
        <f t="shared" si="82"/>
        <v>0.25149887014882982</v>
      </c>
      <c r="H656" s="20">
        <f t="shared" si="83"/>
        <v>173.5722015946248</v>
      </c>
      <c r="I656" s="22">
        <f t="shared" si="84"/>
        <v>-73.530534927958129</v>
      </c>
      <c r="J656" s="22">
        <f t="shared" si="85"/>
        <v>5406.7395667916708</v>
      </c>
    </row>
    <row r="657" spans="1:10" x14ac:dyDescent="0.25">
      <c r="A657" s="4" t="s">
        <v>699</v>
      </c>
      <c r="B657" s="4" t="str">
        <f t="shared" si="86"/>
        <v>H2</v>
      </c>
      <c r="C657" s="2">
        <f t="shared" si="87"/>
        <v>651</v>
      </c>
      <c r="D657" s="4">
        <v>13.208333333333334</v>
      </c>
      <c r="E657" s="20">
        <f t="shared" si="80"/>
        <v>499.30106823275912</v>
      </c>
      <c r="F657" s="20">
        <f t="shared" si="81"/>
        <v>1.4965604103052399</v>
      </c>
      <c r="G657" s="20">
        <f t="shared" si="82"/>
        <v>0.22734221796734305</v>
      </c>
      <c r="H657" s="20">
        <f t="shared" si="83"/>
        <v>152.51927632245253</v>
      </c>
      <c r="I657" s="22">
        <f t="shared" si="84"/>
        <v>-139.31094298911918</v>
      </c>
      <c r="J657" s="22">
        <f t="shared" si="85"/>
        <v>19407.538836517615</v>
      </c>
    </row>
    <row r="658" spans="1:10" x14ac:dyDescent="0.25">
      <c r="A658" s="4" t="s">
        <v>700</v>
      </c>
      <c r="B658" s="4" t="str">
        <f t="shared" si="86"/>
        <v>H2</v>
      </c>
      <c r="C658" s="2">
        <f t="shared" si="87"/>
        <v>652</v>
      </c>
      <c r="D658" s="4">
        <v>14.333333333333334</v>
      </c>
      <c r="E658" s="20">
        <f t="shared" si="80"/>
        <v>412.03643112550969</v>
      </c>
      <c r="F658" s="20">
        <f t="shared" si="81"/>
        <v>0.60894843512969321</v>
      </c>
      <c r="G658" s="20">
        <f t="shared" si="82"/>
        <v>0.22982763993479835</v>
      </c>
      <c r="H658" s="20">
        <f t="shared" si="83"/>
        <v>125.95003777694394</v>
      </c>
      <c r="I658" s="22">
        <f t="shared" si="84"/>
        <v>-111.61670444361062</v>
      </c>
      <c r="J658" s="22">
        <f t="shared" si="85"/>
        <v>12458.288710852326</v>
      </c>
    </row>
    <row r="659" spans="1:10" x14ac:dyDescent="0.25">
      <c r="A659" s="4" t="s">
        <v>701</v>
      </c>
      <c r="B659" s="4" t="str">
        <f t="shared" si="86"/>
        <v>H2</v>
      </c>
      <c r="C659" s="2">
        <f t="shared" si="87"/>
        <v>653</v>
      </c>
      <c r="D659" s="4">
        <v>15.916666666666666</v>
      </c>
      <c r="E659" s="20">
        <f t="shared" si="80"/>
        <v>344.11868895905963</v>
      </c>
      <c r="F659" s="20">
        <f t="shared" si="81"/>
        <v>-7.6318470886104439E-2</v>
      </c>
      <c r="G659" s="20">
        <f t="shared" si="82"/>
        <v>0.20923333829161175</v>
      </c>
      <c r="H659" s="20">
        <f t="shared" si="83"/>
        <v>93.811715823291891</v>
      </c>
      <c r="I659" s="22">
        <f t="shared" si="84"/>
        <v>-77.89504915662522</v>
      </c>
      <c r="J659" s="22">
        <f t="shared" si="85"/>
        <v>6067.6386831130594</v>
      </c>
    </row>
    <row r="660" spans="1:10" x14ac:dyDescent="0.25">
      <c r="A660" s="4" t="s">
        <v>702</v>
      </c>
      <c r="B660" s="4" t="str">
        <f t="shared" si="86"/>
        <v>H2</v>
      </c>
      <c r="C660" s="2">
        <f t="shared" si="87"/>
        <v>654</v>
      </c>
      <c r="D660" s="4">
        <v>30.375</v>
      </c>
      <c r="E660" s="20">
        <f t="shared" si="80"/>
        <v>301.66674842575731</v>
      </c>
      <c r="F660" s="20">
        <f t="shared" si="81"/>
        <v>-0.50007469151026662</v>
      </c>
      <c r="G660" s="20">
        <f t="shared" si="82"/>
        <v>0.21691393398583664</v>
      </c>
      <c r="H660" s="20">
        <f t="shared" si="83"/>
        <v>79.07044604687043</v>
      </c>
      <c r="I660" s="22">
        <f t="shared" si="84"/>
        <v>-48.69544604687043</v>
      </c>
      <c r="J660" s="22">
        <f t="shared" si="85"/>
        <v>2371.2464657036689</v>
      </c>
    </row>
    <row r="661" spans="1:10" x14ac:dyDescent="0.25">
      <c r="A661" s="4" t="s">
        <v>703</v>
      </c>
      <c r="B661" s="4" t="str">
        <f t="shared" si="86"/>
        <v>H2</v>
      </c>
      <c r="C661" s="2">
        <f t="shared" si="87"/>
        <v>655</v>
      </c>
      <c r="D661" s="4">
        <v>91.083333333333329</v>
      </c>
      <c r="E661" s="20">
        <f t="shared" si="80"/>
        <v>327.9972209452423</v>
      </c>
      <c r="F661" s="20">
        <f t="shared" si="81"/>
        <v>-0.23176921940031397</v>
      </c>
      <c r="G661" s="20">
        <f t="shared" si="82"/>
        <v>0.21607954868933271</v>
      </c>
      <c r="H661" s="20">
        <f t="shared" si="83"/>
        <v>63.014108527597166</v>
      </c>
      <c r="I661" s="22">
        <f t="shared" si="84"/>
        <v>28.069224805736162</v>
      </c>
      <c r="J661" s="22">
        <f t="shared" si="85"/>
        <v>787.88138119495432</v>
      </c>
    </row>
    <row r="662" spans="1:10" x14ac:dyDescent="0.25">
      <c r="A662" s="4" t="s">
        <v>704</v>
      </c>
      <c r="B662" s="4" t="str">
        <f t="shared" si="86"/>
        <v>H2</v>
      </c>
      <c r="C662" s="2">
        <f t="shared" si="87"/>
        <v>656</v>
      </c>
      <c r="D662" s="4">
        <v>171.75</v>
      </c>
      <c r="E662" s="20">
        <f t="shared" si="80"/>
        <v>420.57009971869519</v>
      </c>
      <c r="F662" s="20">
        <f t="shared" si="81"/>
        <v>0.69627726052821792</v>
      </c>
      <c r="G662" s="20">
        <f t="shared" si="82"/>
        <v>0.23605996581431443</v>
      </c>
      <c r="H662" s="20">
        <f t="shared" si="83"/>
        <v>71.096893558497214</v>
      </c>
      <c r="I662" s="22">
        <f t="shared" si="84"/>
        <v>100.65310644150279</v>
      </c>
      <c r="J662" s="22">
        <f t="shared" si="85"/>
        <v>10131.047836324489</v>
      </c>
    </row>
    <row r="663" spans="1:10" x14ac:dyDescent="0.25">
      <c r="A663" s="4" t="s">
        <v>705</v>
      </c>
      <c r="B663" s="4" t="str">
        <f t="shared" si="86"/>
        <v>H2</v>
      </c>
      <c r="C663" s="2">
        <f t="shared" si="87"/>
        <v>657</v>
      </c>
      <c r="D663" s="4">
        <v>287.20833333333331</v>
      </c>
      <c r="E663" s="20">
        <f t="shared" si="80"/>
        <v>602.84884131482897</v>
      </c>
      <c r="F663" s="20">
        <f t="shared" si="81"/>
        <v>2.5121019038842736</v>
      </c>
      <c r="G663" s="20">
        <f t="shared" si="82"/>
        <v>0.24211344259743689</v>
      </c>
      <c r="H663" s="20">
        <f t="shared" si="83"/>
        <v>91.027048615660902</v>
      </c>
      <c r="I663" s="22">
        <f t="shared" si="84"/>
        <v>196.18128471767241</v>
      </c>
      <c r="J663" s="22">
        <f t="shared" si="85"/>
        <v>38487.096473476449</v>
      </c>
    </row>
    <row r="664" spans="1:10" x14ac:dyDescent="0.25">
      <c r="A664" s="4" t="s">
        <v>706</v>
      </c>
      <c r="B664" s="4" t="str">
        <f t="shared" si="86"/>
        <v>H2</v>
      </c>
      <c r="C664" s="2">
        <f t="shared" si="87"/>
        <v>658</v>
      </c>
      <c r="D664" s="4">
        <v>252.5</v>
      </c>
      <c r="E664" s="20">
        <f t="shared" si="80"/>
        <v>698.21744776017374</v>
      </c>
      <c r="F664" s="20">
        <f t="shared" si="81"/>
        <v>3.4406669492988784</v>
      </c>
      <c r="G664" s="20">
        <f t="shared" si="82"/>
        <v>0.24861748832138472</v>
      </c>
      <c r="H664" s="20">
        <f t="shared" si="83"/>
        <v>142.9014835615306</v>
      </c>
      <c r="I664" s="22">
        <f t="shared" si="84"/>
        <v>109.5985164384694</v>
      </c>
      <c r="J664" s="22">
        <f t="shared" si="85"/>
        <v>12011.834805513448</v>
      </c>
    </row>
    <row r="665" spans="1:10" x14ac:dyDescent="0.25">
      <c r="A665" s="4" t="s">
        <v>707</v>
      </c>
      <c r="B665" s="4" t="str">
        <f t="shared" si="86"/>
        <v>H2</v>
      </c>
      <c r="C665" s="2">
        <f t="shared" si="87"/>
        <v>659</v>
      </c>
      <c r="D665" s="4">
        <v>314.20833333333331</v>
      </c>
      <c r="E665" s="20">
        <f t="shared" si="80"/>
        <v>820.88112860430181</v>
      </c>
      <c r="F665" s="20">
        <f t="shared" si="81"/>
        <v>4.6328970882471703</v>
      </c>
      <c r="G665" s="20">
        <f t="shared" si="82"/>
        <v>0.25617905737408425</v>
      </c>
      <c r="H665" s="20">
        <f t="shared" si="83"/>
        <v>169.88086167873769</v>
      </c>
      <c r="I665" s="22">
        <f t="shared" si="84"/>
        <v>144.32747165459563</v>
      </c>
      <c r="J665" s="22">
        <f t="shared" si="85"/>
        <v>20830.419074208105</v>
      </c>
    </row>
    <row r="666" spans="1:10" x14ac:dyDescent="0.25">
      <c r="A666" s="4" t="s">
        <v>708</v>
      </c>
      <c r="B666" s="4" t="str">
        <f t="shared" si="86"/>
        <v>H2</v>
      </c>
      <c r="C666" s="2">
        <f t="shared" si="87"/>
        <v>660</v>
      </c>
      <c r="D666" s="4">
        <v>192.04166666666666</v>
      </c>
      <c r="E666" s="20">
        <f t="shared" si="80"/>
        <v>814.89887784902146</v>
      </c>
      <c r="F666" s="20">
        <f t="shared" si="81"/>
        <v>4.5267456098118943</v>
      </c>
      <c r="G666" s="20">
        <f t="shared" si="82"/>
        <v>0.24732205819293293</v>
      </c>
      <c r="H666" s="20">
        <f t="shared" si="83"/>
        <v>205.2372236417566</v>
      </c>
      <c r="I666" s="22">
        <f t="shared" si="84"/>
        <v>-13.195556975089943</v>
      </c>
      <c r="J666" s="22">
        <f t="shared" si="85"/>
        <v>174.12272388284484</v>
      </c>
    </row>
    <row r="667" spans="1:10" x14ac:dyDescent="0.25">
      <c r="A667" s="4" t="s">
        <v>709</v>
      </c>
      <c r="B667" s="4" t="str">
        <f t="shared" si="86"/>
        <v>H2</v>
      </c>
      <c r="C667" s="2">
        <f t="shared" si="87"/>
        <v>661</v>
      </c>
      <c r="D667" s="4">
        <v>18.1875</v>
      </c>
      <c r="E667" s="20">
        <f t="shared" si="80"/>
        <v>669.73955171575631</v>
      </c>
      <c r="F667" s="20">
        <f t="shared" si="81"/>
        <v>3.0298848923811237</v>
      </c>
      <c r="G667" s="20">
        <f t="shared" si="82"/>
        <v>0.2332767595104242</v>
      </c>
      <c r="H667" s="20">
        <f t="shared" si="83"/>
        <v>209.91968380585521</v>
      </c>
      <c r="I667" s="22">
        <f t="shared" si="84"/>
        <v>-191.73218380585521</v>
      </c>
      <c r="J667" s="22">
        <f t="shared" si="85"/>
        <v>36761.23030696225</v>
      </c>
    </row>
    <row r="668" spans="1:10" x14ac:dyDescent="0.25">
      <c r="A668" s="4" t="s">
        <v>710</v>
      </c>
      <c r="B668" s="4" t="str">
        <f t="shared" si="86"/>
        <v>H2</v>
      </c>
      <c r="C668" s="2">
        <f t="shared" si="87"/>
        <v>662</v>
      </c>
      <c r="D668" s="4">
        <v>40.75</v>
      </c>
      <c r="E668" s="20">
        <f t="shared" si="80"/>
        <v>571.1685339881102</v>
      </c>
      <c r="F668" s="20">
        <f t="shared" si="81"/>
        <v>2.0138758661808511</v>
      </c>
      <c r="G668" s="20">
        <f t="shared" si="82"/>
        <v>0.2297243490370795</v>
      </c>
      <c r="H668" s="20">
        <f t="shared" si="83"/>
        <v>166.39072175122448</v>
      </c>
      <c r="I668" s="22">
        <f t="shared" si="84"/>
        <v>-125.64072175122448</v>
      </c>
      <c r="J668" s="22">
        <f t="shared" si="85"/>
        <v>15785.590962168611</v>
      </c>
    </row>
    <row r="669" spans="1:10" x14ac:dyDescent="0.25">
      <c r="A669" s="4" t="s">
        <v>711</v>
      </c>
      <c r="B669" s="4" t="str">
        <f t="shared" si="86"/>
        <v>H2</v>
      </c>
      <c r="C669" s="2">
        <f t="shared" si="87"/>
        <v>663</v>
      </c>
      <c r="D669" s="4">
        <v>164.10833333333332</v>
      </c>
      <c r="E669" s="20">
        <f t="shared" si="80"/>
        <v>599.24432722483823</v>
      </c>
      <c r="F669" s="20">
        <f t="shared" si="81"/>
        <v>2.2744950398863231</v>
      </c>
      <c r="G669" s="20">
        <f t="shared" si="82"/>
        <v>0.2373349637217082</v>
      </c>
      <c r="H669" s="20">
        <f t="shared" si="83"/>
        <v>133.71013517918485</v>
      </c>
      <c r="I669" s="22">
        <f t="shared" si="84"/>
        <v>30.398198154148474</v>
      </c>
      <c r="J669" s="22">
        <f t="shared" si="85"/>
        <v>924.05045101887572</v>
      </c>
    </row>
    <row r="670" spans="1:10" x14ac:dyDescent="0.25">
      <c r="A670" s="4" t="s">
        <v>712</v>
      </c>
      <c r="B670" s="4" t="str">
        <f t="shared" si="86"/>
        <v>H2</v>
      </c>
      <c r="C670" s="2">
        <f t="shared" si="87"/>
        <v>664</v>
      </c>
      <c r="D670" s="4">
        <v>215.45416666666665</v>
      </c>
      <c r="E670" s="20">
        <f t="shared" si="80"/>
        <v>668.79131393767295</v>
      </c>
      <c r="F670" s="20">
        <f t="shared" si="81"/>
        <v>2.9472199566158075</v>
      </c>
      <c r="G670" s="20">
        <f t="shared" si="82"/>
        <v>0.23896736941465016</v>
      </c>
      <c r="H670" s="20">
        <f t="shared" si="83"/>
        <v>138.18351987831457</v>
      </c>
      <c r="I670" s="22">
        <f t="shared" si="84"/>
        <v>77.270646788352082</v>
      </c>
      <c r="J670" s="22">
        <f t="shared" si="85"/>
        <v>5970.7528550902662</v>
      </c>
    </row>
    <row r="671" spans="1:10" x14ac:dyDescent="0.25">
      <c r="A671" s="4" t="s">
        <v>713</v>
      </c>
      <c r="B671" s="4" t="str">
        <f t="shared" si="86"/>
        <v>H2</v>
      </c>
      <c r="C671" s="2">
        <f t="shared" si="87"/>
        <v>665</v>
      </c>
      <c r="D671" s="4">
        <v>174.58333333333334</v>
      </c>
      <c r="E671" s="20">
        <f t="shared" si="80"/>
        <v>684.51060297622189</v>
      </c>
      <c r="F671" s="20">
        <f t="shared" si="81"/>
        <v>3.0749406474351391</v>
      </c>
      <c r="G671" s="20">
        <f t="shared" si="82"/>
        <v>0.23910630724160811</v>
      </c>
      <c r="H671" s="20">
        <f t="shared" si="83"/>
        <v>159.42704057227448</v>
      </c>
      <c r="I671" s="22">
        <f t="shared" si="84"/>
        <v>15.156292761058864</v>
      </c>
      <c r="J671" s="22">
        <f t="shared" si="85"/>
        <v>229.71321025892533</v>
      </c>
    </row>
    <row r="672" spans="1:10" x14ac:dyDescent="0.25">
      <c r="A672" s="4" t="s">
        <v>714</v>
      </c>
      <c r="B672" s="4" t="str">
        <f t="shared" si="86"/>
        <v>H2</v>
      </c>
      <c r="C672" s="2">
        <f t="shared" si="87"/>
        <v>666</v>
      </c>
      <c r="D672" s="4">
        <v>231.41666666666666</v>
      </c>
      <c r="E672" s="20">
        <f t="shared" si="80"/>
        <v>743.74899240225432</v>
      </c>
      <c r="F672" s="20">
        <f t="shared" si="81"/>
        <v>3.6365751352211122</v>
      </c>
      <c r="G672" s="20">
        <f t="shared" si="82"/>
        <v>0.24618552056455692</v>
      </c>
      <c r="H672" s="20">
        <f t="shared" si="83"/>
        <v>164.31050860728752</v>
      </c>
      <c r="I672" s="22">
        <f t="shared" si="84"/>
        <v>67.10615805937914</v>
      </c>
      <c r="J672" s="22">
        <f t="shared" si="85"/>
        <v>4503.2364494903759</v>
      </c>
    </row>
    <row r="673" spans="1:10" x14ac:dyDescent="0.25">
      <c r="A673" s="4" t="s">
        <v>715</v>
      </c>
      <c r="B673" s="4" t="str">
        <f t="shared" si="86"/>
        <v>H2</v>
      </c>
      <c r="C673" s="2">
        <f t="shared" si="87"/>
        <v>667</v>
      </c>
      <c r="D673" s="4">
        <v>285.79166666666669</v>
      </c>
      <c r="E673" s="20">
        <f t="shared" si="80"/>
        <v>836.95833101869971</v>
      </c>
      <c r="F673" s="20">
        <f t="shared" si="81"/>
        <v>4.5323027700333549</v>
      </c>
      <c r="G673" s="20">
        <f t="shared" si="82"/>
        <v>0.24934213949832437</v>
      </c>
      <c r="H673" s="20">
        <f t="shared" si="83"/>
        <v>178.70460313955925</v>
      </c>
      <c r="I673" s="22">
        <f t="shared" si="84"/>
        <v>107.08706352710743</v>
      </c>
      <c r="J673" s="22">
        <f t="shared" si="85"/>
        <v>11467.639174858743</v>
      </c>
    </row>
    <row r="674" spans="1:10" x14ac:dyDescent="0.25">
      <c r="A674" s="4" t="s">
        <v>716</v>
      </c>
      <c r="B674" s="4" t="str">
        <f t="shared" si="86"/>
        <v>H2</v>
      </c>
      <c r="C674" s="2">
        <f t="shared" si="87"/>
        <v>668</v>
      </c>
      <c r="D674" s="4">
        <v>246.25</v>
      </c>
      <c r="E674" s="20">
        <f t="shared" si="80"/>
        <v>873.24488983180697</v>
      </c>
      <c r="F674" s="20">
        <f t="shared" si="81"/>
        <v>4.8498453304640945</v>
      </c>
      <c r="G674" s="20">
        <f t="shared" si="82"/>
        <v>0.24976638918234412</v>
      </c>
      <c r="H674" s="20">
        <f t="shared" si="83"/>
        <v>207.16280972947817</v>
      </c>
      <c r="I674" s="22">
        <f t="shared" si="84"/>
        <v>39.08719027052183</v>
      </c>
      <c r="J674" s="22">
        <f t="shared" si="85"/>
        <v>1527.8084432439764</v>
      </c>
    </row>
    <row r="675" spans="1:10" x14ac:dyDescent="0.25">
      <c r="A675" s="4" t="s">
        <v>717</v>
      </c>
      <c r="B675" s="4" t="str">
        <f t="shared" si="86"/>
        <v>H2</v>
      </c>
      <c r="C675" s="2">
        <f t="shared" si="87"/>
        <v>669</v>
      </c>
      <c r="D675" s="4">
        <v>214.58333333333334</v>
      </c>
      <c r="E675" s="20">
        <f t="shared" ref="E675:E738" si="88">$D$2*(D675/G673)+(1-$D$2)*(E674+F674)</f>
        <v>874.59537751416599</v>
      </c>
      <c r="F675" s="20">
        <f t="shared" ref="F675:F738" si="89">(E675-E674)*$E$2+(1-$E$2)*F674</f>
        <v>4.8148517539830431</v>
      </c>
      <c r="G675" s="20">
        <f t="shared" ref="G675:G738" si="90">$F$2*(D675/E675)+(1-$F$2)*G673</f>
        <v>0.24894308075857738</v>
      </c>
      <c r="H675" s="20">
        <f t="shared" ref="H675:H738" si="91">(E674+F674)*G673</f>
        <v>218.94601994757517</v>
      </c>
      <c r="I675" s="22">
        <f t="shared" ref="I675:I738" si="92">D675-H675</f>
        <v>-4.3626866142418237</v>
      </c>
      <c r="J675" s="22">
        <f t="shared" ref="J675:J738" si="93">I675*I675</f>
        <v>19.033034494084788</v>
      </c>
    </row>
    <row r="676" spans="1:10" x14ac:dyDescent="0.25">
      <c r="A676" s="4" t="s">
        <v>718</v>
      </c>
      <c r="B676" s="4" t="str">
        <f t="shared" si="86"/>
        <v>H2</v>
      </c>
      <c r="C676" s="2">
        <f t="shared" si="87"/>
        <v>670</v>
      </c>
      <c r="D676" s="4">
        <v>41.375</v>
      </c>
      <c r="E676" s="20">
        <f t="shared" si="88"/>
        <v>736.65914241620771</v>
      </c>
      <c r="F676" s="20">
        <f t="shared" si="89"/>
        <v>3.3873408854636295</v>
      </c>
      <c r="G676" s="20">
        <f t="shared" si="90"/>
        <v>0.23040632346841311</v>
      </c>
      <c r="H676" s="20">
        <f t="shared" si="91"/>
        <v>219.64711757432298</v>
      </c>
      <c r="I676" s="22">
        <f t="shared" si="92"/>
        <v>-178.27211757432298</v>
      </c>
      <c r="J676" s="22">
        <f t="shared" si="93"/>
        <v>31780.947904433237</v>
      </c>
    </row>
    <row r="677" spans="1:10" x14ac:dyDescent="0.25">
      <c r="A677" s="4" t="s">
        <v>719</v>
      </c>
      <c r="B677" s="4" t="str">
        <f t="shared" si="86"/>
        <v>H2</v>
      </c>
      <c r="C677" s="2">
        <f t="shared" si="87"/>
        <v>671</v>
      </c>
      <c r="D677" s="4">
        <v>67.166666666666671</v>
      </c>
      <c r="E677" s="20">
        <f t="shared" si="88"/>
        <v>645.99865161718367</v>
      </c>
      <c r="F677" s="20">
        <f t="shared" si="89"/>
        <v>2.4468625686187528</v>
      </c>
      <c r="G677" s="20">
        <f t="shared" si="90"/>
        <v>0.23444611120634079</v>
      </c>
      <c r="H677" s="20">
        <f t="shared" si="91"/>
        <v>184.22945145766914</v>
      </c>
      <c r="I677" s="22">
        <f t="shared" si="92"/>
        <v>-117.06278479100247</v>
      </c>
      <c r="J677" s="22">
        <f t="shared" si="93"/>
        <v>13703.695583024559</v>
      </c>
    </row>
    <row r="678" spans="1:10" x14ac:dyDescent="0.25">
      <c r="A678" s="4" t="s">
        <v>720</v>
      </c>
      <c r="B678" s="4" t="str">
        <f t="shared" si="86"/>
        <v>H2</v>
      </c>
      <c r="C678" s="2">
        <f t="shared" si="87"/>
        <v>672</v>
      </c>
      <c r="D678" s="4">
        <v>99.25</v>
      </c>
      <c r="E678" s="20">
        <f t="shared" si="88"/>
        <v>604.90856073928694</v>
      </c>
      <c r="F678" s="20">
        <f t="shared" si="89"/>
        <v>2.0114930341535979</v>
      </c>
      <c r="G678" s="20">
        <f t="shared" si="90"/>
        <v>0.22377312960759718</v>
      </c>
      <c r="H678" s="20">
        <f t="shared" si="91"/>
        <v>149.40594689313545</v>
      </c>
      <c r="I678" s="22">
        <f t="shared" si="92"/>
        <v>-50.15594689313545</v>
      </c>
      <c r="J678" s="22">
        <f t="shared" si="93"/>
        <v>2515.6190087470236</v>
      </c>
    </row>
    <row r="679" spans="1:10" x14ac:dyDescent="0.25">
      <c r="A679" s="4" t="s">
        <v>721</v>
      </c>
      <c r="B679" s="4" t="str">
        <f t="shared" si="86"/>
        <v>H2</v>
      </c>
      <c r="C679" s="2">
        <f t="shared" si="87"/>
        <v>673</v>
      </c>
      <c r="D679" s="4">
        <v>29.875</v>
      </c>
      <c r="E679" s="20">
        <f t="shared" si="88"/>
        <v>511.02164382166478</v>
      </c>
      <c r="F679" s="20">
        <f t="shared" si="89"/>
        <v>1.0525089346358403</v>
      </c>
      <c r="G679" s="20">
        <f t="shared" si="90"/>
        <v>0.21684763211576721</v>
      </c>
      <c r="H679" s="20">
        <f t="shared" si="91"/>
        <v>142.29004642032635</v>
      </c>
      <c r="I679" s="22">
        <f t="shared" si="92"/>
        <v>-112.41504642032635</v>
      </c>
      <c r="J679" s="22">
        <f t="shared" si="93"/>
        <v>12637.142661684127</v>
      </c>
    </row>
    <row r="680" spans="1:10" x14ac:dyDescent="0.25">
      <c r="A680" s="4" t="s">
        <v>722</v>
      </c>
      <c r="B680" s="4" t="str">
        <f t="shared" si="86"/>
        <v>H2</v>
      </c>
      <c r="C680" s="2">
        <f t="shared" si="87"/>
        <v>674</v>
      </c>
      <c r="D680" s="4">
        <v>65.166666666666671</v>
      </c>
      <c r="E680" s="20">
        <f t="shared" si="88"/>
        <v>467.90283587528432</v>
      </c>
      <c r="F680" s="20">
        <f t="shared" si="89"/>
        <v>0.61079576582567729</v>
      </c>
      <c r="G680" s="20">
        <f t="shared" si="90"/>
        <v>0.21532320961609835</v>
      </c>
      <c r="H680" s="20">
        <f t="shared" si="91"/>
        <v>114.58843575343617</v>
      </c>
      <c r="I680" s="22">
        <f t="shared" si="92"/>
        <v>-49.421769086769501</v>
      </c>
      <c r="J680" s="22">
        <f t="shared" si="93"/>
        <v>2442.5112596659656</v>
      </c>
    </row>
    <row r="681" spans="1:10" x14ac:dyDescent="0.25">
      <c r="A681" s="4" t="s">
        <v>723</v>
      </c>
      <c r="B681" s="4" t="str">
        <f t="shared" si="86"/>
        <v>H2</v>
      </c>
      <c r="C681" s="2">
        <f t="shared" si="87"/>
        <v>675</v>
      </c>
      <c r="D681" s="4">
        <v>57.458333333333336</v>
      </c>
      <c r="E681" s="20">
        <f t="shared" si="88"/>
        <v>427.80510476318079</v>
      </c>
      <c r="F681" s="20">
        <f t="shared" si="89"/>
        <v>0.20371049704638522</v>
      </c>
      <c r="G681" s="20">
        <f t="shared" si="90"/>
        <v>0.20859382909928692</v>
      </c>
      <c r="H681" s="20">
        <f t="shared" si="91"/>
        <v>101.5960716353335</v>
      </c>
      <c r="I681" s="22">
        <f t="shared" si="92"/>
        <v>-44.137738302000166</v>
      </c>
      <c r="J681" s="22">
        <f t="shared" si="93"/>
        <v>1948.1399424158526</v>
      </c>
    </row>
    <row r="682" spans="1:10" x14ac:dyDescent="0.25">
      <c r="A682" s="4" t="s">
        <v>724</v>
      </c>
      <c r="B682" s="4" t="str">
        <f t="shared" si="86"/>
        <v>H2</v>
      </c>
      <c r="C682" s="2">
        <f t="shared" si="87"/>
        <v>676</v>
      </c>
      <c r="D682" s="4">
        <v>55.375</v>
      </c>
      <c r="E682" s="20">
        <f t="shared" si="88"/>
        <v>393.84135889414335</v>
      </c>
      <c r="F682" s="20">
        <f t="shared" si="89"/>
        <v>-0.13796406661445301</v>
      </c>
      <c r="G682" s="20">
        <f t="shared" si="90"/>
        <v>0.20785111842707665</v>
      </c>
      <c r="H682" s="20">
        <f t="shared" si="91"/>
        <v>92.160231845815801</v>
      </c>
      <c r="I682" s="22">
        <f t="shared" si="92"/>
        <v>-36.785231845815801</v>
      </c>
      <c r="J682" s="22">
        <f t="shared" si="93"/>
        <v>1353.1532819504209</v>
      </c>
    </row>
    <row r="683" spans="1:10" x14ac:dyDescent="0.25">
      <c r="A683" s="4" t="s">
        <v>725</v>
      </c>
      <c r="B683" s="4" t="str">
        <f t="shared" si="86"/>
        <v>H2</v>
      </c>
      <c r="C683" s="2">
        <f t="shared" si="87"/>
        <v>677</v>
      </c>
      <c r="D683" s="4">
        <v>37.208333333333336</v>
      </c>
      <c r="E683" s="20">
        <f t="shared" si="88"/>
        <v>350.63810807664402</v>
      </c>
      <c r="F683" s="20">
        <f t="shared" si="89"/>
        <v>-0.56861693412330183</v>
      </c>
      <c r="G683" s="20">
        <f t="shared" si="90"/>
        <v>0.19834605185236853</v>
      </c>
      <c r="H683" s="20">
        <f t="shared" si="91"/>
        <v>82.124098656462635</v>
      </c>
      <c r="I683" s="22">
        <f t="shared" si="92"/>
        <v>-44.9157653231293</v>
      </c>
      <c r="J683" s="22">
        <f t="shared" si="93"/>
        <v>2017.4259745624245</v>
      </c>
    </row>
    <row r="684" spans="1:10" x14ac:dyDescent="0.25">
      <c r="A684" s="4" t="s">
        <v>726</v>
      </c>
      <c r="B684" s="4" t="str">
        <f t="shared" si="86"/>
        <v>H2</v>
      </c>
      <c r="C684" s="2">
        <f t="shared" si="87"/>
        <v>678</v>
      </c>
      <c r="D684" s="4">
        <v>65.916666666666671</v>
      </c>
      <c r="E684" s="20">
        <f t="shared" si="88"/>
        <v>343.48240260885416</v>
      </c>
      <c r="F684" s="20">
        <f t="shared" si="89"/>
        <v>-0.63448781945996746</v>
      </c>
      <c r="G684" s="20">
        <f t="shared" si="90"/>
        <v>0.206256703448607</v>
      </c>
      <c r="H684" s="20">
        <f t="shared" si="91"/>
        <v>72.762335261170534</v>
      </c>
      <c r="I684" s="22">
        <f t="shared" si="92"/>
        <v>-6.8456685945038629</v>
      </c>
      <c r="J684" s="22">
        <f t="shared" si="93"/>
        <v>46.863178505776496</v>
      </c>
    </row>
    <row r="685" spans="1:10" x14ac:dyDescent="0.25">
      <c r="A685" s="4" t="s">
        <v>727</v>
      </c>
      <c r="B685" s="4" t="str">
        <f t="shared" si="86"/>
        <v>H2</v>
      </c>
      <c r="C685" s="2">
        <f t="shared" si="87"/>
        <v>679</v>
      </c>
      <c r="D685" s="4">
        <v>150.04166666666666</v>
      </c>
      <c r="E685" s="20">
        <f t="shared" si="88"/>
        <v>425.57115088731848</v>
      </c>
      <c r="F685" s="20">
        <f t="shared" si="89"/>
        <v>0.19274454151927556</v>
      </c>
      <c r="G685" s="20">
        <f t="shared" si="90"/>
        <v>0.21376798751907355</v>
      </c>
      <c r="H685" s="20">
        <f t="shared" si="91"/>
        <v>68.002530284293599</v>
      </c>
      <c r="I685" s="22">
        <f t="shared" si="92"/>
        <v>82.039136382373059</v>
      </c>
      <c r="J685" s="22">
        <f t="shared" si="93"/>
        <v>6730.419898365607</v>
      </c>
    </row>
    <row r="686" spans="1:10" x14ac:dyDescent="0.25">
      <c r="A686" s="4" t="s">
        <v>728</v>
      </c>
      <c r="B686" s="4" t="str">
        <f t="shared" si="86"/>
        <v>H2</v>
      </c>
      <c r="C686" s="2">
        <f t="shared" si="87"/>
        <v>680</v>
      </c>
      <c r="D686" s="4">
        <v>57.333333333333336</v>
      </c>
      <c r="E686" s="20">
        <f t="shared" si="88"/>
        <v>396.2052690418397</v>
      </c>
      <c r="F686" s="20">
        <f t="shared" si="89"/>
        <v>-0.10284172235070502</v>
      </c>
      <c r="G686" s="20">
        <f t="shared" si="90"/>
        <v>0.20010164665009941</v>
      </c>
      <c r="H686" s="20">
        <f t="shared" si="91"/>
        <v>87.816657518589508</v>
      </c>
      <c r="I686" s="22">
        <f t="shared" si="92"/>
        <v>-30.483324185256173</v>
      </c>
      <c r="J686" s="22">
        <f t="shared" si="93"/>
        <v>929.23305338342391</v>
      </c>
    </row>
    <row r="687" spans="1:10" x14ac:dyDescent="0.25">
      <c r="A687" s="4" t="s">
        <v>729</v>
      </c>
      <c r="B687" s="4" t="str">
        <f t="shared" si="86"/>
        <v>H2</v>
      </c>
      <c r="C687" s="2">
        <f t="shared" si="87"/>
        <v>681</v>
      </c>
      <c r="D687" s="4">
        <v>26.791666666666668</v>
      </c>
      <c r="E687" s="20">
        <f t="shared" si="88"/>
        <v>341.94805860918245</v>
      </c>
      <c r="F687" s="20">
        <f t="shared" si="89"/>
        <v>-0.64438540945377043</v>
      </c>
      <c r="G687" s="20">
        <f t="shared" si="90"/>
        <v>0.2002261993753964</v>
      </c>
      <c r="H687" s="20">
        <f t="shared" si="91"/>
        <v>84.674018739507261</v>
      </c>
      <c r="I687" s="22">
        <f t="shared" si="92"/>
        <v>-57.88235207284059</v>
      </c>
      <c r="J687" s="22">
        <f t="shared" si="93"/>
        <v>3350.3666814842732</v>
      </c>
    </row>
    <row r="688" spans="1:10" x14ac:dyDescent="0.25">
      <c r="A688" s="4" t="s">
        <v>730</v>
      </c>
      <c r="B688" s="4" t="str">
        <f t="shared" si="86"/>
        <v>H2</v>
      </c>
      <c r="C688" s="2">
        <f t="shared" si="87"/>
        <v>682</v>
      </c>
      <c r="D688" s="4">
        <v>143.04166666666666</v>
      </c>
      <c r="E688" s="20">
        <f t="shared" si="88"/>
        <v>416.01194362428532</v>
      </c>
      <c r="F688" s="20">
        <f t="shared" si="89"/>
        <v>0.10269729479179601</v>
      </c>
      <c r="G688" s="20">
        <f t="shared" si="90"/>
        <v>0.21447551082341834</v>
      </c>
      <c r="H688" s="20">
        <f t="shared" si="91"/>
        <v>68.295427014993109</v>
      </c>
      <c r="I688" s="22">
        <f t="shared" si="92"/>
        <v>74.746239651673548</v>
      </c>
      <c r="J688" s="22">
        <f t="shared" si="93"/>
        <v>5587.0003420654148</v>
      </c>
    </row>
    <row r="689" spans="1:10" x14ac:dyDescent="0.25">
      <c r="A689" s="4" t="s">
        <v>731</v>
      </c>
      <c r="B689" s="4" t="str">
        <f t="shared" si="86"/>
        <v>H2</v>
      </c>
      <c r="C689" s="2">
        <f t="shared" si="87"/>
        <v>683</v>
      </c>
      <c r="D689" s="4">
        <v>208.25</v>
      </c>
      <c r="E689" s="20">
        <f t="shared" si="88"/>
        <v>540.9064487184985</v>
      </c>
      <c r="F689" s="20">
        <f t="shared" si="89"/>
        <v>1.35061537278601</v>
      </c>
      <c r="G689" s="20">
        <f t="shared" si="90"/>
        <v>0.21870376750057638</v>
      </c>
      <c r="H689" s="20">
        <f t="shared" si="91"/>
        <v>83.317053055684624</v>
      </c>
      <c r="I689" s="22">
        <f t="shared" si="92"/>
        <v>124.93294694431538</v>
      </c>
      <c r="J689" s="22">
        <f t="shared" si="93"/>
        <v>15608.24123219112</v>
      </c>
    </row>
    <row r="690" spans="1:10" x14ac:dyDescent="0.25">
      <c r="A690" s="4" t="s">
        <v>732</v>
      </c>
      <c r="B690" s="4" t="str">
        <f t="shared" si="86"/>
        <v>H2</v>
      </c>
      <c r="C690" s="2">
        <f t="shared" si="87"/>
        <v>684</v>
      </c>
      <c r="D690" s="4">
        <v>218.45833333333334</v>
      </c>
      <c r="E690" s="20">
        <f t="shared" si="88"/>
        <v>637.51966271855269</v>
      </c>
      <c r="F690" s="20">
        <f t="shared" si="89"/>
        <v>2.303241359058692</v>
      </c>
      <c r="G690" s="20">
        <f t="shared" si="90"/>
        <v>0.22729487668631537</v>
      </c>
      <c r="H690" s="20">
        <f t="shared" si="91"/>
        <v>116.30086081858535</v>
      </c>
      <c r="I690" s="22">
        <f t="shared" si="92"/>
        <v>102.15747251474799</v>
      </c>
      <c r="J690" s="22">
        <f t="shared" si="93"/>
        <v>10436.149190601493</v>
      </c>
    </row>
    <row r="691" spans="1:10" x14ac:dyDescent="0.25">
      <c r="A691" s="4" t="s">
        <v>733</v>
      </c>
      <c r="B691" s="4" t="str">
        <f t="shared" si="86"/>
        <v>H2</v>
      </c>
      <c r="C691" s="2">
        <f t="shared" si="87"/>
        <v>685</v>
      </c>
      <c r="D691" s="4">
        <v>121.29166666666667</v>
      </c>
      <c r="E691" s="20">
        <f t="shared" si="88"/>
        <v>622.77700386172444</v>
      </c>
      <c r="F691" s="20">
        <f t="shared" si="89"/>
        <v>2.1327823568998228</v>
      </c>
      <c r="G691" s="20">
        <f t="shared" si="90"/>
        <v>0.21630932931513491</v>
      </c>
      <c r="H691" s="20">
        <f t="shared" si="91"/>
        <v>139.9316796549335</v>
      </c>
      <c r="I691" s="22">
        <f t="shared" si="92"/>
        <v>-18.640012988266832</v>
      </c>
      <c r="J691" s="22">
        <f t="shared" si="93"/>
        <v>347.45008420275622</v>
      </c>
    </row>
    <row r="692" spans="1:10" x14ac:dyDescent="0.25">
      <c r="A692" s="4" t="s">
        <v>734</v>
      </c>
      <c r="B692" s="4" t="str">
        <f t="shared" si="86"/>
        <v>H2</v>
      </c>
      <c r="C692" s="2">
        <f t="shared" si="87"/>
        <v>686</v>
      </c>
      <c r="D692" s="4">
        <v>86.166666666666671</v>
      </c>
      <c r="E692" s="20">
        <f t="shared" si="88"/>
        <v>575.74710649040935</v>
      </c>
      <c r="F692" s="20">
        <f t="shared" si="89"/>
        <v>1.6411555596176737</v>
      </c>
      <c r="G692" s="20">
        <f t="shared" si="90"/>
        <v>0.21953145062621093</v>
      </c>
      <c r="H692" s="20">
        <f t="shared" si="91"/>
        <v>142.03879279863389</v>
      </c>
      <c r="I692" s="22">
        <f t="shared" si="92"/>
        <v>-55.872126131967221</v>
      </c>
      <c r="J692" s="22">
        <f t="shared" si="93"/>
        <v>3121.6944785064543</v>
      </c>
    </row>
    <row r="693" spans="1:10" x14ac:dyDescent="0.25">
      <c r="A693" s="4" t="s">
        <v>735</v>
      </c>
      <c r="B693" s="4" t="str">
        <f t="shared" si="86"/>
        <v>H2</v>
      </c>
      <c r="C693" s="2">
        <f t="shared" si="87"/>
        <v>687</v>
      </c>
      <c r="D693" s="4">
        <v>23.5</v>
      </c>
      <c r="E693" s="20">
        <f t="shared" si="88"/>
        <v>483.63875245698131</v>
      </c>
      <c r="F693" s="20">
        <f t="shared" si="89"/>
        <v>0.70366046368721646</v>
      </c>
      <c r="G693" s="20">
        <f t="shared" si="90"/>
        <v>0.19953739494000577</v>
      </c>
      <c r="H693" s="20">
        <f t="shared" si="91"/>
        <v>124.89446771847271</v>
      </c>
      <c r="I693" s="22">
        <f t="shared" si="92"/>
        <v>-101.39446771847271</v>
      </c>
      <c r="J693" s="22">
        <f t="shared" si="93"/>
        <v>10280.838083912406</v>
      </c>
    </row>
    <row r="694" spans="1:10" x14ac:dyDescent="0.25">
      <c r="A694" s="4" t="s">
        <v>736</v>
      </c>
      <c r="B694" s="4" t="str">
        <f t="shared" si="86"/>
        <v>H2</v>
      </c>
      <c r="C694" s="2">
        <f t="shared" si="87"/>
        <v>688</v>
      </c>
      <c r="D694" s="4">
        <v>53.083333333333336</v>
      </c>
      <c r="E694" s="20">
        <f t="shared" si="88"/>
        <v>435.83450298515879</v>
      </c>
      <c r="F694" s="20">
        <f t="shared" si="89"/>
        <v>0.21858136433211911</v>
      </c>
      <c r="G694" s="20">
        <f t="shared" si="90"/>
        <v>0.20975800519034035</v>
      </c>
      <c r="H694" s="20">
        <f t="shared" si="91"/>
        <v>106.32839250827362</v>
      </c>
      <c r="I694" s="22">
        <f t="shared" si="92"/>
        <v>-53.245059174940288</v>
      </c>
      <c r="J694" s="22">
        <f t="shared" si="93"/>
        <v>2835.0363265428928</v>
      </c>
    </row>
    <row r="695" spans="1:10" x14ac:dyDescent="0.25">
      <c r="A695" s="4" t="s">
        <v>737</v>
      </c>
      <c r="B695" s="4" t="str">
        <f t="shared" si="86"/>
        <v>H2</v>
      </c>
      <c r="C695" s="2">
        <f t="shared" si="87"/>
        <v>689</v>
      </c>
      <c r="D695" s="4">
        <v>137.58333333333334</v>
      </c>
      <c r="E695" s="20">
        <f t="shared" si="88"/>
        <v>486.74477233297631</v>
      </c>
      <c r="F695" s="20">
        <f t="shared" si="89"/>
        <v>0.72549824416697306</v>
      </c>
      <c r="G695" s="20">
        <f t="shared" si="90"/>
        <v>0.207849666948069</v>
      </c>
      <c r="H695" s="20">
        <f t="shared" si="91"/>
        <v>87.008896506652022</v>
      </c>
      <c r="I695" s="22">
        <f t="shared" si="92"/>
        <v>50.574436826681321</v>
      </c>
      <c r="J695" s="22">
        <f t="shared" si="93"/>
        <v>2557.7736603359799</v>
      </c>
    </row>
    <row r="696" spans="1:10" x14ac:dyDescent="0.25">
      <c r="A696" s="4" t="s">
        <v>738</v>
      </c>
      <c r="B696" s="4" t="str">
        <f t="shared" si="86"/>
        <v>H2</v>
      </c>
      <c r="C696" s="2">
        <f t="shared" si="87"/>
        <v>690</v>
      </c>
      <c r="D696" s="4">
        <v>167.20833333333334</v>
      </c>
      <c r="E696" s="20">
        <f t="shared" si="88"/>
        <v>549.40596807629913</v>
      </c>
      <c r="F696" s="20">
        <f t="shared" si="89"/>
        <v>1.3448552191585315</v>
      </c>
      <c r="G696" s="20">
        <f t="shared" si="90"/>
        <v>0.21921659072626673</v>
      </c>
      <c r="H696" s="20">
        <f t="shared" si="91"/>
        <v>102.25079154585704</v>
      </c>
      <c r="I696" s="22">
        <f t="shared" si="92"/>
        <v>64.957541787476302</v>
      </c>
      <c r="J696" s="22">
        <f t="shared" si="93"/>
        <v>4219.4822350717295</v>
      </c>
    </row>
    <row r="697" spans="1:10" x14ac:dyDescent="0.25">
      <c r="A697" s="4" t="s">
        <v>739</v>
      </c>
      <c r="B697" s="4" t="str">
        <f t="shared" si="86"/>
        <v>H2</v>
      </c>
      <c r="C697" s="2">
        <f t="shared" si="87"/>
        <v>691</v>
      </c>
      <c r="D697" s="4">
        <v>19.458333333333332</v>
      </c>
      <c r="E697" s="20">
        <f t="shared" si="88"/>
        <v>459.3241270152642</v>
      </c>
      <c r="F697" s="20">
        <f t="shared" si="89"/>
        <v>0.43058825635659681</v>
      </c>
      <c r="G697" s="20">
        <f t="shared" si="90"/>
        <v>0.19130099706174364</v>
      </c>
      <c r="H697" s="20">
        <f t="shared" si="91"/>
        <v>114.47337519333567</v>
      </c>
      <c r="I697" s="22">
        <f t="shared" si="92"/>
        <v>-95.015041860002341</v>
      </c>
      <c r="J697" s="22">
        <f t="shared" si="93"/>
        <v>9027.8581796579965</v>
      </c>
    </row>
    <row r="698" spans="1:10" x14ac:dyDescent="0.25">
      <c r="A698" s="4" t="s">
        <v>740</v>
      </c>
      <c r="B698" s="4" t="str">
        <f t="shared" si="86"/>
        <v>H2</v>
      </c>
      <c r="C698" s="2">
        <f t="shared" si="87"/>
        <v>692</v>
      </c>
      <c r="D698" s="4">
        <v>177.70833333333334</v>
      </c>
      <c r="E698" s="20">
        <f t="shared" si="88"/>
        <v>529.93414085826851</v>
      </c>
      <c r="F698" s="20">
        <f t="shared" si="89"/>
        <v>1.132382512223074</v>
      </c>
      <c r="G698" s="20">
        <f t="shared" si="90"/>
        <v>0.23082897289233462</v>
      </c>
      <c r="H698" s="20">
        <f t="shared" si="91"/>
        <v>100.78586125217019</v>
      </c>
      <c r="I698" s="22">
        <f t="shared" si="92"/>
        <v>76.92247208116315</v>
      </c>
      <c r="J698" s="22">
        <f t="shared" si="93"/>
        <v>5917.0667110773238</v>
      </c>
    </row>
    <row r="699" spans="1:10" x14ac:dyDescent="0.25">
      <c r="A699" s="4" t="s">
        <v>741</v>
      </c>
      <c r="B699" s="4" t="str">
        <f t="shared" si="86"/>
        <v>H2</v>
      </c>
      <c r="C699" s="2">
        <f t="shared" si="87"/>
        <v>693</v>
      </c>
      <c r="D699" s="4">
        <v>213.33333333333334</v>
      </c>
      <c r="E699" s="20">
        <f t="shared" si="88"/>
        <v>647.88742825096097</v>
      </c>
      <c r="F699" s="20">
        <f t="shared" si="89"/>
        <v>2.3005915610277681</v>
      </c>
      <c r="G699" s="20">
        <f t="shared" si="90"/>
        <v>0.20509842828625097</v>
      </c>
      <c r="H699" s="20">
        <f t="shared" si="91"/>
        <v>101.59355542688883</v>
      </c>
      <c r="I699" s="22">
        <f t="shared" si="92"/>
        <v>111.73977790644452</v>
      </c>
      <c r="J699" s="22">
        <f t="shared" si="93"/>
        <v>12485.777966581545</v>
      </c>
    </row>
    <row r="700" spans="1:10" x14ac:dyDescent="0.25">
      <c r="A700" s="4" t="s">
        <v>742</v>
      </c>
      <c r="B700" s="4" t="str">
        <f t="shared" si="86"/>
        <v>H2</v>
      </c>
      <c r="C700" s="2">
        <f t="shared" si="87"/>
        <v>694</v>
      </c>
      <c r="D700" s="4">
        <v>247.08333333333334</v>
      </c>
      <c r="E700" s="20">
        <f t="shared" si="88"/>
        <v>734.23388226832367</v>
      </c>
      <c r="F700" s="20">
        <f t="shared" si="89"/>
        <v>3.1410501855911175</v>
      </c>
      <c r="G700" s="20">
        <f t="shared" si="90"/>
        <v>0.24139793222540798</v>
      </c>
      <c r="H700" s="20">
        <f t="shared" si="91"/>
        <v>150.08223280010228</v>
      </c>
      <c r="I700" s="22">
        <f t="shared" si="92"/>
        <v>97.001100533231067</v>
      </c>
      <c r="J700" s="22">
        <f t="shared" si="93"/>
        <v>9409.2135046580006</v>
      </c>
    </row>
    <row r="701" spans="1:10" x14ac:dyDescent="0.25">
      <c r="A701" s="4" t="s">
        <v>743</v>
      </c>
      <c r="B701" s="4" t="str">
        <f t="shared" si="86"/>
        <v>H2</v>
      </c>
      <c r="C701" s="2">
        <f t="shared" si="87"/>
        <v>695</v>
      </c>
      <c r="D701" s="4">
        <v>225.79166666666666</v>
      </c>
      <c r="E701" s="20">
        <f t="shared" si="88"/>
        <v>810.07878258642825</v>
      </c>
      <c r="F701" s="20">
        <f t="shared" si="89"/>
        <v>3.8680886869162521</v>
      </c>
      <c r="G701" s="20">
        <f t="shared" si="90"/>
        <v>0.21246138888370211</v>
      </c>
      <c r="H701" s="20">
        <f t="shared" si="91"/>
        <v>151.23443970397838</v>
      </c>
      <c r="I701" s="22">
        <f t="shared" si="92"/>
        <v>74.557226962688276</v>
      </c>
      <c r="J701" s="22">
        <f t="shared" si="93"/>
        <v>5558.7800923658115</v>
      </c>
    </row>
    <row r="702" spans="1:10" x14ac:dyDescent="0.25">
      <c r="A702" s="4" t="s">
        <v>744</v>
      </c>
      <c r="B702" s="4" t="str">
        <f t="shared" si="86"/>
        <v>H2</v>
      </c>
      <c r="C702" s="2">
        <f t="shared" si="87"/>
        <v>696</v>
      </c>
      <c r="D702" s="4">
        <v>138.625</v>
      </c>
      <c r="E702" s="20">
        <f t="shared" si="88"/>
        <v>766.00935073758615</v>
      </c>
      <c r="F702" s="20">
        <f t="shared" si="89"/>
        <v>3.3887134815586686</v>
      </c>
      <c r="G702" s="20">
        <f t="shared" si="90"/>
        <v>0.23535517657382096</v>
      </c>
      <c r="H702" s="20">
        <f t="shared" si="91"/>
        <v>196.48509166672571</v>
      </c>
      <c r="I702" s="22">
        <f t="shared" si="92"/>
        <v>-57.860091666725708</v>
      </c>
      <c r="J702" s="22">
        <f t="shared" si="93"/>
        <v>3347.7902076819018</v>
      </c>
    </row>
    <row r="703" spans="1:10" x14ac:dyDescent="0.25">
      <c r="A703" s="4" t="s">
        <v>745</v>
      </c>
      <c r="B703" s="4" t="str">
        <f t="shared" si="86"/>
        <v>H2</v>
      </c>
      <c r="C703" s="2">
        <f t="shared" si="87"/>
        <v>697</v>
      </c>
      <c r="D703" s="4">
        <v>63.625</v>
      </c>
      <c r="E703" s="20">
        <f t="shared" si="88"/>
        <v>675.41168687969946</v>
      </c>
      <c r="F703" s="20">
        <f t="shared" si="89"/>
        <v>2.4488497081642149</v>
      </c>
      <c r="G703" s="20">
        <f t="shared" si="90"/>
        <v>0.20063543049205057</v>
      </c>
      <c r="H703" s="20">
        <f t="shared" si="91"/>
        <v>163.46738132843132</v>
      </c>
      <c r="I703" s="22">
        <f t="shared" si="92"/>
        <v>-99.842381328431316</v>
      </c>
      <c r="J703" s="22">
        <f t="shared" si="93"/>
        <v>9968.5011093318899</v>
      </c>
    </row>
    <row r="704" spans="1:10" x14ac:dyDescent="0.25">
      <c r="A704" s="4" t="s">
        <v>746</v>
      </c>
      <c r="B704" s="4" t="str">
        <f t="shared" si="86"/>
        <v>H2</v>
      </c>
      <c r="C704" s="2">
        <f t="shared" si="87"/>
        <v>698</v>
      </c>
      <c r="D704" s="4">
        <v>95.770833333333329</v>
      </c>
      <c r="E704" s="20">
        <f t="shared" si="88"/>
        <v>623.67251839678966</v>
      </c>
      <c r="F704" s="20">
        <f t="shared" si="89"/>
        <v>1.9069695262534745</v>
      </c>
      <c r="G704" s="20">
        <f t="shared" si="90"/>
        <v>0.22717560783327129</v>
      </c>
      <c r="H704" s="20">
        <f t="shared" si="91"/>
        <v>159.53798628106168</v>
      </c>
      <c r="I704" s="22">
        <f t="shared" si="92"/>
        <v>-63.767152947728349</v>
      </c>
      <c r="J704" s="22">
        <f t="shared" si="93"/>
        <v>4066.24979505898</v>
      </c>
    </row>
    <row r="705" spans="1:10" x14ac:dyDescent="0.25">
      <c r="A705" s="4" t="s">
        <v>747</v>
      </c>
      <c r="B705" s="4" t="str">
        <f t="shared" si="86"/>
        <v>H2</v>
      </c>
      <c r="C705" s="2">
        <f t="shared" si="87"/>
        <v>699</v>
      </c>
      <c r="D705" s="4">
        <v>158.04166666666666</v>
      </c>
      <c r="E705" s="20">
        <f t="shared" si="88"/>
        <v>658.00472480214876</v>
      </c>
      <c r="F705" s="20">
        <f t="shared" si="89"/>
        <v>2.2312218950445306</v>
      </c>
      <c r="G705" s="20">
        <f t="shared" si="90"/>
        <v>0.20459020535297712</v>
      </c>
      <c r="H705" s="20">
        <f t="shared" si="91"/>
        <v>125.51340986643631</v>
      </c>
      <c r="I705" s="22">
        <f t="shared" si="92"/>
        <v>32.528256800230352</v>
      </c>
      <c r="J705" s="22">
        <f t="shared" si="93"/>
        <v>1058.0874904617322</v>
      </c>
    </row>
    <row r="706" spans="1:10" x14ac:dyDescent="0.25">
      <c r="A706" s="4" t="s">
        <v>748</v>
      </c>
      <c r="B706" s="4" t="str">
        <f t="shared" si="86"/>
        <v>H2</v>
      </c>
      <c r="C706" s="2">
        <f t="shared" si="87"/>
        <v>700</v>
      </c>
      <c r="D706" s="4">
        <v>320.625</v>
      </c>
      <c r="E706" s="20">
        <f t="shared" si="88"/>
        <v>810.45937880168458</v>
      </c>
      <c r="F706" s="20">
        <f t="shared" si="89"/>
        <v>3.7334562160894436</v>
      </c>
      <c r="G706" s="20">
        <f t="shared" si="90"/>
        <v>0.24401894404074267</v>
      </c>
      <c r="H706" s="20">
        <f t="shared" si="91"/>
        <v>149.9895025043102</v>
      </c>
      <c r="I706" s="22">
        <f t="shared" si="92"/>
        <v>170.6354974956898</v>
      </c>
      <c r="J706" s="22">
        <f t="shared" si="93"/>
        <v>29116.473005601561</v>
      </c>
    </row>
    <row r="707" spans="1:10" x14ac:dyDescent="0.25">
      <c r="A707" s="4" t="s">
        <v>749</v>
      </c>
      <c r="B707" s="4" t="str">
        <f t="shared" si="86"/>
        <v>H2</v>
      </c>
      <c r="C707" s="2">
        <f t="shared" si="87"/>
        <v>701</v>
      </c>
      <c r="D707" s="4">
        <v>125.5</v>
      </c>
      <c r="E707" s="20">
        <f t="shared" si="88"/>
        <v>774.03853804902008</v>
      </c>
      <c r="F707" s="20">
        <f t="shared" si="89"/>
        <v>3.3319132464019043</v>
      </c>
      <c r="G707" s="20">
        <f t="shared" si="90"/>
        <v>0.20034484781129794</v>
      </c>
      <c r="H707" s="20">
        <f t="shared" si="91"/>
        <v>166.57587931320899</v>
      </c>
      <c r="I707" s="22">
        <f t="shared" si="92"/>
        <v>-41.075879313208986</v>
      </c>
      <c r="J707" s="22">
        <f t="shared" si="93"/>
        <v>1687.2278613533099</v>
      </c>
    </row>
    <row r="708" spans="1:10" x14ac:dyDescent="0.25">
      <c r="A708" s="4" t="s">
        <v>750</v>
      </c>
      <c r="B708" s="4" t="str">
        <f t="shared" si="86"/>
        <v>H2</v>
      </c>
      <c r="C708" s="2">
        <f t="shared" si="87"/>
        <v>702</v>
      </c>
      <c r="D708" s="4">
        <v>259.29166666666669</v>
      </c>
      <c r="E708" s="20">
        <f t="shared" si="88"/>
        <v>834.41401427507458</v>
      </c>
      <c r="F708" s="20">
        <f t="shared" si="89"/>
        <v>3.9023488761984302</v>
      </c>
      <c r="G708" s="20">
        <f t="shared" si="90"/>
        <v>0.25069175143106903</v>
      </c>
      <c r="H708" s="20">
        <f t="shared" si="91"/>
        <v>189.69311665358444</v>
      </c>
      <c r="I708" s="22">
        <f t="shared" si="92"/>
        <v>69.598550013082246</v>
      </c>
      <c r="J708" s="22">
        <f t="shared" si="93"/>
        <v>4843.9581639235103</v>
      </c>
    </row>
    <row r="709" spans="1:10" x14ac:dyDescent="0.25">
      <c r="A709" s="4" t="s">
        <v>751</v>
      </c>
      <c r="B709" s="4" t="str">
        <f t="shared" si="86"/>
        <v>H2</v>
      </c>
      <c r="C709" s="2">
        <f t="shared" si="87"/>
        <v>703</v>
      </c>
      <c r="D709" s="4">
        <v>320.45833333333331</v>
      </c>
      <c r="E709" s="20">
        <f t="shared" si="88"/>
        <v>990.55982816287542</v>
      </c>
      <c r="F709" s="20">
        <f t="shared" si="89"/>
        <v>5.4247835263144539</v>
      </c>
      <c r="G709" s="20">
        <f t="shared" si="90"/>
        <v>0.21266159757676448</v>
      </c>
      <c r="H709" s="20">
        <f t="shared" si="91"/>
        <v>167.95236419326255</v>
      </c>
      <c r="I709" s="22">
        <f t="shared" si="92"/>
        <v>152.50596914007076</v>
      </c>
      <c r="J709" s="22">
        <f t="shared" si="93"/>
        <v>23258.070623352214</v>
      </c>
    </row>
    <row r="710" spans="1:10" x14ac:dyDescent="0.25">
      <c r="A710" s="4" t="s">
        <v>752</v>
      </c>
      <c r="B710" s="4" t="str">
        <f t="shared" si="86"/>
        <v>H2</v>
      </c>
      <c r="C710" s="2">
        <f t="shared" si="87"/>
        <v>704</v>
      </c>
      <c r="D710" s="4">
        <v>239.29166666666666</v>
      </c>
      <c r="E710" s="20">
        <f t="shared" si="88"/>
        <v>987.69278718618273</v>
      </c>
      <c r="F710" s="20">
        <f t="shared" si="89"/>
        <v>5.3418652812843819</v>
      </c>
      <c r="G710" s="20">
        <f t="shared" si="90"/>
        <v>0.24984991395521186</v>
      </c>
      <c r="H710" s="20">
        <f t="shared" si="91"/>
        <v>249.68512670275618</v>
      </c>
      <c r="I710" s="22">
        <f t="shared" si="92"/>
        <v>-10.393460036089522</v>
      </c>
      <c r="J710" s="22">
        <f t="shared" si="93"/>
        <v>108.02401152179</v>
      </c>
    </row>
    <row r="711" spans="1:10" x14ac:dyDescent="0.25">
      <c r="A711" s="4" t="s">
        <v>753</v>
      </c>
      <c r="B711" s="4" t="str">
        <f t="shared" si="86"/>
        <v>H2</v>
      </c>
      <c r="C711" s="2">
        <f t="shared" si="87"/>
        <v>705</v>
      </c>
      <c r="D711" s="4">
        <v>127.58333333333333</v>
      </c>
      <c r="E711" s="20">
        <f t="shared" si="88"/>
        <v>914.41490798886264</v>
      </c>
      <c r="F711" s="20">
        <f t="shared" si="89"/>
        <v>4.555667836498337</v>
      </c>
      <c r="G711" s="20">
        <f t="shared" si="90"/>
        <v>0.20534789334214334</v>
      </c>
      <c r="H711" s="20">
        <f t="shared" si="91"/>
        <v>211.18033564281868</v>
      </c>
      <c r="I711" s="22">
        <f t="shared" si="92"/>
        <v>-83.597002309485347</v>
      </c>
      <c r="J711" s="22">
        <f t="shared" si="93"/>
        <v>6988.4587951320982</v>
      </c>
    </row>
    <row r="712" spans="1:10" x14ac:dyDescent="0.25">
      <c r="A712" s="4" t="s">
        <v>754</v>
      </c>
      <c r="B712" s="4" t="str">
        <f t="shared" ref="B712:B775" si="94">IF(RIGHT(A712,2)*1&lt;=6,"H1","H2")</f>
        <v>H2</v>
      </c>
      <c r="C712" s="2">
        <f t="shared" ref="C712:C775" si="95">C711+1</f>
        <v>706</v>
      </c>
      <c r="D712" s="4">
        <v>11.041666666666666</v>
      </c>
      <c r="E712" s="20">
        <f t="shared" si="88"/>
        <v>744.01510021943307</v>
      </c>
      <c r="F712" s="20">
        <f t="shared" si="89"/>
        <v>2.8061130804390579</v>
      </c>
      <c r="G712" s="20">
        <f t="shared" si="90"/>
        <v>0.22634898742119822</v>
      </c>
      <c r="H712" s="20">
        <f t="shared" si="91"/>
        <v>229.60471929733794</v>
      </c>
      <c r="I712" s="22">
        <f t="shared" si="92"/>
        <v>-218.56305263067128</v>
      </c>
      <c r="J712" s="22">
        <f t="shared" si="93"/>
        <v>47769.807975237585</v>
      </c>
    </row>
    <row r="713" spans="1:10" x14ac:dyDescent="0.25">
      <c r="A713" s="4" t="s">
        <v>755</v>
      </c>
      <c r="B713" s="4" t="str">
        <f t="shared" si="94"/>
        <v>H2</v>
      </c>
      <c r="C713" s="2">
        <f t="shared" si="95"/>
        <v>707</v>
      </c>
      <c r="D713" s="4">
        <v>18.208333333333332</v>
      </c>
      <c r="E713" s="20">
        <f t="shared" si="88"/>
        <v>615.19110273834133</v>
      </c>
      <c r="F713" s="20">
        <f t="shared" si="89"/>
        <v>1.4898119748237499</v>
      </c>
      <c r="G713" s="20">
        <f t="shared" si="90"/>
        <v>0.18777288890278274</v>
      </c>
      <c r="H713" s="20">
        <f t="shared" si="91"/>
        <v>153.35816285435223</v>
      </c>
      <c r="I713" s="22">
        <f t="shared" si="92"/>
        <v>-135.14982952101889</v>
      </c>
      <c r="J713" s="22">
        <f t="shared" si="93"/>
        <v>18265.476419560469</v>
      </c>
    </row>
    <row r="714" spans="1:10" x14ac:dyDescent="0.25">
      <c r="A714" s="4" t="s">
        <v>756</v>
      </c>
      <c r="B714" s="4" t="str">
        <f t="shared" si="94"/>
        <v>H2</v>
      </c>
      <c r="C714" s="2">
        <f t="shared" si="95"/>
        <v>708</v>
      </c>
      <c r="D714" s="4">
        <v>34.291666666666664</v>
      </c>
      <c r="E714" s="20">
        <f t="shared" si="88"/>
        <v>523.6445506982443</v>
      </c>
      <c r="F714" s="20">
        <f t="shared" si="89"/>
        <v>0.55944833467454225</v>
      </c>
      <c r="G714" s="20">
        <f t="shared" si="90"/>
        <v>0.2102627420778278</v>
      </c>
      <c r="H714" s="20">
        <f t="shared" si="91"/>
        <v>139.58510060730322</v>
      </c>
      <c r="I714" s="22">
        <f t="shared" si="92"/>
        <v>-105.29343394063656</v>
      </c>
      <c r="J714" s="22">
        <f t="shared" si="93"/>
        <v>11086.707231011196</v>
      </c>
    </row>
    <row r="715" spans="1:10" x14ac:dyDescent="0.25">
      <c r="A715" s="4" t="s">
        <v>757</v>
      </c>
      <c r="B715" s="4" t="str">
        <f t="shared" si="94"/>
        <v>H2</v>
      </c>
      <c r="C715" s="2">
        <f t="shared" si="95"/>
        <v>709</v>
      </c>
      <c r="D715" s="4">
        <v>84.666666666666671</v>
      </c>
      <c r="E715" s="20">
        <f t="shared" si="88"/>
        <v>509.54306189064329</v>
      </c>
      <c r="F715" s="20">
        <f t="shared" si="89"/>
        <v>0.41283896325178671</v>
      </c>
      <c r="G715" s="20">
        <f t="shared" si="90"/>
        <v>0.18561179459918253</v>
      </c>
      <c r="H715" s="20">
        <f t="shared" si="91"/>
        <v>98.431299272802704</v>
      </c>
      <c r="I715" s="22">
        <f t="shared" si="92"/>
        <v>-13.764632606136033</v>
      </c>
      <c r="J715" s="22">
        <f t="shared" si="93"/>
        <v>189.46511078190323</v>
      </c>
    </row>
    <row r="716" spans="1:10" x14ac:dyDescent="0.25">
      <c r="A716" s="4" t="s">
        <v>758</v>
      </c>
      <c r="B716" s="4" t="str">
        <f t="shared" si="94"/>
        <v>H2</v>
      </c>
      <c r="C716" s="2">
        <f t="shared" si="95"/>
        <v>710</v>
      </c>
      <c r="D716" s="4">
        <v>48.083333333333336</v>
      </c>
      <c r="E716" s="20">
        <f t="shared" si="88"/>
        <v>453.701148219608</v>
      </c>
      <c r="F716" s="20">
        <f t="shared" si="89"/>
        <v>-0.1497085630910841</v>
      </c>
      <c r="G716" s="20">
        <f t="shared" si="90"/>
        <v>0.19983448674701274</v>
      </c>
      <c r="H716" s="20">
        <f t="shared" si="91"/>
        <v>107.22472605230887</v>
      </c>
      <c r="I716" s="22">
        <f t="shared" si="92"/>
        <v>-59.141392718975531</v>
      </c>
      <c r="J716" s="22">
        <f t="shared" si="93"/>
        <v>3497.704332740092</v>
      </c>
    </row>
    <row r="717" spans="1:10" x14ac:dyDescent="0.25">
      <c r="A717" s="4" t="s">
        <v>759</v>
      </c>
      <c r="B717" s="4" t="str">
        <f t="shared" si="94"/>
        <v>H2</v>
      </c>
      <c r="C717" s="2">
        <f t="shared" si="95"/>
        <v>711</v>
      </c>
      <c r="D717" s="4">
        <v>159.66666666666666</v>
      </c>
      <c r="E717" s="20">
        <f t="shared" si="88"/>
        <v>534.8848163117849</v>
      </c>
      <c r="F717" s="20">
        <f t="shared" si="89"/>
        <v>0.66362520346159581</v>
      </c>
      <c r="G717" s="20">
        <f t="shared" si="90"/>
        <v>0.19690127864615226</v>
      </c>
      <c r="H717" s="20">
        <f t="shared" si="91"/>
        <v>84.184496657688939</v>
      </c>
      <c r="I717" s="22">
        <f t="shared" si="92"/>
        <v>75.482170008977718</v>
      </c>
      <c r="J717" s="22">
        <f t="shared" si="93"/>
        <v>5697.5579892642154</v>
      </c>
    </row>
    <row r="718" spans="1:10" x14ac:dyDescent="0.25">
      <c r="A718" s="4" t="s">
        <v>760</v>
      </c>
      <c r="B718" s="4" t="str">
        <f t="shared" si="94"/>
        <v>H2</v>
      </c>
      <c r="C718" s="2">
        <f t="shared" si="95"/>
        <v>712</v>
      </c>
      <c r="D718" s="4">
        <v>14.458333333333334</v>
      </c>
      <c r="E718" s="20">
        <f t="shared" si="88"/>
        <v>442.90906168466563</v>
      </c>
      <c r="F718" s="20">
        <f t="shared" si="89"/>
        <v>-0.26276859484421289</v>
      </c>
      <c r="G718" s="20">
        <f t="shared" si="90"/>
        <v>0.18311544031288407</v>
      </c>
      <c r="H718" s="20">
        <f t="shared" si="91"/>
        <v>107.02104793836185</v>
      </c>
      <c r="I718" s="22">
        <f t="shared" si="92"/>
        <v>-92.562714605028518</v>
      </c>
      <c r="J718" s="22">
        <f t="shared" si="93"/>
        <v>8567.8561350519594</v>
      </c>
    </row>
    <row r="719" spans="1:10" x14ac:dyDescent="0.25">
      <c r="A719" s="4" t="s">
        <v>761</v>
      </c>
      <c r="B719" s="4" t="str">
        <f t="shared" si="94"/>
        <v>H2</v>
      </c>
      <c r="C719" s="2">
        <f t="shared" si="95"/>
        <v>713</v>
      </c>
      <c r="D719" s="4">
        <v>14.541666666666666</v>
      </c>
      <c r="E719" s="20">
        <f t="shared" si="88"/>
        <v>368.88754969314147</v>
      </c>
      <c r="F719" s="20">
        <f t="shared" si="89"/>
        <v>-1.0003560288110125</v>
      </c>
      <c r="G719" s="20">
        <f t="shared" si="90"/>
        <v>0.18115318316478313</v>
      </c>
      <c r="H719" s="20">
        <f t="shared" si="91"/>
        <v>87.157621097365308</v>
      </c>
      <c r="I719" s="22">
        <f t="shared" si="92"/>
        <v>-72.615954430698636</v>
      </c>
      <c r="J719" s="22">
        <f t="shared" si="93"/>
        <v>5273.0768378813009</v>
      </c>
    </row>
    <row r="720" spans="1:10" x14ac:dyDescent="0.25">
      <c r="A720" s="4" t="s">
        <v>762</v>
      </c>
      <c r="B720" s="4" t="str">
        <f t="shared" si="94"/>
        <v>H2</v>
      </c>
      <c r="C720" s="2">
        <f t="shared" si="95"/>
        <v>714</v>
      </c>
      <c r="D720" s="4">
        <v>23.041666666666668</v>
      </c>
      <c r="E720" s="20">
        <f t="shared" si="88"/>
        <v>319.47602887023874</v>
      </c>
      <c r="F720" s="20">
        <f t="shared" si="89"/>
        <v>-1.4844676767519296</v>
      </c>
      <c r="G720" s="20">
        <f t="shared" si="90"/>
        <v>0.17201622665522301</v>
      </c>
      <c r="H720" s="20">
        <f t="shared" si="91"/>
        <v>67.365825453315125</v>
      </c>
      <c r="I720" s="22">
        <f t="shared" si="92"/>
        <v>-44.324158786648454</v>
      </c>
      <c r="J720" s="22">
        <f t="shared" si="93"/>
        <v>1964.6310521440253</v>
      </c>
    </row>
    <row r="721" spans="1:10" x14ac:dyDescent="0.25">
      <c r="A721" s="4" t="s">
        <v>763</v>
      </c>
      <c r="B721" s="4" t="str">
        <f t="shared" si="94"/>
        <v>H2</v>
      </c>
      <c r="C721" s="2">
        <f t="shared" si="95"/>
        <v>715</v>
      </c>
      <c r="D721" s="4">
        <v>106.95833333333333</v>
      </c>
      <c r="E721" s="20">
        <f t="shared" si="88"/>
        <v>372.47931453172203</v>
      </c>
      <c r="F721" s="20">
        <f t="shared" si="89"/>
        <v>-0.93959014336957747</v>
      </c>
      <c r="G721" s="20">
        <f t="shared" si="90"/>
        <v>0.19175310597996351</v>
      </c>
      <c r="H721" s="20">
        <f t="shared" si="91"/>
        <v>57.605183529739058</v>
      </c>
      <c r="I721" s="22">
        <f t="shared" si="92"/>
        <v>49.35314980359427</v>
      </c>
      <c r="J721" s="22">
        <f t="shared" si="93"/>
        <v>2435.7333955360173</v>
      </c>
    </row>
    <row r="722" spans="1:10" x14ac:dyDescent="0.25">
      <c r="A722" s="4" t="s">
        <v>764</v>
      </c>
      <c r="B722" s="4" t="str">
        <f t="shared" si="94"/>
        <v>H2</v>
      </c>
      <c r="C722" s="2">
        <f t="shared" si="95"/>
        <v>716</v>
      </c>
      <c r="D722" s="4">
        <v>54.083333333333336</v>
      </c>
      <c r="E722" s="20">
        <f t="shared" si="88"/>
        <v>360.11344408961043</v>
      </c>
      <c r="F722" s="20">
        <f t="shared" si="89"/>
        <v>-1.0538529463569977</v>
      </c>
      <c r="G722" s="20">
        <f t="shared" si="90"/>
        <v>0.16983301949764137</v>
      </c>
      <c r="H722" s="20">
        <f t="shared" si="91"/>
        <v>63.91086144180592</v>
      </c>
      <c r="I722" s="22">
        <f t="shared" si="92"/>
        <v>-9.8275281084725847</v>
      </c>
      <c r="J722" s="22">
        <f t="shared" si="93"/>
        <v>96.580308722818742</v>
      </c>
    </row>
    <row r="723" spans="1:10" x14ac:dyDescent="0.25">
      <c r="A723" s="4" t="s">
        <v>765</v>
      </c>
      <c r="B723" s="4" t="str">
        <f t="shared" si="94"/>
        <v>H2</v>
      </c>
      <c r="C723" s="2">
        <f t="shared" si="95"/>
        <v>717</v>
      </c>
      <c r="D723" s="4">
        <v>57.75</v>
      </c>
      <c r="E723" s="20">
        <f t="shared" si="88"/>
        <v>347.48137781848516</v>
      </c>
      <c r="F723" s="20">
        <f t="shared" si="89"/>
        <v>-1.1696350796046804</v>
      </c>
      <c r="G723" s="20">
        <f t="shared" si="90"/>
        <v>0.18919739104564243</v>
      </c>
      <c r="H723" s="20">
        <f t="shared" si="91"/>
        <v>68.85079183361465</v>
      </c>
      <c r="I723" s="22">
        <f t="shared" si="92"/>
        <v>-11.10079183361465</v>
      </c>
      <c r="J723" s="22">
        <f t="shared" si="93"/>
        <v>123.22757933324571</v>
      </c>
    </row>
    <row r="724" spans="1:10" x14ac:dyDescent="0.25">
      <c r="A724" s="4" t="s">
        <v>766</v>
      </c>
      <c r="B724" s="4" t="str">
        <f t="shared" si="94"/>
        <v>H2</v>
      </c>
      <c r="C724" s="2">
        <f t="shared" si="95"/>
        <v>718</v>
      </c>
      <c r="D724" s="4">
        <v>87.916666666666671</v>
      </c>
      <c r="E724" s="20">
        <f t="shared" si="88"/>
        <v>380.58246087827786</v>
      </c>
      <c r="F724" s="20">
        <f t="shared" si="89"/>
        <v>-0.82692789821070656</v>
      </c>
      <c r="G724" s="20">
        <f t="shared" si="90"/>
        <v>0.17595027411682149</v>
      </c>
      <c r="H724" s="20">
        <f t="shared" si="91"/>
        <v>58.815168956834448</v>
      </c>
      <c r="I724" s="22">
        <f t="shared" si="92"/>
        <v>29.101497709832223</v>
      </c>
      <c r="J724" s="22">
        <f t="shared" si="93"/>
        <v>846.89716895537015</v>
      </c>
    </row>
    <row r="725" spans="1:10" x14ac:dyDescent="0.25">
      <c r="A725" s="4" t="s">
        <v>767</v>
      </c>
      <c r="B725" s="4" t="str">
        <f t="shared" si="94"/>
        <v>H2</v>
      </c>
      <c r="C725" s="2">
        <f t="shared" si="95"/>
        <v>719</v>
      </c>
      <c r="D725" s="4">
        <v>24.229166666666668</v>
      </c>
      <c r="E725" s="20">
        <f t="shared" si="88"/>
        <v>329.41700648651567</v>
      </c>
      <c r="F725" s="20">
        <f t="shared" si="89"/>
        <v>-1.3303131631462213</v>
      </c>
      <c r="G725" s="20">
        <f t="shared" si="90"/>
        <v>0.17763281763974362</v>
      </c>
      <c r="H725" s="20">
        <f t="shared" si="91"/>
        <v>71.848756074976123</v>
      </c>
      <c r="I725" s="22">
        <f t="shared" si="92"/>
        <v>-47.619589408309452</v>
      </c>
      <c r="J725" s="22">
        <f t="shared" si="93"/>
        <v>2267.6252954159777</v>
      </c>
    </row>
    <row r="726" spans="1:10" x14ac:dyDescent="0.25">
      <c r="A726" s="4" t="s">
        <v>768</v>
      </c>
      <c r="B726" s="4" t="str">
        <f t="shared" si="94"/>
        <v>H2</v>
      </c>
      <c r="C726" s="2">
        <f t="shared" si="95"/>
        <v>720</v>
      </c>
      <c r="D726" s="4">
        <v>27.25</v>
      </c>
      <c r="E726" s="20">
        <f t="shared" si="88"/>
        <v>293.44401512658146</v>
      </c>
      <c r="F726" s="20">
        <f t="shared" si="89"/>
        <v>-1.6767399451141012</v>
      </c>
      <c r="G726" s="20">
        <f t="shared" si="90"/>
        <v>0.16764151549758524</v>
      </c>
      <c r="H726" s="20">
        <f t="shared" si="91"/>
        <v>57.726943624328399</v>
      </c>
      <c r="I726" s="22">
        <f t="shared" si="92"/>
        <v>-30.476943624328399</v>
      </c>
      <c r="J726" s="22">
        <f t="shared" si="93"/>
        <v>928.84409268049149</v>
      </c>
    </row>
    <row r="727" spans="1:10" x14ac:dyDescent="0.25">
      <c r="A727" s="4" t="s">
        <v>769</v>
      </c>
      <c r="B727" s="4" t="str">
        <f t="shared" si="94"/>
        <v>H2</v>
      </c>
      <c r="C727" s="2">
        <f t="shared" si="95"/>
        <v>721</v>
      </c>
      <c r="D727" s="4">
        <v>58.125</v>
      </c>
      <c r="E727" s="20">
        <f t="shared" si="88"/>
        <v>298.85780822386675</v>
      </c>
      <c r="F727" s="20">
        <f t="shared" si="89"/>
        <v>-1.6058346146901072</v>
      </c>
      <c r="G727" s="20">
        <f t="shared" si="90"/>
        <v>0.17931858435318435</v>
      </c>
      <c r="H727" s="20">
        <f t="shared" si="91"/>
        <v>51.827443185554486</v>
      </c>
      <c r="I727" s="22">
        <f t="shared" si="92"/>
        <v>6.2975568144455139</v>
      </c>
      <c r="J727" s="22">
        <f t="shared" si="93"/>
        <v>39.659221831169127</v>
      </c>
    </row>
    <row r="728" spans="1:10" x14ac:dyDescent="0.25">
      <c r="A728" s="4" t="s">
        <v>770</v>
      </c>
      <c r="B728" s="4" t="str">
        <f t="shared" si="94"/>
        <v>H2</v>
      </c>
      <c r="C728" s="2">
        <f t="shared" si="95"/>
        <v>722</v>
      </c>
      <c r="D728" s="4">
        <v>39.416666666666664</v>
      </c>
      <c r="E728" s="20">
        <f t="shared" si="88"/>
        <v>284.82652560137228</v>
      </c>
      <c r="F728" s="20">
        <f t="shared" si="89"/>
        <v>-1.7300890947681509</v>
      </c>
      <c r="G728" s="20">
        <f t="shared" si="90"/>
        <v>0.1647161967543723</v>
      </c>
      <c r="H728" s="20">
        <f t="shared" si="91"/>
        <v>49.83177134049059</v>
      </c>
      <c r="I728" s="22">
        <f t="shared" si="92"/>
        <v>-10.415104673823926</v>
      </c>
      <c r="J728" s="22">
        <f t="shared" si="93"/>
        <v>108.47440536670899</v>
      </c>
    </row>
    <row r="729" spans="1:10" x14ac:dyDescent="0.25">
      <c r="A729" s="4" t="s">
        <v>771</v>
      </c>
      <c r="B729" s="4" t="str">
        <f t="shared" si="94"/>
        <v>H2</v>
      </c>
      <c r="C729" s="2">
        <f t="shared" si="95"/>
        <v>723</v>
      </c>
      <c r="D729" s="4">
        <v>86.791666666666671</v>
      </c>
      <c r="E729" s="20">
        <f t="shared" si="88"/>
        <v>323.27879079723624</v>
      </c>
      <c r="F729" s="20">
        <f t="shared" si="89"/>
        <v>-1.3282655518618298</v>
      </c>
      <c r="G729" s="20">
        <f t="shared" si="90"/>
        <v>0.18823403824931523</v>
      </c>
      <c r="H729" s="20">
        <f t="shared" si="91"/>
        <v>50.764452229795388</v>
      </c>
      <c r="I729" s="22">
        <f t="shared" si="92"/>
        <v>36.027214436871283</v>
      </c>
      <c r="J729" s="22">
        <f t="shared" si="93"/>
        <v>1297.9601800803066</v>
      </c>
    </row>
    <row r="730" spans="1:10" x14ac:dyDescent="0.25">
      <c r="A730" s="4" t="s">
        <v>772</v>
      </c>
      <c r="B730" s="4" t="str">
        <f t="shared" si="94"/>
        <v>H2</v>
      </c>
      <c r="C730" s="2">
        <f t="shared" si="95"/>
        <v>724</v>
      </c>
      <c r="D730" s="4">
        <v>135.41666666666666</v>
      </c>
      <c r="E730" s="20">
        <f t="shared" si="88"/>
        <v>421.98464724253517</v>
      </c>
      <c r="F730" s="20">
        <f t="shared" si="89"/>
        <v>-0.32792433189022219</v>
      </c>
      <c r="G730" s="20">
        <f t="shared" si="90"/>
        <v>0.18033500206277012</v>
      </c>
      <c r="H730" s="20">
        <f t="shared" si="91"/>
        <v>53.0304660614906</v>
      </c>
      <c r="I730" s="22">
        <f t="shared" si="92"/>
        <v>82.386200605176057</v>
      </c>
      <c r="J730" s="22">
        <f t="shared" si="93"/>
        <v>6787.4860501563116</v>
      </c>
    </row>
    <row r="731" spans="1:10" x14ac:dyDescent="0.25">
      <c r="A731" s="4" t="s">
        <v>773</v>
      </c>
      <c r="B731" s="4" t="str">
        <f t="shared" si="94"/>
        <v>H2</v>
      </c>
      <c r="C731" s="2">
        <f t="shared" si="95"/>
        <v>725</v>
      </c>
      <c r="D731" s="4">
        <v>198.625</v>
      </c>
      <c r="E731" s="20">
        <f t="shared" si="88"/>
        <v>548.36584884843546</v>
      </c>
      <c r="F731" s="20">
        <f t="shared" si="89"/>
        <v>0.93916692748768305</v>
      </c>
      <c r="G731" s="20">
        <f t="shared" si="90"/>
        <v>0.20563189080224004</v>
      </c>
      <c r="H731" s="20">
        <f t="shared" si="91"/>
        <v>79.370147708443255</v>
      </c>
      <c r="I731" s="22">
        <f t="shared" si="92"/>
        <v>119.25485229155674</v>
      </c>
      <c r="J731" s="22">
        <f t="shared" si="93"/>
        <v>14221.719795081017</v>
      </c>
    </row>
    <row r="732" spans="1:10" x14ac:dyDescent="0.25">
      <c r="A732" s="4" t="s">
        <v>774</v>
      </c>
      <c r="B732" s="4" t="str">
        <f t="shared" si="94"/>
        <v>H2</v>
      </c>
      <c r="C732" s="2">
        <f t="shared" si="95"/>
        <v>726</v>
      </c>
      <c r="D732" s="4">
        <v>171.79166666666666</v>
      </c>
      <c r="E732" s="20">
        <f t="shared" si="88"/>
        <v>629.96905179962209</v>
      </c>
      <c r="F732" s="20">
        <f t="shared" si="89"/>
        <v>1.7458072877246726</v>
      </c>
      <c r="G732" s="20">
        <f t="shared" si="90"/>
        <v>0.18957135998300145</v>
      </c>
      <c r="H732" s="20">
        <f t="shared" si="91"/>
        <v>99.058921153041069</v>
      </c>
      <c r="I732" s="22">
        <f t="shared" si="92"/>
        <v>72.732745513625588</v>
      </c>
      <c r="J732" s="22">
        <f t="shared" si="93"/>
        <v>5290.0522699498233</v>
      </c>
    </row>
    <row r="733" spans="1:10" x14ac:dyDescent="0.25">
      <c r="A733" s="4" t="s">
        <v>775</v>
      </c>
      <c r="B733" s="4" t="str">
        <f t="shared" si="94"/>
        <v>H2</v>
      </c>
      <c r="C733" s="2">
        <f t="shared" si="95"/>
        <v>727</v>
      </c>
      <c r="D733" s="4">
        <v>61.375</v>
      </c>
      <c r="E733" s="20">
        <f t="shared" si="88"/>
        <v>565.06593546498493</v>
      </c>
      <c r="F733" s="20">
        <f t="shared" si="89"/>
        <v>1.0793180515010543</v>
      </c>
      <c r="G733" s="20">
        <f t="shared" si="90"/>
        <v>0.19593026603654073</v>
      </c>
      <c r="H733" s="20">
        <f t="shared" si="91"/>
        <v>129.90072092200174</v>
      </c>
      <c r="I733" s="22">
        <f t="shared" si="92"/>
        <v>-68.525720922001739</v>
      </c>
      <c r="J733" s="22">
        <f t="shared" si="93"/>
        <v>4695.7744278800665</v>
      </c>
    </row>
    <row r="734" spans="1:10" x14ac:dyDescent="0.25">
      <c r="A734" s="4" t="s">
        <v>776</v>
      </c>
      <c r="B734" s="4" t="str">
        <f t="shared" si="94"/>
        <v>H2</v>
      </c>
      <c r="C734" s="2">
        <f t="shared" si="95"/>
        <v>728</v>
      </c>
      <c r="D734" s="4">
        <v>132.79166666666666</v>
      </c>
      <c r="E734" s="20">
        <f t="shared" si="88"/>
        <v>593.01296287079867</v>
      </c>
      <c r="F734" s="20">
        <f t="shared" si="89"/>
        <v>1.3479951450441812</v>
      </c>
      <c r="G734" s="20">
        <f t="shared" si="90"/>
        <v>0.19300693291028989</v>
      </c>
      <c r="H734" s="20">
        <f t="shared" si="91"/>
        <v>107.32492565704139</v>
      </c>
      <c r="I734" s="22">
        <f t="shared" si="92"/>
        <v>25.466741009625267</v>
      </c>
      <c r="J734" s="22">
        <f t="shared" si="93"/>
        <v>648.55489765132938</v>
      </c>
    </row>
    <row r="735" spans="1:10" x14ac:dyDescent="0.25">
      <c r="A735" s="4" t="s">
        <v>777</v>
      </c>
      <c r="B735" s="4" t="str">
        <f t="shared" si="94"/>
        <v>H2</v>
      </c>
      <c r="C735" s="2">
        <f t="shared" si="95"/>
        <v>729</v>
      </c>
      <c r="D735" s="4">
        <v>159</v>
      </c>
      <c r="E735" s="20">
        <f t="shared" si="88"/>
        <v>637.79140930333085</v>
      </c>
      <c r="F735" s="20">
        <f t="shared" si="89"/>
        <v>1.7822996579190611</v>
      </c>
      <c r="G735" s="20">
        <f t="shared" si="90"/>
        <v>0.20126702018576292</v>
      </c>
      <c r="H735" s="20">
        <f t="shared" si="91"/>
        <v>116.4533006257773</v>
      </c>
      <c r="I735" s="22">
        <f t="shared" si="92"/>
        <v>42.546699374222698</v>
      </c>
      <c r="J735" s="22">
        <f t="shared" si="93"/>
        <v>1810.221627640482</v>
      </c>
    </row>
    <row r="736" spans="1:10" x14ac:dyDescent="0.25">
      <c r="A736" s="4" t="s">
        <v>778</v>
      </c>
      <c r="B736" s="4" t="str">
        <f t="shared" si="94"/>
        <v>H2</v>
      </c>
      <c r="C736" s="2">
        <f t="shared" si="95"/>
        <v>730</v>
      </c>
      <c r="D736" s="4">
        <v>78.958333333333329</v>
      </c>
      <c r="E736" s="20">
        <f t="shared" si="88"/>
        <v>593.47813515716064</v>
      </c>
      <c r="F736" s="20">
        <f t="shared" si="89"/>
        <v>1.3213439198781682</v>
      </c>
      <c r="G736" s="20">
        <f t="shared" si="90"/>
        <v>0.18701057699176143</v>
      </c>
      <c r="H736" s="20">
        <f t="shared" si="91"/>
        <v>123.44215993666924</v>
      </c>
      <c r="I736" s="22">
        <f t="shared" si="92"/>
        <v>-44.483826603335913</v>
      </c>
      <c r="J736" s="22">
        <f t="shared" si="93"/>
        <v>1978.810829275656</v>
      </c>
    </row>
    <row r="737" spans="1:10" x14ac:dyDescent="0.25">
      <c r="A737" s="4" t="s">
        <v>779</v>
      </c>
      <c r="B737" s="4" t="str">
        <f t="shared" si="94"/>
        <v>H2</v>
      </c>
      <c r="C737" s="2">
        <f t="shared" si="95"/>
        <v>731</v>
      </c>
      <c r="D737" s="4">
        <v>67.583333333333329</v>
      </c>
      <c r="E737" s="20">
        <f t="shared" si="88"/>
        <v>542.99746463827796</v>
      </c>
      <c r="F737" s="20">
        <f t="shared" si="89"/>
        <v>0.80332377549055978</v>
      </c>
      <c r="G737" s="20">
        <f t="shared" si="90"/>
        <v>0.19358666234640939</v>
      </c>
      <c r="H737" s="20">
        <f t="shared" si="91"/>
        <v>119.71351876187963</v>
      </c>
      <c r="I737" s="22">
        <f t="shared" si="92"/>
        <v>-52.130185428546298</v>
      </c>
      <c r="J737" s="22">
        <f t="shared" si="93"/>
        <v>2717.5562328146207</v>
      </c>
    </row>
    <row r="738" spans="1:10" x14ac:dyDescent="0.25">
      <c r="A738" s="4" t="s">
        <v>780</v>
      </c>
      <c r="B738" s="4" t="str">
        <f t="shared" si="94"/>
        <v>H2</v>
      </c>
      <c r="C738" s="2">
        <f t="shared" si="95"/>
        <v>732</v>
      </c>
      <c r="D738" s="4">
        <v>14.791666666666666</v>
      </c>
      <c r="E738" s="20">
        <f t="shared" si="88"/>
        <v>450.85970033082498</v>
      </c>
      <c r="F738" s="20">
        <f t="shared" si="89"/>
        <v>-0.12608710533887568</v>
      </c>
      <c r="G738" s="20">
        <f t="shared" si="90"/>
        <v>0.17159028859971412</v>
      </c>
      <c r="H738" s="20">
        <f t="shared" si="91"/>
        <v>101.69649920983362</v>
      </c>
      <c r="I738" s="22">
        <f t="shared" si="92"/>
        <v>-86.904832543166947</v>
      </c>
      <c r="J738" s="22">
        <f t="shared" si="93"/>
        <v>7552.4499193558886</v>
      </c>
    </row>
    <row r="739" spans="1:10" x14ac:dyDescent="0.25">
      <c r="A739" s="4" t="s">
        <v>781</v>
      </c>
      <c r="B739" s="4" t="str">
        <f t="shared" si="94"/>
        <v>H2</v>
      </c>
      <c r="C739" s="2">
        <f t="shared" si="95"/>
        <v>733</v>
      </c>
      <c r="D739" s="4">
        <v>30.666666666666668</v>
      </c>
      <c r="E739" s="20">
        <f t="shared" ref="E739:E802" si="96">$D$2*(D739/G737)+(1-$D$2)*(E738+F738)</f>
        <v>392.26951405761059</v>
      </c>
      <c r="F739" s="20">
        <f t="shared" ref="F739:F802" si="97">(E739-E738)*$E$2+(1-$E$2)*F738</f>
        <v>-0.71072809701763073</v>
      </c>
      <c r="G739" s="20">
        <f t="shared" ref="G739:G802" si="98">$F$2*(D739/E739)+(1-$F$2)*G737</f>
        <v>0.18204575037705728</v>
      </c>
      <c r="H739" s="20">
        <f t="shared" ref="H739:H802" si="99">(E738+F738)*G737</f>
        <v>87.256015791659266</v>
      </c>
      <c r="I739" s="22">
        <f t="shared" ref="I739:I802" si="100">D739-H739</f>
        <v>-56.589349124992594</v>
      </c>
      <c r="J739" s="22">
        <f t="shared" ref="J739:J802" si="101">I739*I739</f>
        <v>3202.3544343903</v>
      </c>
    </row>
    <row r="740" spans="1:10" x14ac:dyDescent="0.25">
      <c r="A740" s="4" t="s">
        <v>782</v>
      </c>
      <c r="B740" s="4" t="str">
        <f t="shared" si="94"/>
        <v>H2</v>
      </c>
      <c r="C740" s="2">
        <f t="shared" si="95"/>
        <v>734</v>
      </c>
      <c r="D740" s="4">
        <v>113.08333333333333</v>
      </c>
      <c r="E740" s="20">
        <f t="shared" si="96"/>
        <v>445.0532449082865</v>
      </c>
      <c r="F740" s="20">
        <f t="shared" si="97"/>
        <v>-0.17578350754069527</v>
      </c>
      <c r="G740" s="20">
        <f t="shared" si="98"/>
        <v>0.17984020454063654</v>
      </c>
      <c r="H740" s="20">
        <f t="shared" si="99"/>
        <v>67.187685086731832</v>
      </c>
      <c r="I740" s="22">
        <f t="shared" si="100"/>
        <v>45.895648246601496</v>
      </c>
      <c r="J740" s="22">
        <f t="shared" si="101"/>
        <v>2106.410527975775</v>
      </c>
    </row>
    <row r="741" spans="1:10" x14ac:dyDescent="0.25">
      <c r="A741" s="4" t="s">
        <v>783</v>
      </c>
      <c r="B741" s="4" t="str">
        <f t="shared" si="94"/>
        <v>H2</v>
      </c>
      <c r="C741" s="2">
        <f t="shared" si="95"/>
        <v>735</v>
      </c>
      <c r="D741" s="4">
        <v>119.5</v>
      </c>
      <c r="E741" s="20">
        <f t="shared" si="96"/>
        <v>487.18764840999387</v>
      </c>
      <c r="F741" s="20">
        <f t="shared" si="97"/>
        <v>0.24731836255178535</v>
      </c>
      <c r="G741" s="20">
        <f t="shared" si="98"/>
        <v>0.18836971180574294</v>
      </c>
      <c r="H741" s="20">
        <f t="shared" si="99"/>
        <v>80.988051286539104</v>
      </c>
      <c r="I741" s="22">
        <f t="shared" si="100"/>
        <v>38.511948713460896</v>
      </c>
      <c r="J741" s="22">
        <f t="shared" si="101"/>
        <v>1483.1701937082423</v>
      </c>
    </row>
    <row r="742" spans="1:10" x14ac:dyDescent="0.25">
      <c r="A742" s="4" t="s">
        <v>784</v>
      </c>
      <c r="B742" s="4" t="str">
        <f t="shared" si="94"/>
        <v>H2</v>
      </c>
      <c r="C742" s="2">
        <f t="shared" si="95"/>
        <v>736</v>
      </c>
      <c r="D742" s="4">
        <v>112.75</v>
      </c>
      <c r="E742" s="20">
        <f t="shared" si="96"/>
        <v>515.33706568246748</v>
      </c>
      <c r="F742" s="20">
        <f t="shared" si="97"/>
        <v>0.52633935165100365</v>
      </c>
      <c r="G742" s="20">
        <f t="shared" si="98"/>
        <v>0.1837350683175536</v>
      </c>
      <c r="H742" s="20">
        <f t="shared" si="99"/>
        <v>87.660404124632976</v>
      </c>
      <c r="I742" s="22">
        <f t="shared" si="100"/>
        <v>25.089595875367024</v>
      </c>
      <c r="J742" s="22">
        <f t="shared" si="101"/>
        <v>629.48782118923396</v>
      </c>
    </row>
    <row r="743" spans="1:10" x14ac:dyDescent="0.25">
      <c r="A743" s="4" t="s">
        <v>785</v>
      </c>
      <c r="B743" s="4" t="str">
        <f t="shared" si="94"/>
        <v>H2</v>
      </c>
      <c r="C743" s="2">
        <f t="shared" si="95"/>
        <v>737</v>
      </c>
      <c r="D743" s="4">
        <v>165.54166666666666</v>
      </c>
      <c r="E743" s="20">
        <f t="shared" si="96"/>
        <v>588.45323391251691</v>
      </c>
      <c r="F743" s="20">
        <f t="shared" si="97"/>
        <v>1.2522376404349878</v>
      </c>
      <c r="G743" s="20">
        <f t="shared" si="98"/>
        <v>0.19766440124431603</v>
      </c>
      <c r="H743" s="20">
        <f t="shared" si="99"/>
        <v>97.173040937406142</v>
      </c>
      <c r="I743" s="22">
        <f t="shared" si="100"/>
        <v>68.368625729260515</v>
      </c>
      <c r="J743" s="22">
        <f t="shared" si="101"/>
        <v>4674.2689841077026</v>
      </c>
    </row>
    <row r="744" spans="1:10" x14ac:dyDescent="0.25">
      <c r="A744" s="4" t="s">
        <v>786</v>
      </c>
      <c r="B744" s="4" t="str">
        <f t="shared" si="94"/>
        <v>H2</v>
      </c>
      <c r="C744" s="2">
        <f t="shared" si="95"/>
        <v>738</v>
      </c>
      <c r="D744" s="4">
        <v>173.54166666666666</v>
      </c>
      <c r="E744" s="20">
        <f t="shared" si="96"/>
        <v>660.66861665160764</v>
      </c>
      <c r="F744" s="20">
        <f t="shared" si="97"/>
        <v>1.9618690914215451</v>
      </c>
      <c r="G744" s="20">
        <f t="shared" si="98"/>
        <v>0.19162914288632071</v>
      </c>
      <c r="H744" s="20">
        <f t="shared" si="99"/>
        <v>108.34957510301676</v>
      </c>
      <c r="I744" s="22">
        <f t="shared" si="100"/>
        <v>65.192091563649896</v>
      </c>
      <c r="J744" s="22">
        <f t="shared" si="101"/>
        <v>4250.0088024433117</v>
      </c>
    </row>
    <row r="745" spans="1:10" x14ac:dyDescent="0.25">
      <c r="A745" s="4" t="s">
        <v>787</v>
      </c>
      <c r="B745" s="4" t="str">
        <f t="shared" si="94"/>
        <v>H2</v>
      </c>
      <c r="C745" s="2">
        <f t="shared" si="95"/>
        <v>739</v>
      </c>
      <c r="D745" s="4">
        <v>246.33333333333334</v>
      </c>
      <c r="E745" s="20">
        <f t="shared" si="96"/>
        <v>779.34839184704936</v>
      </c>
      <c r="F745" s="20">
        <f t="shared" si="97"/>
        <v>3.1290481524617468</v>
      </c>
      <c r="G745" s="20">
        <f t="shared" si="98"/>
        <v>0.20950556253541125</v>
      </c>
      <c r="H745" s="20">
        <f t="shared" si="99"/>
        <v>130.97845821062617</v>
      </c>
      <c r="I745" s="22">
        <f t="shared" si="100"/>
        <v>115.35487512270717</v>
      </c>
      <c r="J745" s="22">
        <f t="shared" si="101"/>
        <v>13306.747214575365</v>
      </c>
    </row>
    <row r="746" spans="1:10" x14ac:dyDescent="0.25">
      <c r="A746" s="4" t="s">
        <v>788</v>
      </c>
      <c r="B746" s="4" t="str">
        <f t="shared" si="94"/>
        <v>H2</v>
      </c>
      <c r="C746" s="2">
        <f t="shared" si="95"/>
        <v>740</v>
      </c>
      <c r="D746" s="4">
        <v>50.916666666666664</v>
      </c>
      <c r="E746" s="20">
        <f t="shared" si="96"/>
        <v>679.12279049604979</v>
      </c>
      <c r="F746" s="20">
        <f t="shared" si="97"/>
        <v>2.0955016574271337</v>
      </c>
      <c r="G746" s="20">
        <f t="shared" si="98"/>
        <v>0.17996364546827781</v>
      </c>
      <c r="H746" s="20">
        <f t="shared" si="99"/>
        <v>149.94548115498876</v>
      </c>
      <c r="I746" s="22">
        <f t="shared" si="100"/>
        <v>-99.028814488322098</v>
      </c>
      <c r="J746" s="22">
        <f t="shared" si="101"/>
        <v>9806.7060989625134</v>
      </c>
    </row>
    <row r="747" spans="1:10" x14ac:dyDescent="0.25">
      <c r="A747" s="4" t="s">
        <v>789</v>
      </c>
      <c r="B747" s="4" t="str">
        <f t="shared" si="94"/>
        <v>H2</v>
      </c>
      <c r="C747" s="2">
        <f t="shared" si="95"/>
        <v>741</v>
      </c>
      <c r="D747" s="4">
        <v>155.25</v>
      </c>
      <c r="E747" s="20">
        <f t="shared" si="96"/>
        <v>693.18072249787951</v>
      </c>
      <c r="F747" s="20">
        <f t="shared" si="97"/>
        <v>2.2151259608711595</v>
      </c>
      <c r="G747" s="20">
        <f t="shared" si="98"/>
        <v>0.21095176299497606</v>
      </c>
      <c r="H747" s="20">
        <f t="shared" si="99"/>
        <v>142.7190215070263</v>
      </c>
      <c r="I747" s="22">
        <f t="shared" si="100"/>
        <v>12.530978492973702</v>
      </c>
      <c r="J747" s="22">
        <f t="shared" si="101"/>
        <v>157.02542199136948</v>
      </c>
    </row>
    <row r="748" spans="1:10" x14ac:dyDescent="0.25">
      <c r="A748" s="4" t="s">
        <v>790</v>
      </c>
      <c r="B748" s="4" t="str">
        <f t="shared" si="94"/>
        <v>H2</v>
      </c>
      <c r="C748" s="2">
        <f t="shared" si="95"/>
        <v>742</v>
      </c>
      <c r="D748" s="4">
        <v>59.208333333333336</v>
      </c>
      <c r="E748" s="20">
        <f t="shared" si="96"/>
        <v>622.11700547106261</v>
      </c>
      <c r="F748" s="20">
        <f t="shared" si="97"/>
        <v>1.482337530994279</v>
      </c>
      <c r="G748" s="20">
        <f t="shared" si="98"/>
        <v>0.17148451527007572</v>
      </c>
      <c r="H748" s="20">
        <f t="shared" si="99"/>
        <v>125.14597193214286</v>
      </c>
      <c r="I748" s="22">
        <f t="shared" si="100"/>
        <v>-65.937638598809514</v>
      </c>
      <c r="J748" s="22">
        <f t="shared" si="101"/>
        <v>4347.7721839872147</v>
      </c>
    </row>
    <row r="749" spans="1:10" x14ac:dyDescent="0.25">
      <c r="A749" s="4" t="s">
        <v>791</v>
      </c>
      <c r="B749" s="4" t="str">
        <f t="shared" si="94"/>
        <v>H2</v>
      </c>
      <c r="C749" s="2">
        <f t="shared" si="95"/>
        <v>743</v>
      </c>
      <c r="D749" s="4">
        <v>70.474999999999994</v>
      </c>
      <c r="E749" s="20">
        <f t="shared" si="96"/>
        <v>565.69569721906601</v>
      </c>
      <c r="F749" s="20">
        <f t="shared" si="97"/>
        <v>0.90330107316437025</v>
      </c>
      <c r="G749" s="20">
        <f t="shared" si="98"/>
        <v>0.20231469806992444</v>
      </c>
      <c r="H749" s="20">
        <f t="shared" si="99"/>
        <v>131.54938080879271</v>
      </c>
      <c r="I749" s="22">
        <f t="shared" si="100"/>
        <v>-61.074380808792711</v>
      </c>
      <c r="J749" s="22">
        <f t="shared" si="101"/>
        <v>3730.0799911774275</v>
      </c>
    </row>
    <row r="750" spans="1:10" x14ac:dyDescent="0.25">
      <c r="A750" s="4" t="s">
        <v>792</v>
      </c>
      <c r="B750" s="4" t="str">
        <f t="shared" si="94"/>
        <v>H2</v>
      </c>
      <c r="C750" s="2">
        <f t="shared" si="95"/>
        <v>744</v>
      </c>
      <c r="D750" s="4">
        <v>111.08666666666664</v>
      </c>
      <c r="E750" s="20">
        <f t="shared" si="96"/>
        <v>582.83802963577091</v>
      </c>
      <c r="F750" s="20">
        <f t="shared" si="97"/>
        <v>1.0656913865997755</v>
      </c>
      <c r="G750" s="20">
        <f t="shared" si="98"/>
        <v>0.17339567567952455</v>
      </c>
      <c r="H750" s="20">
        <f t="shared" si="99"/>
        <v>97.162954574653583</v>
      </c>
      <c r="I750" s="22">
        <f t="shared" si="100"/>
        <v>13.923712092013062</v>
      </c>
      <c r="J750" s="22">
        <f t="shared" si="101"/>
        <v>193.86975842127077</v>
      </c>
    </row>
    <row r="751" spans="1:10" x14ac:dyDescent="0.25">
      <c r="A751" s="4" t="s">
        <v>793</v>
      </c>
      <c r="B751" s="4" t="str">
        <f t="shared" si="94"/>
        <v>H2</v>
      </c>
      <c r="C751" s="2">
        <f t="shared" si="95"/>
        <v>745</v>
      </c>
      <c r="D751" s="4">
        <v>181.8066666666667</v>
      </c>
      <c r="E751" s="20">
        <f t="shared" si="96"/>
        <v>646.84957938419188</v>
      </c>
      <c r="F751" s="20">
        <f t="shared" si="97"/>
        <v>1.6951499702179875</v>
      </c>
      <c r="G751" s="20">
        <f t="shared" si="98"/>
        <v>0.21018971120132221</v>
      </c>
      <c r="H751" s="20">
        <f t="shared" si="99"/>
        <v>118.13230502054631</v>
      </c>
      <c r="I751" s="22">
        <f t="shared" si="100"/>
        <v>63.674361646120389</v>
      </c>
      <c r="J751" s="22">
        <f t="shared" si="101"/>
        <v>4054.424331040927</v>
      </c>
    </row>
    <row r="752" spans="1:10" x14ac:dyDescent="0.25">
      <c r="A752" s="4" t="s">
        <v>794</v>
      </c>
      <c r="B752" s="4" t="str">
        <f t="shared" si="94"/>
        <v>H2</v>
      </c>
      <c r="C752" s="2">
        <f t="shared" si="95"/>
        <v>746</v>
      </c>
      <c r="D752" s="4">
        <v>281.04833333333335</v>
      </c>
      <c r="E752" s="20">
        <f t="shared" si="96"/>
        <v>843.00572858962846</v>
      </c>
      <c r="F752" s="20">
        <f t="shared" si="97"/>
        <v>3.6397599625701735</v>
      </c>
      <c r="G752" s="20">
        <f t="shared" si="98"/>
        <v>0.18939494838298221</v>
      </c>
      <c r="H752" s="20">
        <f t="shared" si="99"/>
        <v>112.45485155480229</v>
      </c>
      <c r="I752" s="22">
        <f t="shared" si="100"/>
        <v>168.59348177853104</v>
      </c>
      <c r="J752" s="22">
        <f t="shared" si="101"/>
        <v>28423.762098207877</v>
      </c>
    </row>
    <row r="753" spans="1:10" x14ac:dyDescent="0.25">
      <c r="A753" s="4" t="s">
        <v>795</v>
      </c>
      <c r="B753" s="4" t="str">
        <f t="shared" si="94"/>
        <v>H2</v>
      </c>
      <c r="C753" s="2">
        <f t="shared" si="95"/>
        <v>747</v>
      </c>
      <c r="D753" s="4">
        <v>397.95833333333331</v>
      </c>
      <c r="E753" s="20">
        <f t="shared" si="96"/>
        <v>1055.982245662944</v>
      </c>
      <c r="F753" s="20">
        <f t="shared" si="97"/>
        <v>5.733127533677628</v>
      </c>
      <c r="G753" s="20">
        <f t="shared" si="98"/>
        <v>0.22685682192279291</v>
      </c>
      <c r="H753" s="20">
        <f t="shared" si="99"/>
        <v>177.95617072868899</v>
      </c>
      <c r="I753" s="22">
        <f t="shared" si="100"/>
        <v>220.00216260464433</v>
      </c>
      <c r="J753" s="22">
        <f t="shared" si="101"/>
        <v>48400.951550720361</v>
      </c>
    </row>
    <row r="754" spans="1:10" x14ac:dyDescent="0.25">
      <c r="A754" s="4" t="s">
        <v>796</v>
      </c>
      <c r="B754" s="4" t="str">
        <f t="shared" si="94"/>
        <v>H2</v>
      </c>
      <c r="C754" s="2">
        <f t="shared" si="95"/>
        <v>748</v>
      </c>
      <c r="D754" s="4">
        <v>426.79166666666669</v>
      </c>
      <c r="E754" s="20">
        <f t="shared" si="96"/>
        <v>1300.0618975255193</v>
      </c>
      <c r="F754" s="20">
        <f t="shared" si="97"/>
        <v>8.1165927769666038</v>
      </c>
      <c r="G754" s="20">
        <f t="shared" si="98"/>
        <v>0.20328401866754495</v>
      </c>
      <c r="H754" s="20">
        <f t="shared" si="99"/>
        <v>201.08352830399284</v>
      </c>
      <c r="I754" s="22">
        <f t="shared" si="100"/>
        <v>225.70813836267385</v>
      </c>
      <c r="J754" s="22">
        <f t="shared" si="101"/>
        <v>50944.163723143924</v>
      </c>
    </row>
    <row r="755" spans="1:10" x14ac:dyDescent="0.25">
      <c r="A755" s="4" t="s">
        <v>797</v>
      </c>
      <c r="B755" s="4" t="str">
        <f t="shared" si="94"/>
        <v>H2</v>
      </c>
      <c r="C755" s="2">
        <f t="shared" si="95"/>
        <v>749</v>
      </c>
      <c r="D755" s="4">
        <v>58.666666666666664</v>
      </c>
      <c r="E755" s="20">
        <f t="shared" si="96"/>
        <v>1098.2641080652643</v>
      </c>
      <c r="F755" s="20">
        <f t="shared" si="97"/>
        <v>6.0174489545943874</v>
      </c>
      <c r="G755" s="20">
        <f t="shared" si="98"/>
        <v>0.20951290281243895</v>
      </c>
      <c r="H755" s="20">
        <f t="shared" si="99"/>
        <v>296.76921481777913</v>
      </c>
      <c r="I755" s="22">
        <f t="shared" si="100"/>
        <v>-238.10254815111247</v>
      </c>
      <c r="J755" s="22">
        <f t="shared" si="101"/>
        <v>56692.823436052837</v>
      </c>
    </row>
    <row r="756" spans="1:10" x14ac:dyDescent="0.25">
      <c r="A756" s="4" t="s">
        <v>798</v>
      </c>
      <c r="B756" s="4" t="str">
        <f t="shared" si="94"/>
        <v>H2</v>
      </c>
      <c r="C756" s="2">
        <f t="shared" si="95"/>
        <v>750</v>
      </c>
      <c r="D756" s="4">
        <v>15.458333333333334</v>
      </c>
      <c r="E756" s="20">
        <f t="shared" si="96"/>
        <v>898.6338522094178</v>
      </c>
      <c r="F756" s="20">
        <f t="shared" si="97"/>
        <v>3.9609719064899784</v>
      </c>
      <c r="G756" s="20">
        <f t="shared" si="98"/>
        <v>0.1846758205629041</v>
      </c>
      <c r="H756" s="20">
        <f t="shared" si="99"/>
        <v>224.48279265145052</v>
      </c>
      <c r="I756" s="22">
        <f t="shared" si="100"/>
        <v>-209.02445931811718</v>
      </c>
      <c r="J756" s="22">
        <f t="shared" si="101"/>
        <v>43691.224593231222</v>
      </c>
    </row>
    <row r="757" spans="1:10" x14ac:dyDescent="0.25">
      <c r="A757" s="4" t="s">
        <v>799</v>
      </c>
      <c r="B757" s="4" t="str">
        <f t="shared" si="94"/>
        <v>H2</v>
      </c>
      <c r="C757" s="2">
        <f t="shared" si="95"/>
        <v>751</v>
      </c>
      <c r="D757" s="4">
        <v>48.041666666666664</v>
      </c>
      <c r="E757" s="20">
        <f t="shared" si="96"/>
        <v>767.936201087212</v>
      </c>
      <c r="F757" s="20">
        <f t="shared" si="97"/>
        <v>2.6143856762030211</v>
      </c>
      <c r="G757" s="20">
        <f t="shared" si="98"/>
        <v>0.19481755756916191</v>
      </c>
      <c r="H757" s="20">
        <f t="shared" si="99"/>
        <v>189.1052616640066</v>
      </c>
      <c r="I757" s="22">
        <f t="shared" si="100"/>
        <v>-141.06359499733995</v>
      </c>
      <c r="J757" s="22">
        <f t="shared" si="101"/>
        <v>19898.937833573553</v>
      </c>
    </row>
    <row r="758" spans="1:10" x14ac:dyDescent="0.25">
      <c r="A758" s="4" t="s">
        <v>800</v>
      </c>
      <c r="B758" s="4" t="str">
        <f t="shared" si="94"/>
        <v>H2</v>
      </c>
      <c r="C758" s="2">
        <f t="shared" si="95"/>
        <v>752</v>
      </c>
      <c r="D758" s="4">
        <v>199.875</v>
      </c>
      <c r="E758" s="20">
        <f t="shared" si="96"/>
        <v>832.90085863848014</v>
      </c>
      <c r="F758" s="20">
        <f t="shared" si="97"/>
        <v>3.2378883949536723</v>
      </c>
      <c r="G758" s="20">
        <f t="shared" si="98"/>
        <v>0.19020569245650279</v>
      </c>
      <c r="H758" s="20">
        <f t="shared" si="99"/>
        <v>142.30206189576091</v>
      </c>
      <c r="I758" s="22">
        <f t="shared" si="100"/>
        <v>57.572938104239086</v>
      </c>
      <c r="J758" s="22">
        <f t="shared" si="101"/>
        <v>3314.643201954545</v>
      </c>
    </row>
    <row r="759" spans="1:10" x14ac:dyDescent="0.25">
      <c r="A759" s="4" t="s">
        <v>801</v>
      </c>
      <c r="B759" s="4" t="str">
        <f t="shared" si="94"/>
        <v>H2</v>
      </c>
      <c r="C759" s="2">
        <f t="shared" si="95"/>
        <v>753</v>
      </c>
      <c r="D759" s="4">
        <v>21.375</v>
      </c>
      <c r="E759" s="20">
        <f t="shared" si="96"/>
        <v>690.85460503740023</v>
      </c>
      <c r="F759" s="20">
        <f t="shared" si="97"/>
        <v>1.7850469749933364</v>
      </c>
      <c r="G759" s="20">
        <f t="shared" si="98"/>
        <v>0.17842979580810869</v>
      </c>
      <c r="H759" s="20">
        <f t="shared" si="99"/>
        <v>162.8945084859929</v>
      </c>
      <c r="I759" s="22">
        <f t="shared" si="100"/>
        <v>-141.5195084859929</v>
      </c>
      <c r="J759" s="22">
        <f t="shared" si="101"/>
        <v>20027.771282117017</v>
      </c>
    </row>
    <row r="760" spans="1:10" x14ac:dyDescent="0.25">
      <c r="A760" s="4" t="s">
        <v>802</v>
      </c>
      <c r="B760" s="4" t="str">
        <f t="shared" si="94"/>
        <v>H2</v>
      </c>
      <c r="C760" s="2">
        <f t="shared" si="95"/>
        <v>754</v>
      </c>
      <c r="D760" s="4">
        <v>61.5</v>
      </c>
      <c r="E760" s="20">
        <f t="shared" si="96"/>
        <v>618.77855592567971</v>
      </c>
      <c r="F760" s="20">
        <f t="shared" si="97"/>
        <v>1.0464360141261979</v>
      </c>
      <c r="G760" s="20">
        <f t="shared" si="98"/>
        <v>0.18112405845853533</v>
      </c>
      <c r="H760" s="20">
        <f t="shared" si="99"/>
        <v>131.74400463384845</v>
      </c>
      <c r="I760" s="22">
        <f t="shared" si="100"/>
        <v>-70.244004633848448</v>
      </c>
      <c r="J760" s="22">
        <f t="shared" si="101"/>
        <v>4934.2201870001218</v>
      </c>
    </row>
    <row r="761" spans="1:10" x14ac:dyDescent="0.25">
      <c r="A761" s="4" t="s">
        <v>803</v>
      </c>
      <c r="B761" s="4" t="str">
        <f t="shared" si="94"/>
        <v>H2</v>
      </c>
      <c r="C761" s="2">
        <f t="shared" si="95"/>
        <v>755</v>
      </c>
      <c r="D761" s="4">
        <v>109.75</v>
      </c>
      <c r="E761" s="20">
        <f t="shared" si="96"/>
        <v>618.87756413521311</v>
      </c>
      <c r="F761" s="20">
        <f t="shared" si="97"/>
        <v>1.0369617360802699</v>
      </c>
      <c r="G761" s="20">
        <f t="shared" si="98"/>
        <v>0.1783205339059083</v>
      </c>
      <c r="H761" s="20">
        <f t="shared" si="99"/>
        <v>110.5952467485822</v>
      </c>
      <c r="I761" s="22">
        <f t="shared" si="100"/>
        <v>-0.84524674858219839</v>
      </c>
      <c r="J761" s="22">
        <f t="shared" si="101"/>
        <v>0.71444206598877813</v>
      </c>
    </row>
    <row r="762" spans="1:10" x14ac:dyDescent="0.25">
      <c r="A762" s="4" t="s">
        <v>804</v>
      </c>
      <c r="B762" s="4" t="str">
        <f t="shared" si="94"/>
        <v>H2</v>
      </c>
      <c r="C762" s="2">
        <f t="shared" si="95"/>
        <v>756</v>
      </c>
      <c r="D762" s="4">
        <v>73.625</v>
      </c>
      <c r="E762" s="20">
        <f t="shared" si="96"/>
        <v>577.22948982230605</v>
      </c>
      <c r="F762" s="20">
        <f t="shared" si="97"/>
        <v>0.61011137559039652</v>
      </c>
      <c r="G762" s="20">
        <f t="shared" si="98"/>
        <v>0.17576654495587526</v>
      </c>
      <c r="H762" s="20">
        <f t="shared" si="99"/>
        <v>112.28143482320735</v>
      </c>
      <c r="I762" s="22">
        <f t="shared" si="100"/>
        <v>-38.656434823207348</v>
      </c>
      <c r="J762" s="22">
        <f t="shared" si="101"/>
        <v>1494.3199532408778</v>
      </c>
    </row>
    <row r="763" spans="1:10" x14ac:dyDescent="0.25">
      <c r="A763" s="4" t="s">
        <v>805</v>
      </c>
      <c r="B763" s="4" t="str">
        <f t="shared" si="94"/>
        <v>H2</v>
      </c>
      <c r="C763" s="2">
        <f t="shared" si="95"/>
        <v>757</v>
      </c>
      <c r="D763" s="4">
        <v>86.75</v>
      </c>
      <c r="E763" s="20">
        <f t="shared" si="96"/>
        <v>559.56838381114062</v>
      </c>
      <c r="F763" s="20">
        <f t="shared" si="97"/>
        <v>0.4273992017228383</v>
      </c>
      <c r="G763" s="20">
        <f t="shared" si="98"/>
        <v>0.17599150079125911</v>
      </c>
      <c r="H763" s="20">
        <f t="shared" si="99"/>
        <v>103.04066619758601</v>
      </c>
      <c r="I763" s="22">
        <f t="shared" si="100"/>
        <v>-16.290666197586006</v>
      </c>
      <c r="J763" s="22">
        <f t="shared" si="101"/>
        <v>265.38580516117128</v>
      </c>
    </row>
    <row r="764" spans="1:10" x14ac:dyDescent="0.25">
      <c r="A764" s="4" t="s">
        <v>806</v>
      </c>
      <c r="B764" s="4" t="str">
        <f t="shared" si="94"/>
        <v>H2</v>
      </c>
      <c r="C764" s="2">
        <f t="shared" si="95"/>
        <v>758</v>
      </c>
      <c r="D764" s="4">
        <v>46.583333333333336</v>
      </c>
      <c r="E764" s="20">
        <f t="shared" si="96"/>
        <v>501.00254212084621</v>
      </c>
      <c r="F764" s="20">
        <f t="shared" si="97"/>
        <v>-0.16253320719733416</v>
      </c>
      <c r="G764" s="20">
        <f t="shared" si="98"/>
        <v>0.16748791380686331</v>
      </c>
      <c r="H764" s="20">
        <f t="shared" si="99"/>
        <v>98.428523970031051</v>
      </c>
      <c r="I764" s="22">
        <f t="shared" si="100"/>
        <v>-51.845190636697716</v>
      </c>
      <c r="J764" s="22">
        <f t="shared" si="101"/>
        <v>2687.9237921555286</v>
      </c>
    </row>
    <row r="765" spans="1:10" x14ac:dyDescent="0.25">
      <c r="A765" s="4" t="s">
        <v>807</v>
      </c>
      <c r="B765" s="4" t="str">
        <f t="shared" si="94"/>
        <v>H2</v>
      </c>
      <c r="C765" s="2">
        <f t="shared" si="95"/>
        <v>759</v>
      </c>
      <c r="D765" s="4">
        <v>117.91666666666667</v>
      </c>
      <c r="E765" s="20">
        <f t="shared" si="96"/>
        <v>534.67469037018066</v>
      </c>
      <c r="F765" s="20">
        <f t="shared" si="97"/>
        <v>0.17581360736798363</v>
      </c>
      <c r="G765" s="20">
        <f t="shared" si="98"/>
        <v>0.18044625915224047</v>
      </c>
      <c r="H765" s="20">
        <f t="shared" si="99"/>
        <v>88.143584825020653</v>
      </c>
      <c r="I765" s="22">
        <f t="shared" si="100"/>
        <v>29.773081841646018</v>
      </c>
      <c r="J765" s="22">
        <f t="shared" si="101"/>
        <v>886.43640234935185</v>
      </c>
    </row>
    <row r="766" spans="1:10" x14ac:dyDescent="0.25">
      <c r="A766" s="4" t="s">
        <v>808</v>
      </c>
      <c r="B766" s="4" t="str">
        <f t="shared" si="94"/>
        <v>H2</v>
      </c>
      <c r="C766" s="2">
        <f t="shared" si="95"/>
        <v>760</v>
      </c>
      <c r="D766" s="4">
        <v>76.375</v>
      </c>
      <c r="E766" s="20">
        <f t="shared" si="96"/>
        <v>519.08101373841725</v>
      </c>
      <c r="F766" s="20">
        <f t="shared" si="97"/>
        <v>1.8118704976669786E-2</v>
      </c>
      <c r="G766" s="20">
        <f t="shared" si="98"/>
        <v>0.16545262532429839</v>
      </c>
      <c r="H766" s="20">
        <f t="shared" si="99"/>
        <v>89.580995109749082</v>
      </c>
      <c r="I766" s="22">
        <f t="shared" si="100"/>
        <v>-13.205995109749082</v>
      </c>
      <c r="J766" s="22">
        <f t="shared" si="101"/>
        <v>174.39830683871668</v>
      </c>
    </row>
    <row r="767" spans="1:10" x14ac:dyDescent="0.25">
      <c r="A767" s="4" t="s">
        <v>809</v>
      </c>
      <c r="B767" s="4" t="str">
        <f t="shared" si="94"/>
        <v>H2</v>
      </c>
      <c r="C767" s="2">
        <f t="shared" si="95"/>
        <v>761</v>
      </c>
      <c r="D767" s="4">
        <v>18.541666666666668</v>
      </c>
      <c r="E767" s="20">
        <f t="shared" si="96"/>
        <v>435.83020765118459</v>
      </c>
      <c r="F767" s="20">
        <f t="shared" si="97"/>
        <v>-0.81457054294542353</v>
      </c>
      <c r="G767" s="20">
        <f t="shared" si="98"/>
        <v>0.16665596585122255</v>
      </c>
      <c r="H767" s="20">
        <f t="shared" si="99"/>
        <v>93.66949657858386</v>
      </c>
      <c r="I767" s="22">
        <f t="shared" si="100"/>
        <v>-75.127829911917189</v>
      </c>
      <c r="J767" s="22">
        <f t="shared" si="101"/>
        <v>5644.1908272739593</v>
      </c>
    </row>
    <row r="768" spans="1:10" x14ac:dyDescent="0.25">
      <c r="A768" s="4" t="s">
        <v>810</v>
      </c>
      <c r="B768" s="4" t="str">
        <f t="shared" si="94"/>
        <v>H2</v>
      </c>
      <c r="C768" s="2">
        <f t="shared" si="95"/>
        <v>762</v>
      </c>
      <c r="D768" s="4">
        <v>28.208333333333332</v>
      </c>
      <c r="E768" s="20">
        <f t="shared" si="96"/>
        <v>382.11089075252255</v>
      </c>
      <c r="F768" s="20">
        <f t="shared" si="97"/>
        <v>-1.3436180065025898</v>
      </c>
      <c r="G768" s="20">
        <f t="shared" si="98"/>
        <v>0.15628960025643815</v>
      </c>
      <c r="H768" s="20">
        <f t="shared" si="99"/>
        <v>71.97447921668045</v>
      </c>
      <c r="I768" s="22">
        <f t="shared" si="100"/>
        <v>-43.766145883347122</v>
      </c>
      <c r="J768" s="22">
        <f t="shared" si="101"/>
        <v>1915.4755254824222</v>
      </c>
    </row>
    <row r="769" spans="1:10" x14ac:dyDescent="0.25">
      <c r="A769" s="4" t="s">
        <v>811</v>
      </c>
      <c r="B769" s="4" t="str">
        <f t="shared" si="94"/>
        <v>H2</v>
      </c>
      <c r="C769" s="2">
        <f t="shared" si="95"/>
        <v>763</v>
      </c>
      <c r="D769" s="4">
        <v>71.041666666666671</v>
      </c>
      <c r="E769" s="20">
        <f t="shared" si="96"/>
        <v>389.86929201536162</v>
      </c>
      <c r="F769" s="20">
        <f t="shared" si="97"/>
        <v>-1.2525978138091731</v>
      </c>
      <c r="G769" s="20">
        <f t="shared" si="98"/>
        <v>0.16821228828399193</v>
      </c>
      <c r="H769" s="20">
        <f t="shared" si="99"/>
        <v>63.457137604023849</v>
      </c>
      <c r="I769" s="22">
        <f t="shared" si="100"/>
        <v>7.5845290626428223</v>
      </c>
      <c r="J769" s="22">
        <f t="shared" si="101"/>
        <v>57.525081102073607</v>
      </c>
    </row>
    <row r="770" spans="1:10" x14ac:dyDescent="0.25">
      <c r="A770" s="4" t="s">
        <v>812</v>
      </c>
      <c r="B770" s="4" t="str">
        <f t="shared" si="94"/>
        <v>H2</v>
      </c>
      <c r="C770" s="2">
        <f t="shared" si="95"/>
        <v>764</v>
      </c>
      <c r="D770" s="4">
        <v>35.25</v>
      </c>
      <c r="E770" s="20">
        <f t="shared" si="96"/>
        <v>356.00192297183435</v>
      </c>
      <c r="F770" s="20">
        <f t="shared" si="97"/>
        <v>-1.5787455261063541</v>
      </c>
      <c r="G770" s="20">
        <f t="shared" si="98"/>
        <v>0.15056227213933571</v>
      </c>
      <c r="H770" s="20">
        <f t="shared" si="99"/>
        <v>60.736747789739098</v>
      </c>
      <c r="I770" s="22">
        <f t="shared" si="100"/>
        <v>-25.486747789739098</v>
      </c>
      <c r="J770" s="22">
        <f t="shared" si="101"/>
        <v>649.57431289777082</v>
      </c>
    </row>
    <row r="771" spans="1:10" x14ac:dyDescent="0.25">
      <c r="A771" s="4" t="s">
        <v>813</v>
      </c>
      <c r="B771" s="4" t="str">
        <f t="shared" si="94"/>
        <v>H2</v>
      </c>
      <c r="C771" s="2">
        <f t="shared" si="95"/>
        <v>765</v>
      </c>
      <c r="D771" s="4">
        <v>127.875</v>
      </c>
      <c r="E771" s="20">
        <f t="shared" si="96"/>
        <v>435.57856388899836</v>
      </c>
      <c r="F771" s="20">
        <f t="shared" si="97"/>
        <v>-0.76719166167365049</v>
      </c>
      <c r="G771" s="20">
        <f t="shared" si="98"/>
        <v>0.18074856476032747</v>
      </c>
      <c r="H771" s="20">
        <f t="shared" si="99"/>
        <v>59.618333699029229</v>
      </c>
      <c r="I771" s="22">
        <f t="shared" si="100"/>
        <v>68.256666300970778</v>
      </c>
      <c r="J771" s="22">
        <f t="shared" si="101"/>
        <v>4658.9724945220796</v>
      </c>
    </row>
    <row r="772" spans="1:10" x14ac:dyDescent="0.25">
      <c r="A772" s="4" t="s">
        <v>814</v>
      </c>
      <c r="B772" s="4" t="str">
        <f t="shared" si="94"/>
        <v>H2</v>
      </c>
      <c r="C772" s="2">
        <f t="shared" si="95"/>
        <v>766</v>
      </c>
      <c r="D772" s="4">
        <v>79.791666666666671</v>
      </c>
      <c r="E772" s="20">
        <f t="shared" si="96"/>
        <v>453.84067924899466</v>
      </c>
      <c r="F772" s="20">
        <f t="shared" si="97"/>
        <v>-0.57689859145695099</v>
      </c>
      <c r="G772" s="20">
        <f t="shared" si="98"/>
        <v>0.15308747169364692</v>
      </c>
      <c r="H772" s="20">
        <f t="shared" si="99"/>
        <v>65.466188154568457</v>
      </c>
      <c r="I772" s="22">
        <f t="shared" si="100"/>
        <v>14.325478512098215</v>
      </c>
      <c r="J772" s="22">
        <f t="shared" si="101"/>
        <v>205.21933460058767</v>
      </c>
    </row>
    <row r="773" spans="1:10" x14ac:dyDescent="0.25">
      <c r="A773" s="4" t="s">
        <v>815</v>
      </c>
      <c r="B773" s="4" t="str">
        <f t="shared" si="94"/>
        <v>H2</v>
      </c>
      <c r="C773" s="2">
        <f t="shared" si="95"/>
        <v>767</v>
      </c>
      <c r="D773" s="4">
        <v>18.041666666666668</v>
      </c>
      <c r="E773" s="20">
        <f t="shared" si="96"/>
        <v>382.57429968740132</v>
      </c>
      <c r="F773" s="20">
        <f t="shared" si="97"/>
        <v>-1.2837934011583148</v>
      </c>
      <c r="G773" s="20">
        <f t="shared" si="98"/>
        <v>0.1673895678392644</v>
      </c>
      <c r="H773" s="20">
        <f t="shared" si="99"/>
        <v>81.926777811689817</v>
      </c>
      <c r="I773" s="22">
        <f t="shared" si="100"/>
        <v>-63.885111145023146</v>
      </c>
      <c r="J773" s="22">
        <f t="shared" si="101"/>
        <v>4081.3074260119606</v>
      </c>
    </row>
    <row r="774" spans="1:10" x14ac:dyDescent="0.25">
      <c r="A774" s="4" t="s">
        <v>816</v>
      </c>
      <c r="B774" s="4" t="str">
        <f t="shared" si="94"/>
        <v>H2</v>
      </c>
      <c r="C774" s="2">
        <f t="shared" si="95"/>
        <v>768</v>
      </c>
      <c r="D774" s="4">
        <v>14.833333333333334</v>
      </c>
      <c r="E774" s="20">
        <f t="shared" si="96"/>
        <v>324.41130412403891</v>
      </c>
      <c r="F774" s="20">
        <f t="shared" si="97"/>
        <v>-1.8525854227803558</v>
      </c>
      <c r="G774" s="20">
        <f t="shared" si="98"/>
        <v>0.14235110937794374</v>
      </c>
      <c r="H774" s="20">
        <f t="shared" si="99"/>
        <v>58.370799588151527</v>
      </c>
      <c r="I774" s="22">
        <f t="shared" si="100"/>
        <v>-43.537466254818192</v>
      </c>
      <c r="J774" s="22">
        <f t="shared" si="101"/>
        <v>1895.5109678894328</v>
      </c>
    </row>
    <row r="775" spans="1:10" x14ac:dyDescent="0.25">
      <c r="A775" s="4" t="s">
        <v>817</v>
      </c>
      <c r="B775" s="4" t="str">
        <f t="shared" si="94"/>
        <v>H2</v>
      </c>
      <c r="C775" s="2">
        <f t="shared" si="95"/>
        <v>769</v>
      </c>
      <c r="D775" s="4">
        <v>47.541666666666664</v>
      </c>
      <c r="E775" s="20">
        <f t="shared" si="96"/>
        <v>314.85059454179043</v>
      </c>
      <c r="F775" s="20">
        <f t="shared" si="97"/>
        <v>-1.9296666643750371</v>
      </c>
      <c r="G775" s="20">
        <f t="shared" si="98"/>
        <v>0.16575036550739966</v>
      </c>
      <c r="H775" s="20">
        <f t="shared" si="99"/>
        <v>53.992964526190519</v>
      </c>
      <c r="I775" s="22">
        <f t="shared" si="100"/>
        <v>-6.451297859523855</v>
      </c>
      <c r="J775" s="22">
        <f t="shared" si="101"/>
        <v>41.619244072297072</v>
      </c>
    </row>
    <row r="776" spans="1:10" x14ac:dyDescent="0.25">
      <c r="A776" s="4" t="s">
        <v>818</v>
      </c>
      <c r="B776" s="4" t="str">
        <f t="shared" ref="B776:B839" si="102">IF(RIGHT(A776,2)*1&lt;=6,"H1","H2")</f>
        <v>H2</v>
      </c>
      <c r="C776" s="2">
        <f t="shared" ref="C776:C839" si="103">C775+1</f>
        <v>770</v>
      </c>
      <c r="D776" s="4">
        <v>25.708333333333332</v>
      </c>
      <c r="E776" s="20">
        <f t="shared" si="96"/>
        <v>286.4563530948169</v>
      </c>
      <c r="F776" s="20">
        <f t="shared" si="97"/>
        <v>-2.1943124122010218</v>
      </c>
      <c r="G776" s="20">
        <f t="shared" si="98"/>
        <v>0.13709060593465444</v>
      </c>
      <c r="H776" s="20">
        <f t="shared" si="99"/>
        <v>44.544641230925606</v>
      </c>
      <c r="I776" s="22">
        <f t="shared" si="100"/>
        <v>-18.836307897592274</v>
      </c>
      <c r="J776" s="22">
        <f t="shared" si="101"/>
        <v>354.80649521289706</v>
      </c>
    </row>
    <row r="777" spans="1:10" x14ac:dyDescent="0.25">
      <c r="A777" s="4" t="s">
        <v>819</v>
      </c>
      <c r="B777" s="4" t="str">
        <f t="shared" si="102"/>
        <v>H2</v>
      </c>
      <c r="C777" s="2">
        <f t="shared" si="103"/>
        <v>771</v>
      </c>
      <c r="D777" s="4">
        <v>87.791666666666671</v>
      </c>
      <c r="E777" s="20">
        <f t="shared" si="96"/>
        <v>333.34202840889077</v>
      </c>
      <c r="F777" s="20">
        <f t="shared" si="97"/>
        <v>-1.7035125349382729</v>
      </c>
      <c r="G777" s="20">
        <f t="shared" si="98"/>
        <v>0.17551214195492282</v>
      </c>
      <c r="H777" s="20">
        <f t="shared" si="99"/>
        <v>47.116537143022889</v>
      </c>
      <c r="I777" s="22">
        <f t="shared" si="100"/>
        <v>40.675129523643783</v>
      </c>
      <c r="J777" s="22">
        <f t="shared" si="101"/>
        <v>1654.4661617651982</v>
      </c>
    </row>
    <row r="778" spans="1:10" x14ac:dyDescent="0.25">
      <c r="A778" s="4" t="s">
        <v>820</v>
      </c>
      <c r="B778" s="4" t="str">
        <f t="shared" si="102"/>
        <v>H2</v>
      </c>
      <c r="C778" s="2">
        <f t="shared" si="103"/>
        <v>772</v>
      </c>
      <c r="D778" s="4">
        <v>106.54166666666667</v>
      </c>
      <c r="E778" s="20">
        <f t="shared" si="96"/>
        <v>420.74329611447462</v>
      </c>
      <c r="F778" s="20">
        <f t="shared" si="97"/>
        <v>-0.81246473253305163</v>
      </c>
      <c r="G778" s="20">
        <f t="shared" si="98"/>
        <v>0.14870379471522993</v>
      </c>
      <c r="H778" s="20">
        <f t="shared" si="99"/>
        <v>45.46452509242966</v>
      </c>
      <c r="I778" s="22">
        <f t="shared" si="100"/>
        <v>61.077141574237011</v>
      </c>
      <c r="J778" s="22">
        <f t="shared" si="101"/>
        <v>3730.4172228793909</v>
      </c>
    </row>
    <row r="779" spans="1:10" x14ac:dyDescent="0.25">
      <c r="A779" s="4" t="s">
        <v>821</v>
      </c>
      <c r="B779" s="4" t="str">
        <f t="shared" si="102"/>
        <v>H2</v>
      </c>
      <c r="C779" s="2">
        <f t="shared" si="103"/>
        <v>773</v>
      </c>
      <c r="D779" s="4">
        <v>203.54166666666666</v>
      </c>
      <c r="E779" s="20">
        <f t="shared" si="96"/>
        <v>567.88493362434633</v>
      </c>
      <c r="F779" s="20">
        <f t="shared" si="97"/>
        <v>0.6670762898909961</v>
      </c>
      <c r="G779" s="20">
        <f t="shared" si="98"/>
        <v>0.19380298917275707</v>
      </c>
      <c r="H779" s="20">
        <f t="shared" si="99"/>
        <v>73.702959688756081</v>
      </c>
      <c r="I779" s="22">
        <f t="shared" si="100"/>
        <v>129.83870697791059</v>
      </c>
      <c r="J779" s="22">
        <f t="shared" si="101"/>
        <v>16858.089829695728</v>
      </c>
    </row>
    <row r="780" spans="1:10" x14ac:dyDescent="0.25">
      <c r="A780" s="4" t="s">
        <v>822</v>
      </c>
      <c r="B780" s="4" t="str">
        <f t="shared" si="102"/>
        <v>H2</v>
      </c>
      <c r="C780" s="2">
        <f t="shared" si="103"/>
        <v>774</v>
      </c>
      <c r="D780" s="4">
        <v>112.79166666666667</v>
      </c>
      <c r="E780" s="20">
        <f t="shared" si="96"/>
        <v>606.54139055316432</v>
      </c>
      <c r="F780" s="20">
        <f t="shared" si="97"/>
        <v>1.0469700962802659</v>
      </c>
      <c r="G780" s="20">
        <f t="shared" si="98"/>
        <v>0.1524292882415581</v>
      </c>
      <c r="H780" s="20">
        <f t="shared" si="99"/>
        <v>84.545841367218131</v>
      </c>
      <c r="I780" s="22">
        <f t="shared" si="100"/>
        <v>28.245825299448541</v>
      </c>
      <c r="J780" s="22">
        <f t="shared" si="101"/>
        <v>797.82664684696726</v>
      </c>
    </row>
    <row r="781" spans="1:10" x14ac:dyDescent="0.25">
      <c r="A781" s="4" t="s">
        <v>823</v>
      </c>
      <c r="B781" s="4" t="str">
        <f t="shared" si="102"/>
        <v>H2</v>
      </c>
      <c r="C781" s="2">
        <f t="shared" si="103"/>
        <v>775</v>
      </c>
      <c r="D781" s="4">
        <v>112.04166666666667</v>
      </c>
      <c r="E781" s="20">
        <f t="shared" si="96"/>
        <v>601.69498012095312</v>
      </c>
      <c r="F781" s="20">
        <f t="shared" si="97"/>
        <v>0.98803629099535117</v>
      </c>
      <c r="G781" s="20">
        <f t="shared" si="98"/>
        <v>0.19304369763768423</v>
      </c>
      <c r="H781" s="20">
        <f t="shared" si="99"/>
        <v>117.75244048043751</v>
      </c>
      <c r="I781" s="22">
        <f t="shared" si="100"/>
        <v>-5.7107738137708424</v>
      </c>
      <c r="J781" s="22">
        <f t="shared" si="101"/>
        <v>32.612937552050774</v>
      </c>
    </row>
    <row r="782" spans="1:10" x14ac:dyDescent="0.25">
      <c r="A782" s="4" t="s">
        <v>824</v>
      </c>
      <c r="B782" s="4" t="str">
        <f t="shared" si="102"/>
        <v>H2</v>
      </c>
      <c r="C782" s="2">
        <f t="shared" si="103"/>
        <v>776</v>
      </c>
      <c r="D782" s="4">
        <v>13.583333333333334</v>
      </c>
      <c r="E782" s="20">
        <f t="shared" si="96"/>
        <v>499.96888476874602</v>
      </c>
      <c r="F782" s="20">
        <f t="shared" si="97"/>
        <v>-3.9105025436673269E-2</v>
      </c>
      <c r="G782" s="20">
        <f t="shared" si="98"/>
        <v>0.13990319515401339</v>
      </c>
      <c r="H782" s="20">
        <f t="shared" si="99"/>
        <v>91.866543226948579</v>
      </c>
      <c r="I782" s="22">
        <f t="shared" si="100"/>
        <v>-78.283209893615251</v>
      </c>
      <c r="J782" s="22">
        <f t="shared" si="101"/>
        <v>6128.2609512478202</v>
      </c>
    </row>
    <row r="783" spans="1:10" x14ac:dyDescent="0.25">
      <c r="A783" s="4" t="s">
        <v>825</v>
      </c>
      <c r="B783" s="4" t="str">
        <f t="shared" si="102"/>
        <v>H2</v>
      </c>
      <c r="C783" s="2">
        <f t="shared" si="103"/>
        <v>777</v>
      </c>
      <c r="D783" s="4">
        <v>13.75</v>
      </c>
      <c r="E783" s="20">
        <f t="shared" si="96"/>
        <v>414.18930310141752</v>
      </c>
      <c r="F783" s="20">
        <f t="shared" si="97"/>
        <v>-0.89650979185559154</v>
      </c>
      <c r="G783" s="20">
        <f t="shared" si="98"/>
        <v>0.17705906594948681</v>
      </c>
      <c r="H783" s="20">
        <f t="shared" si="99"/>
        <v>96.508293240841482</v>
      </c>
      <c r="I783" s="22">
        <f t="shared" si="100"/>
        <v>-82.758293240841482</v>
      </c>
      <c r="J783" s="22">
        <f t="shared" si="101"/>
        <v>6848.9351001371087</v>
      </c>
    </row>
    <row r="784" spans="1:10" x14ac:dyDescent="0.25">
      <c r="A784" s="4" t="s">
        <v>826</v>
      </c>
      <c r="B784" s="4" t="str">
        <f t="shared" si="102"/>
        <v>H2</v>
      </c>
      <c r="C784" s="2">
        <f t="shared" si="103"/>
        <v>778</v>
      </c>
      <c r="D784" s="4">
        <v>32.416666666666664</v>
      </c>
      <c r="E784" s="20">
        <f t="shared" si="96"/>
        <v>376.97580194492332</v>
      </c>
      <c r="F784" s="20">
        <f t="shared" si="97"/>
        <v>-1.2596797055019777</v>
      </c>
      <c r="G784" s="20">
        <f t="shared" si="98"/>
        <v>0.13451201290403336</v>
      </c>
      <c r="H784" s="20">
        <f t="shared" si="99"/>
        <v>57.820982318134966</v>
      </c>
      <c r="I784" s="22">
        <f t="shared" si="100"/>
        <v>-25.404315651468302</v>
      </c>
      <c r="J784" s="22">
        <f t="shared" si="101"/>
        <v>645.37925371943732</v>
      </c>
    </row>
    <row r="785" spans="1:10" x14ac:dyDescent="0.25">
      <c r="A785" s="4" t="s">
        <v>827</v>
      </c>
      <c r="B785" s="4" t="str">
        <f t="shared" si="102"/>
        <v>H2</v>
      </c>
      <c r="C785" s="2">
        <f t="shared" si="103"/>
        <v>779</v>
      </c>
      <c r="D785" s="4">
        <v>70.041666666666671</v>
      </c>
      <c r="E785" s="20">
        <f t="shared" si="96"/>
        <v>379.68962224850316</v>
      </c>
      <c r="F785" s="20">
        <f t="shared" si="97"/>
        <v>-1.2199447054111596</v>
      </c>
      <c r="G785" s="20">
        <f t="shared" si="98"/>
        <v>0.17780024417394494</v>
      </c>
      <c r="H785" s="20">
        <f t="shared" si="99"/>
        <v>66.523945665875146</v>
      </c>
      <c r="I785" s="22">
        <f t="shared" si="100"/>
        <v>3.5177210007915249</v>
      </c>
      <c r="J785" s="22">
        <f t="shared" si="101"/>
        <v>12.374361039409727</v>
      </c>
    </row>
    <row r="786" spans="1:10" x14ac:dyDescent="0.25">
      <c r="A786" s="4" t="s">
        <v>828</v>
      </c>
      <c r="B786" s="4" t="str">
        <f t="shared" si="102"/>
        <v>H2</v>
      </c>
      <c r="C786" s="2">
        <f t="shared" si="103"/>
        <v>780</v>
      </c>
      <c r="D786" s="4">
        <v>145.08333333333334</v>
      </c>
      <c r="E786" s="20">
        <f t="shared" si="96"/>
        <v>518.49377375680319</v>
      </c>
      <c r="F786" s="20">
        <f t="shared" si="97"/>
        <v>0.18029625672595229</v>
      </c>
      <c r="G786" s="20">
        <f t="shared" si="98"/>
        <v>0.1490425040999479</v>
      </c>
      <c r="H786" s="20">
        <f t="shared" si="99"/>
        <v>50.908718149461741</v>
      </c>
      <c r="I786" s="22">
        <f t="shared" si="100"/>
        <v>94.174615183871595</v>
      </c>
      <c r="J786" s="22">
        <f t="shared" si="101"/>
        <v>8868.8581450302991</v>
      </c>
    </row>
    <row r="787" spans="1:10" x14ac:dyDescent="0.25">
      <c r="A787" s="4" t="s">
        <v>829</v>
      </c>
      <c r="B787" s="4" t="str">
        <f t="shared" si="102"/>
        <v>H2</v>
      </c>
      <c r="C787" s="2">
        <f t="shared" si="103"/>
        <v>781</v>
      </c>
      <c r="D787" s="4">
        <v>117.33333333333333</v>
      </c>
      <c r="E787" s="20">
        <f t="shared" si="96"/>
        <v>546.9225768194766</v>
      </c>
      <c r="F787" s="20">
        <f t="shared" si="97"/>
        <v>0.46278132478542683</v>
      </c>
      <c r="G787" s="20">
        <f t="shared" si="98"/>
        <v>0.1814735914596648</v>
      </c>
      <c r="H787" s="20">
        <f t="shared" si="99"/>
        <v>92.220376295099285</v>
      </c>
      <c r="I787" s="22">
        <f t="shared" si="100"/>
        <v>25.112957038234043</v>
      </c>
      <c r="J787" s="22">
        <f t="shared" si="101"/>
        <v>630.66061120418874</v>
      </c>
    </row>
    <row r="788" spans="1:10" x14ac:dyDescent="0.25">
      <c r="A788" s="4" t="s">
        <v>830</v>
      </c>
      <c r="B788" s="4" t="str">
        <f t="shared" si="102"/>
        <v>H2</v>
      </c>
      <c r="C788" s="2">
        <f t="shared" si="103"/>
        <v>782</v>
      </c>
      <c r="D788" s="4">
        <v>167.79166666666666</v>
      </c>
      <c r="E788" s="20">
        <f t="shared" si="96"/>
        <v>663.06777062357457</v>
      </c>
      <c r="F788" s="20">
        <f t="shared" si="97"/>
        <v>1.6196054495785523</v>
      </c>
      <c r="G788" s="20">
        <f t="shared" si="98"/>
        <v>0.15944361071384661</v>
      </c>
      <c r="H788" s="20">
        <f t="shared" si="99"/>
        <v>81.583684485467614</v>
      </c>
      <c r="I788" s="22">
        <f t="shared" si="100"/>
        <v>86.207982181199043</v>
      </c>
      <c r="J788" s="22">
        <f t="shared" si="101"/>
        <v>7431.8161917539319</v>
      </c>
    </row>
    <row r="789" spans="1:10" x14ac:dyDescent="0.25">
      <c r="A789" s="4" t="s">
        <v>831</v>
      </c>
      <c r="B789" s="4" t="str">
        <f t="shared" si="102"/>
        <v>H2</v>
      </c>
      <c r="C789" s="2">
        <f t="shared" si="103"/>
        <v>783</v>
      </c>
      <c r="D789" s="4">
        <v>23.458333333333332</v>
      </c>
      <c r="E789" s="20">
        <f t="shared" si="96"/>
        <v>557.60306565748704</v>
      </c>
      <c r="F789" s="20">
        <f t="shared" si="97"/>
        <v>0.54876234542189151</v>
      </c>
      <c r="G789" s="20">
        <f t="shared" si="98"/>
        <v>0.16753322735696857</v>
      </c>
      <c r="H789" s="20">
        <f t="shared" si="99"/>
        <v>120.62320533389597</v>
      </c>
      <c r="I789" s="22">
        <f t="shared" si="100"/>
        <v>-97.164872000562639</v>
      </c>
      <c r="J789" s="22">
        <f t="shared" si="101"/>
        <v>9441.0123508857214</v>
      </c>
    </row>
    <row r="790" spans="1:10" x14ac:dyDescent="0.25">
      <c r="A790" s="4" t="s">
        <v>832</v>
      </c>
      <c r="B790" s="4" t="str">
        <f t="shared" si="102"/>
        <v>H2</v>
      </c>
      <c r="C790" s="2">
        <f t="shared" si="103"/>
        <v>784</v>
      </c>
      <c r="D790" s="4">
        <v>96.041666666666671</v>
      </c>
      <c r="E790" s="20">
        <f t="shared" si="96"/>
        <v>566.99247561719051</v>
      </c>
      <c r="F790" s="20">
        <f t="shared" si="97"/>
        <v>0.63716882156470733</v>
      </c>
      <c r="G790" s="20">
        <f t="shared" si="98"/>
        <v>0.16043803997863387</v>
      </c>
      <c r="H790" s="20">
        <f t="shared" si="99"/>
        <v>88.993742783317671</v>
      </c>
      <c r="I790" s="22">
        <f t="shared" si="100"/>
        <v>7.0479238833490001</v>
      </c>
      <c r="J790" s="22">
        <f t="shared" si="101"/>
        <v>49.673231065481247</v>
      </c>
    </row>
    <row r="791" spans="1:10" x14ac:dyDescent="0.25">
      <c r="A791" s="4" t="s">
        <v>833</v>
      </c>
      <c r="B791" s="4" t="str">
        <f t="shared" si="102"/>
        <v>H2</v>
      </c>
      <c r="C791" s="2">
        <f t="shared" si="103"/>
        <v>785</v>
      </c>
      <c r="D791" s="4">
        <v>22.583333333333332</v>
      </c>
      <c r="E791" s="20">
        <f t="shared" si="96"/>
        <v>481.063541598185</v>
      </c>
      <c r="F791" s="20">
        <f t="shared" si="97"/>
        <v>-0.2284922068409948</v>
      </c>
      <c r="G791" s="20">
        <f t="shared" si="98"/>
        <v>0.1554743641636239</v>
      </c>
      <c r="H791" s="20">
        <f t="shared" si="99"/>
        <v>95.096826276313209</v>
      </c>
      <c r="I791" s="22">
        <f t="shared" si="100"/>
        <v>-72.51349294297988</v>
      </c>
      <c r="J791" s="22">
        <f t="shared" si="101"/>
        <v>5258.2066587915933</v>
      </c>
    </row>
    <row r="792" spans="1:10" x14ac:dyDescent="0.25">
      <c r="A792" s="4" t="s">
        <v>834</v>
      </c>
      <c r="B792" s="4" t="str">
        <f t="shared" si="102"/>
        <v>H2</v>
      </c>
      <c r="C792" s="2">
        <f t="shared" si="103"/>
        <v>786</v>
      </c>
      <c r="D792" s="4">
        <v>58.916666666666664</v>
      </c>
      <c r="E792" s="20">
        <f t="shared" si="96"/>
        <v>458.11279946465879</v>
      </c>
      <c r="F792" s="20">
        <f t="shared" si="97"/>
        <v>-0.45571470610784692</v>
      </c>
      <c r="G792" s="20">
        <f t="shared" si="98"/>
        <v>0.15725496956767648</v>
      </c>
      <c r="H792" s="20">
        <f t="shared" si="99"/>
        <v>77.144232877376837</v>
      </c>
      <c r="I792" s="22">
        <f t="shared" si="100"/>
        <v>-18.227566210710172</v>
      </c>
      <c r="J792" s="22">
        <f t="shared" si="101"/>
        <v>332.24416996582318</v>
      </c>
    </row>
    <row r="793" spans="1:10" x14ac:dyDescent="0.25">
      <c r="A793" s="4" t="s">
        <v>835</v>
      </c>
      <c r="B793" s="4" t="str">
        <f t="shared" si="102"/>
        <v>H2</v>
      </c>
      <c r="C793" s="2">
        <f t="shared" si="103"/>
        <v>787</v>
      </c>
      <c r="D793" s="4">
        <v>189.95833333333334</v>
      </c>
      <c r="E793" s="20">
        <f t="shared" si="96"/>
        <v>610.48535289732672</v>
      </c>
      <c r="F793" s="20">
        <f t="shared" si="97"/>
        <v>1.0725679752799109</v>
      </c>
      <c r="G793" s="20">
        <f t="shared" si="98"/>
        <v>0.17104288039572435</v>
      </c>
      <c r="H793" s="20">
        <f t="shared" si="99"/>
        <v>71.153944257813436</v>
      </c>
      <c r="I793" s="22">
        <f t="shared" si="100"/>
        <v>118.80438907551991</v>
      </c>
      <c r="J793" s="22">
        <f t="shared" si="101"/>
        <v>14114.482863607514</v>
      </c>
    </row>
    <row r="794" spans="1:10" x14ac:dyDescent="0.25">
      <c r="A794" s="4" t="s">
        <v>836</v>
      </c>
      <c r="B794" s="4" t="str">
        <f t="shared" si="102"/>
        <v>H2</v>
      </c>
      <c r="C794" s="2">
        <f t="shared" si="103"/>
        <v>788</v>
      </c>
      <c r="D794" s="4">
        <v>208.58333333333334</v>
      </c>
      <c r="E794" s="20">
        <f t="shared" si="96"/>
        <v>754.52677127737797</v>
      </c>
      <c r="F794" s="20">
        <f t="shared" si="97"/>
        <v>2.5022564793276247</v>
      </c>
      <c r="G794" s="20">
        <f t="shared" si="98"/>
        <v>0.16917373140642006</v>
      </c>
      <c r="H794" s="20">
        <f t="shared" si="99"/>
        <v>96.170522235693255</v>
      </c>
      <c r="I794" s="22">
        <f t="shared" si="100"/>
        <v>112.41281109764009</v>
      </c>
      <c r="J794" s="22">
        <f t="shared" si="101"/>
        <v>12636.640098873715</v>
      </c>
    </row>
    <row r="795" spans="1:10" x14ac:dyDescent="0.25">
      <c r="A795" s="4" t="s">
        <v>837</v>
      </c>
      <c r="B795" s="4" t="str">
        <f t="shared" si="102"/>
        <v>H2</v>
      </c>
      <c r="C795" s="2">
        <f t="shared" si="103"/>
        <v>789</v>
      </c>
      <c r="D795" s="4">
        <v>216.45833333333334</v>
      </c>
      <c r="E795" s="20">
        <f t="shared" si="96"/>
        <v>858.72739448372636</v>
      </c>
      <c r="F795" s="20">
        <f t="shared" si="97"/>
        <v>3.519240146597832</v>
      </c>
      <c r="G795" s="20">
        <f t="shared" si="98"/>
        <v>0.17914546647287552</v>
      </c>
      <c r="H795" s="20">
        <f t="shared" si="99"/>
        <v>129.48442545068167</v>
      </c>
      <c r="I795" s="22">
        <f t="shared" si="100"/>
        <v>86.973907882651673</v>
      </c>
      <c r="J795" s="22">
        <f t="shared" si="101"/>
        <v>7564.4606523799785</v>
      </c>
    </row>
    <row r="796" spans="1:10" x14ac:dyDescent="0.25">
      <c r="A796" s="4" t="s">
        <v>838</v>
      </c>
      <c r="B796" s="4" t="str">
        <f t="shared" si="102"/>
        <v>H2</v>
      </c>
      <c r="C796" s="2">
        <f t="shared" si="103"/>
        <v>790</v>
      </c>
      <c r="D796" s="4">
        <v>253.16666666666666</v>
      </c>
      <c r="E796" s="20">
        <f t="shared" si="96"/>
        <v>989.09515325270729</v>
      </c>
      <c r="F796" s="20">
        <f t="shared" si="97"/>
        <v>4.7877253328216627</v>
      </c>
      <c r="G796" s="20">
        <f t="shared" si="98"/>
        <v>0.17785214304281499</v>
      </c>
      <c r="H796" s="20">
        <f t="shared" si="99"/>
        <v>145.86948057304008</v>
      </c>
      <c r="I796" s="22">
        <f t="shared" si="100"/>
        <v>107.29718609362658</v>
      </c>
      <c r="J796" s="22">
        <f t="shared" si="101"/>
        <v>11512.686143610334</v>
      </c>
    </row>
    <row r="797" spans="1:10" x14ac:dyDescent="0.25">
      <c r="A797" s="4" t="s">
        <v>839</v>
      </c>
      <c r="B797" s="4" t="str">
        <f t="shared" si="102"/>
        <v>H2</v>
      </c>
      <c r="C797" s="2">
        <f t="shared" si="103"/>
        <v>791</v>
      </c>
      <c r="D797" s="4">
        <v>127.16666666666667</v>
      </c>
      <c r="E797" s="20">
        <f t="shared" si="96"/>
        <v>937.07659011085366</v>
      </c>
      <c r="F797" s="20">
        <f t="shared" si="97"/>
        <v>4.2196624480749092</v>
      </c>
      <c r="G797" s="20">
        <f t="shared" si="98"/>
        <v>0.17480149324601918</v>
      </c>
      <c r="H797" s="20">
        <f t="shared" si="99"/>
        <v>178.04961190360888</v>
      </c>
      <c r="I797" s="22">
        <f t="shared" si="100"/>
        <v>-50.882945236942206</v>
      </c>
      <c r="J797" s="22">
        <f t="shared" si="101"/>
        <v>2589.0741159856593</v>
      </c>
    </row>
    <row r="798" spans="1:10" x14ac:dyDescent="0.25">
      <c r="A798" s="4" t="s">
        <v>840</v>
      </c>
      <c r="B798" s="4" t="str">
        <f t="shared" si="102"/>
        <v>H2</v>
      </c>
      <c r="C798" s="2">
        <f t="shared" si="103"/>
        <v>792</v>
      </c>
      <c r="D798" s="4">
        <v>94.041666666666671</v>
      </c>
      <c r="E798" s="20">
        <f t="shared" si="96"/>
        <v>858.78964023045421</v>
      </c>
      <c r="F798" s="20">
        <f t="shared" si="97"/>
        <v>3.3945963247901654</v>
      </c>
      <c r="G798" s="20">
        <f t="shared" si="98"/>
        <v>0.17101741792252401</v>
      </c>
      <c r="H798" s="20">
        <f t="shared" si="99"/>
        <v>167.41155575577628</v>
      </c>
      <c r="I798" s="22">
        <f t="shared" si="100"/>
        <v>-73.369889089109606</v>
      </c>
      <c r="J798" s="22">
        <f t="shared" si="101"/>
        <v>5383.1406249482452</v>
      </c>
    </row>
    <row r="799" spans="1:10" x14ac:dyDescent="0.25">
      <c r="A799" s="4" t="s">
        <v>841</v>
      </c>
      <c r="B799" s="4" t="str">
        <f t="shared" si="102"/>
        <v>H2</v>
      </c>
      <c r="C799" s="2">
        <f t="shared" si="103"/>
        <v>793</v>
      </c>
      <c r="D799" s="4">
        <v>127.875</v>
      </c>
      <c r="E799" s="20">
        <f t="shared" si="96"/>
        <v>836.05620803675151</v>
      </c>
      <c r="F799" s="20">
        <f t="shared" si="97"/>
        <v>3.1333160396052371</v>
      </c>
      <c r="G799" s="20">
        <f t="shared" si="98"/>
        <v>0.17261636819978241</v>
      </c>
      <c r="H799" s="20">
        <f t="shared" si="99"/>
        <v>150.71109200303576</v>
      </c>
      <c r="I799" s="22">
        <f t="shared" si="100"/>
        <v>-22.836092003035759</v>
      </c>
      <c r="J799" s="22">
        <f t="shared" si="101"/>
        <v>521.48709797111371</v>
      </c>
    </row>
    <row r="800" spans="1:10" x14ac:dyDescent="0.25">
      <c r="A800" s="4" t="s">
        <v>842</v>
      </c>
      <c r="B800" s="4" t="str">
        <f t="shared" si="102"/>
        <v>H2</v>
      </c>
      <c r="C800" s="2">
        <f t="shared" si="103"/>
        <v>794</v>
      </c>
      <c r="D800" s="4">
        <v>172.625</v>
      </c>
      <c r="E800" s="20">
        <f t="shared" si="96"/>
        <v>873.23164071972349</v>
      </c>
      <c r="F800" s="20">
        <f t="shared" si="97"/>
        <v>3.4737372060389045</v>
      </c>
      <c r="G800" s="20">
        <f t="shared" si="98"/>
        <v>0.17368419938919993</v>
      </c>
      <c r="H800" s="20">
        <f t="shared" si="99"/>
        <v>143.51602555517033</v>
      </c>
      <c r="I800" s="22">
        <f t="shared" si="100"/>
        <v>29.10897444482967</v>
      </c>
      <c r="J800" s="22">
        <f t="shared" si="101"/>
        <v>847.3323932297468</v>
      </c>
    </row>
    <row r="801" spans="1:10" x14ac:dyDescent="0.25">
      <c r="A801" s="4" t="s">
        <v>843</v>
      </c>
      <c r="B801" s="4" t="str">
        <f t="shared" si="102"/>
        <v>H2</v>
      </c>
      <c r="C801" s="2">
        <f t="shared" si="103"/>
        <v>795</v>
      </c>
      <c r="D801" s="4">
        <v>21.25</v>
      </c>
      <c r="E801" s="20">
        <f t="shared" si="96"/>
        <v>725.98537416782585</v>
      </c>
      <c r="F801" s="20">
        <f t="shared" si="97"/>
        <v>1.9665371684595392</v>
      </c>
      <c r="G801" s="20">
        <f t="shared" si="98"/>
        <v>0.15828178759279718</v>
      </c>
      <c r="H801" s="20">
        <f t="shared" si="99"/>
        <v>151.33369831876277</v>
      </c>
      <c r="I801" s="22">
        <f t="shared" si="100"/>
        <v>-130.08369831876277</v>
      </c>
      <c r="J801" s="22">
        <f t="shared" si="101"/>
        <v>16921.768568286883</v>
      </c>
    </row>
    <row r="802" spans="1:10" x14ac:dyDescent="0.25">
      <c r="A802" s="4" t="s">
        <v>844</v>
      </c>
      <c r="B802" s="4" t="str">
        <f t="shared" si="102"/>
        <v>H2</v>
      </c>
      <c r="C802" s="2">
        <f t="shared" si="103"/>
        <v>796</v>
      </c>
      <c r="D802" s="4">
        <v>20.0625</v>
      </c>
      <c r="E802" s="20">
        <f t="shared" si="96"/>
        <v>605.46380327768338</v>
      </c>
      <c r="F802" s="20">
        <f t="shared" si="97"/>
        <v>0.741656087873519</v>
      </c>
      <c r="G802" s="20">
        <f t="shared" si="98"/>
        <v>0.15962935490952151</v>
      </c>
      <c r="H802" s="20">
        <f t="shared" si="99"/>
        <v>126.4337449142806</v>
      </c>
      <c r="I802" s="22">
        <f t="shared" si="100"/>
        <v>-106.3712449142806</v>
      </c>
      <c r="J802" s="22">
        <f t="shared" si="101"/>
        <v>11314.841744613865</v>
      </c>
    </row>
    <row r="803" spans="1:10" x14ac:dyDescent="0.25">
      <c r="A803" s="4" t="s">
        <v>845</v>
      </c>
      <c r="B803" s="4" t="str">
        <f t="shared" si="102"/>
        <v>H2</v>
      </c>
      <c r="C803" s="2">
        <f t="shared" si="103"/>
        <v>797</v>
      </c>
      <c r="D803" s="4">
        <v>17.333333333333332</v>
      </c>
      <c r="E803" s="20">
        <f t="shared" ref="E803:E866" si="104">$D$2*(D803/G801)+(1-$D$2)*(E802+F802)</f>
        <v>506.86623453216561</v>
      </c>
      <c r="F803" s="20">
        <f t="shared" ref="F803:F866" si="105">(E803-E802)*$E$2+(1-$E$2)*F802</f>
        <v>-0.25173616046039404</v>
      </c>
      <c r="G803" s="20">
        <f t="shared" ref="G803:G866" si="106">$F$2*(D803/E803)+(1-$F$2)*G801</f>
        <v>0.14587331449793833</v>
      </c>
      <c r="H803" s="20">
        <f t="shared" ref="H803:H866" si="107">(E802+F802)*G801</f>
        <v>95.951283756893119</v>
      </c>
      <c r="I803" s="22">
        <f t="shared" ref="I803:I866" si="108">D803-H803</f>
        <v>-78.61795042355979</v>
      </c>
      <c r="J803" s="22">
        <f t="shared" ref="J803:J866" si="109">I803*I803</f>
        <v>6180.7821288013047</v>
      </c>
    </row>
    <row r="804" spans="1:10" x14ac:dyDescent="0.25">
      <c r="A804" s="4" t="s">
        <v>846</v>
      </c>
      <c r="B804" s="4" t="str">
        <f t="shared" si="102"/>
        <v>H2</v>
      </c>
      <c r="C804" s="2">
        <f t="shared" si="103"/>
        <v>798</v>
      </c>
      <c r="D804" s="4">
        <v>90.125</v>
      </c>
      <c r="E804" s="20">
        <f t="shared" si="104"/>
        <v>518.20942643786111</v>
      </c>
      <c r="F804" s="20">
        <f t="shared" si="105"/>
        <v>-0.13578687979883503</v>
      </c>
      <c r="G804" s="20">
        <f t="shared" si="106"/>
        <v>0.16105803666866719</v>
      </c>
      <c r="H804" s="20">
        <f t="shared" si="107"/>
        <v>80.870545562886136</v>
      </c>
      <c r="I804" s="22">
        <f t="shared" si="108"/>
        <v>9.2544544371138642</v>
      </c>
      <c r="J804" s="22">
        <f t="shared" si="109"/>
        <v>85.644926928616485</v>
      </c>
    </row>
    <row r="805" spans="1:10" x14ac:dyDescent="0.25">
      <c r="A805" s="4" t="s">
        <v>847</v>
      </c>
      <c r="B805" s="4" t="str">
        <f t="shared" si="102"/>
        <v>H2</v>
      </c>
      <c r="C805" s="2">
        <f t="shared" si="103"/>
        <v>799</v>
      </c>
      <c r="D805" s="4">
        <v>39.25</v>
      </c>
      <c r="E805" s="20">
        <f t="shared" si="104"/>
        <v>468.27272966393889</v>
      </c>
      <c r="F805" s="20">
        <f t="shared" si="105"/>
        <v>-0.63379597874006888</v>
      </c>
      <c r="G805" s="20">
        <f t="shared" si="106"/>
        <v>0.13966785060386747</v>
      </c>
      <c r="H805" s="20">
        <f t="shared" si="107"/>
        <v>75.573118956344757</v>
      </c>
      <c r="I805" s="22">
        <f t="shared" si="108"/>
        <v>-36.323118956344757</v>
      </c>
      <c r="J805" s="22">
        <f t="shared" si="109"/>
        <v>1319.3689707167719</v>
      </c>
    </row>
    <row r="806" spans="1:10" x14ac:dyDescent="0.25">
      <c r="A806" s="4" t="s">
        <v>848</v>
      </c>
      <c r="B806" s="4" t="str">
        <f t="shared" si="102"/>
        <v>H2</v>
      </c>
      <c r="C806" s="2">
        <f t="shared" si="103"/>
        <v>800</v>
      </c>
      <c r="D806" s="4">
        <v>20.916666666666668</v>
      </c>
      <c r="E806" s="20">
        <f t="shared" si="104"/>
        <v>400.08522076565754</v>
      </c>
      <c r="F806" s="20">
        <f t="shared" si="105"/>
        <v>-1.3093331079354817</v>
      </c>
      <c r="G806" s="20">
        <f t="shared" si="106"/>
        <v>0.15018028582180662</v>
      </c>
      <c r="H806" s="20">
        <f t="shared" si="107"/>
        <v>75.317008529167182</v>
      </c>
      <c r="I806" s="22">
        <f t="shared" si="108"/>
        <v>-54.400341862500511</v>
      </c>
      <c r="J806" s="22">
        <f t="shared" si="109"/>
        <v>2959.3971947569257</v>
      </c>
    </row>
    <row r="807" spans="1:10" x14ac:dyDescent="0.25">
      <c r="A807" s="4" t="s">
        <v>849</v>
      </c>
      <c r="B807" s="4" t="str">
        <f t="shared" si="102"/>
        <v>H2</v>
      </c>
      <c r="C807" s="2">
        <f t="shared" si="103"/>
        <v>801</v>
      </c>
      <c r="D807" s="4">
        <v>71.958333333333329</v>
      </c>
      <c r="E807" s="20">
        <f t="shared" si="104"/>
        <v>422.06279607826258</v>
      </c>
      <c r="F807" s="20">
        <f t="shared" si="105"/>
        <v>-1.0764640237300764</v>
      </c>
      <c r="G807" s="20">
        <f t="shared" si="106"/>
        <v>0.14275026627900117</v>
      </c>
      <c r="H807" s="20">
        <f t="shared" si="107"/>
        <v>55.696171101803365</v>
      </c>
      <c r="I807" s="22">
        <f t="shared" si="108"/>
        <v>16.262162231529963</v>
      </c>
      <c r="J807" s="22">
        <f t="shared" si="109"/>
        <v>264.45792044459961</v>
      </c>
    </row>
    <row r="808" spans="1:10" x14ac:dyDescent="0.25">
      <c r="A808" s="4" t="s">
        <v>850</v>
      </c>
      <c r="B808" s="4" t="str">
        <f t="shared" si="102"/>
        <v>H2</v>
      </c>
      <c r="C808" s="2">
        <f t="shared" si="103"/>
        <v>802</v>
      </c>
      <c r="D808" s="4">
        <v>116.45833333333333</v>
      </c>
      <c r="E808" s="20">
        <f t="shared" si="104"/>
        <v>491.88043825096628</v>
      </c>
      <c r="F808" s="20">
        <f t="shared" si="105"/>
        <v>-0.36752296176573873</v>
      </c>
      <c r="G808" s="20">
        <f t="shared" si="106"/>
        <v>0.15883840377381975</v>
      </c>
      <c r="H808" s="20">
        <f t="shared" si="107"/>
        <v>63.223847675023684</v>
      </c>
      <c r="I808" s="22">
        <f t="shared" si="108"/>
        <v>53.234485658309644</v>
      </c>
      <c r="J808" s="22">
        <f t="shared" si="109"/>
        <v>2833.910463304775</v>
      </c>
    </row>
    <row r="809" spans="1:10" x14ac:dyDescent="0.25">
      <c r="A809" s="4" t="s">
        <v>851</v>
      </c>
      <c r="B809" s="4" t="str">
        <f t="shared" si="102"/>
        <v>H2</v>
      </c>
      <c r="C809" s="2">
        <f t="shared" si="103"/>
        <v>803</v>
      </c>
      <c r="D809" s="4">
        <v>30.791666666666668</v>
      </c>
      <c r="E809" s="20">
        <f t="shared" si="104"/>
        <v>436.35094060891015</v>
      </c>
      <c r="F809" s="20">
        <f t="shared" si="105"/>
        <v>-0.91914270856864255</v>
      </c>
      <c r="G809" s="20">
        <f t="shared" si="106"/>
        <v>0.13553186857086416</v>
      </c>
      <c r="H809" s="20">
        <f t="shared" si="107"/>
        <v>70.163599537101518</v>
      </c>
      <c r="I809" s="22">
        <f t="shared" si="108"/>
        <v>-39.371932870434847</v>
      </c>
      <c r="J809" s="22">
        <f t="shared" si="109"/>
        <v>1550.1490979540279</v>
      </c>
    </row>
    <row r="810" spans="1:10" x14ac:dyDescent="0.25">
      <c r="A810" s="4" t="s">
        <v>852</v>
      </c>
      <c r="B810" s="4" t="str">
        <f t="shared" si="102"/>
        <v>H2</v>
      </c>
      <c r="C810" s="2">
        <f t="shared" si="103"/>
        <v>804</v>
      </c>
      <c r="D810" s="4">
        <v>96.583333333333329</v>
      </c>
      <c r="E810" s="20">
        <f t="shared" si="104"/>
        <v>469.95750572793185</v>
      </c>
      <c r="F810" s="20">
        <f t="shared" si="105"/>
        <v>-0.57388563029273909</v>
      </c>
      <c r="G810" s="20">
        <f t="shared" si="106"/>
        <v>0.16350606691668318</v>
      </c>
      <c r="H810" s="20">
        <f t="shared" si="107"/>
        <v>69.163291730854723</v>
      </c>
      <c r="I810" s="22">
        <f t="shared" si="108"/>
        <v>27.420041602478605</v>
      </c>
      <c r="J810" s="22">
        <f t="shared" si="109"/>
        <v>751.85868148165753</v>
      </c>
    </row>
    <row r="811" spans="1:10" x14ac:dyDescent="0.25">
      <c r="A811" s="4" t="s">
        <v>853</v>
      </c>
      <c r="B811" s="4" t="str">
        <f t="shared" si="102"/>
        <v>H2</v>
      </c>
      <c r="C811" s="2">
        <f t="shared" si="103"/>
        <v>805</v>
      </c>
      <c r="D811" s="4">
        <v>269.75</v>
      </c>
      <c r="E811" s="20">
        <f t="shared" si="104"/>
        <v>773.56825661924279</v>
      </c>
      <c r="F811" s="20">
        <f t="shared" si="105"/>
        <v>2.4679607349232975</v>
      </c>
      <c r="G811" s="20">
        <f t="shared" si="106"/>
        <v>0.15684955415351559</v>
      </c>
      <c r="H811" s="20">
        <f t="shared" si="107"/>
        <v>63.616439108389656</v>
      </c>
      <c r="I811" s="22">
        <f t="shared" si="108"/>
        <v>206.13356089161033</v>
      </c>
      <c r="J811" s="22">
        <f t="shared" si="109"/>
        <v>42491.044925855225</v>
      </c>
    </row>
    <row r="812" spans="1:10" x14ac:dyDescent="0.25">
      <c r="A812" s="4" t="s">
        <v>854</v>
      </c>
      <c r="B812" s="4" t="str">
        <f t="shared" si="102"/>
        <v>H2</v>
      </c>
      <c r="C812" s="2">
        <f t="shared" si="103"/>
        <v>806</v>
      </c>
      <c r="D812" s="4">
        <v>202.625</v>
      </c>
      <c r="E812" s="20">
        <f t="shared" si="104"/>
        <v>868.67910424363379</v>
      </c>
      <c r="F812" s="20">
        <f t="shared" si="105"/>
        <v>3.3943896038179746</v>
      </c>
      <c r="G812" s="20">
        <f t="shared" si="106"/>
        <v>0.1704811047593596</v>
      </c>
      <c r="H812" s="20">
        <f t="shared" si="107"/>
        <v>126.88662968447997</v>
      </c>
      <c r="I812" s="22">
        <f t="shared" si="108"/>
        <v>75.738370315520029</v>
      </c>
      <c r="J812" s="22">
        <f t="shared" si="109"/>
        <v>5736.3007380508452</v>
      </c>
    </row>
    <row r="813" spans="1:10" x14ac:dyDescent="0.25">
      <c r="A813" s="4" t="s">
        <v>855</v>
      </c>
      <c r="B813" s="4" t="str">
        <f t="shared" si="102"/>
        <v>H2</v>
      </c>
      <c r="C813" s="2">
        <f t="shared" si="103"/>
        <v>807</v>
      </c>
      <c r="D813" s="4">
        <v>44.083333333333336</v>
      </c>
      <c r="E813" s="20">
        <f t="shared" si="104"/>
        <v>753.86977198668387</v>
      </c>
      <c r="F813" s="20">
        <f t="shared" si="105"/>
        <v>2.2123523852102958</v>
      </c>
      <c r="G813" s="20">
        <f t="shared" si="106"/>
        <v>0.14701220464722706</v>
      </c>
      <c r="H813" s="20">
        <f t="shared" si="107"/>
        <v>136.78433869907144</v>
      </c>
      <c r="I813" s="22">
        <f t="shared" si="108"/>
        <v>-92.701005365738098</v>
      </c>
      <c r="J813" s="22">
        <f t="shared" si="109"/>
        <v>8593.4763958186031</v>
      </c>
    </row>
    <row r="814" spans="1:10" x14ac:dyDescent="0.25">
      <c r="A814" s="4" t="s">
        <v>856</v>
      </c>
      <c r="B814" s="4" t="str">
        <f t="shared" si="102"/>
        <v>H2</v>
      </c>
      <c r="C814" s="2">
        <f t="shared" si="103"/>
        <v>808</v>
      </c>
      <c r="D814" s="4">
        <v>99.458333333333329</v>
      </c>
      <c r="E814" s="20">
        <f t="shared" si="104"/>
        <v>721.54529689186882</v>
      </c>
      <c r="F814" s="20">
        <f t="shared" si="105"/>
        <v>1.866984110410042</v>
      </c>
      <c r="G814" s="20">
        <f t="shared" si="106"/>
        <v>0.1672170676828014</v>
      </c>
      <c r="H814" s="20">
        <f t="shared" si="107"/>
        <v>128.89771585172406</v>
      </c>
      <c r="I814" s="22">
        <f t="shared" si="108"/>
        <v>-29.43938251839073</v>
      </c>
      <c r="J814" s="22">
        <f t="shared" si="109"/>
        <v>866.6772430641297</v>
      </c>
    </row>
    <row r="815" spans="1:10" x14ac:dyDescent="0.25">
      <c r="A815" s="4" t="s">
        <v>857</v>
      </c>
      <c r="B815" s="4" t="str">
        <f t="shared" si="102"/>
        <v>H2</v>
      </c>
      <c r="C815" s="2">
        <f t="shared" si="103"/>
        <v>809</v>
      </c>
      <c r="D815" s="4">
        <v>132.95833333333334</v>
      </c>
      <c r="E815" s="20">
        <f t="shared" si="104"/>
        <v>759.61049882801353</v>
      </c>
      <c r="F815" s="20">
        <f t="shared" si="105"/>
        <v>2.2289662886673889</v>
      </c>
      <c r="G815" s="20">
        <f t="shared" si="106"/>
        <v>0.14981447229101152</v>
      </c>
      <c r="H815" s="20">
        <f t="shared" si="107"/>
        <v>106.35043429902434</v>
      </c>
      <c r="I815" s="22">
        <f t="shared" si="108"/>
        <v>26.607899034309</v>
      </c>
      <c r="J815" s="22">
        <f t="shared" si="109"/>
        <v>707.98029101998179</v>
      </c>
    </row>
    <row r="816" spans="1:10" x14ac:dyDescent="0.25">
      <c r="A816" s="4" t="s">
        <v>858</v>
      </c>
      <c r="B816" s="4" t="str">
        <f t="shared" si="102"/>
        <v>H2</v>
      </c>
      <c r="C816" s="2">
        <f t="shared" si="103"/>
        <v>810</v>
      </c>
      <c r="D816" s="4">
        <v>275.125</v>
      </c>
      <c r="E816" s="20">
        <f t="shared" si="104"/>
        <v>938.5348714473223</v>
      </c>
      <c r="F816" s="20">
        <f t="shared" si="105"/>
        <v>3.9959203519738029</v>
      </c>
      <c r="G816" s="20">
        <f t="shared" si="106"/>
        <v>0.17980966860515907</v>
      </c>
      <c r="H816" s="20">
        <f t="shared" si="107"/>
        <v>127.39256140184524</v>
      </c>
      <c r="I816" s="22">
        <f t="shared" si="108"/>
        <v>147.73243859815477</v>
      </c>
      <c r="J816" s="22">
        <f t="shared" si="109"/>
        <v>21824.87341415757</v>
      </c>
    </row>
    <row r="817" spans="1:10" x14ac:dyDescent="0.25">
      <c r="A817" s="4" t="s">
        <v>859</v>
      </c>
      <c r="B817" s="4" t="str">
        <f t="shared" si="102"/>
        <v>H2</v>
      </c>
      <c r="C817" s="2">
        <f t="shared" si="103"/>
        <v>811</v>
      </c>
      <c r="D817" s="4">
        <v>172.75</v>
      </c>
      <c r="E817" s="20">
        <f t="shared" si="104"/>
        <v>984.64320767762752</v>
      </c>
      <c r="F817" s="20">
        <f t="shared" si="105"/>
        <v>4.4170445107571172</v>
      </c>
      <c r="G817" s="20">
        <f t="shared" si="106"/>
        <v>0.1523774511700686</v>
      </c>
      <c r="H817" s="20">
        <f t="shared" si="107"/>
        <v>141.2047531914408</v>
      </c>
      <c r="I817" s="22">
        <f t="shared" si="108"/>
        <v>31.545246808559199</v>
      </c>
      <c r="J817" s="22">
        <f t="shared" si="109"/>
        <v>995.10259621291436</v>
      </c>
    </row>
    <row r="818" spans="1:10" x14ac:dyDescent="0.25">
      <c r="A818" s="4" t="s">
        <v>860</v>
      </c>
      <c r="B818" s="4" t="str">
        <f t="shared" si="102"/>
        <v>H2</v>
      </c>
      <c r="C818" s="2">
        <f t="shared" si="103"/>
        <v>812</v>
      </c>
      <c r="D818" s="4">
        <v>31.916666666666668</v>
      </c>
      <c r="E818" s="20">
        <f t="shared" si="104"/>
        <v>826.74870282415327</v>
      </c>
      <c r="F818" s="20">
        <f t="shared" si="105"/>
        <v>2.7939290171148032</v>
      </c>
      <c r="G818" s="20">
        <f t="shared" si="106"/>
        <v>0.16568920573547377</v>
      </c>
      <c r="H818" s="20">
        <f t="shared" si="107"/>
        <v>177.8425961765285</v>
      </c>
      <c r="I818" s="22">
        <f t="shared" si="108"/>
        <v>-145.92592950986185</v>
      </c>
      <c r="J818" s="22">
        <f t="shared" si="109"/>
        <v>21294.376903317167</v>
      </c>
    </row>
    <row r="819" spans="1:10" x14ac:dyDescent="0.25">
      <c r="A819" s="4" t="s">
        <v>861</v>
      </c>
      <c r="B819" s="4" t="str">
        <f t="shared" si="102"/>
        <v>H2</v>
      </c>
      <c r="C819" s="2">
        <f t="shared" si="103"/>
        <v>813</v>
      </c>
      <c r="D819" s="4">
        <v>18.708333333333332</v>
      </c>
      <c r="E819" s="20">
        <f t="shared" si="104"/>
        <v>688.18935717157842</v>
      </c>
      <c r="F819" s="20">
        <f t="shared" si="105"/>
        <v>1.3803962704179067</v>
      </c>
      <c r="G819" s="20">
        <f t="shared" si="106"/>
        <v>0.13985819234442545</v>
      </c>
      <c r="H819" s="20">
        <f t="shared" si="107"/>
        <v>126.40359187688301</v>
      </c>
      <c r="I819" s="22">
        <f t="shared" si="108"/>
        <v>-107.69525854354968</v>
      </c>
      <c r="J819" s="22">
        <f t="shared" si="109"/>
        <v>11598.268712762012</v>
      </c>
    </row>
    <row r="820" spans="1:10" x14ac:dyDescent="0.25">
      <c r="A820" s="4" t="s">
        <v>862</v>
      </c>
      <c r="B820" s="4" t="str">
        <f t="shared" si="102"/>
        <v>H2</v>
      </c>
      <c r="C820" s="2">
        <f t="shared" si="103"/>
        <v>814</v>
      </c>
      <c r="D820" s="4">
        <v>40.416666666666664</v>
      </c>
      <c r="E820" s="20">
        <f t="shared" si="104"/>
        <v>600.44192190633498</v>
      </c>
      <c r="F820" s="20">
        <f t="shared" si="105"/>
        <v>0.48911795506129319</v>
      </c>
      <c r="G820" s="20">
        <f t="shared" si="106"/>
        <v>0.15585143853282168</v>
      </c>
      <c r="H820" s="20">
        <f t="shared" si="107"/>
        <v>114.25426474701085</v>
      </c>
      <c r="I820" s="22">
        <f t="shared" si="108"/>
        <v>-73.837598080344179</v>
      </c>
      <c r="J820" s="22">
        <f t="shared" si="109"/>
        <v>5451.9908902744464</v>
      </c>
    </row>
    <row r="821" spans="1:10" x14ac:dyDescent="0.25">
      <c r="A821" s="4" t="s">
        <v>863</v>
      </c>
      <c r="B821" s="4" t="str">
        <f t="shared" si="102"/>
        <v>H2</v>
      </c>
      <c r="C821" s="2">
        <f t="shared" si="103"/>
        <v>815</v>
      </c>
      <c r="D821" s="4">
        <v>153.625</v>
      </c>
      <c r="E821" s="20">
        <f t="shared" si="104"/>
        <v>700.43164097023441</v>
      </c>
      <c r="F821" s="20">
        <f t="shared" si="105"/>
        <v>1.4841239661496746</v>
      </c>
      <c r="G821" s="20">
        <f t="shared" si="106"/>
        <v>0.14780527719569775</v>
      </c>
      <c r="H821" s="20">
        <f t="shared" si="107"/>
        <v>84.045128958670759</v>
      </c>
      <c r="I821" s="22">
        <f t="shared" si="108"/>
        <v>69.579871041329241</v>
      </c>
      <c r="J821" s="22">
        <f t="shared" si="109"/>
        <v>4841.3584541280079</v>
      </c>
    </row>
    <row r="822" spans="1:10" x14ac:dyDescent="0.25">
      <c r="A822" s="4" t="s">
        <v>864</v>
      </c>
      <c r="B822" s="4" t="str">
        <f t="shared" si="102"/>
        <v>H2</v>
      </c>
      <c r="C822" s="2">
        <f t="shared" si="103"/>
        <v>816</v>
      </c>
      <c r="D822" s="4">
        <v>116.91666666666667</v>
      </c>
      <c r="E822" s="20">
        <f t="shared" si="104"/>
        <v>711.56865623245153</v>
      </c>
      <c r="F822" s="20">
        <f t="shared" si="105"/>
        <v>1.5806528791103489</v>
      </c>
      <c r="G822" s="20">
        <f t="shared" si="106"/>
        <v>0.15669712895570148</v>
      </c>
      <c r="H822" s="20">
        <f t="shared" si="107"/>
        <v>109.39458169420138</v>
      </c>
      <c r="I822" s="22">
        <f t="shared" si="108"/>
        <v>7.5220849724652936</v>
      </c>
      <c r="J822" s="22">
        <f t="shared" si="109"/>
        <v>56.581762332988198</v>
      </c>
    </row>
    <row r="823" spans="1:10" x14ac:dyDescent="0.25">
      <c r="A823" s="4" t="s">
        <v>865</v>
      </c>
      <c r="B823" s="4" t="str">
        <f t="shared" si="102"/>
        <v>H2</v>
      </c>
      <c r="C823" s="2">
        <f t="shared" si="103"/>
        <v>817</v>
      </c>
      <c r="D823" s="4">
        <v>49.166666666666664</v>
      </c>
      <c r="E823" s="20">
        <f t="shared" si="104"/>
        <v>637.04842054311905</v>
      </c>
      <c r="F823" s="20">
        <f t="shared" si="105"/>
        <v>0.81964399342592054</v>
      </c>
      <c r="G823" s="20">
        <f t="shared" si="106"/>
        <v>0.14074263481751997</v>
      </c>
      <c r="H823" s="20">
        <f t="shared" si="107"/>
        <v>105.40723131515475</v>
      </c>
      <c r="I823" s="22">
        <f t="shared" si="108"/>
        <v>-56.240564648488082</v>
      </c>
      <c r="J823" s="22">
        <f t="shared" si="109"/>
        <v>3163.0011119807673</v>
      </c>
    </row>
    <row r="824" spans="1:10" x14ac:dyDescent="0.25">
      <c r="A824" s="4" t="s">
        <v>866</v>
      </c>
      <c r="B824" s="4" t="str">
        <f t="shared" si="102"/>
        <v>H2</v>
      </c>
      <c r="C824" s="2">
        <f t="shared" si="103"/>
        <v>818</v>
      </c>
      <c r="D824" s="4">
        <v>47.75</v>
      </c>
      <c r="E824" s="20">
        <f t="shared" si="104"/>
        <v>571.24004816725414</v>
      </c>
      <c r="F824" s="20">
        <f t="shared" si="105"/>
        <v>0.15336382973301221</v>
      </c>
      <c r="G824" s="20">
        <f t="shared" si="106"/>
        <v>0.14938642382809147</v>
      </c>
      <c r="H824" s="20">
        <f t="shared" si="107"/>
        <v>99.952094365406694</v>
      </c>
      <c r="I824" s="22">
        <f t="shared" si="108"/>
        <v>-52.202094365406694</v>
      </c>
      <c r="J824" s="22">
        <f t="shared" si="109"/>
        <v>2725.0586561348255</v>
      </c>
    </row>
    <row r="825" spans="1:10" x14ac:dyDescent="0.25">
      <c r="A825" s="4" t="s">
        <v>867</v>
      </c>
      <c r="B825" s="4" t="str">
        <f t="shared" si="102"/>
        <v>H2</v>
      </c>
      <c r="C825" s="2">
        <f t="shared" si="103"/>
        <v>819</v>
      </c>
      <c r="D825" s="4">
        <v>15.791666666666666</v>
      </c>
      <c r="E825" s="20">
        <f t="shared" si="104"/>
        <v>479.55521706912441</v>
      </c>
      <c r="F825" s="20">
        <f t="shared" si="105"/>
        <v>-0.76501811954561527</v>
      </c>
      <c r="G825" s="20">
        <f t="shared" si="106"/>
        <v>0.12996135327081601</v>
      </c>
      <c r="H825" s="20">
        <f t="shared" si="107"/>
        <v>80.419414321828711</v>
      </c>
      <c r="I825" s="22">
        <f t="shared" si="108"/>
        <v>-64.62774765516204</v>
      </c>
      <c r="J825" s="22">
        <f t="shared" si="109"/>
        <v>4176.7457669793021</v>
      </c>
    </row>
    <row r="826" spans="1:10" x14ac:dyDescent="0.25">
      <c r="A826" s="4" t="s">
        <v>868</v>
      </c>
      <c r="B826" s="4" t="str">
        <f t="shared" si="102"/>
        <v>H2</v>
      </c>
      <c r="C826" s="2">
        <f t="shared" si="103"/>
        <v>820</v>
      </c>
      <c r="D826" s="4">
        <v>26.541666666666668</v>
      </c>
      <c r="E826" s="20">
        <f t="shared" si="104"/>
        <v>418.56640114300399</v>
      </c>
      <c r="F826" s="20">
        <f t="shared" si="105"/>
        <v>-1.3672560976113632</v>
      </c>
      <c r="G826" s="20">
        <f t="shared" si="106"/>
        <v>0.14078887012181915</v>
      </c>
      <c r="H826" s="20">
        <f t="shared" si="107"/>
        <v>71.524755585018013</v>
      </c>
      <c r="I826" s="22">
        <f t="shared" si="108"/>
        <v>-44.983088918351342</v>
      </c>
      <c r="J826" s="22">
        <f t="shared" si="109"/>
        <v>2023.4782886363032</v>
      </c>
    </row>
    <row r="827" spans="1:10" x14ac:dyDescent="0.25">
      <c r="A827" s="4" t="s">
        <v>869</v>
      </c>
      <c r="B827" s="4" t="str">
        <f t="shared" si="102"/>
        <v>H2</v>
      </c>
      <c r="C827" s="2">
        <f t="shared" si="103"/>
        <v>821</v>
      </c>
      <c r="D827" s="4">
        <v>57.041666666666664</v>
      </c>
      <c r="E827" s="20">
        <f t="shared" si="104"/>
        <v>421.54182249852698</v>
      </c>
      <c r="F827" s="20">
        <f t="shared" si="105"/>
        <v>-1.3238293230800195</v>
      </c>
      <c r="G827" s="20">
        <f t="shared" si="106"/>
        <v>0.13049689229304906</v>
      </c>
      <c r="H827" s="20">
        <f t="shared" si="107"/>
        <v>54.219765473526685</v>
      </c>
      <c r="I827" s="22">
        <f t="shared" si="108"/>
        <v>2.8219011931399791</v>
      </c>
      <c r="J827" s="22">
        <f t="shared" si="109"/>
        <v>7.9631263438448379</v>
      </c>
    </row>
    <row r="828" spans="1:10" x14ac:dyDescent="0.25">
      <c r="A828" s="4" t="s">
        <v>870</v>
      </c>
      <c r="B828" s="4" t="str">
        <f t="shared" si="102"/>
        <v>H2</v>
      </c>
      <c r="C828" s="2">
        <f t="shared" si="103"/>
        <v>822</v>
      </c>
      <c r="D828" s="4">
        <v>42.25</v>
      </c>
      <c r="E828" s="20">
        <f t="shared" si="104"/>
        <v>396.19334342948883</v>
      </c>
      <c r="F828" s="20">
        <f t="shared" si="105"/>
        <v>-1.5640758205396008</v>
      </c>
      <c r="G828" s="20">
        <f t="shared" si="106"/>
        <v>0.13737396843414568</v>
      </c>
      <c r="H828" s="20">
        <f t="shared" si="107"/>
        <v>59.162016464029485</v>
      </c>
      <c r="I828" s="22">
        <f t="shared" si="108"/>
        <v>-16.912016464029485</v>
      </c>
      <c r="J828" s="22">
        <f t="shared" si="109"/>
        <v>286.01630087960433</v>
      </c>
    </row>
    <row r="829" spans="1:10" x14ac:dyDescent="0.25">
      <c r="A829" s="4" t="s">
        <v>871</v>
      </c>
      <c r="B829" s="4" t="str">
        <f t="shared" si="102"/>
        <v>H2</v>
      </c>
      <c r="C829" s="2">
        <f t="shared" si="103"/>
        <v>823</v>
      </c>
      <c r="D829" s="4">
        <v>21.291666666666668</v>
      </c>
      <c r="E829" s="20">
        <f t="shared" si="104"/>
        <v>348.33509794190326</v>
      </c>
      <c r="F829" s="20">
        <f t="shared" si="105"/>
        <v>-2.0270175172100604</v>
      </c>
      <c r="G829" s="20">
        <f t="shared" si="106"/>
        <v>0.12355961229051056</v>
      </c>
      <c r="H829" s="20">
        <f t="shared" si="107"/>
        <v>51.497893030849887</v>
      </c>
      <c r="I829" s="22">
        <f t="shared" si="108"/>
        <v>-30.20622636418322</v>
      </c>
      <c r="J829" s="22">
        <f t="shared" si="109"/>
        <v>912.41611116427737</v>
      </c>
    </row>
    <row r="830" spans="1:10" x14ac:dyDescent="0.25">
      <c r="A830" s="4" t="s">
        <v>872</v>
      </c>
      <c r="B830" s="4" t="str">
        <f t="shared" si="102"/>
        <v>H2</v>
      </c>
      <c r="C830" s="2">
        <f t="shared" si="103"/>
        <v>824</v>
      </c>
      <c r="D830" s="4">
        <v>16.625</v>
      </c>
      <c r="E830" s="20">
        <f t="shared" si="104"/>
        <v>301.25046774665867</v>
      </c>
      <c r="F830" s="20">
        <f t="shared" si="105"/>
        <v>-2.4775936439904056</v>
      </c>
      <c r="G830" s="20">
        <f t="shared" si="106"/>
        <v>0.12915523522114947</v>
      </c>
      <c r="H830" s="20">
        <f t="shared" si="107"/>
        <v>47.573715308751382</v>
      </c>
      <c r="I830" s="22">
        <f t="shared" si="108"/>
        <v>-30.948715308751382</v>
      </c>
      <c r="J830" s="22">
        <f t="shared" si="109"/>
        <v>957.8229792621421</v>
      </c>
    </row>
    <row r="831" spans="1:10" x14ac:dyDescent="0.25">
      <c r="A831" s="4" t="s">
        <v>873</v>
      </c>
      <c r="B831" s="4" t="str">
        <f t="shared" si="102"/>
        <v>H2</v>
      </c>
      <c r="C831" s="2">
        <f t="shared" si="103"/>
        <v>825</v>
      </c>
      <c r="D831" s="4">
        <v>16.375</v>
      </c>
      <c r="E831" s="20">
        <f t="shared" si="104"/>
        <v>265.52372398596015</v>
      </c>
      <c r="F831" s="20">
        <f t="shared" si="105"/>
        <v>-2.8100851451574864</v>
      </c>
      <c r="G831" s="20">
        <f t="shared" si="106"/>
        <v>0.11737070828489082</v>
      </c>
      <c r="H831" s="20">
        <f t="shared" si="107"/>
        <v>36.916260487047211</v>
      </c>
      <c r="I831" s="22">
        <f t="shared" si="108"/>
        <v>-20.541260487047211</v>
      </c>
      <c r="J831" s="22">
        <f t="shared" si="109"/>
        <v>421.94338239672703</v>
      </c>
    </row>
    <row r="832" spans="1:10" x14ac:dyDescent="0.25">
      <c r="A832" s="4" t="s">
        <v>874</v>
      </c>
      <c r="B832" s="4" t="str">
        <f t="shared" si="102"/>
        <v>H2</v>
      </c>
      <c r="C832" s="2">
        <f t="shared" si="103"/>
        <v>826</v>
      </c>
      <c r="D832" s="4">
        <v>29.625</v>
      </c>
      <c r="E832" s="20">
        <f t="shared" si="104"/>
        <v>256.04593882397381</v>
      </c>
      <c r="F832" s="20">
        <f t="shared" si="105"/>
        <v>-2.8767621453257748</v>
      </c>
      <c r="G832" s="20">
        <f t="shared" si="106"/>
        <v>0.12780990107054671</v>
      </c>
      <c r="H832" s="20">
        <f t="shared" si="107"/>
        <v>33.930841820287981</v>
      </c>
      <c r="I832" s="22">
        <f t="shared" si="108"/>
        <v>-4.3058418202879807</v>
      </c>
      <c r="J832" s="22">
        <f t="shared" si="109"/>
        <v>18.540273781340911</v>
      </c>
    </row>
    <row r="833" spans="1:10" x14ac:dyDescent="0.25">
      <c r="A833" s="4" t="s">
        <v>875</v>
      </c>
      <c r="B833" s="4" t="str">
        <f t="shared" si="102"/>
        <v>H2</v>
      </c>
      <c r="C833" s="2">
        <f t="shared" si="103"/>
        <v>827</v>
      </c>
      <c r="D833" s="4">
        <v>74</v>
      </c>
      <c r="E833" s="20">
        <f t="shared" si="104"/>
        <v>328.63153873551107</v>
      </c>
      <c r="F833" s="20">
        <f t="shared" si="105"/>
        <v>-2.122138524757144</v>
      </c>
      <c r="G833" s="20">
        <f t="shared" si="106"/>
        <v>0.1281512571239275</v>
      </c>
      <c r="H833" s="20">
        <f t="shared" si="107"/>
        <v>29.714645582675583</v>
      </c>
      <c r="I833" s="22">
        <f t="shared" si="108"/>
        <v>44.285354417324413</v>
      </c>
      <c r="J833" s="22">
        <f t="shared" si="109"/>
        <v>1961.1926158680349</v>
      </c>
    </row>
    <row r="834" spans="1:10" x14ac:dyDescent="0.25">
      <c r="A834" s="4" t="s">
        <v>876</v>
      </c>
      <c r="B834" s="4" t="str">
        <f t="shared" si="102"/>
        <v>H2</v>
      </c>
      <c r="C834" s="2">
        <f t="shared" si="103"/>
        <v>828</v>
      </c>
      <c r="D834" s="4">
        <v>54.041666666666664</v>
      </c>
      <c r="E834" s="20">
        <f t="shared" si="104"/>
        <v>345.77321690103003</v>
      </c>
      <c r="F834" s="20">
        <f t="shared" si="105"/>
        <v>-1.9295003578543832</v>
      </c>
      <c r="G834" s="20">
        <f t="shared" si="106"/>
        <v>0.13065813382552041</v>
      </c>
      <c r="H834" s="20">
        <f t="shared" si="107"/>
        <v>41.731134139540004</v>
      </c>
      <c r="I834" s="22">
        <f t="shared" si="108"/>
        <v>12.310532527126661</v>
      </c>
      <c r="J834" s="22">
        <f t="shared" si="109"/>
        <v>151.54921110144352</v>
      </c>
    </row>
    <row r="835" spans="1:10" x14ac:dyDescent="0.25">
      <c r="A835" s="4" t="s">
        <v>877</v>
      </c>
      <c r="B835" s="4" t="str">
        <f t="shared" si="102"/>
        <v>H2</v>
      </c>
      <c r="C835" s="2">
        <f t="shared" si="103"/>
        <v>829</v>
      </c>
      <c r="D835" s="4">
        <v>123.08333333333333</v>
      </c>
      <c r="E835" s="20">
        <f t="shared" si="104"/>
        <v>467.1656886838735</v>
      </c>
      <c r="F835" s="20">
        <f t="shared" si="105"/>
        <v>-0.69628063644740479</v>
      </c>
      <c r="G835" s="20">
        <f t="shared" si="106"/>
        <v>0.14168295788333554</v>
      </c>
      <c r="H835" s="20">
        <f t="shared" si="107"/>
        <v>44.064004529171342</v>
      </c>
      <c r="I835" s="22">
        <f t="shared" si="108"/>
        <v>79.019328804161987</v>
      </c>
      <c r="J835" s="22">
        <f t="shared" si="109"/>
        <v>6244.0543246602638</v>
      </c>
    </row>
    <row r="836" spans="1:10" x14ac:dyDescent="0.25">
      <c r="A836" s="4" t="s">
        <v>878</v>
      </c>
      <c r="B836" s="4" t="str">
        <f t="shared" si="102"/>
        <v>H2</v>
      </c>
      <c r="C836" s="2">
        <f t="shared" si="103"/>
        <v>830</v>
      </c>
      <c r="D836" s="4">
        <v>63.708333333333336</v>
      </c>
      <c r="E836" s="20">
        <f t="shared" si="104"/>
        <v>470.69464976846211</v>
      </c>
      <c r="F836" s="20">
        <f t="shared" si="105"/>
        <v>-0.65402821923704457</v>
      </c>
      <c r="G836" s="20">
        <f t="shared" si="106"/>
        <v>0.13112728060550088</v>
      </c>
      <c r="H836" s="20">
        <f t="shared" si="107"/>
        <v>60.948022342171889</v>
      </c>
      <c r="I836" s="22">
        <f t="shared" si="108"/>
        <v>2.7603109911614467</v>
      </c>
      <c r="J836" s="22">
        <f t="shared" si="109"/>
        <v>7.6193167679266889</v>
      </c>
    </row>
    <row r="837" spans="1:10" x14ac:dyDescent="0.25">
      <c r="A837" s="4" t="s">
        <v>879</v>
      </c>
      <c r="B837" s="4" t="str">
        <f t="shared" si="102"/>
        <v>H2</v>
      </c>
      <c r="C837" s="2">
        <f t="shared" si="103"/>
        <v>831</v>
      </c>
      <c r="D837" s="4">
        <v>19.25</v>
      </c>
      <c r="E837" s="20">
        <f t="shared" si="104"/>
        <v>403.2058429791702</v>
      </c>
      <c r="F837" s="20">
        <f t="shared" si="105"/>
        <v>-1.3223760049375932</v>
      </c>
      <c r="G837" s="20">
        <f t="shared" si="106"/>
        <v>0.13228889846463576</v>
      </c>
      <c r="H837" s="20">
        <f t="shared" si="107"/>
        <v>66.596745586415722</v>
      </c>
      <c r="I837" s="22">
        <f t="shared" si="108"/>
        <v>-47.346745586415722</v>
      </c>
      <c r="J837" s="22">
        <f t="shared" si="109"/>
        <v>2241.7143176247764</v>
      </c>
    </row>
    <row r="838" spans="1:10" x14ac:dyDescent="0.25">
      <c r="A838" s="4" t="s">
        <v>880</v>
      </c>
      <c r="B838" s="4" t="str">
        <f t="shared" si="102"/>
        <v>H2</v>
      </c>
      <c r="C838" s="2">
        <f t="shared" si="103"/>
        <v>832</v>
      </c>
      <c r="D838" s="4">
        <v>32.25</v>
      </c>
      <c r="E838" s="20">
        <f t="shared" si="104"/>
        <v>370.69562253755947</v>
      </c>
      <c r="F838" s="20">
        <f t="shared" si="105"/>
        <v>-1.6342544493043247</v>
      </c>
      <c r="G838" s="20">
        <f t="shared" si="106"/>
        <v>0.12671441249453314</v>
      </c>
      <c r="H838" s="20">
        <f t="shared" si="107"/>
        <v>52.697886144641743</v>
      </c>
      <c r="I838" s="22">
        <f t="shared" si="108"/>
        <v>-20.447886144641743</v>
      </c>
      <c r="J838" s="22">
        <f t="shared" si="109"/>
        <v>418.11604778423174</v>
      </c>
    </row>
    <row r="839" spans="1:10" x14ac:dyDescent="0.25">
      <c r="A839" s="4" t="s">
        <v>881</v>
      </c>
      <c r="B839" s="4" t="str">
        <f t="shared" si="102"/>
        <v>H2</v>
      </c>
      <c r="C839" s="2">
        <f t="shared" si="103"/>
        <v>833</v>
      </c>
      <c r="D839" s="4">
        <v>54.291666666666664</v>
      </c>
      <c r="E839" s="20">
        <f t="shared" si="104"/>
        <v>377.32955216098276</v>
      </c>
      <c r="F839" s="20">
        <f t="shared" si="105"/>
        <v>-1.5515726085770487</v>
      </c>
      <c r="G839" s="20">
        <f t="shared" si="106"/>
        <v>0.13344840368443084</v>
      </c>
      <c r="H839" s="20">
        <f t="shared" si="107"/>
        <v>48.822721850246751</v>
      </c>
      <c r="I839" s="22">
        <f t="shared" si="108"/>
        <v>5.4689448164199135</v>
      </c>
      <c r="J839" s="22">
        <f t="shared" si="109"/>
        <v>29.90935740504624</v>
      </c>
    </row>
    <row r="840" spans="1:10" x14ac:dyDescent="0.25">
      <c r="A840" s="4" t="s">
        <v>882</v>
      </c>
      <c r="B840" s="4" t="str">
        <f t="shared" ref="B840:B903" si="110">IF(RIGHT(A840,2)*1&lt;=6,"H1","H2")</f>
        <v>H2</v>
      </c>
      <c r="C840" s="2">
        <f t="shared" ref="C840:C903" si="111">C839+1</f>
        <v>834</v>
      </c>
      <c r="D840" s="4">
        <v>58.875</v>
      </c>
      <c r="E840" s="20">
        <f t="shared" si="104"/>
        <v>393.54788255080376</v>
      </c>
      <c r="F840" s="20">
        <f t="shared" si="105"/>
        <v>-1.373873578593068</v>
      </c>
      <c r="G840" s="20">
        <f t="shared" si="106"/>
        <v>0.12900303140812738</v>
      </c>
      <c r="H840" s="20">
        <f t="shared" si="107"/>
        <v>47.616485907365778</v>
      </c>
      <c r="I840" s="22">
        <f t="shared" si="108"/>
        <v>11.258514092634222</v>
      </c>
      <c r="J840" s="22">
        <f t="shared" si="109"/>
        <v>126.75413957404338</v>
      </c>
    </row>
    <row r="841" spans="1:10" x14ac:dyDescent="0.25">
      <c r="A841" s="4" t="s">
        <v>883</v>
      </c>
      <c r="B841" s="4" t="str">
        <f t="shared" si="110"/>
        <v>H2</v>
      </c>
      <c r="C841" s="2">
        <f t="shared" si="111"/>
        <v>835</v>
      </c>
      <c r="D841" s="4">
        <v>74.458333333333329</v>
      </c>
      <c r="E841" s="20">
        <f t="shared" si="104"/>
        <v>425.33040089396621</v>
      </c>
      <c r="F841" s="20">
        <f t="shared" si="105"/>
        <v>-1.0423096593755128</v>
      </c>
      <c r="G841" s="20">
        <f t="shared" si="106"/>
        <v>0.13760956175316405</v>
      </c>
      <c r="H841" s="20">
        <f t="shared" si="107"/>
        <v>52.334995463865177</v>
      </c>
      <c r="I841" s="22">
        <f t="shared" si="108"/>
        <v>22.123337869468152</v>
      </c>
      <c r="J841" s="22">
        <f t="shared" si="109"/>
        <v>489.44207848664365</v>
      </c>
    </row>
    <row r="842" spans="1:10" x14ac:dyDescent="0.25">
      <c r="A842" s="4" t="s">
        <v>884</v>
      </c>
      <c r="B842" s="4" t="str">
        <f t="shared" si="110"/>
        <v>H2</v>
      </c>
      <c r="C842" s="2">
        <f t="shared" si="111"/>
        <v>836</v>
      </c>
      <c r="D842" s="4">
        <v>32.458333333333336</v>
      </c>
      <c r="E842" s="20">
        <f t="shared" si="104"/>
        <v>389.75228787688212</v>
      </c>
      <c r="F842" s="20">
        <f t="shared" si="105"/>
        <v>-1.3876676929525986</v>
      </c>
      <c r="G842" s="20">
        <f t="shared" si="106"/>
        <v>0.12443066740787628</v>
      </c>
      <c r="H842" s="20">
        <f t="shared" si="107"/>
        <v>54.734449959630318</v>
      </c>
      <c r="I842" s="22">
        <f t="shared" si="108"/>
        <v>-22.276116626296982</v>
      </c>
      <c r="J842" s="22">
        <f t="shared" si="109"/>
        <v>496.22537194838486</v>
      </c>
    </row>
    <row r="843" spans="1:10" x14ac:dyDescent="0.25">
      <c r="A843" s="4" t="s">
        <v>885</v>
      </c>
      <c r="B843" s="4" t="str">
        <f t="shared" si="110"/>
        <v>H2</v>
      </c>
      <c r="C843" s="2">
        <f t="shared" si="111"/>
        <v>837</v>
      </c>
      <c r="D843" s="4">
        <v>120.91666666666667</v>
      </c>
      <c r="E843" s="20">
        <f t="shared" si="104"/>
        <v>486.43045314363764</v>
      </c>
      <c r="F843" s="20">
        <f t="shared" si="105"/>
        <v>-0.40700936335551752</v>
      </c>
      <c r="G843" s="20">
        <f t="shared" si="106"/>
        <v>0.14870656130106</v>
      </c>
      <c r="H843" s="20">
        <f t="shared" si="107"/>
        <v>53.442685183944548</v>
      </c>
      <c r="I843" s="22">
        <f t="shared" si="108"/>
        <v>67.473981482722124</v>
      </c>
      <c r="J843" s="22">
        <f t="shared" si="109"/>
        <v>4552.7381771307282</v>
      </c>
    </row>
    <row r="844" spans="1:10" x14ac:dyDescent="0.25">
      <c r="A844" s="4" t="s">
        <v>886</v>
      </c>
      <c r="B844" s="4" t="str">
        <f t="shared" si="110"/>
        <v>H2</v>
      </c>
      <c r="C844" s="2">
        <f t="shared" si="111"/>
        <v>838</v>
      </c>
      <c r="D844" s="4">
        <v>157.79166666666666</v>
      </c>
      <c r="E844" s="20">
        <f t="shared" si="104"/>
        <v>642.44058307315038</v>
      </c>
      <c r="F844" s="20">
        <f t="shared" si="105"/>
        <v>1.1571620295731653</v>
      </c>
      <c r="G844" s="20">
        <f t="shared" si="106"/>
        <v>0.13654888630565487</v>
      </c>
      <c r="H844" s="20">
        <f t="shared" si="107"/>
        <v>60.476221485454936</v>
      </c>
      <c r="I844" s="22">
        <f t="shared" si="108"/>
        <v>97.315445181211714</v>
      </c>
      <c r="J844" s="22">
        <f t="shared" si="109"/>
        <v>9470.2958708174228</v>
      </c>
    </row>
    <row r="845" spans="1:10" x14ac:dyDescent="0.25">
      <c r="A845" s="4" t="s">
        <v>887</v>
      </c>
      <c r="B845" s="4" t="str">
        <f t="shared" si="110"/>
        <v>H2</v>
      </c>
      <c r="C845" s="2">
        <f t="shared" si="111"/>
        <v>839</v>
      </c>
      <c r="D845" s="4">
        <v>110.875</v>
      </c>
      <c r="E845" s="20">
        <f t="shared" si="104"/>
        <v>663.99737284201387</v>
      </c>
      <c r="F845" s="20">
        <f t="shared" si="105"/>
        <v>1.3611583069660687</v>
      </c>
      <c r="G845" s="20">
        <f t="shared" si="106"/>
        <v>0.15053401340674979</v>
      </c>
      <c r="H845" s="20">
        <f t="shared" si="107"/>
        <v>95.70720753534215</v>
      </c>
      <c r="I845" s="22">
        <f t="shared" si="108"/>
        <v>15.16779246465785</v>
      </c>
      <c r="J845" s="22">
        <f t="shared" si="109"/>
        <v>230.06192825093146</v>
      </c>
    </row>
    <row r="846" spans="1:10" x14ac:dyDescent="0.25">
      <c r="A846" s="4" t="s">
        <v>888</v>
      </c>
      <c r="B846" s="4" t="str">
        <f t="shared" si="110"/>
        <v>H2</v>
      </c>
      <c r="C846" s="2">
        <f t="shared" si="111"/>
        <v>840</v>
      </c>
      <c r="D846" s="4">
        <v>145.91666666666666</v>
      </c>
      <c r="E846" s="20">
        <f t="shared" si="104"/>
        <v>746.00759645303992</v>
      </c>
      <c r="F846" s="20">
        <f t="shared" si="105"/>
        <v>2.1676489600066686</v>
      </c>
      <c r="G846" s="20">
        <f t="shared" si="106"/>
        <v>0.14245367338890794</v>
      </c>
      <c r="H846" s="20">
        <f t="shared" si="107"/>
        <v>90.853966422359591</v>
      </c>
      <c r="I846" s="22">
        <f t="shared" si="108"/>
        <v>55.062700244307067</v>
      </c>
      <c r="J846" s="22">
        <f t="shared" si="109"/>
        <v>3031.9009581944133</v>
      </c>
    </row>
    <row r="847" spans="1:10" x14ac:dyDescent="0.25">
      <c r="A847" s="4" t="s">
        <v>889</v>
      </c>
      <c r="B847" s="4" t="str">
        <f t="shared" si="110"/>
        <v>H2</v>
      </c>
      <c r="C847" s="2">
        <f t="shared" si="111"/>
        <v>841</v>
      </c>
      <c r="D847" s="4">
        <v>167</v>
      </c>
      <c r="E847" s="20">
        <f t="shared" si="104"/>
        <v>820.41696188076958</v>
      </c>
      <c r="F847" s="20">
        <f t="shared" si="105"/>
        <v>2.8900661246838988</v>
      </c>
      <c r="G847" s="20">
        <f t="shared" si="106"/>
        <v>0.15583611515284179</v>
      </c>
      <c r="H847" s="20">
        <f t="shared" si="107"/>
        <v>112.62582242360587</v>
      </c>
      <c r="I847" s="22">
        <f t="shared" si="108"/>
        <v>54.374177576394132</v>
      </c>
      <c r="J847" s="22">
        <f t="shared" si="109"/>
        <v>2956.5511871092426</v>
      </c>
    </row>
    <row r="848" spans="1:10" x14ac:dyDescent="0.25">
      <c r="A848" s="4" t="s">
        <v>890</v>
      </c>
      <c r="B848" s="4" t="str">
        <f t="shared" si="110"/>
        <v>H2</v>
      </c>
      <c r="C848" s="2">
        <f t="shared" si="111"/>
        <v>842</v>
      </c>
      <c r="D848" s="4">
        <v>167.33333333333334</v>
      </c>
      <c r="E848" s="20">
        <f t="shared" si="104"/>
        <v>893.57579914540383</v>
      </c>
      <c r="F848" s="20">
        <f t="shared" si="105"/>
        <v>3.5927538360834022</v>
      </c>
      <c r="G848" s="20">
        <f t="shared" si="106"/>
        <v>0.14693456670897492</v>
      </c>
      <c r="H848" s="20">
        <f t="shared" si="107"/>
        <v>117.28311046628136</v>
      </c>
      <c r="I848" s="22">
        <f t="shared" si="108"/>
        <v>50.050222867051986</v>
      </c>
      <c r="J848" s="22">
        <f t="shared" si="109"/>
        <v>2505.0248090415735</v>
      </c>
    </row>
    <row r="849" spans="1:10" x14ac:dyDescent="0.25">
      <c r="A849" s="4" t="s">
        <v>891</v>
      </c>
      <c r="B849" s="4" t="str">
        <f t="shared" si="110"/>
        <v>H2</v>
      </c>
      <c r="C849" s="2">
        <f t="shared" si="111"/>
        <v>843</v>
      </c>
      <c r="D849" s="4">
        <v>251.91666666666666</v>
      </c>
      <c r="E849" s="20">
        <f t="shared" si="104"/>
        <v>1041.0445789242335</v>
      </c>
      <c r="F849" s="20">
        <f t="shared" si="105"/>
        <v>5.0315140955108646</v>
      </c>
      <c r="G849" s="20">
        <f t="shared" si="106"/>
        <v>0.16445095505516988</v>
      </c>
      <c r="H849" s="20">
        <f t="shared" si="107"/>
        <v>139.81126193393149</v>
      </c>
      <c r="I849" s="22">
        <f t="shared" si="108"/>
        <v>112.10540473273517</v>
      </c>
      <c r="J849" s="22">
        <f t="shared" si="109"/>
        <v>12567.62177029036</v>
      </c>
    </row>
    <row r="850" spans="1:10" x14ac:dyDescent="0.25">
      <c r="A850" s="4" t="s">
        <v>892</v>
      </c>
      <c r="B850" s="4" t="str">
        <f t="shared" si="110"/>
        <v>H2</v>
      </c>
      <c r="C850" s="2">
        <f t="shared" si="111"/>
        <v>844</v>
      </c>
      <c r="D850" s="4">
        <v>97.875</v>
      </c>
      <c r="E850" s="20">
        <f t="shared" si="104"/>
        <v>970.0834403404707</v>
      </c>
      <c r="F850" s="20">
        <f t="shared" si="105"/>
        <v>4.2715875687181279</v>
      </c>
      <c r="G850" s="20">
        <f t="shared" si="106"/>
        <v>0.14233044832898245</v>
      </c>
      <c r="H850" s="20">
        <f t="shared" si="107"/>
        <v>153.70473747247348</v>
      </c>
      <c r="I850" s="22">
        <f t="shared" si="108"/>
        <v>-55.829737472473482</v>
      </c>
      <c r="J850" s="22">
        <f t="shared" si="109"/>
        <v>3116.9595862453098</v>
      </c>
    </row>
    <row r="851" spans="1:10" x14ac:dyDescent="0.25">
      <c r="A851" s="4" t="s">
        <v>893</v>
      </c>
      <c r="B851" s="4" t="str">
        <f t="shared" si="110"/>
        <v>H2</v>
      </c>
      <c r="C851" s="2">
        <f t="shared" si="111"/>
        <v>845</v>
      </c>
      <c r="D851" s="4">
        <v>19.541666666666668</v>
      </c>
      <c r="E851" s="20">
        <f t="shared" si="104"/>
        <v>803.24997328836662</v>
      </c>
      <c r="F851" s="20">
        <f t="shared" si="105"/>
        <v>2.5605370225099051</v>
      </c>
      <c r="G851" s="20">
        <f t="shared" si="106"/>
        <v>0.15043868461239973</v>
      </c>
      <c r="H851" s="20">
        <f t="shared" si="107"/>
        <v>160.23361490247279</v>
      </c>
      <c r="I851" s="22">
        <f t="shared" si="108"/>
        <v>-140.69194823580614</v>
      </c>
      <c r="J851" s="22">
        <f t="shared" si="109"/>
        <v>19794.224298386755</v>
      </c>
    </row>
    <row r="852" spans="1:10" x14ac:dyDescent="0.25">
      <c r="A852" s="4" t="s">
        <v>894</v>
      </c>
      <c r="B852" s="4" t="str">
        <f t="shared" si="110"/>
        <v>H2</v>
      </c>
      <c r="C852" s="2">
        <f t="shared" si="111"/>
        <v>846</v>
      </c>
      <c r="D852" s="4">
        <v>73.458333333333329</v>
      </c>
      <c r="E852" s="20">
        <f t="shared" si="104"/>
        <v>747.87064101163321</v>
      </c>
      <c r="F852" s="20">
        <f t="shared" si="105"/>
        <v>1.981138329517472</v>
      </c>
      <c r="G852" s="20">
        <f t="shared" si="106"/>
        <v>0.13791973496693422</v>
      </c>
      <c r="H852" s="20">
        <f t="shared" si="107"/>
        <v>114.6913712007532</v>
      </c>
      <c r="I852" s="22">
        <f t="shared" si="108"/>
        <v>-41.233037867419867</v>
      </c>
      <c r="J852" s="22">
        <f t="shared" si="109"/>
        <v>1700.1634117760807</v>
      </c>
    </row>
    <row r="853" spans="1:10" x14ac:dyDescent="0.25">
      <c r="A853" s="4" t="s">
        <v>895</v>
      </c>
      <c r="B853" s="4" t="str">
        <f t="shared" si="110"/>
        <v>H2</v>
      </c>
      <c r="C853" s="2">
        <f t="shared" si="111"/>
        <v>847</v>
      </c>
      <c r="D853" s="4">
        <v>76.666666666666671</v>
      </c>
      <c r="E853" s="20">
        <f t="shared" si="104"/>
        <v>701.80556202039031</v>
      </c>
      <c r="F853" s="20">
        <f t="shared" si="105"/>
        <v>1.5006761563098683</v>
      </c>
      <c r="G853" s="20">
        <f t="shared" si="106"/>
        <v>0.14631901949402798</v>
      </c>
      <c r="H853" s="20">
        <f t="shared" si="107"/>
        <v>112.80671533835012</v>
      </c>
      <c r="I853" s="22">
        <f t="shared" si="108"/>
        <v>-36.140048671683445</v>
      </c>
      <c r="J853" s="22">
        <f t="shared" si="109"/>
        <v>1306.1031179916483</v>
      </c>
    </row>
    <row r="854" spans="1:10" x14ac:dyDescent="0.25">
      <c r="A854" s="4" t="s">
        <v>896</v>
      </c>
      <c r="B854" s="4" t="str">
        <f t="shared" si="110"/>
        <v>H2</v>
      </c>
      <c r="C854" s="2">
        <f t="shared" si="111"/>
        <v>848</v>
      </c>
      <c r="D854" s="4">
        <v>110.20833333333333</v>
      </c>
      <c r="E854" s="20">
        <f t="shared" si="104"/>
        <v>722.4601661719621</v>
      </c>
      <c r="F854" s="20">
        <f t="shared" si="105"/>
        <v>1.6922154362624875</v>
      </c>
      <c r="G854" s="20">
        <f t="shared" si="106"/>
        <v>0.13938235106474881</v>
      </c>
      <c r="H854" s="20">
        <f t="shared" si="107"/>
        <v>96.999809969921998</v>
      </c>
      <c r="I854" s="22">
        <f t="shared" si="108"/>
        <v>13.208523363411331</v>
      </c>
      <c r="J854" s="22">
        <f t="shared" si="109"/>
        <v>174.46508944178296</v>
      </c>
    </row>
    <row r="855" spans="1:10" x14ac:dyDescent="0.25">
      <c r="A855" s="4" t="s">
        <v>897</v>
      </c>
      <c r="B855" s="4" t="str">
        <f t="shared" si="110"/>
        <v>H2</v>
      </c>
      <c r="C855" s="2">
        <f t="shared" si="111"/>
        <v>849</v>
      </c>
      <c r="D855" s="4">
        <v>179.54166666666666</v>
      </c>
      <c r="E855" s="20">
        <f t="shared" si="104"/>
        <v>824.73315433338541</v>
      </c>
      <c r="F855" s="20">
        <f t="shared" si="105"/>
        <v>2.6980231635140957</v>
      </c>
      <c r="G855" s="20">
        <f t="shared" si="106"/>
        <v>0.15345678519085756</v>
      </c>
      <c r="H855" s="20">
        <f t="shared" si="107"/>
        <v>105.95726644118059</v>
      </c>
      <c r="I855" s="22">
        <f t="shared" si="108"/>
        <v>73.584400225486064</v>
      </c>
      <c r="J855" s="22">
        <f t="shared" si="109"/>
        <v>5414.6639565445139</v>
      </c>
    </row>
    <row r="856" spans="1:10" x14ac:dyDescent="0.25">
      <c r="A856" s="4" t="s">
        <v>898</v>
      </c>
      <c r="B856" s="4" t="str">
        <f t="shared" si="110"/>
        <v>H2</v>
      </c>
      <c r="C856" s="2">
        <f t="shared" si="111"/>
        <v>850</v>
      </c>
      <c r="D856" s="4">
        <v>174.29166666666666</v>
      </c>
      <c r="E856" s="20">
        <f t="shared" si="104"/>
        <v>912.03638518992364</v>
      </c>
      <c r="F856" s="20">
        <f t="shared" si="105"/>
        <v>3.5440752404443372</v>
      </c>
      <c r="G856" s="20">
        <f t="shared" si="106"/>
        <v>0.14455428190087194</v>
      </c>
      <c r="H856" s="20">
        <f t="shared" si="107"/>
        <v>115.32930286379133</v>
      </c>
      <c r="I856" s="22">
        <f t="shared" si="108"/>
        <v>58.962363802875331</v>
      </c>
      <c r="J856" s="22">
        <f t="shared" si="109"/>
        <v>3476.5603452226228</v>
      </c>
    </row>
    <row r="857" spans="1:10" x14ac:dyDescent="0.25">
      <c r="A857" s="4" t="s">
        <v>899</v>
      </c>
      <c r="B857" s="4" t="str">
        <f t="shared" si="110"/>
        <v>H2</v>
      </c>
      <c r="C857" s="2">
        <f t="shared" si="111"/>
        <v>851</v>
      </c>
      <c r="D857" s="4">
        <v>184.125</v>
      </c>
      <c r="E857" s="20">
        <f t="shared" si="104"/>
        <v>972.4342071116057</v>
      </c>
      <c r="F857" s="20">
        <f t="shared" si="105"/>
        <v>4.112612707256714</v>
      </c>
      <c r="G857" s="20">
        <f t="shared" si="106"/>
        <v>0.15704554960410155</v>
      </c>
      <c r="H857" s="20">
        <f t="shared" si="107"/>
        <v>140.50203404120944</v>
      </c>
      <c r="I857" s="22">
        <f t="shared" si="108"/>
        <v>43.622965958790559</v>
      </c>
      <c r="J857" s="22">
        <f t="shared" si="109"/>
        <v>1902.9631590417998</v>
      </c>
    </row>
    <row r="858" spans="1:10" x14ac:dyDescent="0.25">
      <c r="A858" s="4" t="s">
        <v>900</v>
      </c>
      <c r="B858" s="4" t="str">
        <f t="shared" si="110"/>
        <v>H2</v>
      </c>
      <c r="C858" s="2">
        <f t="shared" si="111"/>
        <v>852</v>
      </c>
      <c r="D858" s="4">
        <v>98.458333333333329</v>
      </c>
      <c r="E858" s="20">
        <f t="shared" si="104"/>
        <v>917.46079291383057</v>
      </c>
      <c r="F858" s="20">
        <f t="shared" si="105"/>
        <v>3.5217524382063958</v>
      </c>
      <c r="G858" s="20">
        <f t="shared" si="106"/>
        <v>0.14083046579642303</v>
      </c>
      <c r="H858" s="20">
        <f t="shared" si="107"/>
        <v>141.16402428149584</v>
      </c>
      <c r="I858" s="22">
        <f t="shared" si="108"/>
        <v>-42.705690948162513</v>
      </c>
      <c r="J858" s="22">
        <f t="shared" si="109"/>
        <v>1823.7760393599697</v>
      </c>
    </row>
    <row r="859" spans="1:10" x14ac:dyDescent="0.25">
      <c r="A859" s="4" t="s">
        <v>901</v>
      </c>
      <c r="B859" s="4" t="str">
        <f t="shared" si="110"/>
        <v>H2</v>
      </c>
      <c r="C859" s="2">
        <f t="shared" si="111"/>
        <v>853</v>
      </c>
      <c r="D859" s="4">
        <v>71.166666666666671</v>
      </c>
      <c r="E859" s="20">
        <f t="shared" si="104"/>
        <v>827.41791581730797</v>
      </c>
      <c r="F859" s="20">
        <f t="shared" si="105"/>
        <v>2.5861061428591059</v>
      </c>
      <c r="G859" s="20">
        <f t="shared" si="106"/>
        <v>0.1499420492384991</v>
      </c>
      <c r="H859" s="20">
        <f t="shared" si="107"/>
        <v>144.63621001059502</v>
      </c>
      <c r="I859" s="22">
        <f t="shared" si="108"/>
        <v>-73.469543343928351</v>
      </c>
      <c r="J859" s="22">
        <f t="shared" si="109"/>
        <v>5397.7737991653667</v>
      </c>
    </row>
    <row r="860" spans="1:10" x14ac:dyDescent="0.25">
      <c r="A860" s="4" t="s">
        <v>902</v>
      </c>
      <c r="B860" s="4" t="str">
        <f t="shared" si="110"/>
        <v>H2</v>
      </c>
      <c r="C860" s="2">
        <f t="shared" si="111"/>
        <v>854</v>
      </c>
      <c r="D860" s="4">
        <v>117.91666666666667</v>
      </c>
      <c r="E860" s="20">
        <f t="shared" si="104"/>
        <v>831.462248538209</v>
      </c>
      <c r="F860" s="20">
        <f t="shared" si="105"/>
        <v>2.6006884086395252</v>
      </c>
      <c r="G860" s="20">
        <f t="shared" si="106"/>
        <v>0.14092926173265871</v>
      </c>
      <c r="H860" s="20">
        <f t="shared" si="107"/>
        <v>116.88985302555486</v>
      </c>
      <c r="I860" s="22">
        <f t="shared" si="108"/>
        <v>1.0268136411118149</v>
      </c>
      <c r="J860" s="22">
        <f t="shared" si="109"/>
        <v>1.054346253573303</v>
      </c>
    </row>
    <row r="861" spans="1:10" x14ac:dyDescent="0.25">
      <c r="A861" s="4" t="s">
        <v>903</v>
      </c>
      <c r="B861" s="4" t="str">
        <f t="shared" si="110"/>
        <v>H2</v>
      </c>
      <c r="C861" s="2">
        <f t="shared" si="111"/>
        <v>855</v>
      </c>
      <c r="D861" s="4">
        <v>96.208333333333329</v>
      </c>
      <c r="E861" s="20">
        <f t="shared" si="104"/>
        <v>795.57770512176558</v>
      </c>
      <c r="F861" s="20">
        <f t="shared" si="105"/>
        <v>2.2158360903886956</v>
      </c>
      <c r="G861" s="20">
        <f t="shared" si="106"/>
        <v>0.147040733885833</v>
      </c>
      <c r="H861" s="20">
        <f t="shared" si="107"/>
        <v>125.06110595969153</v>
      </c>
      <c r="I861" s="22">
        <f t="shared" si="108"/>
        <v>-28.852772626358203</v>
      </c>
      <c r="J861" s="22">
        <f t="shared" si="109"/>
        <v>832.48248822832522</v>
      </c>
    </row>
    <row r="862" spans="1:10" x14ac:dyDescent="0.25">
      <c r="A862" s="4" t="s">
        <v>904</v>
      </c>
      <c r="B862" s="4" t="str">
        <f t="shared" si="110"/>
        <v>H2</v>
      </c>
      <c r="C862" s="2">
        <f t="shared" si="111"/>
        <v>856</v>
      </c>
      <c r="D862" s="4">
        <v>106.16666666666667</v>
      </c>
      <c r="E862" s="20">
        <f t="shared" si="104"/>
        <v>788.9014374227628</v>
      </c>
      <c r="F862" s="20">
        <f t="shared" si="105"/>
        <v>2.1269150524947809</v>
      </c>
      <c r="G862" s="20">
        <f t="shared" si="106"/>
        <v>0.14029386797478546</v>
      </c>
      <c r="H862" s="20">
        <f t="shared" si="107"/>
        <v>112.43245477811234</v>
      </c>
      <c r="I862" s="22">
        <f t="shared" si="108"/>
        <v>-6.2657881114456728</v>
      </c>
      <c r="J862" s="22">
        <f t="shared" si="109"/>
        <v>39.260100657533933</v>
      </c>
    </row>
    <row r="863" spans="1:10" x14ac:dyDescent="0.25">
      <c r="A863" s="4" t="s">
        <v>905</v>
      </c>
      <c r="B863" s="4" t="str">
        <f t="shared" si="110"/>
        <v>H2</v>
      </c>
      <c r="C863" s="2">
        <f t="shared" si="111"/>
        <v>857</v>
      </c>
      <c r="D863" s="4">
        <v>87.208333333333329</v>
      </c>
      <c r="E863" s="20">
        <f t="shared" si="104"/>
        <v>751.44060645417494</v>
      </c>
      <c r="F863" s="20">
        <f t="shared" si="105"/>
        <v>1.7310375922839545</v>
      </c>
      <c r="G863" s="20">
        <f t="shared" si="106"/>
        <v>0.14394214635791455</v>
      </c>
      <c r="H863" s="20">
        <f t="shared" si="107"/>
        <v>116.31338947246326</v>
      </c>
      <c r="I863" s="22">
        <f t="shared" si="108"/>
        <v>-29.105056139129928</v>
      </c>
      <c r="J863" s="22">
        <f t="shared" si="109"/>
        <v>847.1042928619047</v>
      </c>
    </row>
    <row r="864" spans="1:10" x14ac:dyDescent="0.25">
      <c r="A864" s="4" t="s">
        <v>906</v>
      </c>
      <c r="B864" s="4" t="str">
        <f t="shared" si="110"/>
        <v>H2</v>
      </c>
      <c r="C864" s="2">
        <f t="shared" si="111"/>
        <v>858</v>
      </c>
      <c r="D864" s="4">
        <v>83.791666666666671</v>
      </c>
      <c r="E864" s="20">
        <f t="shared" si="104"/>
        <v>721.98896038209432</v>
      </c>
      <c r="F864" s="20">
        <f t="shared" si="105"/>
        <v>1.4192107556403089</v>
      </c>
      <c r="G864" s="20">
        <f t="shared" si="106"/>
        <v>0.13787015263000091</v>
      </c>
      <c r="H864" s="20">
        <f t="shared" si="107"/>
        <v>105.66536319220602</v>
      </c>
      <c r="I864" s="22">
        <f t="shared" si="108"/>
        <v>-21.873696525539344</v>
      </c>
      <c r="J864" s="22">
        <f t="shared" si="109"/>
        <v>478.45859969139201</v>
      </c>
    </row>
    <row r="865" spans="1:10" x14ac:dyDescent="0.25">
      <c r="A865" s="4" t="s">
        <v>907</v>
      </c>
      <c r="B865" s="4" t="str">
        <f t="shared" si="110"/>
        <v>H2</v>
      </c>
      <c r="C865" s="2">
        <f t="shared" si="111"/>
        <v>859</v>
      </c>
      <c r="D865" s="4">
        <v>110.375</v>
      </c>
      <c r="E865" s="20">
        <f t="shared" si="104"/>
        <v>732.08676224064891</v>
      </c>
      <c r="F865" s="20">
        <f t="shared" si="105"/>
        <v>1.5059966666694518</v>
      </c>
      <c r="G865" s="20">
        <f t="shared" si="106"/>
        <v>0.14462469662116081</v>
      </c>
      <c r="H865" s="20">
        <f t="shared" si="107"/>
        <v>104.1289248464191</v>
      </c>
      <c r="I865" s="22">
        <f t="shared" si="108"/>
        <v>6.2460751535809038</v>
      </c>
      <c r="J865" s="22">
        <f t="shared" si="109"/>
        <v>39.013454824180712</v>
      </c>
    </row>
    <row r="866" spans="1:10" x14ac:dyDescent="0.25">
      <c r="A866" s="4" t="s">
        <v>908</v>
      </c>
      <c r="B866" s="4" t="str">
        <f t="shared" si="110"/>
        <v>H2</v>
      </c>
      <c r="C866" s="2">
        <f t="shared" si="111"/>
        <v>860</v>
      </c>
      <c r="D866" s="4">
        <v>177.25</v>
      </c>
      <c r="E866" s="20">
        <f t="shared" si="104"/>
        <v>844.00020085080826</v>
      </c>
      <c r="F866" s="20">
        <f t="shared" si="105"/>
        <v>2.6100710861043508</v>
      </c>
      <c r="G866" s="20">
        <f t="shared" si="106"/>
        <v>0.14508431720337056</v>
      </c>
      <c r="H866" s="20">
        <f t="shared" si="107"/>
        <v>101.14054563881544</v>
      </c>
      <c r="I866" s="22">
        <f t="shared" si="108"/>
        <v>76.109454361184561</v>
      </c>
      <c r="J866" s="22">
        <f t="shared" si="109"/>
        <v>5792.6490431572356</v>
      </c>
    </row>
    <row r="867" spans="1:10" x14ac:dyDescent="0.25">
      <c r="A867" s="4" t="s">
        <v>909</v>
      </c>
      <c r="B867" s="4" t="str">
        <f t="shared" si="110"/>
        <v>H2</v>
      </c>
      <c r="C867" s="2">
        <f t="shared" si="111"/>
        <v>861</v>
      </c>
      <c r="D867" s="4">
        <v>157.625</v>
      </c>
      <c r="E867" s="20">
        <f t="shared" ref="E867:E930" si="112">$D$2*(D867/G865)+(1-$D$2)*(E866+F866)</f>
        <v>895.26620289029529</v>
      </c>
      <c r="F867" s="20">
        <f t="shared" ref="F867:F930" si="113">(E867-E866)*$E$2+(1-$E$2)*F866</f>
        <v>3.0966303956381775</v>
      </c>
      <c r="G867" s="20">
        <f t="shared" ref="G867:G930" si="114">$F$2*(D867/E867)+(1-$F$2)*G865</f>
        <v>0.14776872204297845</v>
      </c>
      <c r="H867" s="20">
        <f t="shared" ref="H867:H930" si="115">(E866+F866)*G865</f>
        <v>122.44075373523444</v>
      </c>
      <c r="I867" s="22">
        <f t="shared" ref="I867:I930" si="116">D867-H867</f>
        <v>35.184246264765562</v>
      </c>
      <c r="J867" s="22">
        <f t="shared" ref="J867:J930" si="117">I867*I867</f>
        <v>1237.9311852196695</v>
      </c>
    </row>
    <row r="868" spans="1:10" x14ac:dyDescent="0.25">
      <c r="A868" s="4" t="s">
        <v>910</v>
      </c>
      <c r="B868" s="4" t="str">
        <f t="shared" si="110"/>
        <v>H2</v>
      </c>
      <c r="C868" s="2">
        <f t="shared" si="111"/>
        <v>862</v>
      </c>
      <c r="D868" s="4">
        <v>104.875</v>
      </c>
      <c r="E868" s="20">
        <f t="shared" si="112"/>
        <v>863.26137124095999</v>
      </c>
      <c r="F868" s="20">
        <f t="shared" si="113"/>
        <v>2.7456157751884427</v>
      </c>
      <c r="G868" s="20">
        <f t="shared" si="114"/>
        <v>0.14272458152039233</v>
      </c>
      <c r="H868" s="20">
        <f t="shared" si="115"/>
        <v>130.33835826817509</v>
      </c>
      <c r="I868" s="22">
        <f t="shared" si="116"/>
        <v>-25.463358268175085</v>
      </c>
      <c r="J868" s="22">
        <f t="shared" si="117"/>
        <v>648.3826142934405</v>
      </c>
    </row>
    <row r="869" spans="1:10" x14ac:dyDescent="0.25">
      <c r="A869" s="4" t="s">
        <v>911</v>
      </c>
      <c r="B869" s="4" t="str">
        <f t="shared" si="110"/>
        <v>H2</v>
      </c>
      <c r="C869" s="2">
        <f t="shared" si="111"/>
        <v>863</v>
      </c>
      <c r="D869" s="4">
        <v>136.70833333333334</v>
      </c>
      <c r="E869" s="20">
        <f t="shared" si="112"/>
        <v>877.83572514264449</v>
      </c>
      <c r="F869" s="20">
        <f t="shared" si="113"/>
        <v>2.8639031564534032</v>
      </c>
      <c r="G869" s="20">
        <f t="shared" si="114"/>
        <v>0.14856518883796987</v>
      </c>
      <c r="H869" s="20">
        <f t="shared" si="115"/>
        <v>127.96874575166648</v>
      </c>
      <c r="I869" s="22">
        <f t="shared" si="116"/>
        <v>8.7395875816668678</v>
      </c>
      <c r="J869" s="22">
        <f t="shared" si="117"/>
        <v>76.380391097625733</v>
      </c>
    </row>
    <row r="870" spans="1:10" x14ac:dyDescent="0.25">
      <c r="A870" s="4" t="s">
        <v>912</v>
      </c>
      <c r="B870" s="4" t="str">
        <f t="shared" si="110"/>
        <v>H2</v>
      </c>
      <c r="C870" s="2">
        <f t="shared" si="111"/>
        <v>864</v>
      </c>
      <c r="D870" s="4">
        <v>46.375</v>
      </c>
      <c r="E870" s="20">
        <f t="shared" si="112"/>
        <v>769.5450044085801</v>
      </c>
      <c r="F870" s="20">
        <f t="shared" si="113"/>
        <v>1.752356917548225</v>
      </c>
      <c r="G870" s="20">
        <f t="shared" si="114"/>
        <v>0.1344784115950749</v>
      </c>
      <c r="H870" s="20">
        <f t="shared" si="115"/>
        <v>125.69748589415381</v>
      </c>
      <c r="I870" s="22">
        <f t="shared" si="116"/>
        <v>-79.322485894153814</v>
      </c>
      <c r="J870" s="22">
        <f t="shared" si="117"/>
        <v>6292.0567684282305</v>
      </c>
    </row>
    <row r="871" spans="1:10" x14ac:dyDescent="0.25">
      <c r="A871" s="4" t="s">
        <v>913</v>
      </c>
      <c r="B871" s="4" t="str">
        <f t="shared" si="110"/>
        <v>H2</v>
      </c>
      <c r="C871" s="2">
        <f t="shared" si="111"/>
        <v>865</v>
      </c>
      <c r="D871" s="4">
        <v>33.875</v>
      </c>
      <c r="E871" s="20">
        <f t="shared" si="112"/>
        <v>662.64076583837607</v>
      </c>
      <c r="F871" s="20">
        <f t="shared" si="113"/>
        <v>0.66579096267070237</v>
      </c>
      <c r="G871" s="20">
        <f t="shared" si="114"/>
        <v>0.13882079129448027</v>
      </c>
      <c r="H871" s="20">
        <f t="shared" si="115"/>
        <v>114.58793813564414</v>
      </c>
      <c r="I871" s="22">
        <f t="shared" si="116"/>
        <v>-80.712938135644137</v>
      </c>
      <c r="J871" s="22">
        <f t="shared" si="117"/>
        <v>6514.5783824883174</v>
      </c>
    </row>
    <row r="872" spans="1:10" x14ac:dyDescent="0.25">
      <c r="A872" s="4" t="s">
        <v>914</v>
      </c>
      <c r="B872" s="4" t="str">
        <f t="shared" si="110"/>
        <v>H2</v>
      </c>
      <c r="C872" s="2">
        <f t="shared" si="111"/>
        <v>866</v>
      </c>
      <c r="D872" s="4">
        <v>28.375</v>
      </c>
      <c r="E872" s="20">
        <f t="shared" si="112"/>
        <v>572.84532746655225</v>
      </c>
      <c r="F872" s="20">
        <f t="shared" si="113"/>
        <v>-0.23882133067424283</v>
      </c>
      <c r="G872" s="20">
        <f t="shared" si="114"/>
        <v>0.12598391449538376</v>
      </c>
      <c r="H872" s="20">
        <f t="shared" si="115"/>
        <v>89.200412159203097</v>
      </c>
      <c r="I872" s="22">
        <f t="shared" si="116"/>
        <v>-60.825412159203097</v>
      </c>
      <c r="J872" s="22">
        <f t="shared" si="117"/>
        <v>3699.7307643369318</v>
      </c>
    </row>
    <row r="873" spans="1:10" x14ac:dyDescent="0.25">
      <c r="A873" s="4" t="s">
        <v>915</v>
      </c>
      <c r="B873" s="4" t="str">
        <f t="shared" si="110"/>
        <v>H2</v>
      </c>
      <c r="C873" s="2">
        <f t="shared" si="111"/>
        <v>867</v>
      </c>
      <c r="D873" s="4">
        <v>56.125</v>
      </c>
      <c r="E873" s="20">
        <f t="shared" si="112"/>
        <v>538.94485060967259</v>
      </c>
      <c r="F873" s="20">
        <f t="shared" si="113"/>
        <v>-0.57543788593629697</v>
      </c>
      <c r="G873" s="20">
        <f t="shared" si="114"/>
        <v>0.13535257917508151</v>
      </c>
      <c r="H873" s="20">
        <f t="shared" si="115"/>
        <v>79.489688282150254</v>
      </c>
      <c r="I873" s="22">
        <f t="shared" si="116"/>
        <v>-23.364688282150254</v>
      </c>
      <c r="J873" s="22">
        <f t="shared" si="117"/>
        <v>545.90865852204945</v>
      </c>
    </row>
    <row r="874" spans="1:10" x14ac:dyDescent="0.25">
      <c r="A874" s="4" t="s">
        <v>916</v>
      </c>
      <c r="B874" s="4" t="str">
        <f t="shared" si="110"/>
        <v>H2</v>
      </c>
      <c r="C874" s="2">
        <f t="shared" si="111"/>
        <v>868</v>
      </c>
      <c r="D874" s="4">
        <v>92.166666666666671</v>
      </c>
      <c r="E874" s="20">
        <f t="shared" si="112"/>
        <v>577.0105054452066</v>
      </c>
      <c r="F874" s="20">
        <f t="shared" si="113"/>
        <v>-0.18902695872159375</v>
      </c>
      <c r="G874" s="20">
        <f t="shared" si="114"/>
        <v>0.12935865798825916</v>
      </c>
      <c r="H874" s="20">
        <f t="shared" si="115"/>
        <v>67.825886059517174</v>
      </c>
      <c r="I874" s="22">
        <f t="shared" si="116"/>
        <v>24.340780607149497</v>
      </c>
      <c r="J874" s="22">
        <f t="shared" si="117"/>
        <v>592.47360056538503</v>
      </c>
    </row>
    <row r="875" spans="1:10" x14ac:dyDescent="0.25">
      <c r="A875" s="4" t="s">
        <v>917</v>
      </c>
      <c r="B875" s="4" t="str">
        <f t="shared" si="110"/>
        <v>H2</v>
      </c>
      <c r="C875" s="2">
        <f t="shared" si="111"/>
        <v>869</v>
      </c>
      <c r="D875" s="4">
        <v>151.13313008130081</v>
      </c>
      <c r="E875" s="20">
        <f t="shared" si="112"/>
        <v>684.77487795598176</v>
      </c>
      <c r="F875" s="20">
        <f t="shared" si="113"/>
        <v>0.89050703597337377</v>
      </c>
      <c r="G875" s="20">
        <f t="shared" si="114"/>
        <v>0.14388780528765716</v>
      </c>
      <c r="H875" s="20">
        <f t="shared" si="115"/>
        <v>78.074274836729543</v>
      </c>
      <c r="I875" s="22">
        <f t="shared" si="116"/>
        <v>73.058855244571262</v>
      </c>
      <c r="J875" s="22">
        <f t="shared" si="117"/>
        <v>5337.5963296472182</v>
      </c>
    </row>
    <row r="876" spans="1:10" x14ac:dyDescent="0.25">
      <c r="A876" s="4" t="s">
        <v>918</v>
      </c>
      <c r="B876" s="4" t="str">
        <f t="shared" si="110"/>
        <v>H2</v>
      </c>
      <c r="C876" s="2">
        <f t="shared" si="111"/>
        <v>870</v>
      </c>
      <c r="D876" s="4">
        <v>131.62195121951217</v>
      </c>
      <c r="E876" s="20">
        <f t="shared" si="112"/>
        <v>752.03156079418989</v>
      </c>
      <c r="F876" s="20">
        <f t="shared" si="113"/>
        <v>1.5541687939957214</v>
      </c>
      <c r="G876" s="20">
        <f t="shared" si="114"/>
        <v>0.13392497668292866</v>
      </c>
      <c r="H876" s="20">
        <f t="shared" si="115"/>
        <v>88.696754031562378</v>
      </c>
      <c r="I876" s="22">
        <f t="shared" si="116"/>
        <v>42.925197187949792</v>
      </c>
      <c r="J876" s="22">
        <f t="shared" si="117"/>
        <v>1842.5725536243726</v>
      </c>
    </row>
    <row r="877" spans="1:10" x14ac:dyDescent="0.25">
      <c r="A877" s="4" t="s">
        <v>919</v>
      </c>
      <c r="B877" s="4" t="str">
        <f t="shared" si="110"/>
        <v>H2</v>
      </c>
      <c r="C877" s="2">
        <f t="shared" si="111"/>
        <v>871</v>
      </c>
      <c r="D877" s="4">
        <v>140.369918699187</v>
      </c>
      <c r="E877" s="20">
        <f t="shared" si="112"/>
        <v>797.97882031438735</v>
      </c>
      <c r="F877" s="20">
        <f t="shared" si="113"/>
        <v>1.9980997012577388</v>
      </c>
      <c r="G877" s="20">
        <f t="shared" si="114"/>
        <v>0.14708970700831306</v>
      </c>
      <c r="H877" s="20">
        <f t="shared" si="115"/>
        <v>108.4317967265419</v>
      </c>
      <c r="I877" s="22">
        <f t="shared" si="116"/>
        <v>31.938121972645092</v>
      </c>
      <c r="J877" s="22">
        <f t="shared" si="117"/>
        <v>1020.0436351395552</v>
      </c>
    </row>
    <row r="878" spans="1:10" x14ac:dyDescent="0.25">
      <c r="A878" s="4" t="s">
        <v>920</v>
      </c>
      <c r="B878" s="4" t="str">
        <f t="shared" si="110"/>
        <v>H2</v>
      </c>
      <c r="C878" s="2">
        <f t="shared" si="111"/>
        <v>872</v>
      </c>
      <c r="D878" s="4">
        <v>87.916666666666671</v>
      </c>
      <c r="E878" s="20">
        <f t="shared" si="112"/>
        <v>771.27394889052914</v>
      </c>
      <c r="F878" s="20">
        <f t="shared" si="113"/>
        <v>1.7110699900065793</v>
      </c>
      <c r="G878" s="20">
        <f t="shared" si="114"/>
        <v>0.13193136870786787</v>
      </c>
      <c r="H878" s="20">
        <f t="shared" si="115"/>
        <v>107.13689035997635</v>
      </c>
      <c r="I878" s="22">
        <f t="shared" si="116"/>
        <v>-19.220223693309677</v>
      </c>
      <c r="J878" s="22">
        <f t="shared" si="117"/>
        <v>369.41699882086266</v>
      </c>
    </row>
    <row r="879" spans="1:10" x14ac:dyDescent="0.25">
      <c r="A879" s="4" t="s">
        <v>921</v>
      </c>
      <c r="B879" s="4" t="str">
        <f t="shared" si="110"/>
        <v>H2</v>
      </c>
      <c r="C879" s="2">
        <f t="shared" si="111"/>
        <v>873</v>
      </c>
      <c r="D879" s="4">
        <v>32.958333333333336</v>
      </c>
      <c r="E879" s="20">
        <f t="shared" si="112"/>
        <v>663.20193717100892</v>
      </c>
      <c r="F879" s="20">
        <f t="shared" si="113"/>
        <v>0.61323917291131136</v>
      </c>
      <c r="G879" s="20">
        <f t="shared" si="114"/>
        <v>0.13735031366938186</v>
      </c>
      <c r="H879" s="20">
        <f t="shared" si="115"/>
        <v>113.69813994895333</v>
      </c>
      <c r="I879" s="22">
        <f t="shared" si="116"/>
        <v>-80.739806615619983</v>
      </c>
      <c r="J879" s="22">
        <f t="shared" si="117"/>
        <v>6518.9163723277125</v>
      </c>
    </row>
    <row r="880" spans="1:10" x14ac:dyDescent="0.25">
      <c r="A880" s="4" t="s">
        <v>922</v>
      </c>
      <c r="B880" s="4" t="str">
        <f t="shared" si="110"/>
        <v>H2</v>
      </c>
      <c r="C880" s="2">
        <f t="shared" si="111"/>
        <v>874</v>
      </c>
      <c r="D880" s="4">
        <v>34.041666666666664</v>
      </c>
      <c r="E880" s="20">
        <f t="shared" si="112"/>
        <v>582.6572551584203</v>
      </c>
      <c r="F880" s="20">
        <f t="shared" si="113"/>
        <v>-0.19834003894368801</v>
      </c>
      <c r="G880" s="20">
        <f t="shared" si="114"/>
        <v>0.1245807175120275</v>
      </c>
      <c r="H880" s="20">
        <f t="shared" si="115"/>
        <v>87.578044784108073</v>
      </c>
      <c r="I880" s="22">
        <f t="shared" si="116"/>
        <v>-53.536378117441409</v>
      </c>
      <c r="J880" s="22">
        <f t="shared" si="117"/>
        <v>2866.1437819336593</v>
      </c>
    </row>
    <row r="881" spans="1:10" x14ac:dyDescent="0.25">
      <c r="A881" s="4" t="s">
        <v>923</v>
      </c>
      <c r="B881" s="4" t="str">
        <f t="shared" si="110"/>
        <v>H2</v>
      </c>
      <c r="C881" s="2">
        <f t="shared" si="111"/>
        <v>875</v>
      </c>
      <c r="D881" s="4">
        <v>53.833333333333336</v>
      </c>
      <c r="E881" s="20">
        <f t="shared" si="112"/>
        <v>544.35549815773152</v>
      </c>
      <c r="F881" s="20">
        <f t="shared" si="113"/>
        <v>-0.57937420856113886</v>
      </c>
      <c r="G881" s="20">
        <f t="shared" si="114"/>
        <v>0.13350465303820774</v>
      </c>
      <c r="H881" s="20">
        <f t="shared" si="115"/>
        <v>80.000914691187972</v>
      </c>
      <c r="I881" s="22">
        <f t="shared" si="116"/>
        <v>-26.167581357854637</v>
      </c>
      <c r="J881" s="22">
        <f t="shared" si="117"/>
        <v>684.74231411994151</v>
      </c>
    </row>
    <row r="882" spans="1:10" x14ac:dyDescent="0.25">
      <c r="A882" s="4" t="s">
        <v>924</v>
      </c>
      <c r="B882" s="4" t="str">
        <f t="shared" si="110"/>
        <v>H2</v>
      </c>
      <c r="C882" s="2">
        <f t="shared" si="111"/>
        <v>876</v>
      </c>
      <c r="D882" s="4">
        <v>80.541666666666671</v>
      </c>
      <c r="E882" s="20">
        <f t="shared" si="112"/>
        <v>564.32127288513516</v>
      </c>
      <c r="F882" s="20">
        <f t="shared" si="113"/>
        <v>-0.37392271920149112</v>
      </c>
      <c r="G882" s="20">
        <f t="shared" si="114"/>
        <v>0.12639495313901222</v>
      </c>
      <c r="H882" s="20">
        <f t="shared" si="115"/>
        <v>67.744019687496845</v>
      </c>
      <c r="I882" s="22">
        <f t="shared" si="116"/>
        <v>12.797646979169826</v>
      </c>
      <c r="J882" s="22">
        <f t="shared" si="117"/>
        <v>163.77976820345458</v>
      </c>
    </row>
    <row r="883" spans="1:10" x14ac:dyDescent="0.25">
      <c r="A883" s="4" t="s">
        <v>925</v>
      </c>
      <c r="B883" s="4" t="str">
        <f t="shared" si="110"/>
        <v>H2</v>
      </c>
      <c r="C883" s="2">
        <f t="shared" si="111"/>
        <v>877</v>
      </c>
      <c r="D883" s="4">
        <v>114.20833333333333</v>
      </c>
      <c r="E883" s="20">
        <f t="shared" si="112"/>
        <v>622.25054354822805</v>
      </c>
      <c r="F883" s="20">
        <f t="shared" si="113"/>
        <v>0.20910921462145271</v>
      </c>
      <c r="G883" s="20">
        <f t="shared" si="114"/>
        <v>0.13850826303693134</v>
      </c>
      <c r="H883" s="20">
        <f t="shared" si="115"/>
        <v>75.289595315719623</v>
      </c>
      <c r="I883" s="22">
        <f t="shared" si="116"/>
        <v>38.918738017613705</v>
      </c>
      <c r="J883" s="22">
        <f t="shared" si="117"/>
        <v>1514.6681688836504</v>
      </c>
    </row>
    <row r="884" spans="1:10" x14ac:dyDescent="0.25">
      <c r="A884" s="4" t="s">
        <v>926</v>
      </c>
      <c r="B884" s="4" t="str">
        <f t="shared" si="110"/>
        <v>H2</v>
      </c>
      <c r="C884" s="2">
        <f t="shared" si="111"/>
        <v>878</v>
      </c>
      <c r="D884" s="4">
        <v>128.8125</v>
      </c>
      <c r="E884" s="20">
        <f t="shared" si="112"/>
        <v>701.79310732408067</v>
      </c>
      <c r="F884" s="20">
        <f t="shared" si="113"/>
        <v>1.0024437602337644</v>
      </c>
      <c r="G884" s="20">
        <f t="shared" si="114"/>
        <v>0.13211022629685601</v>
      </c>
      <c r="H884" s="20">
        <f t="shared" si="115"/>
        <v>78.675758641886176</v>
      </c>
      <c r="I884" s="22">
        <f t="shared" si="116"/>
        <v>50.136741358113824</v>
      </c>
      <c r="J884" s="22">
        <f t="shared" si="117"/>
        <v>2513.6928340104014</v>
      </c>
    </row>
    <row r="885" spans="1:10" x14ac:dyDescent="0.25">
      <c r="A885" s="4" t="s">
        <v>927</v>
      </c>
      <c r="B885" s="4" t="str">
        <f t="shared" si="110"/>
        <v>H2</v>
      </c>
      <c r="C885" s="2">
        <f t="shared" si="111"/>
        <v>879</v>
      </c>
      <c r="D885" s="4">
        <v>70.625</v>
      </c>
      <c r="E885" s="20">
        <f t="shared" si="112"/>
        <v>664.21591624527616</v>
      </c>
      <c r="F885" s="20">
        <f t="shared" si="113"/>
        <v>0.61664741184338168</v>
      </c>
      <c r="G885" s="20">
        <f t="shared" si="114"/>
        <v>0.13529027438025421</v>
      </c>
      <c r="H885" s="20">
        <f t="shared" si="115"/>
        <v>97.342991050771332</v>
      </c>
      <c r="I885" s="22">
        <f t="shared" si="116"/>
        <v>-26.717991050771332</v>
      </c>
      <c r="J885" s="22">
        <f t="shared" si="117"/>
        <v>713.85104578909693</v>
      </c>
    </row>
    <row r="886" spans="1:10" x14ac:dyDescent="0.25">
      <c r="A886" s="4" t="s">
        <v>928</v>
      </c>
      <c r="B886" s="4" t="str">
        <f t="shared" si="110"/>
        <v>H2</v>
      </c>
      <c r="C886" s="2">
        <f t="shared" si="111"/>
        <v>880</v>
      </c>
      <c r="D886" s="4">
        <v>13.5</v>
      </c>
      <c r="E886" s="20">
        <f t="shared" si="112"/>
        <v>552.30353011018371</v>
      </c>
      <c r="F886" s="20">
        <f t="shared" si="113"/>
        <v>-0.50864292362597663</v>
      </c>
      <c r="G886" s="20">
        <f t="shared" si="114"/>
        <v>0.12134351178109951</v>
      </c>
      <c r="H886" s="20">
        <f t="shared" si="115"/>
        <v>87.831180434260986</v>
      </c>
      <c r="I886" s="22">
        <f t="shared" si="116"/>
        <v>-74.331180434260986</v>
      </c>
      <c r="J886" s="22">
        <f t="shared" si="117"/>
        <v>5525.124384750663</v>
      </c>
    </row>
    <row r="887" spans="1:10" x14ac:dyDescent="0.25">
      <c r="A887" s="4" t="s">
        <v>929</v>
      </c>
      <c r="B887" s="4" t="str">
        <f t="shared" si="110"/>
        <v>H2</v>
      </c>
      <c r="C887" s="2">
        <f t="shared" si="111"/>
        <v>881</v>
      </c>
      <c r="D887" s="4">
        <v>65.708333333333329</v>
      </c>
      <c r="E887" s="20">
        <f t="shared" si="112"/>
        <v>538.57272706199683</v>
      </c>
      <c r="F887" s="20">
        <f t="shared" si="113"/>
        <v>-0.64086452487158563</v>
      </c>
      <c r="G887" s="20">
        <f t="shared" si="114"/>
        <v>0.1339617038223577</v>
      </c>
      <c r="H887" s="20">
        <f t="shared" si="115"/>
        <v>74.652481689090806</v>
      </c>
      <c r="I887" s="22">
        <f t="shared" si="116"/>
        <v>-8.944148355757477</v>
      </c>
      <c r="J887" s="22">
        <f t="shared" si="117"/>
        <v>79.997789809799173</v>
      </c>
    </row>
    <row r="888" spans="1:10" x14ac:dyDescent="0.25">
      <c r="A888" s="4" t="s">
        <v>930</v>
      </c>
      <c r="B888" s="4" t="str">
        <f t="shared" si="110"/>
        <v>H2</v>
      </c>
      <c r="C888" s="2">
        <f t="shared" si="111"/>
        <v>882</v>
      </c>
      <c r="D888" s="4">
        <v>76.583333333333329</v>
      </c>
      <c r="E888" s="20">
        <f t="shared" si="112"/>
        <v>556.57116490795431</v>
      </c>
      <c r="F888" s="20">
        <f t="shared" si="113"/>
        <v>-0.45447150116329493</v>
      </c>
      <c r="G888" s="20">
        <f t="shared" si="114"/>
        <v>0.12296900627268009</v>
      </c>
      <c r="H888" s="20">
        <f t="shared" si="115"/>
        <v>65.274541299202454</v>
      </c>
      <c r="I888" s="22">
        <f t="shared" si="116"/>
        <v>11.308792034130875</v>
      </c>
      <c r="J888" s="22">
        <f t="shared" si="117"/>
        <v>127.88877727122193</v>
      </c>
    </row>
    <row r="889" spans="1:10" x14ac:dyDescent="0.25">
      <c r="A889" s="4" t="s">
        <v>931</v>
      </c>
      <c r="B889" s="4" t="str">
        <f t="shared" si="110"/>
        <v>H2</v>
      </c>
      <c r="C889" s="2">
        <f t="shared" si="111"/>
        <v>883</v>
      </c>
      <c r="D889" s="4">
        <v>126.41666666666667</v>
      </c>
      <c r="E889" s="20">
        <f t="shared" si="112"/>
        <v>633.62888594009064</v>
      </c>
      <c r="F889" s="20">
        <f t="shared" si="113"/>
        <v>0.3206504241697013</v>
      </c>
      <c r="G889" s="20">
        <f t="shared" si="114"/>
        <v>0.14051674928141161</v>
      </c>
      <c r="H889" s="20">
        <f t="shared" si="115"/>
        <v>74.498339772829439</v>
      </c>
      <c r="I889" s="22">
        <f t="shared" si="116"/>
        <v>51.918326893837232</v>
      </c>
      <c r="J889" s="22">
        <f t="shared" si="117"/>
        <v>2695.5126674553426</v>
      </c>
    </row>
    <row r="890" spans="1:10" x14ac:dyDescent="0.25">
      <c r="A890" s="4" t="s">
        <v>932</v>
      </c>
      <c r="B890" s="4" t="str">
        <f t="shared" si="110"/>
        <v>H2</v>
      </c>
      <c r="C890" s="2">
        <f t="shared" si="111"/>
        <v>884</v>
      </c>
      <c r="D890" s="4">
        <v>167.16666666666666</v>
      </c>
      <c r="E890" s="20">
        <f t="shared" si="112"/>
        <v>779.04385705041057</v>
      </c>
      <c r="F890" s="20">
        <f t="shared" si="113"/>
        <v>1.7715936310312037</v>
      </c>
      <c r="G890" s="20">
        <f t="shared" si="114"/>
        <v>0.13213003322597058</v>
      </c>
      <c r="H890" s="20">
        <f t="shared" si="115"/>
        <v>77.95614451373936</v>
      </c>
      <c r="I890" s="22">
        <f t="shared" si="116"/>
        <v>89.210522152927297</v>
      </c>
      <c r="J890" s="22">
        <f t="shared" si="117"/>
        <v>7958.5172627979318</v>
      </c>
    </row>
    <row r="891" spans="1:10" x14ac:dyDescent="0.25">
      <c r="A891" s="4" t="s">
        <v>933</v>
      </c>
      <c r="B891" s="4" t="str">
        <f t="shared" si="110"/>
        <v>H2</v>
      </c>
      <c r="C891" s="2">
        <f t="shared" si="111"/>
        <v>885</v>
      </c>
      <c r="D891" s="4">
        <v>114.16666666666667</v>
      </c>
      <c r="E891" s="20">
        <f t="shared" si="112"/>
        <v>787.14781713734396</v>
      </c>
      <c r="F891" s="20">
        <f t="shared" si="113"/>
        <v>1.8349172955902255</v>
      </c>
      <c r="G891" s="20">
        <f t="shared" si="114"/>
        <v>0.14096891520515287</v>
      </c>
      <c r="H891" s="20">
        <f t="shared" si="115"/>
        <v>109.71764891845658</v>
      </c>
      <c r="I891" s="22">
        <f t="shared" si="116"/>
        <v>4.4490177482100961</v>
      </c>
      <c r="J891" s="22">
        <f t="shared" si="117"/>
        <v>19.793758923888433</v>
      </c>
    </row>
    <row r="892" spans="1:10" x14ac:dyDescent="0.25">
      <c r="A892" s="4" t="s">
        <v>934</v>
      </c>
      <c r="B892" s="4" t="str">
        <f t="shared" si="110"/>
        <v>H2</v>
      </c>
      <c r="C892" s="2">
        <f t="shared" si="111"/>
        <v>886</v>
      </c>
      <c r="D892" s="4">
        <v>59.5</v>
      </c>
      <c r="E892" s="20">
        <f t="shared" si="112"/>
        <v>721.24898182150253</v>
      </c>
      <c r="F892" s="20">
        <f t="shared" si="113"/>
        <v>1.1575797694759089</v>
      </c>
      <c r="G892" s="20">
        <f t="shared" si="114"/>
        <v>0.12716660827362422</v>
      </c>
      <c r="H892" s="20">
        <f t="shared" si="115"/>
        <v>104.24831491534071</v>
      </c>
      <c r="I892" s="22">
        <f t="shared" si="116"/>
        <v>-44.748314915340714</v>
      </c>
      <c r="J892" s="22">
        <f t="shared" si="117"/>
        <v>2002.4116877625042</v>
      </c>
    </row>
    <row r="893" spans="1:10" x14ac:dyDescent="0.25">
      <c r="A893" s="4" t="s">
        <v>935</v>
      </c>
      <c r="B893" s="4" t="str">
        <f t="shared" si="110"/>
        <v>H2</v>
      </c>
      <c r="C893" s="2">
        <f t="shared" si="111"/>
        <v>887</v>
      </c>
      <c r="D893" s="4">
        <v>148.95833333333334</v>
      </c>
      <c r="E893" s="20">
        <f t="shared" si="112"/>
        <v>789.26025616639959</v>
      </c>
      <c r="F893" s="20">
        <f t="shared" si="113"/>
        <v>1.8261167152301205</v>
      </c>
      <c r="G893" s="20">
        <f t="shared" si="114"/>
        <v>0.14574518145098134</v>
      </c>
      <c r="H893" s="20">
        <f t="shared" si="115"/>
        <v>101.83686932456467</v>
      </c>
      <c r="I893" s="22">
        <f t="shared" si="116"/>
        <v>47.121464008768669</v>
      </c>
      <c r="J893" s="22">
        <f t="shared" si="117"/>
        <v>2220.4323703296809</v>
      </c>
    </row>
    <row r="894" spans="1:10" x14ac:dyDescent="0.25">
      <c r="A894" s="4" t="s">
        <v>936</v>
      </c>
      <c r="B894" s="4" t="str">
        <f t="shared" si="110"/>
        <v>H2</v>
      </c>
      <c r="C894" s="2">
        <f t="shared" si="111"/>
        <v>888</v>
      </c>
      <c r="D894" s="4">
        <v>64.541666666666671</v>
      </c>
      <c r="E894" s="20">
        <f t="shared" si="112"/>
        <v>734.37635330386831</v>
      </c>
      <c r="F894" s="20">
        <f t="shared" si="113"/>
        <v>1.2590165194525067</v>
      </c>
      <c r="G894" s="20">
        <f t="shared" si="114"/>
        <v>0.12323858373286085</v>
      </c>
      <c r="H894" s="20">
        <f t="shared" si="115"/>
        <v>100.59977089084043</v>
      </c>
      <c r="I894" s="22">
        <f t="shared" si="116"/>
        <v>-36.058104224173761</v>
      </c>
      <c r="J894" s="22">
        <f t="shared" si="117"/>
        <v>1300.1868802413776</v>
      </c>
    </row>
    <row r="895" spans="1:10" x14ac:dyDescent="0.25">
      <c r="A895" s="4" t="s">
        <v>937</v>
      </c>
      <c r="B895" s="4" t="str">
        <f t="shared" si="110"/>
        <v>H2</v>
      </c>
      <c r="C895" s="2">
        <f t="shared" si="111"/>
        <v>889</v>
      </c>
      <c r="D895" s="4">
        <v>73.5</v>
      </c>
      <c r="E895" s="20">
        <f t="shared" si="112"/>
        <v>689.36926329272626</v>
      </c>
      <c r="F895" s="20">
        <f t="shared" si="113"/>
        <v>0.79635545414656117</v>
      </c>
      <c r="G895" s="20">
        <f t="shared" si="114"/>
        <v>0.1418325833991772</v>
      </c>
      <c r="H895" s="20">
        <f t="shared" si="115"/>
        <v>107.21531045665965</v>
      </c>
      <c r="I895" s="22">
        <f t="shared" si="116"/>
        <v>-33.715310456659651</v>
      </c>
      <c r="J895" s="22">
        <f t="shared" si="117"/>
        <v>1136.7221591889436</v>
      </c>
    </row>
    <row r="896" spans="1:10" x14ac:dyDescent="0.25">
      <c r="A896" s="4" t="s">
        <v>938</v>
      </c>
      <c r="B896" s="4" t="str">
        <f t="shared" si="110"/>
        <v>H2</v>
      </c>
      <c r="C896" s="2">
        <f t="shared" si="111"/>
        <v>890</v>
      </c>
      <c r="D896" s="4">
        <v>111.875</v>
      </c>
      <c r="E896" s="20">
        <f t="shared" si="112"/>
        <v>733.69089434182501</v>
      </c>
      <c r="F896" s="20">
        <f t="shared" si="113"/>
        <v>1.2316082100960832</v>
      </c>
      <c r="G896" s="20">
        <f t="shared" si="114"/>
        <v>0.12616297238877636</v>
      </c>
      <c r="H896" s="20">
        <f t="shared" si="115"/>
        <v>85.055033395478205</v>
      </c>
      <c r="I896" s="22">
        <f t="shared" si="116"/>
        <v>26.819966604521795</v>
      </c>
      <c r="J896" s="22">
        <f t="shared" si="117"/>
        <v>719.31060866766438</v>
      </c>
    </row>
    <row r="897" spans="1:10" x14ac:dyDescent="0.25">
      <c r="A897" s="4" t="s">
        <v>939</v>
      </c>
      <c r="B897" s="4" t="str">
        <f t="shared" si="110"/>
        <v>H2</v>
      </c>
      <c r="C897" s="2">
        <f t="shared" si="111"/>
        <v>891</v>
      </c>
      <c r="D897" s="4">
        <v>13.125</v>
      </c>
      <c r="E897" s="20">
        <f t="shared" si="112"/>
        <v>606.44573797279418</v>
      </c>
      <c r="F897" s="20">
        <f t="shared" si="113"/>
        <v>-5.3159435695186108E-2</v>
      </c>
      <c r="G897" s="20">
        <f t="shared" si="114"/>
        <v>0.12981357474858435</v>
      </c>
      <c r="H897" s="20">
        <f t="shared" si="115"/>
        <v>104.23595713512736</v>
      </c>
      <c r="I897" s="22">
        <f t="shared" si="116"/>
        <v>-91.110957135127364</v>
      </c>
      <c r="J897" s="22">
        <f t="shared" si="117"/>
        <v>8301.2065100790169</v>
      </c>
    </row>
    <row r="898" spans="1:10" x14ac:dyDescent="0.25">
      <c r="A898" s="4" t="s">
        <v>940</v>
      </c>
      <c r="B898" s="4" t="str">
        <f t="shared" si="110"/>
        <v>H2</v>
      </c>
      <c r="C898" s="2">
        <f t="shared" si="111"/>
        <v>892</v>
      </c>
      <c r="D898" s="4">
        <v>28.416666666666668</v>
      </c>
      <c r="E898" s="20">
        <f t="shared" si="112"/>
        <v>530.1616170028633</v>
      </c>
      <c r="F898" s="20">
        <f t="shared" si="113"/>
        <v>-0.81546905103754308</v>
      </c>
      <c r="G898" s="20">
        <f t="shared" si="114"/>
        <v>0.1189066759035016</v>
      </c>
      <c r="H898" s="20">
        <f t="shared" si="115"/>
        <v>76.504290142734916</v>
      </c>
      <c r="I898" s="22">
        <f t="shared" si="116"/>
        <v>-48.087623476068245</v>
      </c>
      <c r="J898" s="22">
        <f t="shared" si="117"/>
        <v>2312.4195315761099</v>
      </c>
    </row>
    <row r="899" spans="1:10" x14ac:dyDescent="0.25">
      <c r="A899" s="4" t="s">
        <v>941</v>
      </c>
      <c r="B899" s="4" t="str">
        <f t="shared" si="110"/>
        <v>H2</v>
      </c>
      <c r="C899" s="2">
        <f t="shared" si="111"/>
        <v>893</v>
      </c>
      <c r="D899" s="4">
        <v>22.333333333333332</v>
      </c>
      <c r="E899" s="20">
        <f t="shared" si="112"/>
        <v>457.88523563734992</v>
      </c>
      <c r="F899" s="20">
        <f t="shared" si="113"/>
        <v>-1.5300781741823015</v>
      </c>
      <c r="G899" s="20">
        <f t="shared" si="114"/>
        <v>0.12170971311659724</v>
      </c>
      <c r="H899" s="20">
        <f t="shared" si="115"/>
        <v>68.716315745019514</v>
      </c>
      <c r="I899" s="22">
        <f t="shared" si="116"/>
        <v>-46.382982411686186</v>
      </c>
      <c r="J899" s="22">
        <f t="shared" si="117"/>
        <v>2151.3810574027902</v>
      </c>
    </row>
    <row r="900" spans="1:10" x14ac:dyDescent="0.25">
      <c r="A900" s="4" t="s">
        <v>942</v>
      </c>
      <c r="B900" s="4" t="str">
        <f t="shared" si="110"/>
        <v>H2</v>
      </c>
      <c r="C900" s="2">
        <f t="shared" si="111"/>
        <v>894</v>
      </c>
      <c r="D900" s="4">
        <v>69.875</v>
      </c>
      <c r="E900" s="20">
        <f t="shared" si="112"/>
        <v>482.61327135965746</v>
      </c>
      <c r="F900" s="20">
        <f t="shared" si="113"/>
        <v>-1.2674970352174033</v>
      </c>
      <c r="G900" s="20">
        <f t="shared" si="114"/>
        <v>0.12149447464358253</v>
      </c>
      <c r="H900" s="20">
        <f t="shared" si="115"/>
        <v>54.26367480536431</v>
      </c>
      <c r="I900" s="22">
        <f t="shared" si="116"/>
        <v>15.61132519463569</v>
      </c>
      <c r="J900" s="22">
        <f t="shared" si="117"/>
        <v>243.71347433266706</v>
      </c>
    </row>
    <row r="901" spans="1:10" x14ac:dyDescent="0.25">
      <c r="A901" s="4" t="s">
        <v>943</v>
      </c>
      <c r="B901" s="4" t="str">
        <f t="shared" si="110"/>
        <v>H2</v>
      </c>
      <c r="C901" s="2">
        <f t="shared" si="111"/>
        <v>895</v>
      </c>
      <c r="D901" s="4">
        <v>10.041666666666666</v>
      </c>
      <c r="E901" s="20">
        <f t="shared" si="112"/>
        <v>401.57763061064537</v>
      </c>
      <c r="F901" s="20">
        <f t="shared" si="113"/>
        <v>-2.0651784723553503</v>
      </c>
      <c r="G901" s="20">
        <f t="shared" si="114"/>
        <v>0.11203929609412866</v>
      </c>
      <c r="H901" s="20">
        <f t="shared" si="115"/>
        <v>58.584456102913961</v>
      </c>
      <c r="I901" s="22">
        <f t="shared" si="116"/>
        <v>-48.542789436247297</v>
      </c>
      <c r="J901" s="22">
        <f t="shared" si="117"/>
        <v>2356.402406251842</v>
      </c>
    </row>
    <row r="902" spans="1:10" x14ac:dyDescent="0.25">
      <c r="A902" s="4" t="s">
        <v>944</v>
      </c>
      <c r="B902" s="4" t="str">
        <f t="shared" si="110"/>
        <v>H2</v>
      </c>
      <c r="C902" s="2">
        <f t="shared" si="111"/>
        <v>896</v>
      </c>
      <c r="D902" s="4">
        <v>11.208333333333334</v>
      </c>
      <c r="E902" s="20">
        <f t="shared" si="112"/>
        <v>338.06073219416919</v>
      </c>
      <c r="F902" s="20">
        <f t="shared" si="113"/>
        <v>-2.6796956717965585</v>
      </c>
      <c r="G902" s="20">
        <f t="shared" si="114"/>
        <v>0.11266050640113393</v>
      </c>
      <c r="H902" s="20">
        <f t="shared" si="115"/>
        <v>48.538555486110958</v>
      </c>
      <c r="I902" s="22">
        <f t="shared" si="116"/>
        <v>-37.330222152777623</v>
      </c>
      <c r="J902" s="22">
        <f t="shared" si="117"/>
        <v>1393.5454859757292</v>
      </c>
    </row>
    <row r="903" spans="1:10" x14ac:dyDescent="0.25">
      <c r="A903" s="4" t="s">
        <v>945</v>
      </c>
      <c r="B903" s="4" t="str">
        <f t="shared" si="110"/>
        <v>H2</v>
      </c>
      <c r="C903" s="2">
        <f t="shared" si="111"/>
        <v>897</v>
      </c>
      <c r="D903" s="4">
        <v>24.291666666666668</v>
      </c>
      <c r="E903" s="20">
        <f t="shared" si="112"/>
        <v>311.66759123714235</v>
      </c>
      <c r="F903" s="20">
        <f t="shared" si="113"/>
        <v>-2.916830124648861</v>
      </c>
      <c r="G903" s="20">
        <f t="shared" si="114"/>
        <v>0.10862946101031039</v>
      </c>
      <c r="H903" s="20">
        <f t="shared" si="115"/>
        <v>37.575855255285887</v>
      </c>
      <c r="I903" s="22">
        <f t="shared" si="116"/>
        <v>-13.284188588619219</v>
      </c>
      <c r="J903" s="22">
        <f t="shared" si="117"/>
        <v>176.46966645800109</v>
      </c>
    </row>
    <row r="904" spans="1:10" x14ac:dyDescent="0.25">
      <c r="A904" s="4" t="s">
        <v>946</v>
      </c>
      <c r="B904" s="4" t="str">
        <f t="shared" ref="B904:B967" si="118">IF(RIGHT(A904,2)*1&lt;=6,"H1","H2")</f>
        <v>H2</v>
      </c>
      <c r="C904" s="2">
        <f t="shared" ref="C904:C967" si="119">C903+1</f>
        <v>898</v>
      </c>
      <c r="D904" s="4">
        <v>75.916666666666671</v>
      </c>
      <c r="E904" s="20">
        <f t="shared" si="112"/>
        <v>381.77129134434347</v>
      </c>
      <c r="F904" s="20">
        <f t="shared" si="113"/>
        <v>-2.1866248223303613</v>
      </c>
      <c r="G904" s="20">
        <f t="shared" si="114"/>
        <v>0.12127983436016529</v>
      </c>
      <c r="H904" s="20">
        <f t="shared" si="115"/>
        <v>34.78401709866904</v>
      </c>
      <c r="I904" s="22">
        <f t="shared" si="116"/>
        <v>41.132649567997632</v>
      </c>
      <c r="J904" s="22">
        <f t="shared" si="117"/>
        <v>1691.8948604836958</v>
      </c>
    </row>
    <row r="905" spans="1:10" x14ac:dyDescent="0.25">
      <c r="A905" s="4" t="s">
        <v>947</v>
      </c>
      <c r="B905" s="4" t="str">
        <f t="shared" si="118"/>
        <v>H2</v>
      </c>
      <c r="C905" s="2">
        <f t="shared" si="119"/>
        <v>899</v>
      </c>
      <c r="D905" s="4">
        <v>174.375</v>
      </c>
      <c r="E905" s="20">
        <f t="shared" si="112"/>
        <v>624.71323667168633</v>
      </c>
      <c r="F905" s="20">
        <f t="shared" si="113"/>
        <v>0.26466087916637138</v>
      </c>
      <c r="G905" s="20">
        <f t="shared" si="114"/>
        <v>0.1256793219003759</v>
      </c>
      <c r="H905" s="20">
        <f t="shared" si="115"/>
        <v>41.234077732064691</v>
      </c>
      <c r="I905" s="22">
        <f t="shared" si="116"/>
        <v>133.14092226793531</v>
      </c>
      <c r="J905" s="22">
        <f t="shared" si="117"/>
        <v>17726.505182356392</v>
      </c>
    </row>
    <row r="906" spans="1:10" x14ac:dyDescent="0.25">
      <c r="A906" s="4" t="s">
        <v>948</v>
      </c>
      <c r="B906" s="4" t="str">
        <f t="shared" si="118"/>
        <v>H2</v>
      </c>
      <c r="C906" s="2">
        <f t="shared" si="119"/>
        <v>900</v>
      </c>
      <c r="D906" s="4">
        <v>181.83333333333334</v>
      </c>
      <c r="E906" s="20">
        <f t="shared" si="112"/>
        <v>799.83980761036958</v>
      </c>
      <c r="F906" s="20">
        <f t="shared" si="113"/>
        <v>2.0132799797615402</v>
      </c>
      <c r="G906" s="20">
        <f t="shared" si="114"/>
        <v>0.13188556980175567</v>
      </c>
      <c r="H906" s="20">
        <f t="shared" si="115"/>
        <v>75.797215893731774</v>
      </c>
      <c r="I906" s="22">
        <f t="shared" si="116"/>
        <v>106.03611743960157</v>
      </c>
      <c r="J906" s="22">
        <f t="shared" si="117"/>
        <v>11243.658201664975</v>
      </c>
    </row>
    <row r="907" spans="1:10" x14ac:dyDescent="0.25">
      <c r="A907" s="4" t="s">
        <v>949</v>
      </c>
      <c r="B907" s="4" t="str">
        <f t="shared" si="118"/>
        <v>H2</v>
      </c>
      <c r="C907" s="2">
        <f t="shared" si="119"/>
        <v>901</v>
      </c>
      <c r="D907" s="4">
        <v>180.91666666666666</v>
      </c>
      <c r="E907" s="20">
        <f t="shared" si="112"/>
        <v>929.38451144383771</v>
      </c>
      <c r="F907" s="20">
        <f t="shared" si="113"/>
        <v>3.2885942182986061</v>
      </c>
      <c r="G907" s="20">
        <f t="shared" si="114"/>
        <v>0.13257767782241422</v>
      </c>
      <c r="H907" s="20">
        <f t="shared" si="115"/>
        <v>100.77635231205041</v>
      </c>
      <c r="I907" s="22">
        <f t="shared" si="116"/>
        <v>80.140314354616251</v>
      </c>
      <c r="J907" s="22">
        <f t="shared" si="117"/>
        <v>6422.4699848567116</v>
      </c>
    </row>
    <row r="908" spans="1:10" x14ac:dyDescent="0.25">
      <c r="A908" s="4" t="s">
        <v>950</v>
      </c>
      <c r="B908" s="4" t="str">
        <f t="shared" si="118"/>
        <v>H2</v>
      </c>
      <c r="C908" s="2">
        <f t="shared" si="119"/>
        <v>902</v>
      </c>
      <c r="D908" s="4">
        <v>181.95833333333334</v>
      </c>
      <c r="E908" s="20">
        <f t="shared" si="112"/>
        <v>1022.0721345974835</v>
      </c>
      <c r="F908" s="20">
        <f t="shared" si="113"/>
        <v>4.1825845076520771</v>
      </c>
      <c r="G908" s="20">
        <f t="shared" si="114"/>
        <v>0.13649989846673008</v>
      </c>
      <c r="H908" s="20">
        <f t="shared" si="115"/>
        <v>123.00612397902393</v>
      </c>
      <c r="I908" s="22">
        <f t="shared" si="116"/>
        <v>58.952209354309417</v>
      </c>
      <c r="J908" s="22">
        <f t="shared" si="117"/>
        <v>3475.3629877543267</v>
      </c>
    </row>
    <row r="909" spans="1:10" x14ac:dyDescent="0.25">
      <c r="A909" s="4" t="s">
        <v>951</v>
      </c>
      <c r="B909" s="4" t="str">
        <f t="shared" si="118"/>
        <v>H2</v>
      </c>
      <c r="C909" s="2">
        <f t="shared" si="119"/>
        <v>903</v>
      </c>
      <c r="D909" s="4">
        <v>103.1875</v>
      </c>
      <c r="E909" s="20">
        <f t="shared" si="112"/>
        <v>976.66723491751395</v>
      </c>
      <c r="F909" s="20">
        <f t="shared" si="113"/>
        <v>3.6867096657758611</v>
      </c>
      <c r="G909" s="20">
        <f t="shared" si="114"/>
        <v>0.12988517693055998</v>
      </c>
      <c r="H909" s="20">
        <f t="shared" si="115"/>
        <v>136.05846751325288</v>
      </c>
      <c r="I909" s="22">
        <f t="shared" si="116"/>
        <v>-32.870967513252879</v>
      </c>
      <c r="J909" s="22">
        <f t="shared" si="117"/>
        <v>1080.500505257326</v>
      </c>
    </row>
    <row r="910" spans="1:10" x14ac:dyDescent="0.25">
      <c r="A910" s="4" t="s">
        <v>952</v>
      </c>
      <c r="B910" s="4" t="str">
        <f t="shared" si="118"/>
        <v>H2</v>
      </c>
      <c r="C910" s="2">
        <f t="shared" si="119"/>
        <v>904</v>
      </c>
      <c r="D910" s="4">
        <v>165.625</v>
      </c>
      <c r="E910" s="20">
        <f t="shared" si="112"/>
        <v>1026.9573288497993</v>
      </c>
      <c r="F910" s="20">
        <f t="shared" si="113"/>
        <v>4.1527435084409561</v>
      </c>
      <c r="G910" s="20">
        <f t="shared" si="114"/>
        <v>0.13897764785003086</v>
      </c>
      <c r="H910" s="20">
        <f t="shared" si="115"/>
        <v>133.81821389707738</v>
      </c>
      <c r="I910" s="22">
        <f t="shared" si="116"/>
        <v>31.806786102922615</v>
      </c>
      <c r="J910" s="22">
        <f t="shared" si="117"/>
        <v>1011.6716421970712</v>
      </c>
    </row>
    <row r="911" spans="1:10" x14ac:dyDescent="0.25">
      <c r="A911" s="4" t="s">
        <v>953</v>
      </c>
      <c r="B911" s="4" t="str">
        <f t="shared" si="118"/>
        <v>H2</v>
      </c>
      <c r="C911" s="2">
        <f t="shared" si="119"/>
        <v>905</v>
      </c>
      <c r="D911" s="4">
        <v>166.85416666666666</v>
      </c>
      <c r="E911" s="20">
        <f t="shared" si="112"/>
        <v>1081.8137065398969</v>
      </c>
      <c r="F911" s="20">
        <f t="shared" si="113"/>
        <v>4.6597798502575225</v>
      </c>
      <c r="G911" s="20">
        <f t="shared" si="114"/>
        <v>0.13232021743962158</v>
      </c>
      <c r="H911" s="20">
        <f t="shared" si="115"/>
        <v>133.92591418313256</v>
      </c>
      <c r="I911" s="22">
        <f t="shared" si="116"/>
        <v>32.928252483534095</v>
      </c>
      <c r="J911" s="22">
        <f t="shared" si="117"/>
        <v>1084.2698116193692</v>
      </c>
    </row>
    <row r="912" spans="1:10" x14ac:dyDescent="0.25">
      <c r="A912" s="4" t="s">
        <v>954</v>
      </c>
      <c r="B912" s="4" t="str">
        <f t="shared" si="118"/>
        <v>H2</v>
      </c>
      <c r="C912" s="2">
        <f t="shared" si="119"/>
        <v>906</v>
      </c>
      <c r="D912" s="4">
        <v>90.75</v>
      </c>
      <c r="E912" s="20">
        <f t="shared" si="112"/>
        <v>999.77532949670001</v>
      </c>
      <c r="F912" s="20">
        <f t="shared" si="113"/>
        <v>3.7927982813229786</v>
      </c>
      <c r="G912" s="20">
        <f t="shared" si="114"/>
        <v>0.13415692240802546</v>
      </c>
      <c r="H912" s="20">
        <f t="shared" si="115"/>
        <v>150.99552958992618</v>
      </c>
      <c r="I912" s="22">
        <f t="shared" si="116"/>
        <v>-60.245529589926178</v>
      </c>
      <c r="J912" s="22">
        <f t="shared" si="117"/>
        <v>3629.5238355706706</v>
      </c>
    </row>
    <row r="913" spans="1:10" x14ac:dyDescent="0.25">
      <c r="A913" s="4" t="s">
        <v>955</v>
      </c>
      <c r="B913" s="4" t="str">
        <f t="shared" si="118"/>
        <v>H2</v>
      </c>
      <c r="C913" s="2">
        <f t="shared" si="119"/>
        <v>907</v>
      </c>
      <c r="D913" s="4">
        <v>109.83333333333333</v>
      </c>
      <c r="E913" s="20">
        <f t="shared" si="112"/>
        <v>968.86591825330709</v>
      </c>
      <c r="F913" s="20">
        <f t="shared" si="113"/>
        <v>3.4457761860758196</v>
      </c>
      <c r="G913" s="20">
        <f t="shared" si="114"/>
        <v>0.13042447363299706</v>
      </c>
      <c r="H913" s="20">
        <f t="shared" si="115"/>
        <v>132.79235288306194</v>
      </c>
      <c r="I913" s="22">
        <f t="shared" si="116"/>
        <v>-22.959019549728609</v>
      </c>
      <c r="J913" s="22">
        <f t="shared" si="117"/>
        <v>527.11657868482041</v>
      </c>
    </row>
    <row r="914" spans="1:10" x14ac:dyDescent="0.25">
      <c r="A914" s="4" t="s">
        <v>956</v>
      </c>
      <c r="B914" s="4" t="str">
        <f t="shared" si="118"/>
        <v>H2</v>
      </c>
      <c r="C914" s="2">
        <f t="shared" si="119"/>
        <v>908</v>
      </c>
      <c r="D914" s="4">
        <v>68.875</v>
      </c>
      <c r="E914" s="20">
        <f t="shared" si="112"/>
        <v>880.52762032344754</v>
      </c>
      <c r="F914" s="20">
        <f t="shared" si="113"/>
        <v>2.5279354449164657</v>
      </c>
      <c r="G914" s="20">
        <f t="shared" si="114"/>
        <v>0.12856324487866377</v>
      </c>
      <c r="H914" s="20">
        <f t="shared" si="115"/>
        <v>130.44234454732006</v>
      </c>
      <c r="I914" s="22">
        <f t="shared" si="116"/>
        <v>-61.567344547320062</v>
      </c>
      <c r="J914" s="22">
        <f t="shared" si="117"/>
        <v>3790.5379146084215</v>
      </c>
    </row>
    <row r="915" spans="1:10" x14ac:dyDescent="0.25">
      <c r="A915" s="4" t="s">
        <v>957</v>
      </c>
      <c r="B915" s="4" t="str">
        <f t="shared" si="118"/>
        <v>H2</v>
      </c>
      <c r="C915" s="2">
        <f t="shared" si="119"/>
        <v>909</v>
      </c>
      <c r="D915" s="4">
        <v>113.125</v>
      </c>
      <c r="E915" s="20">
        <f t="shared" si="112"/>
        <v>879.9164883943331</v>
      </c>
      <c r="F915" s="20">
        <f t="shared" si="113"/>
        <v>2.4965447711761568</v>
      </c>
      <c r="G915" s="20">
        <f t="shared" si="114"/>
        <v>0.13023835996636779</v>
      </c>
      <c r="H915" s="20">
        <f t="shared" si="115"/>
        <v>115.17205604978255</v>
      </c>
      <c r="I915" s="22">
        <f t="shared" si="116"/>
        <v>-2.0470560497825545</v>
      </c>
      <c r="J915" s="22">
        <f t="shared" si="117"/>
        <v>4.1904384709513565</v>
      </c>
    </row>
    <row r="916" spans="1:10" x14ac:dyDescent="0.25">
      <c r="A916" s="4" t="s">
        <v>958</v>
      </c>
      <c r="B916" s="4" t="str">
        <f t="shared" si="118"/>
        <v>H2</v>
      </c>
      <c r="C916" s="2">
        <f t="shared" si="119"/>
        <v>910</v>
      </c>
      <c r="D916" s="4">
        <v>85.5</v>
      </c>
      <c r="E916" s="20">
        <f t="shared" si="112"/>
        <v>838.93889264679922</v>
      </c>
      <c r="F916" s="20">
        <f t="shared" si="113"/>
        <v>2.0618033659890562</v>
      </c>
      <c r="G916" s="20">
        <f t="shared" si="114"/>
        <v>0.12589836588812711</v>
      </c>
      <c r="H916" s="20">
        <f t="shared" si="115"/>
        <v>113.44588286698182</v>
      </c>
      <c r="I916" s="22">
        <f t="shared" si="116"/>
        <v>-27.945882866981819</v>
      </c>
      <c r="J916" s="22">
        <f t="shared" si="117"/>
        <v>780.97236921506794</v>
      </c>
    </row>
    <row r="917" spans="1:10" x14ac:dyDescent="0.25">
      <c r="A917" s="4" t="s">
        <v>959</v>
      </c>
      <c r="B917" s="4" t="str">
        <f t="shared" si="118"/>
        <v>H2</v>
      </c>
      <c r="C917" s="2">
        <f t="shared" si="119"/>
        <v>911</v>
      </c>
      <c r="D917" s="4">
        <v>70.458333333333329</v>
      </c>
      <c r="E917" s="20">
        <f t="shared" si="112"/>
        <v>780.99960561816738</v>
      </c>
      <c r="F917" s="20">
        <f t="shared" si="113"/>
        <v>1.4617924620428471</v>
      </c>
      <c r="G917" s="20">
        <f t="shared" si="114"/>
        <v>0.12623608208915735</v>
      </c>
      <c r="H917" s="20">
        <f t="shared" si="115"/>
        <v>109.53055137927937</v>
      </c>
      <c r="I917" s="22">
        <f t="shared" si="116"/>
        <v>-39.072218045946045</v>
      </c>
      <c r="J917" s="22">
        <f t="shared" si="117"/>
        <v>1526.6382230299519</v>
      </c>
    </row>
    <row r="918" spans="1:10" x14ac:dyDescent="0.25">
      <c r="A918" s="4" t="s">
        <v>960</v>
      </c>
      <c r="B918" s="4" t="str">
        <f t="shared" si="118"/>
        <v>H2</v>
      </c>
      <c r="C918" s="2">
        <f t="shared" si="119"/>
        <v>912</v>
      </c>
      <c r="D918" s="4">
        <v>131.625</v>
      </c>
      <c r="E918" s="20">
        <f t="shared" si="112"/>
        <v>835.06635188967834</v>
      </c>
      <c r="F918" s="20">
        <f t="shared" si="113"/>
        <v>1.9878420001375283</v>
      </c>
      <c r="G918" s="20">
        <f t="shared" si="114"/>
        <v>0.12907074983450237</v>
      </c>
      <c r="H918" s="20">
        <f t="shared" si="115"/>
        <v>98.510611388837788</v>
      </c>
      <c r="I918" s="22">
        <f t="shared" si="116"/>
        <v>33.114388611162212</v>
      </c>
      <c r="J918" s="22">
        <f t="shared" si="117"/>
        <v>1096.5627330910697</v>
      </c>
    </row>
    <row r="919" spans="1:10" x14ac:dyDescent="0.25">
      <c r="A919" s="4" t="s">
        <v>961</v>
      </c>
      <c r="B919" s="4" t="str">
        <f t="shared" si="118"/>
        <v>H2</v>
      </c>
      <c r="C919" s="2">
        <f t="shared" si="119"/>
        <v>913</v>
      </c>
      <c r="D919" s="4">
        <v>41.479166666666664</v>
      </c>
      <c r="E919" s="20">
        <f t="shared" si="112"/>
        <v>735.36017074840106</v>
      </c>
      <c r="F919" s="20">
        <f t="shared" si="113"/>
        <v>0.97090176872338019</v>
      </c>
      <c r="G919" s="20">
        <f t="shared" si="114"/>
        <v>0.11925313383391464</v>
      </c>
      <c r="H919" s="20">
        <f t="shared" si="115"/>
        <v>105.66644193294823</v>
      </c>
      <c r="I919" s="22">
        <f t="shared" si="116"/>
        <v>-64.187275266281574</v>
      </c>
      <c r="J919" s="22">
        <f t="shared" si="117"/>
        <v>4120.0063061094024</v>
      </c>
    </row>
    <row r="920" spans="1:10" x14ac:dyDescent="0.25">
      <c r="A920" s="4" t="s">
        <v>962</v>
      </c>
      <c r="B920" s="4" t="str">
        <f t="shared" si="118"/>
        <v>H2</v>
      </c>
      <c r="C920" s="2">
        <f t="shared" si="119"/>
        <v>914</v>
      </c>
      <c r="D920" s="4">
        <v>32.916666666666664</v>
      </c>
      <c r="E920" s="20">
        <f t="shared" si="112"/>
        <v>640.07047579909749</v>
      </c>
      <c r="F920" s="20">
        <f t="shared" si="113"/>
        <v>8.2958015431107146E-3</v>
      </c>
      <c r="G920" s="20">
        <f t="shared" si="114"/>
        <v>0.12130633771572681</v>
      </c>
      <c r="H920" s="20">
        <f t="shared" si="115"/>
        <v>95.038803656228595</v>
      </c>
      <c r="I920" s="22">
        <f t="shared" si="116"/>
        <v>-62.12213698956193</v>
      </c>
      <c r="J920" s="22">
        <f t="shared" si="117"/>
        <v>3859.1599041498985</v>
      </c>
    </row>
    <row r="921" spans="1:10" x14ac:dyDescent="0.25">
      <c r="A921" s="4" t="s">
        <v>963</v>
      </c>
      <c r="B921" s="4" t="str">
        <f t="shared" si="118"/>
        <v>H2</v>
      </c>
      <c r="C921" s="2">
        <f t="shared" si="119"/>
        <v>915</v>
      </c>
      <c r="D921" s="4">
        <v>88.333333333333329</v>
      </c>
      <c r="E921" s="20">
        <f t="shared" si="112"/>
        <v>660.20727226731447</v>
      </c>
      <c r="F921" s="20">
        <f t="shared" si="113"/>
        <v>0.20958080820984934</v>
      </c>
      <c r="G921" s="20">
        <f t="shared" si="114"/>
        <v>0.12070745697436439</v>
      </c>
      <c r="H921" s="20">
        <f t="shared" si="115"/>
        <v>76.331399413938883</v>
      </c>
      <c r="I921" s="22">
        <f t="shared" si="116"/>
        <v>12.001933919394446</v>
      </c>
      <c r="J921" s="22">
        <f t="shared" si="117"/>
        <v>144.04641780551094</v>
      </c>
    </row>
    <row r="922" spans="1:10" x14ac:dyDescent="0.25">
      <c r="A922" s="4" t="s">
        <v>964</v>
      </c>
      <c r="B922" s="4" t="str">
        <f t="shared" si="118"/>
        <v>H2</v>
      </c>
      <c r="C922" s="2">
        <f t="shared" si="119"/>
        <v>916</v>
      </c>
      <c r="D922" s="4">
        <v>97.083333333333329</v>
      </c>
      <c r="E922" s="20">
        <f t="shared" si="112"/>
        <v>688.39656764042309</v>
      </c>
      <c r="F922" s="20">
        <f t="shared" si="113"/>
        <v>0.48937795385883703</v>
      </c>
      <c r="G922" s="20">
        <f t="shared" si="114"/>
        <v>0.12327852459971031</v>
      </c>
      <c r="H922" s="20">
        <f t="shared" si="115"/>
        <v>80.112749812337086</v>
      </c>
      <c r="I922" s="22">
        <f t="shared" si="116"/>
        <v>16.970583520996243</v>
      </c>
      <c r="J922" s="22">
        <f t="shared" si="117"/>
        <v>288.00070504310924</v>
      </c>
    </row>
    <row r="923" spans="1:10" x14ac:dyDescent="0.25">
      <c r="A923" s="4" t="s">
        <v>965</v>
      </c>
      <c r="B923" s="4" t="str">
        <f t="shared" si="118"/>
        <v>H2</v>
      </c>
      <c r="C923" s="2">
        <f t="shared" si="119"/>
        <v>917</v>
      </c>
      <c r="D923" s="4">
        <v>119.125</v>
      </c>
      <c r="E923" s="20">
        <f t="shared" si="112"/>
        <v>748.48678594596527</v>
      </c>
      <c r="F923" s="20">
        <f t="shared" si="113"/>
        <v>1.0853863573756706</v>
      </c>
      <c r="G923" s="20">
        <f t="shared" si="114"/>
        <v>0.12455215590958708</v>
      </c>
      <c r="H923" s="20">
        <f t="shared" si="115"/>
        <v>83.153670638066103</v>
      </c>
      <c r="I923" s="22">
        <f t="shared" si="116"/>
        <v>35.971329361933897</v>
      </c>
      <c r="J923" s="22">
        <f t="shared" si="117"/>
        <v>1293.9365360647278</v>
      </c>
    </row>
    <row r="924" spans="1:10" x14ac:dyDescent="0.25">
      <c r="A924" s="4" t="s">
        <v>966</v>
      </c>
      <c r="B924" s="4" t="str">
        <f t="shared" si="118"/>
        <v>H2</v>
      </c>
      <c r="C924" s="2">
        <f t="shared" si="119"/>
        <v>918</v>
      </c>
      <c r="D924" s="4">
        <v>162.16666666666666</v>
      </c>
      <c r="E924" s="20">
        <f t="shared" si="112"/>
        <v>862.74762668296762</v>
      </c>
      <c r="F924" s="20">
        <f t="shared" si="113"/>
        <v>2.2171409011719376</v>
      </c>
      <c r="G924" s="20">
        <f t="shared" si="114"/>
        <v>0.12974720795753733</v>
      </c>
      <c r="H924" s="20">
        <f t="shared" si="115"/>
        <v>92.406151482555714</v>
      </c>
      <c r="I924" s="22">
        <f t="shared" si="116"/>
        <v>69.760515184110943</v>
      </c>
      <c r="J924" s="22">
        <f t="shared" si="117"/>
        <v>4866.5294787525736</v>
      </c>
    </row>
    <row r="925" spans="1:10" x14ac:dyDescent="0.25">
      <c r="A925" s="4" t="s">
        <v>967</v>
      </c>
      <c r="B925" s="4" t="str">
        <f t="shared" si="118"/>
        <v>H2</v>
      </c>
      <c r="C925" s="2">
        <f t="shared" si="119"/>
        <v>919</v>
      </c>
      <c r="D925" s="4">
        <v>145.125</v>
      </c>
      <c r="E925" s="20">
        <f t="shared" si="112"/>
        <v>925.00672051300478</v>
      </c>
      <c r="F925" s="20">
        <f t="shared" si="113"/>
        <v>2.8175604304605901</v>
      </c>
      <c r="G925" s="20">
        <f t="shared" si="114"/>
        <v>0.12778601552010521</v>
      </c>
      <c r="H925" s="20">
        <f t="shared" si="115"/>
        <v>107.73322658843951</v>
      </c>
      <c r="I925" s="22">
        <f t="shared" si="116"/>
        <v>37.391773411560493</v>
      </c>
      <c r="J925" s="22">
        <f t="shared" si="117"/>
        <v>1398.1447188614823</v>
      </c>
    </row>
    <row r="926" spans="1:10" x14ac:dyDescent="0.25">
      <c r="A926" s="4" t="s">
        <v>968</v>
      </c>
      <c r="B926" s="4" t="str">
        <f t="shared" si="118"/>
        <v>H2</v>
      </c>
      <c r="C926" s="2">
        <f t="shared" si="119"/>
        <v>920</v>
      </c>
      <c r="D926" s="4">
        <v>96.875</v>
      </c>
      <c r="E926" s="20">
        <f t="shared" si="112"/>
        <v>891.58826431131138</v>
      </c>
      <c r="F926" s="20">
        <f t="shared" si="113"/>
        <v>2.4552002641390502</v>
      </c>
      <c r="G926" s="20">
        <f t="shared" si="114"/>
        <v>0.12763792851826322</v>
      </c>
      <c r="H926" s="20">
        <f t="shared" si="115"/>
        <v>120.38260992762434</v>
      </c>
      <c r="I926" s="22">
        <f t="shared" si="116"/>
        <v>-23.507609927624344</v>
      </c>
      <c r="J926" s="22">
        <f t="shared" si="117"/>
        <v>552.60772450934257</v>
      </c>
    </row>
    <row r="927" spans="1:10" x14ac:dyDescent="0.25">
      <c r="A927" s="4" t="s">
        <v>969</v>
      </c>
      <c r="B927" s="4" t="str">
        <f t="shared" si="118"/>
        <v>H2</v>
      </c>
      <c r="C927" s="2">
        <f t="shared" si="119"/>
        <v>921</v>
      </c>
      <c r="D927" s="4">
        <v>47.125</v>
      </c>
      <c r="E927" s="20">
        <f t="shared" si="112"/>
        <v>788.99088622140255</v>
      </c>
      <c r="F927" s="20">
        <f t="shared" si="113"/>
        <v>1.4046744805985714</v>
      </c>
      <c r="G927" s="20">
        <f t="shared" si="114"/>
        <v>0.12098023327728707</v>
      </c>
      <c r="H927" s="20">
        <f t="shared" si="115"/>
        <v>114.24625203988714</v>
      </c>
      <c r="I927" s="22">
        <f t="shared" si="116"/>
        <v>-67.121252039887139</v>
      </c>
      <c r="J927" s="22">
        <f t="shared" si="117"/>
        <v>4505.2624754020535</v>
      </c>
    </row>
    <row r="928" spans="1:10" x14ac:dyDescent="0.25">
      <c r="A928" s="4" t="s">
        <v>970</v>
      </c>
      <c r="B928" s="4" t="str">
        <f t="shared" si="118"/>
        <v>H2</v>
      </c>
      <c r="C928" s="2">
        <f t="shared" si="119"/>
        <v>922</v>
      </c>
      <c r="D928" s="4">
        <v>64.041666666666671</v>
      </c>
      <c r="E928" s="20">
        <f t="shared" si="112"/>
        <v>732.66540816964289</v>
      </c>
      <c r="F928" s="20">
        <f t="shared" si="113"/>
        <v>0.827372955274989</v>
      </c>
      <c r="G928" s="20">
        <f t="shared" si="114"/>
        <v>0.12361505149958053</v>
      </c>
      <c r="H928" s="20">
        <f t="shared" si="115"/>
        <v>100.8844520780346</v>
      </c>
      <c r="I928" s="22">
        <f t="shared" si="116"/>
        <v>-36.842785411367927</v>
      </c>
      <c r="J928" s="22">
        <f t="shared" si="117"/>
        <v>1357.3908368681055</v>
      </c>
    </row>
    <row r="929" spans="1:10" x14ac:dyDescent="0.25">
      <c r="A929" s="4" t="s">
        <v>971</v>
      </c>
      <c r="B929" s="4" t="str">
        <f t="shared" si="118"/>
        <v>H2</v>
      </c>
      <c r="C929" s="2">
        <f t="shared" si="119"/>
        <v>923</v>
      </c>
      <c r="D929" s="4">
        <v>22.833333333333332</v>
      </c>
      <c r="E929" s="20">
        <f t="shared" si="112"/>
        <v>624.54143816740964</v>
      </c>
      <c r="F929" s="20">
        <f t="shared" si="113"/>
        <v>-0.26214047430009346</v>
      </c>
      <c r="G929" s="20">
        <f t="shared" si="114"/>
        <v>0.11253822569774205</v>
      </c>
      <c r="H929" s="20">
        <f t="shared" si="115"/>
        <v>88.738127767698629</v>
      </c>
      <c r="I929" s="22">
        <f t="shared" si="116"/>
        <v>-65.9047944343653</v>
      </c>
      <c r="J929" s="22">
        <f t="shared" si="117"/>
        <v>4343.4419294359477</v>
      </c>
    </row>
    <row r="930" spans="1:10" x14ac:dyDescent="0.25">
      <c r="A930" s="4" t="s">
        <v>972</v>
      </c>
      <c r="B930" s="4" t="str">
        <f t="shared" si="118"/>
        <v>H2</v>
      </c>
      <c r="C930" s="2">
        <f t="shared" si="119"/>
        <v>924</v>
      </c>
      <c r="D930" s="4">
        <v>24.916666666666668</v>
      </c>
      <c r="E930" s="20">
        <f t="shared" si="112"/>
        <v>539.73675981621307</v>
      </c>
      <c r="F930" s="20">
        <f t="shared" si="113"/>
        <v>-1.1075658530690582</v>
      </c>
      <c r="G930" s="20">
        <f t="shared" si="114"/>
        <v>0.11586999431495118</v>
      </c>
      <c r="H930" s="20">
        <f t="shared" si="115"/>
        <v>77.170317534455705</v>
      </c>
      <c r="I930" s="22">
        <f t="shared" si="116"/>
        <v>-52.253650867789034</v>
      </c>
      <c r="J930" s="22">
        <f t="shared" si="117"/>
        <v>2730.4440290127895</v>
      </c>
    </row>
    <row r="931" spans="1:10" x14ac:dyDescent="0.25">
      <c r="A931" s="4" t="s">
        <v>973</v>
      </c>
      <c r="B931" s="4" t="str">
        <f t="shared" si="118"/>
        <v>H2</v>
      </c>
      <c r="C931" s="2">
        <f t="shared" si="119"/>
        <v>925</v>
      </c>
      <c r="D931" s="4">
        <v>31.625</v>
      </c>
      <c r="E931" s="20">
        <f t="shared" ref="E931:E994" si="120">$D$2*(D931/G929)+(1-$D$2)*(E930+F930)</f>
        <v>487.1064804711383</v>
      </c>
      <c r="F931" s="20">
        <f t="shared" ref="F931:F994" si="121">(E931-E930)*$E$2+(1-$E$2)*F930</f>
        <v>-1.6227929879891154</v>
      </c>
      <c r="G931" s="20">
        <f t="shared" ref="G931:G994" si="122">$F$2*(D931/E931)+(1-$F$2)*G929</f>
        <v>0.10777682342371341</v>
      </c>
      <c r="H931" s="20">
        <f t="shared" ref="H931:H994" si="123">(E930+F930)*G929</f>
        <v>60.616373797617172</v>
      </c>
      <c r="I931" s="22">
        <f t="shared" ref="I931:I994" si="124">D931-H931</f>
        <v>-28.991373797617172</v>
      </c>
      <c r="J931" s="22">
        <f t="shared" ref="J931:J994" si="125">I931*I931</f>
        <v>840.49975467316347</v>
      </c>
    </row>
    <row r="932" spans="1:10" x14ac:dyDescent="0.25">
      <c r="A932" s="4" t="s">
        <v>974</v>
      </c>
      <c r="B932" s="4" t="str">
        <f t="shared" si="118"/>
        <v>H2</v>
      </c>
      <c r="C932" s="2">
        <f t="shared" si="119"/>
        <v>926</v>
      </c>
      <c r="D932" s="4">
        <v>40.875</v>
      </c>
      <c r="E932" s="20">
        <f t="shared" si="120"/>
        <v>458.9401596274829</v>
      </c>
      <c r="F932" s="20">
        <f t="shared" si="121"/>
        <v>-1.8882282665457784</v>
      </c>
      <c r="G932" s="20">
        <f t="shared" si="122"/>
        <v>0.11318938477820352</v>
      </c>
      <c r="H932" s="20">
        <f t="shared" si="123"/>
        <v>56.252992108674036</v>
      </c>
      <c r="I932" s="22">
        <f t="shared" si="124"/>
        <v>-15.377992108674036</v>
      </c>
      <c r="J932" s="22">
        <f t="shared" si="125"/>
        <v>236.48264129444092</v>
      </c>
    </row>
    <row r="933" spans="1:10" x14ac:dyDescent="0.25">
      <c r="A933" s="4" t="s">
        <v>975</v>
      </c>
      <c r="B933" s="4" t="str">
        <f t="shared" si="118"/>
        <v>H2</v>
      </c>
      <c r="C933" s="2">
        <f t="shared" si="119"/>
        <v>927</v>
      </c>
      <c r="D933" s="4">
        <v>76.458333333333329</v>
      </c>
      <c r="E933" s="20">
        <f t="shared" si="120"/>
        <v>507.52424473512053</v>
      </c>
      <c r="F933" s="20">
        <f t="shared" si="121"/>
        <v>-1.3835051328039443</v>
      </c>
      <c r="G933" s="20">
        <f t="shared" si="122"/>
        <v>0.11206410282976796</v>
      </c>
      <c r="H933" s="20">
        <f t="shared" si="123"/>
        <v>49.259605301754902</v>
      </c>
      <c r="I933" s="22">
        <f t="shared" si="124"/>
        <v>27.198728031578426</v>
      </c>
      <c r="J933" s="22">
        <f t="shared" si="125"/>
        <v>739.77080653577002</v>
      </c>
    </row>
    <row r="934" spans="1:10" x14ac:dyDescent="0.25">
      <c r="A934" s="4" t="s">
        <v>976</v>
      </c>
      <c r="B934" s="4" t="str">
        <f t="shared" si="118"/>
        <v>H2</v>
      </c>
      <c r="C934" s="2">
        <f t="shared" si="119"/>
        <v>928</v>
      </c>
      <c r="D934" s="4">
        <v>81.895833333333329</v>
      </c>
      <c r="E934" s="20">
        <f t="shared" si="120"/>
        <v>549.61844637628349</v>
      </c>
      <c r="F934" s="20">
        <f t="shared" si="121"/>
        <v>-0.94872806506427532</v>
      </c>
      <c r="G934" s="20">
        <f t="shared" si="122"/>
        <v>0.11677093478894915</v>
      </c>
      <c r="H934" s="20">
        <f t="shared" si="123"/>
        <v>57.289758926771128</v>
      </c>
      <c r="I934" s="22">
        <f t="shared" si="124"/>
        <v>24.6060744065622</v>
      </c>
      <c r="J934" s="22">
        <f t="shared" si="125"/>
        <v>605.4588977012753</v>
      </c>
    </row>
    <row r="935" spans="1:10" x14ac:dyDescent="0.25">
      <c r="A935" s="4" t="s">
        <v>977</v>
      </c>
      <c r="B935" s="4" t="str">
        <f t="shared" si="118"/>
        <v>H2</v>
      </c>
      <c r="C935" s="2">
        <f t="shared" si="119"/>
        <v>929</v>
      </c>
      <c r="D935" s="4">
        <v>87.708333333333329</v>
      </c>
      <c r="E935" s="20">
        <f t="shared" si="120"/>
        <v>595.46820763791834</v>
      </c>
      <c r="F935" s="20">
        <f t="shared" si="121"/>
        <v>-0.48074317179728404</v>
      </c>
      <c r="G935" s="20">
        <f t="shared" si="122"/>
        <v>0.1155869983616644</v>
      </c>
      <c r="H935" s="20">
        <f t="shared" si="123"/>
        <v>61.486179732408289</v>
      </c>
      <c r="I935" s="22">
        <f t="shared" si="124"/>
        <v>26.22215360092504</v>
      </c>
      <c r="J935" s="22">
        <f t="shared" si="125"/>
        <v>687.60133947050599</v>
      </c>
    </row>
    <row r="936" spans="1:10" x14ac:dyDescent="0.25">
      <c r="A936" s="4" t="s">
        <v>978</v>
      </c>
      <c r="B936" s="4" t="str">
        <f t="shared" si="118"/>
        <v>H2</v>
      </c>
      <c r="C936" s="2">
        <f t="shared" si="119"/>
        <v>930</v>
      </c>
      <c r="D936" s="4">
        <v>121.95833333333333</v>
      </c>
      <c r="E936" s="20">
        <f t="shared" si="120"/>
        <v>684.87471425952492</v>
      </c>
      <c r="F936" s="20">
        <f t="shared" si="121"/>
        <v>0.41812932613675463</v>
      </c>
      <c r="G936" s="20">
        <f t="shared" si="122"/>
        <v>0.12290123451556814</v>
      </c>
      <c r="H936" s="20">
        <f t="shared" si="123"/>
        <v>69.477242413415624</v>
      </c>
      <c r="I936" s="22">
        <f t="shared" si="124"/>
        <v>52.481090919917705</v>
      </c>
      <c r="J936" s="22">
        <f t="shared" si="125"/>
        <v>2754.2649041446684</v>
      </c>
    </row>
    <row r="937" spans="1:10" x14ac:dyDescent="0.25">
      <c r="A937" s="4" t="s">
        <v>979</v>
      </c>
      <c r="B937" s="4" t="str">
        <f t="shared" si="118"/>
        <v>H2</v>
      </c>
      <c r="C937" s="2">
        <f t="shared" si="119"/>
        <v>931</v>
      </c>
      <c r="D937" s="4">
        <v>198.54166666666666</v>
      </c>
      <c r="E937" s="20">
        <f t="shared" si="120"/>
        <v>891.77060591061138</v>
      </c>
      <c r="F937" s="20">
        <f t="shared" si="121"/>
        <v>2.4829069493862521</v>
      </c>
      <c r="G937" s="20">
        <f t="shared" si="122"/>
        <v>0.12629205843760344</v>
      </c>
      <c r="H937" s="20">
        <f t="shared" si="123"/>
        <v>79.210942788796217</v>
      </c>
      <c r="I937" s="22">
        <f t="shared" si="124"/>
        <v>119.33072387787044</v>
      </c>
      <c r="J937" s="22">
        <f t="shared" si="125"/>
        <v>14239.821661216558</v>
      </c>
    </row>
    <row r="938" spans="1:10" x14ac:dyDescent="0.25">
      <c r="A938" s="4" t="s">
        <v>980</v>
      </c>
      <c r="B938" s="4" t="str">
        <f t="shared" si="118"/>
        <v>H2</v>
      </c>
      <c r="C938" s="2">
        <f t="shared" si="119"/>
        <v>932</v>
      </c>
      <c r="D938" s="4">
        <v>171.625</v>
      </c>
      <c r="E938" s="20">
        <f t="shared" si="120"/>
        <v>994.69211226528614</v>
      </c>
      <c r="F938" s="20">
        <f t="shared" si="121"/>
        <v>3.4872929434391371</v>
      </c>
      <c r="G938" s="20">
        <f t="shared" si="122"/>
        <v>0.1278651937981295</v>
      </c>
      <c r="H938" s="20">
        <f t="shared" si="123"/>
        <v>109.9048607003772</v>
      </c>
      <c r="I938" s="22">
        <f t="shared" si="124"/>
        <v>61.720139299622801</v>
      </c>
      <c r="J938" s="22">
        <f t="shared" si="125"/>
        <v>3809.3755951648427</v>
      </c>
    </row>
    <row r="939" spans="1:10" x14ac:dyDescent="0.25">
      <c r="A939" s="4" t="s">
        <v>981</v>
      </c>
      <c r="B939" s="4" t="str">
        <f t="shared" si="118"/>
        <v>H2</v>
      </c>
      <c r="C939" s="2">
        <f t="shared" si="119"/>
        <v>933</v>
      </c>
      <c r="D939" s="4">
        <v>16</v>
      </c>
      <c r="E939" s="20">
        <f t="shared" si="120"/>
        <v>823.88161778575682</v>
      </c>
      <c r="F939" s="20">
        <f t="shared" si="121"/>
        <v>1.7443150692094527</v>
      </c>
      <c r="G939" s="20">
        <f t="shared" si="122"/>
        <v>0.11560487917322002</v>
      </c>
      <c r="H939" s="20">
        <f t="shared" si="123"/>
        <v>126.06213177383258</v>
      </c>
      <c r="I939" s="22">
        <f t="shared" si="124"/>
        <v>-110.06213177383258</v>
      </c>
      <c r="J939" s="22">
        <f t="shared" si="125"/>
        <v>12113.672850600486</v>
      </c>
    </row>
    <row r="940" spans="1:10" x14ac:dyDescent="0.25">
      <c r="A940" s="4" t="s">
        <v>982</v>
      </c>
      <c r="B940" s="4" t="str">
        <f t="shared" si="118"/>
        <v>H2</v>
      </c>
      <c r="C940" s="2">
        <f t="shared" si="119"/>
        <v>934</v>
      </c>
      <c r="D940" s="4">
        <v>31.958333333333332</v>
      </c>
      <c r="E940" s="20">
        <f t="shared" si="120"/>
        <v>710.48828766882934</v>
      </c>
      <c r="F940" s="20">
        <f t="shared" si="121"/>
        <v>0.59293861734808351</v>
      </c>
      <c r="G940" s="20">
        <f t="shared" si="122"/>
        <v>0.11957675466650633</v>
      </c>
      <c r="H940" s="20">
        <f t="shared" si="123"/>
        <v>105.56881990926172</v>
      </c>
      <c r="I940" s="22">
        <f t="shared" si="124"/>
        <v>-73.610486575928391</v>
      </c>
      <c r="J940" s="22">
        <f t="shared" si="125"/>
        <v>5418.5037339449336</v>
      </c>
    </row>
    <row r="941" spans="1:10" x14ac:dyDescent="0.25">
      <c r="A941" s="4" t="s">
        <v>983</v>
      </c>
      <c r="B941" s="4" t="str">
        <f t="shared" si="118"/>
        <v>H2</v>
      </c>
      <c r="C941" s="2">
        <f t="shared" si="119"/>
        <v>935</v>
      </c>
      <c r="D941" s="4">
        <v>66.416666666666671</v>
      </c>
      <c r="E941" s="20">
        <f t="shared" si="120"/>
        <v>683.76785907641488</v>
      </c>
      <c r="F941" s="20">
        <f t="shared" si="121"/>
        <v>0.31980494525045805</v>
      </c>
      <c r="G941" s="20">
        <f t="shared" si="122"/>
        <v>0.1137577268251331</v>
      </c>
      <c r="H941" s="20">
        <f t="shared" si="123"/>
        <v>82.204459247158667</v>
      </c>
      <c r="I941" s="22">
        <f t="shared" si="124"/>
        <v>-15.787792580491995</v>
      </c>
      <c r="J941" s="22">
        <f t="shared" si="125"/>
        <v>249.25439456463809</v>
      </c>
    </row>
    <row r="942" spans="1:10" x14ac:dyDescent="0.25">
      <c r="A942" s="4" t="s">
        <v>984</v>
      </c>
      <c r="B942" s="4" t="str">
        <f t="shared" si="118"/>
        <v>H2</v>
      </c>
      <c r="C942" s="2">
        <f t="shared" si="119"/>
        <v>936</v>
      </c>
      <c r="D942" s="4">
        <v>84.291666666666671</v>
      </c>
      <c r="E942" s="20">
        <f t="shared" si="120"/>
        <v>688.25349692541158</v>
      </c>
      <c r="F942" s="20">
        <f t="shared" si="121"/>
        <v>0.36146327428792052</v>
      </c>
      <c r="G942" s="20">
        <f t="shared" si="122"/>
        <v>0.11986626240244269</v>
      </c>
      <c r="H942" s="20">
        <f t="shared" si="123"/>
        <v>81.800982771102085</v>
      </c>
      <c r="I942" s="22">
        <f t="shared" si="124"/>
        <v>2.4906838955645867</v>
      </c>
      <c r="J942" s="22">
        <f t="shared" si="125"/>
        <v>6.2035062676247854</v>
      </c>
    </row>
    <row r="943" spans="1:10" x14ac:dyDescent="0.25">
      <c r="A943" s="4" t="s">
        <v>985</v>
      </c>
      <c r="B943" s="4" t="str">
        <f t="shared" si="118"/>
        <v>H2</v>
      </c>
      <c r="C943" s="2">
        <f t="shared" si="119"/>
        <v>937</v>
      </c>
      <c r="D943" s="4">
        <v>57.166666666666664</v>
      </c>
      <c r="E943" s="20">
        <f t="shared" si="120"/>
        <v>651.3979614880941</v>
      </c>
      <c r="F943" s="20">
        <f t="shared" si="121"/>
        <v>-1.0706712828133569E-2</v>
      </c>
      <c r="G943" s="20">
        <f t="shared" si="122"/>
        <v>0.11115795131277852</v>
      </c>
      <c r="H943" s="20">
        <f t="shared" si="123"/>
        <v>78.335272530097313</v>
      </c>
      <c r="I943" s="22">
        <f t="shared" si="124"/>
        <v>-21.168605863430649</v>
      </c>
      <c r="J943" s="22">
        <f t="shared" si="125"/>
        <v>448.10987420127043</v>
      </c>
    </row>
    <row r="944" spans="1:10" x14ac:dyDescent="0.25">
      <c r="A944" s="4" t="s">
        <v>986</v>
      </c>
      <c r="B944" s="4" t="str">
        <f t="shared" si="118"/>
        <v>H2</v>
      </c>
      <c r="C944" s="2">
        <f t="shared" si="119"/>
        <v>938</v>
      </c>
      <c r="D944" s="4">
        <v>82.8125</v>
      </c>
      <c r="E944" s="20">
        <f t="shared" si="120"/>
        <v>659.2846302312721</v>
      </c>
      <c r="F944" s="20">
        <f t="shared" si="121"/>
        <v>6.8267041731927824E-2</v>
      </c>
      <c r="G944" s="20">
        <f t="shared" si="122"/>
        <v>0.1204405993945659</v>
      </c>
      <c r="H944" s="20">
        <f t="shared" si="123"/>
        <v>78.079355606498822</v>
      </c>
      <c r="I944" s="22">
        <f t="shared" si="124"/>
        <v>4.7331443935011777</v>
      </c>
      <c r="J944" s="22">
        <f t="shared" si="125"/>
        <v>22.40265584973163</v>
      </c>
    </row>
    <row r="945" spans="1:10" x14ac:dyDescent="0.25">
      <c r="A945" s="4" t="s">
        <v>987</v>
      </c>
      <c r="B945" s="4" t="str">
        <f t="shared" si="118"/>
        <v>H2</v>
      </c>
      <c r="C945" s="2">
        <f t="shared" si="119"/>
        <v>939</v>
      </c>
      <c r="D945" s="4">
        <v>106.38009259259259</v>
      </c>
      <c r="E945" s="20">
        <f t="shared" si="120"/>
        <v>718.88579608737223</v>
      </c>
      <c r="F945" s="20">
        <f t="shared" si="121"/>
        <v>0.66359602987560984</v>
      </c>
      <c r="G945" s="20">
        <f t="shared" si="122"/>
        <v>0.11484006889191724</v>
      </c>
      <c r="H945" s="20">
        <f t="shared" si="123"/>
        <v>73.29231725301203</v>
      </c>
      <c r="I945" s="22">
        <f t="shared" si="124"/>
        <v>33.08777533958056</v>
      </c>
      <c r="J945" s="22">
        <f t="shared" si="125"/>
        <v>1094.8008769225555</v>
      </c>
    </row>
    <row r="946" spans="1:10" x14ac:dyDescent="0.25">
      <c r="A946" s="4" t="s">
        <v>988</v>
      </c>
      <c r="B946" s="4" t="str">
        <f t="shared" si="118"/>
        <v>H2</v>
      </c>
      <c r="C946" s="2">
        <f t="shared" si="119"/>
        <v>940</v>
      </c>
      <c r="D946" s="4">
        <v>85.433333333333337</v>
      </c>
      <c r="E946" s="20">
        <f t="shared" si="120"/>
        <v>717.50751130057211</v>
      </c>
      <c r="F946" s="20">
        <f t="shared" si="121"/>
        <v>0.6431772217088525</v>
      </c>
      <c r="G946" s="20">
        <f t="shared" si="122"/>
        <v>0.1203034995897112</v>
      </c>
      <c r="H946" s="20">
        <f t="shared" si="123"/>
        <v>86.662960080596861</v>
      </c>
      <c r="I946" s="22">
        <f t="shared" si="124"/>
        <v>-1.2296267472635236</v>
      </c>
      <c r="J946" s="22">
        <f t="shared" si="125"/>
        <v>1.5119819375858734</v>
      </c>
    </row>
    <row r="947" spans="1:10" x14ac:dyDescent="0.25">
      <c r="A947" s="4" t="s">
        <v>989</v>
      </c>
      <c r="B947" s="4" t="str">
        <f t="shared" si="118"/>
        <v>H2</v>
      </c>
      <c r="C947" s="2">
        <f t="shared" si="119"/>
        <v>941</v>
      </c>
      <c r="D947" s="4">
        <v>52.290740740740738</v>
      </c>
      <c r="E947" s="20">
        <f t="shared" si="120"/>
        <v>665.58761694777399</v>
      </c>
      <c r="F947" s="20">
        <f t="shared" si="121"/>
        <v>0.1175465059637828</v>
      </c>
      <c r="G947" s="20">
        <f t="shared" si="122"/>
        <v>0.11121238916526102</v>
      </c>
      <c r="H947" s="20">
        <f t="shared" si="123"/>
        <v>82.472474544676544</v>
      </c>
      <c r="I947" s="22">
        <f t="shared" si="124"/>
        <v>-30.181733803935806</v>
      </c>
      <c r="J947" s="22">
        <f t="shared" si="125"/>
        <v>910.93705541164138</v>
      </c>
    </row>
    <row r="948" spans="1:10" x14ac:dyDescent="0.25">
      <c r="A948" s="4" t="s">
        <v>990</v>
      </c>
      <c r="B948" s="4" t="str">
        <f t="shared" si="118"/>
        <v>H2</v>
      </c>
      <c r="C948" s="2">
        <f t="shared" si="119"/>
        <v>942</v>
      </c>
      <c r="D948" s="4">
        <v>26.270833333333332</v>
      </c>
      <c r="E948" s="20">
        <f t="shared" si="120"/>
        <v>576.2383936446663</v>
      </c>
      <c r="F948" s="20">
        <f t="shared" si="121"/>
        <v>-0.77712119212693198</v>
      </c>
      <c r="G948" s="20">
        <f t="shared" si="122"/>
        <v>0.11283217131743684</v>
      </c>
      <c r="H948" s="20">
        <f t="shared" si="123"/>
        <v>80.086660858425375</v>
      </c>
      <c r="I948" s="22">
        <f t="shared" si="124"/>
        <v>-53.815827525092047</v>
      </c>
      <c r="J948" s="22">
        <f t="shared" si="125"/>
        <v>2896.143292210455</v>
      </c>
    </row>
    <row r="949" spans="1:10" x14ac:dyDescent="0.25">
      <c r="A949" s="4" t="s">
        <v>991</v>
      </c>
      <c r="B949" s="4" t="str">
        <f t="shared" si="118"/>
        <v>H2</v>
      </c>
      <c r="C949" s="2">
        <f t="shared" si="119"/>
        <v>943</v>
      </c>
      <c r="D949" s="4">
        <v>12.583333333333334</v>
      </c>
      <c r="E949" s="20">
        <f t="shared" si="120"/>
        <v>482.99839123200877</v>
      </c>
      <c r="F949" s="20">
        <f t="shared" si="121"/>
        <v>-1.701750004332238</v>
      </c>
      <c r="G949" s="20">
        <f t="shared" si="122"/>
        <v>0.10269640392281786</v>
      </c>
      <c r="H949" s="20">
        <f t="shared" si="123"/>
        <v>63.998422981528108</v>
      </c>
      <c r="I949" s="22">
        <f t="shared" si="124"/>
        <v>-51.415089648194773</v>
      </c>
      <c r="J949" s="22">
        <f t="shared" si="125"/>
        <v>2643.5114435319051</v>
      </c>
    </row>
    <row r="950" spans="1:10" x14ac:dyDescent="0.25">
      <c r="A950" s="4" t="s">
        <v>992</v>
      </c>
      <c r="B950" s="4" t="str">
        <f t="shared" si="118"/>
        <v>H2</v>
      </c>
      <c r="C950" s="2">
        <f t="shared" si="119"/>
        <v>944</v>
      </c>
      <c r="D950" s="4">
        <v>18.958333333333332</v>
      </c>
      <c r="E950" s="20">
        <f t="shared" si="120"/>
        <v>418.64179495208725</v>
      </c>
      <c r="F950" s="20">
        <f t="shared" si="121"/>
        <v>-2.328298467088131</v>
      </c>
      <c r="G950" s="20">
        <f t="shared" si="122"/>
        <v>0.10607748754331051</v>
      </c>
      <c r="H950" s="20">
        <f t="shared" si="123"/>
        <v>54.305745077508135</v>
      </c>
      <c r="I950" s="22">
        <f t="shared" si="124"/>
        <v>-35.347411744174806</v>
      </c>
      <c r="J950" s="22">
        <f t="shared" si="125"/>
        <v>1249.439517012227</v>
      </c>
    </row>
    <row r="951" spans="1:10" x14ac:dyDescent="0.25">
      <c r="A951" s="4" t="s">
        <v>993</v>
      </c>
      <c r="B951" s="4" t="str">
        <f t="shared" si="118"/>
        <v>H2</v>
      </c>
      <c r="C951" s="2">
        <f t="shared" si="119"/>
        <v>945</v>
      </c>
      <c r="D951" s="4">
        <v>56.666666666666664</v>
      </c>
      <c r="E951" s="20">
        <f t="shared" si="120"/>
        <v>443.40844264022928</v>
      </c>
      <c r="F951" s="20">
        <f t="shared" si="121"/>
        <v>-2.0573490055358294</v>
      </c>
      <c r="G951" s="20">
        <f t="shared" si="122"/>
        <v>0.10520655327230348</v>
      </c>
      <c r="H951" s="20">
        <f t="shared" si="123"/>
        <v>42.753898993544084</v>
      </c>
      <c r="I951" s="22">
        <f t="shared" si="124"/>
        <v>13.91276767312258</v>
      </c>
      <c r="J951" s="22">
        <f t="shared" si="125"/>
        <v>193.56510432628471</v>
      </c>
    </row>
    <row r="952" spans="1:10" x14ac:dyDescent="0.25">
      <c r="A952" s="4" t="s">
        <v>994</v>
      </c>
      <c r="B952" s="4" t="str">
        <f t="shared" si="118"/>
        <v>H2</v>
      </c>
      <c r="C952" s="2">
        <f t="shared" si="119"/>
        <v>946</v>
      </c>
      <c r="D952" s="4">
        <v>25.291666666666668</v>
      </c>
      <c r="E952" s="20">
        <f t="shared" si="120"/>
        <v>400.76614206934795</v>
      </c>
      <c r="F952" s="20">
        <f t="shared" si="121"/>
        <v>-2.4631985211892844</v>
      </c>
      <c r="G952" s="20">
        <f t="shared" si="122"/>
        <v>0.10178056797631392</v>
      </c>
      <c r="H952" s="20">
        <f t="shared" si="123"/>
        <v>46.81741513726066</v>
      </c>
      <c r="I952" s="22">
        <f t="shared" si="124"/>
        <v>-21.525748470593992</v>
      </c>
      <c r="J952" s="22">
        <f t="shared" si="125"/>
        <v>463.35784721927962</v>
      </c>
    </row>
    <row r="953" spans="1:10" x14ac:dyDescent="0.25">
      <c r="A953" s="4" t="s">
        <v>995</v>
      </c>
      <c r="B953" s="4" t="str">
        <f t="shared" si="118"/>
        <v>H2</v>
      </c>
      <c r="C953" s="2">
        <f t="shared" si="119"/>
        <v>947</v>
      </c>
      <c r="D953" s="4">
        <v>47</v>
      </c>
      <c r="E953" s="20">
        <f t="shared" si="120"/>
        <v>407.99040120661027</v>
      </c>
      <c r="F953" s="20">
        <f t="shared" si="121"/>
        <v>-2.3663239446047686</v>
      </c>
      <c r="G953" s="20">
        <f t="shared" si="122"/>
        <v>0.10620577681011505</v>
      </c>
      <c r="H953" s="20">
        <f t="shared" si="123"/>
        <v>41.904079848914641</v>
      </c>
      <c r="I953" s="22">
        <f t="shared" si="124"/>
        <v>5.0959201510853589</v>
      </c>
      <c r="J953" s="22">
        <f t="shared" si="125"/>
        <v>25.968402186237828</v>
      </c>
    </row>
    <row r="954" spans="1:10" x14ac:dyDescent="0.25">
      <c r="A954" s="4" t="s">
        <v>996</v>
      </c>
      <c r="B954" s="4" t="str">
        <f t="shared" si="118"/>
        <v>H2</v>
      </c>
      <c r="C954" s="2">
        <f t="shared" si="119"/>
        <v>948</v>
      </c>
      <c r="D954" s="4">
        <v>64.333333333333329</v>
      </c>
      <c r="E954" s="20">
        <f t="shared" si="120"/>
        <v>450.91501014440405</v>
      </c>
      <c r="F954" s="20">
        <f t="shared" si="121"/>
        <v>-1.913414615780783</v>
      </c>
      <c r="G954" s="20">
        <f t="shared" si="122"/>
        <v>0.10586979700550182</v>
      </c>
      <c r="H954" s="20">
        <f t="shared" si="123"/>
        <v>41.284648968595164</v>
      </c>
      <c r="I954" s="22">
        <f t="shared" si="124"/>
        <v>23.048684364738165</v>
      </c>
      <c r="J954" s="22">
        <f t="shared" si="125"/>
        <v>531.2418509453255</v>
      </c>
    </row>
    <row r="955" spans="1:10" x14ac:dyDescent="0.25">
      <c r="A955" s="4" t="s">
        <v>997</v>
      </c>
      <c r="B955" s="4" t="str">
        <f t="shared" si="118"/>
        <v>H2</v>
      </c>
      <c r="C955" s="2">
        <f t="shared" si="119"/>
        <v>949</v>
      </c>
      <c r="D955" s="4">
        <v>67.083333333333329</v>
      </c>
      <c r="E955" s="20">
        <f t="shared" si="120"/>
        <v>485.52836586789448</v>
      </c>
      <c r="F955" s="20">
        <f t="shared" si="121"/>
        <v>-1.5481469123880709</v>
      </c>
      <c r="G955" s="20">
        <f t="shared" si="122"/>
        <v>0.10940176228982025</v>
      </c>
      <c r="H955" s="20">
        <f t="shared" si="123"/>
        <v>47.686563242098515</v>
      </c>
      <c r="I955" s="22">
        <f t="shared" si="124"/>
        <v>19.396770091234814</v>
      </c>
      <c r="J955" s="22">
        <f t="shared" si="125"/>
        <v>376.23468997222142</v>
      </c>
    </row>
    <row r="956" spans="1:10" x14ac:dyDescent="0.25">
      <c r="A956" s="4" t="s">
        <v>998</v>
      </c>
      <c r="B956" s="4" t="str">
        <f t="shared" si="118"/>
        <v>H2</v>
      </c>
      <c r="C956" s="2">
        <f t="shared" si="119"/>
        <v>950</v>
      </c>
      <c r="D956" s="4">
        <v>77.333333333333329</v>
      </c>
      <c r="E956" s="20">
        <f t="shared" si="120"/>
        <v>533.27557331701416</v>
      </c>
      <c r="F956" s="20">
        <f t="shared" si="121"/>
        <v>-1.0551933687729933</v>
      </c>
      <c r="G956" s="20">
        <f t="shared" si="122"/>
        <v>0.10978438782548273</v>
      </c>
      <c r="H956" s="20">
        <f t="shared" si="123"/>
        <v>51.238887535497788</v>
      </c>
      <c r="I956" s="22">
        <f t="shared" si="124"/>
        <v>26.09444579783554</v>
      </c>
      <c r="J956" s="22">
        <f t="shared" si="125"/>
        <v>680.92010149617693</v>
      </c>
    </row>
    <row r="957" spans="1:10" x14ac:dyDescent="0.25">
      <c r="A957" s="4" t="s">
        <v>999</v>
      </c>
      <c r="B957" s="4" t="str">
        <f t="shared" si="118"/>
        <v>H2</v>
      </c>
      <c r="C957" s="2">
        <f t="shared" si="119"/>
        <v>951</v>
      </c>
      <c r="D957" s="4">
        <v>38.083333333333336</v>
      </c>
      <c r="E957" s="20">
        <f t="shared" si="120"/>
        <v>495.39736405165684</v>
      </c>
      <c r="F957" s="20">
        <f t="shared" si="121"/>
        <v>-1.4234235277388365</v>
      </c>
      <c r="G957" s="20">
        <f t="shared" si="122"/>
        <v>0.1061490176252424</v>
      </c>
      <c r="H957" s="20">
        <f t="shared" si="123"/>
        <v>58.225847492895298</v>
      </c>
      <c r="I957" s="22">
        <f t="shared" si="124"/>
        <v>-20.142514159561962</v>
      </c>
      <c r="J957" s="22">
        <f t="shared" si="125"/>
        <v>405.72087666815412</v>
      </c>
    </row>
    <row r="958" spans="1:10" x14ac:dyDescent="0.25">
      <c r="A958" s="4" t="s">
        <v>1000</v>
      </c>
      <c r="B958" s="4" t="str">
        <f t="shared" si="118"/>
        <v>H2</v>
      </c>
      <c r="C958" s="2">
        <f t="shared" si="119"/>
        <v>952</v>
      </c>
      <c r="D958" s="4">
        <v>77.041666666666671</v>
      </c>
      <c r="E958" s="20">
        <f t="shared" si="120"/>
        <v>535.53001321572583</v>
      </c>
      <c r="F958" s="20">
        <f t="shared" si="121"/>
        <v>-1.0078628008207582</v>
      </c>
      <c r="G958" s="20">
        <f t="shared" si="122"/>
        <v>0.11319200860363965</v>
      </c>
      <c r="H958" s="20">
        <f t="shared" si="123"/>
        <v>54.23062666215975</v>
      </c>
      <c r="I958" s="22">
        <f t="shared" si="124"/>
        <v>22.811040004506921</v>
      </c>
      <c r="J958" s="22">
        <f t="shared" si="125"/>
        <v>520.34354608721515</v>
      </c>
    </row>
    <row r="959" spans="1:10" x14ac:dyDescent="0.25">
      <c r="A959" s="4" t="s">
        <v>1001</v>
      </c>
      <c r="B959" s="4" t="str">
        <f t="shared" si="118"/>
        <v>H2</v>
      </c>
      <c r="C959" s="2">
        <f t="shared" si="119"/>
        <v>953</v>
      </c>
      <c r="D959" s="4">
        <v>94.576550387596896</v>
      </c>
      <c r="E959" s="20">
        <f t="shared" si="120"/>
        <v>605.81352940007412</v>
      </c>
      <c r="F959" s="20">
        <f t="shared" si="121"/>
        <v>-0.29494901096906778</v>
      </c>
      <c r="G959" s="20">
        <f t="shared" si="122"/>
        <v>0.11114561111625836</v>
      </c>
      <c r="H959" s="20">
        <f t="shared" si="123"/>
        <v>56.739001165474235</v>
      </c>
      <c r="I959" s="22">
        <f t="shared" si="124"/>
        <v>37.837549222122661</v>
      </c>
      <c r="J959" s="22">
        <f t="shared" si="125"/>
        <v>1431.6801311365552</v>
      </c>
    </row>
    <row r="960" spans="1:10" x14ac:dyDescent="0.25">
      <c r="A960" s="4" t="s">
        <v>1002</v>
      </c>
      <c r="B960" s="4" t="str">
        <f t="shared" si="118"/>
        <v>H2</v>
      </c>
      <c r="C960" s="2">
        <f t="shared" si="119"/>
        <v>954</v>
      </c>
      <c r="D960" s="4">
        <v>42.511627906976749</v>
      </c>
      <c r="E960" s="20">
        <f t="shared" si="120"/>
        <v>559.52905025322309</v>
      </c>
      <c r="F960" s="20">
        <f t="shared" si="121"/>
        <v>-0.7548443123278874</v>
      </c>
      <c r="G960" s="20">
        <f t="shared" si="122"/>
        <v>0.10947055943958842</v>
      </c>
      <c r="H960" s="20">
        <f t="shared" si="123"/>
        <v>68.539864361067245</v>
      </c>
      <c r="I960" s="22">
        <f t="shared" si="124"/>
        <v>-26.028236454090496</v>
      </c>
      <c r="J960" s="22">
        <f t="shared" si="125"/>
        <v>677.46909291004545</v>
      </c>
    </row>
    <row r="961" spans="1:10" x14ac:dyDescent="0.25">
      <c r="A961" s="4" t="s">
        <v>1003</v>
      </c>
      <c r="B961" s="4" t="str">
        <f t="shared" si="118"/>
        <v>H2</v>
      </c>
      <c r="C961" s="2">
        <f t="shared" si="119"/>
        <v>955</v>
      </c>
      <c r="D961" s="4">
        <v>22.953488372093023</v>
      </c>
      <c r="E961" s="20">
        <f t="shared" si="120"/>
        <v>488.32281909799599</v>
      </c>
      <c r="F961" s="20">
        <f t="shared" si="121"/>
        <v>-1.4593581807568796</v>
      </c>
      <c r="G961" s="20">
        <f t="shared" si="122"/>
        <v>0.10473152425535288</v>
      </c>
      <c r="H961" s="20">
        <f t="shared" si="123"/>
        <v>62.105300595302793</v>
      </c>
      <c r="I961" s="22">
        <f t="shared" si="124"/>
        <v>-39.151812223209774</v>
      </c>
      <c r="J961" s="22">
        <f t="shared" si="125"/>
        <v>1532.8644003614781</v>
      </c>
    </row>
    <row r="962" spans="1:10" x14ac:dyDescent="0.25">
      <c r="A962" s="4" t="s">
        <v>1004</v>
      </c>
      <c r="B962" s="4" t="str">
        <f t="shared" si="118"/>
        <v>H2</v>
      </c>
      <c r="C962" s="2">
        <f t="shared" si="119"/>
        <v>956</v>
      </c>
      <c r="D962" s="4">
        <v>55.020833333333336</v>
      </c>
      <c r="E962" s="20">
        <f t="shared" si="120"/>
        <v>490.01246811123298</v>
      </c>
      <c r="F962" s="20">
        <f t="shared" si="121"/>
        <v>-1.4278681088169409</v>
      </c>
      <c r="G962" s="20">
        <f t="shared" si="122"/>
        <v>0.10975195928276754</v>
      </c>
      <c r="H962" s="20">
        <f t="shared" si="123"/>
        <v>53.297215437304352</v>
      </c>
      <c r="I962" s="22">
        <f t="shared" si="124"/>
        <v>1.7236178960289834</v>
      </c>
      <c r="J962" s="22">
        <f t="shared" si="125"/>
        <v>2.9708586515113793</v>
      </c>
    </row>
    <row r="963" spans="1:10" x14ac:dyDescent="0.25">
      <c r="A963" s="4" t="s">
        <v>1005</v>
      </c>
      <c r="B963" s="4" t="str">
        <f t="shared" si="118"/>
        <v>H2</v>
      </c>
      <c r="C963" s="2">
        <f t="shared" si="119"/>
        <v>957</v>
      </c>
      <c r="D963" s="4">
        <v>52.375</v>
      </c>
      <c r="E963" s="20">
        <f t="shared" si="120"/>
        <v>490.88532105583567</v>
      </c>
      <c r="F963" s="20">
        <f t="shared" si="121"/>
        <v>-1.4048608982827444</v>
      </c>
      <c r="G963" s="20">
        <f t="shared" si="122"/>
        <v>0.10492786992915934</v>
      </c>
      <c r="H963" s="20">
        <f t="shared" si="123"/>
        <v>51.170209885944921</v>
      </c>
      <c r="I963" s="22">
        <f t="shared" si="124"/>
        <v>1.2047901140550792</v>
      </c>
      <c r="J963" s="22">
        <f t="shared" si="125"/>
        <v>1.4515192189248507</v>
      </c>
    </row>
    <row r="964" spans="1:10" x14ac:dyDescent="0.25">
      <c r="A964" s="4" t="s">
        <v>1006</v>
      </c>
      <c r="B964" s="4" t="str">
        <f t="shared" si="118"/>
        <v>H2</v>
      </c>
      <c r="C964" s="2">
        <f t="shared" si="119"/>
        <v>958</v>
      </c>
      <c r="D964" s="4">
        <v>74.083333333333329</v>
      </c>
      <c r="E964" s="20">
        <f t="shared" si="120"/>
        <v>526.58575455680898</v>
      </c>
      <c r="F964" s="20">
        <f t="shared" si="121"/>
        <v>-1.0338079542901837</v>
      </c>
      <c r="G964" s="20">
        <f t="shared" si="122"/>
        <v>0.11284538042061028</v>
      </c>
      <c r="H964" s="20">
        <f t="shared" si="123"/>
        <v>53.721439532922069</v>
      </c>
      <c r="I964" s="22">
        <f t="shared" si="124"/>
        <v>20.361893800411259</v>
      </c>
      <c r="J964" s="22">
        <f t="shared" si="125"/>
        <v>414.60671913922647</v>
      </c>
    </row>
    <row r="965" spans="1:10" x14ac:dyDescent="0.25">
      <c r="A965" s="4" t="s">
        <v>1007</v>
      </c>
      <c r="B965" s="4" t="str">
        <f t="shared" si="118"/>
        <v>H2</v>
      </c>
      <c r="C965" s="2">
        <f t="shared" si="119"/>
        <v>959</v>
      </c>
      <c r="D965" s="4">
        <v>124.04166666666667</v>
      </c>
      <c r="E965" s="20">
        <f t="shared" si="120"/>
        <v>656.87381641471598</v>
      </c>
      <c r="F965" s="20">
        <f t="shared" si="121"/>
        <v>0.2794107438317881</v>
      </c>
      <c r="G965" s="20">
        <f t="shared" si="122"/>
        <v>0.11331871987943878</v>
      </c>
      <c r="H965" s="20">
        <f t="shared" si="123"/>
        <v>55.145046294125585</v>
      </c>
      <c r="I965" s="22">
        <f t="shared" si="124"/>
        <v>68.896620372541094</v>
      </c>
      <c r="J965" s="22">
        <f t="shared" si="125"/>
        <v>4746.7442987580444</v>
      </c>
    </row>
    <row r="966" spans="1:10" x14ac:dyDescent="0.25">
      <c r="A966" s="4" t="s">
        <v>1008</v>
      </c>
      <c r="B966" s="4" t="str">
        <f t="shared" si="118"/>
        <v>H2</v>
      </c>
      <c r="C966" s="2">
        <f t="shared" si="119"/>
        <v>960</v>
      </c>
      <c r="D966" s="4">
        <v>176.12944444444443</v>
      </c>
      <c r="E966" s="20">
        <f t="shared" si="120"/>
        <v>837.88324579293385</v>
      </c>
      <c r="F966" s="20">
        <f t="shared" si="121"/>
        <v>2.086710930175649</v>
      </c>
      <c r="G966" s="20">
        <f t="shared" si="122"/>
        <v>0.12258160455857872</v>
      </c>
      <c r="H966" s="20">
        <f t="shared" si="123"/>
        <v>74.156705913338044</v>
      </c>
      <c r="I966" s="22">
        <f t="shared" si="124"/>
        <v>101.97273853110639</v>
      </c>
      <c r="J966" s="22">
        <f t="shared" si="125"/>
        <v>10398.43940353339</v>
      </c>
    </row>
    <row r="967" spans="1:10" x14ac:dyDescent="0.25">
      <c r="A967" s="4" t="s">
        <v>1009</v>
      </c>
      <c r="B967" s="4" t="str">
        <f t="shared" si="118"/>
        <v>H2</v>
      </c>
      <c r="C967" s="2">
        <f t="shared" si="119"/>
        <v>961</v>
      </c>
      <c r="D967" s="4">
        <v>126.41999999999996</v>
      </c>
      <c r="E967" s="20">
        <f t="shared" si="120"/>
        <v>895.0988529905253</v>
      </c>
      <c r="F967" s="20">
        <f t="shared" si="121"/>
        <v>2.6379998928498072</v>
      </c>
      <c r="G967" s="20">
        <f t="shared" si="122"/>
        <v>0.11611042760312461</v>
      </c>
      <c r="H967" s="20">
        <f t="shared" si="123"/>
        <v>95.184320233050357</v>
      </c>
      <c r="I967" s="22">
        <f t="shared" si="124"/>
        <v>31.235679766949602</v>
      </c>
      <c r="J967" s="22">
        <f t="shared" si="125"/>
        <v>975.66769050342475</v>
      </c>
    </row>
    <row r="968" spans="1:10" x14ac:dyDescent="0.25">
      <c r="A968" s="4" t="s">
        <v>1010</v>
      </c>
      <c r="B968" s="4" t="str">
        <f t="shared" ref="B968:B1006" si="126">IF(RIGHT(A968,2)*1&lt;=6,"H1","H2")</f>
        <v>H2</v>
      </c>
      <c r="C968" s="2">
        <f t="shared" ref="C968:C1006" si="127">C967+1</f>
        <v>962</v>
      </c>
      <c r="D968" s="4">
        <v>66.580000000000041</v>
      </c>
      <c r="E968" s="20">
        <f t="shared" si="120"/>
        <v>826.81915841472187</v>
      </c>
      <c r="F968" s="20">
        <f t="shared" si="121"/>
        <v>1.9288229481632748</v>
      </c>
      <c r="G968" s="20">
        <f t="shared" si="122"/>
        <v>0.11837599094109544</v>
      </c>
      <c r="H968" s="20">
        <f t="shared" si="123"/>
        <v>110.04602389781286</v>
      </c>
      <c r="I968" s="22">
        <f t="shared" si="124"/>
        <v>-43.466023897812818</v>
      </c>
      <c r="J968" s="22">
        <f t="shared" si="125"/>
        <v>1889.295233485235</v>
      </c>
    </row>
    <row r="969" spans="1:10" x14ac:dyDescent="0.25">
      <c r="A969" s="4" t="s">
        <v>1011</v>
      </c>
      <c r="B969" s="4" t="str">
        <f t="shared" si="126"/>
        <v>H2</v>
      </c>
      <c r="C969" s="2">
        <f t="shared" si="127"/>
        <v>963</v>
      </c>
      <c r="D969" s="4">
        <v>17.995555555555562</v>
      </c>
      <c r="E969" s="20">
        <f t="shared" si="120"/>
        <v>693.99569674790689</v>
      </c>
      <c r="F969" s="20">
        <f t="shared" si="121"/>
        <v>0.58130010201349225</v>
      </c>
      <c r="G969" s="20">
        <f t="shared" si="122"/>
        <v>0.10709242045382293</v>
      </c>
      <c r="H969" s="20">
        <f t="shared" si="123"/>
        <v>96.226282491270936</v>
      </c>
      <c r="I969" s="22">
        <f t="shared" si="124"/>
        <v>-78.230726935715381</v>
      </c>
      <c r="J969" s="22">
        <f t="shared" si="125"/>
        <v>6120.0466368904645</v>
      </c>
    </row>
    <row r="970" spans="1:10" x14ac:dyDescent="0.25">
      <c r="A970" s="4" t="s">
        <v>1012</v>
      </c>
      <c r="B970" s="4" t="str">
        <f t="shared" si="126"/>
        <v>H2</v>
      </c>
      <c r="C970" s="2">
        <f t="shared" si="127"/>
        <v>964</v>
      </c>
      <c r="D970" s="4">
        <v>19.833333333333332</v>
      </c>
      <c r="E970" s="20">
        <f t="shared" si="120"/>
        <v>589.17064467043053</v>
      </c>
      <c r="F970" s="20">
        <f t="shared" si="121"/>
        <v>-0.47276341978140635</v>
      </c>
      <c r="G970" s="20">
        <f t="shared" si="122"/>
        <v>0.109904705751581</v>
      </c>
      <c r="H970" s="20">
        <f t="shared" si="123"/>
        <v>82.221240286999461</v>
      </c>
      <c r="I970" s="22">
        <f t="shared" si="124"/>
        <v>-62.387906953666132</v>
      </c>
      <c r="J970" s="22">
        <f t="shared" si="125"/>
        <v>3892.2509340593028</v>
      </c>
    </row>
    <row r="971" spans="1:10" x14ac:dyDescent="0.25">
      <c r="A971" s="4" t="s">
        <v>1013</v>
      </c>
      <c r="B971" s="4" t="str">
        <f t="shared" si="126"/>
        <v>H2</v>
      </c>
      <c r="C971" s="2">
        <f t="shared" si="127"/>
        <v>965</v>
      </c>
      <c r="D971" s="4">
        <v>77.208333333333329</v>
      </c>
      <c r="E971" s="20">
        <f t="shared" si="120"/>
        <v>615.14840362028997</v>
      </c>
      <c r="F971" s="20">
        <f t="shared" si="121"/>
        <v>-0.2082581960849979</v>
      </c>
      <c r="G971" s="20">
        <f t="shared" si="122"/>
        <v>0.10893435026858764</v>
      </c>
      <c r="H971" s="20">
        <f t="shared" si="123"/>
        <v>63.045081019169245</v>
      </c>
      <c r="I971" s="22">
        <f t="shared" si="124"/>
        <v>14.163252314164083</v>
      </c>
      <c r="J971" s="22">
        <f t="shared" si="125"/>
        <v>200.59771611467426</v>
      </c>
    </row>
    <row r="972" spans="1:10" x14ac:dyDescent="0.25">
      <c r="A972" s="4" t="s">
        <v>1014</v>
      </c>
      <c r="B972" s="4" t="str">
        <f t="shared" si="126"/>
        <v>H2</v>
      </c>
      <c r="C972" s="2">
        <f t="shared" si="127"/>
        <v>966</v>
      </c>
      <c r="D972" s="4">
        <v>85.625</v>
      </c>
      <c r="E972" s="20">
        <f t="shared" si="120"/>
        <v>647.76892038693461</v>
      </c>
      <c r="F972" s="20">
        <f t="shared" si="121"/>
        <v>0.12002955354229849</v>
      </c>
      <c r="G972" s="20">
        <f t="shared" si="122"/>
        <v>0.11213268350037972</v>
      </c>
      <c r="H972" s="20">
        <f t="shared" si="123"/>
        <v>67.58481573768168</v>
      </c>
      <c r="I972" s="22">
        <f t="shared" si="124"/>
        <v>18.04018426231832</v>
      </c>
      <c r="J972" s="22">
        <f t="shared" si="125"/>
        <v>325.44824821839757</v>
      </c>
    </row>
    <row r="973" spans="1:10" x14ac:dyDescent="0.25">
      <c r="A973" s="4" t="s">
        <v>1015</v>
      </c>
      <c r="B973" s="4" t="str">
        <f t="shared" si="126"/>
        <v>H2</v>
      </c>
      <c r="C973" s="2">
        <f t="shared" si="127"/>
        <v>967</v>
      </c>
      <c r="D973" s="4">
        <v>124.91666666666667</v>
      </c>
      <c r="E973" s="20">
        <f t="shared" si="120"/>
        <v>747.65418418426646</v>
      </c>
      <c r="F973" s="20">
        <f t="shared" si="121"/>
        <v>1.117681895980194</v>
      </c>
      <c r="G973" s="20">
        <f t="shared" si="122"/>
        <v>0.11474872873480227</v>
      </c>
      <c r="H973" s="20">
        <f t="shared" si="123"/>
        <v>70.577361807963356</v>
      </c>
      <c r="I973" s="22">
        <f t="shared" si="124"/>
        <v>54.339304858703315</v>
      </c>
      <c r="J973" s="22">
        <f t="shared" si="125"/>
        <v>2952.7600525270977</v>
      </c>
    </row>
    <row r="974" spans="1:10" x14ac:dyDescent="0.25">
      <c r="A974" s="4" t="s">
        <v>1016</v>
      </c>
      <c r="B974" s="4" t="str">
        <f t="shared" si="126"/>
        <v>H2</v>
      </c>
      <c r="C974" s="2">
        <f t="shared" si="127"/>
        <v>968</v>
      </c>
      <c r="D974" s="4">
        <v>155.70833333333334</v>
      </c>
      <c r="E974" s="20">
        <f t="shared" si="120"/>
        <v>876.73907852981836</v>
      </c>
      <c r="F974" s="20">
        <f t="shared" si="121"/>
        <v>2.3973540204759107</v>
      </c>
      <c r="G974" s="20">
        <f t="shared" si="122"/>
        <v>0.11867935503969135</v>
      </c>
      <c r="H974" s="20">
        <f t="shared" si="123"/>
        <v>83.961798673165006</v>
      </c>
      <c r="I974" s="22">
        <f t="shared" si="124"/>
        <v>71.746534660168336</v>
      </c>
      <c r="J974" s="22">
        <f t="shared" si="125"/>
        <v>5147.5652357427361</v>
      </c>
    </row>
    <row r="975" spans="1:10" x14ac:dyDescent="0.25">
      <c r="A975" s="4" t="s">
        <v>1017</v>
      </c>
      <c r="B975" s="4" t="str">
        <f t="shared" si="126"/>
        <v>H2</v>
      </c>
      <c r="C975" s="2">
        <f t="shared" si="127"/>
        <v>969</v>
      </c>
      <c r="D975" s="4">
        <v>67</v>
      </c>
      <c r="E975" s="20">
        <f t="shared" si="120"/>
        <v>820.08603888903519</v>
      </c>
      <c r="F975" s="20">
        <f t="shared" si="121"/>
        <v>1.8068500838633201</v>
      </c>
      <c r="G975" s="20">
        <f t="shared" si="122"/>
        <v>0.11144373034068331</v>
      </c>
      <c r="H975" s="20">
        <f t="shared" si="123"/>
        <v>100.87978801959551</v>
      </c>
      <c r="I975" s="22">
        <f t="shared" si="124"/>
        <v>-33.879788019595509</v>
      </c>
      <c r="J975" s="22">
        <f t="shared" si="125"/>
        <v>1147.8400362527273</v>
      </c>
    </row>
    <row r="976" spans="1:10" x14ac:dyDescent="0.25">
      <c r="A976" s="4" t="s">
        <v>1018</v>
      </c>
      <c r="B976" s="4" t="str">
        <f t="shared" si="126"/>
        <v>H2</v>
      </c>
      <c r="C976" s="2">
        <f t="shared" si="127"/>
        <v>970</v>
      </c>
      <c r="D976" s="4">
        <v>84</v>
      </c>
      <c r="E976" s="20">
        <f t="shared" si="120"/>
        <v>799.07220887991468</v>
      </c>
      <c r="F976" s="20">
        <f t="shared" si="121"/>
        <v>1.5786432829334818</v>
      </c>
      <c r="G976" s="20">
        <f t="shared" si="122"/>
        <v>0.11732361093301102</v>
      </c>
      <c r="H976" s="20">
        <f t="shared" si="123"/>
        <v>97.541717975012247</v>
      </c>
      <c r="I976" s="22">
        <f t="shared" si="124"/>
        <v>-13.541717975012247</v>
      </c>
      <c r="J976" s="22">
        <f t="shared" si="125"/>
        <v>183.37812571476979</v>
      </c>
    </row>
    <row r="977" spans="1:10" x14ac:dyDescent="0.25">
      <c r="A977" s="4" t="s">
        <v>1019</v>
      </c>
      <c r="B977" s="4" t="str">
        <f t="shared" si="126"/>
        <v>H2</v>
      </c>
      <c r="C977" s="2">
        <f t="shared" si="127"/>
        <v>971</v>
      </c>
      <c r="D977" s="4">
        <v>103.79166666666667</v>
      </c>
      <c r="E977" s="20">
        <f t="shared" si="120"/>
        <v>826.78807667367425</v>
      </c>
      <c r="F977" s="20">
        <f t="shared" si="121"/>
        <v>1.8400155280417425</v>
      </c>
      <c r="G977" s="20">
        <f t="shared" si="122"/>
        <v>0.11285295714615794</v>
      </c>
      <c r="H977" s="20">
        <f t="shared" si="123"/>
        <v>89.22751766547475</v>
      </c>
      <c r="I977" s="22">
        <f t="shared" si="124"/>
        <v>14.564149001191922</v>
      </c>
      <c r="J977" s="22">
        <f t="shared" si="125"/>
        <v>212.11443612891966</v>
      </c>
    </row>
    <row r="978" spans="1:10" x14ac:dyDescent="0.25">
      <c r="A978" s="4" t="s">
        <v>1020</v>
      </c>
      <c r="B978" s="4" t="str">
        <f t="shared" si="126"/>
        <v>H2</v>
      </c>
      <c r="C978" s="2">
        <f t="shared" si="127"/>
        <v>972</v>
      </c>
      <c r="D978" s="4">
        <v>239.08333333333334</v>
      </c>
      <c r="E978" s="20">
        <f t="shared" si="120"/>
        <v>1070.4646540114236</v>
      </c>
      <c r="F978" s="20">
        <f t="shared" si="121"/>
        <v>4.2583811461388184</v>
      </c>
      <c r="G978" s="20">
        <f t="shared" si="122"/>
        <v>0.12792578769085713</v>
      </c>
      <c r="H978" s="20">
        <f t="shared" si="123"/>
        <v>97.217639897637312</v>
      </c>
      <c r="I978" s="22">
        <f t="shared" si="124"/>
        <v>141.86569343569602</v>
      </c>
      <c r="J978" s="22">
        <f t="shared" si="125"/>
        <v>20125.874973990885</v>
      </c>
    </row>
    <row r="979" spans="1:10" x14ac:dyDescent="0.25">
      <c r="A979" s="4" t="s">
        <v>1021</v>
      </c>
      <c r="B979" s="4" t="str">
        <f t="shared" si="126"/>
        <v>H2</v>
      </c>
      <c r="C979" s="2">
        <f t="shared" si="127"/>
        <v>973</v>
      </c>
      <c r="D979" s="4">
        <v>185.45833333333334</v>
      </c>
      <c r="E979" s="20">
        <f t="shared" si="120"/>
        <v>1188.4509556755813</v>
      </c>
      <c r="F979" s="20">
        <f t="shared" si="121"/>
        <v>5.3956603513190071</v>
      </c>
      <c r="G979" s="20">
        <f t="shared" si="122"/>
        <v>0.11717270869475954</v>
      </c>
      <c r="H979" s="20">
        <f t="shared" si="123"/>
        <v>121.28567263062519</v>
      </c>
      <c r="I979" s="22">
        <f t="shared" si="124"/>
        <v>64.172660702708157</v>
      </c>
      <c r="J979" s="22">
        <f t="shared" si="125"/>
        <v>4118.1303816649033</v>
      </c>
    </row>
    <row r="980" spans="1:10" x14ac:dyDescent="0.25">
      <c r="A980" s="4" t="s">
        <v>1022</v>
      </c>
      <c r="B980" s="4" t="str">
        <f t="shared" si="126"/>
        <v>H2</v>
      </c>
      <c r="C980" s="2">
        <f t="shared" si="127"/>
        <v>974</v>
      </c>
      <c r="D980" s="4">
        <v>160.70833333333334</v>
      </c>
      <c r="E980" s="20">
        <f t="shared" si="120"/>
        <v>1206.3297357170809</v>
      </c>
      <c r="F980" s="20">
        <f t="shared" si="121"/>
        <v>5.5204915482208126</v>
      </c>
      <c r="G980" s="20">
        <f t="shared" si="122"/>
        <v>0.1284552989420264</v>
      </c>
      <c r="H980" s="20">
        <f t="shared" si="123"/>
        <v>152.72376873730551</v>
      </c>
      <c r="I980" s="22">
        <f t="shared" si="124"/>
        <v>7.9845645960278375</v>
      </c>
      <c r="J980" s="22">
        <f t="shared" si="125"/>
        <v>63.753271788141184</v>
      </c>
    </row>
    <row r="981" spans="1:10" x14ac:dyDescent="0.25">
      <c r="A981" s="4" t="s">
        <v>1023</v>
      </c>
      <c r="B981" s="4" t="str">
        <f t="shared" si="126"/>
        <v>H2</v>
      </c>
      <c r="C981" s="2">
        <f t="shared" si="127"/>
        <v>975</v>
      </c>
      <c r="D981" s="4">
        <v>33.958333333333336</v>
      </c>
      <c r="E981" s="20">
        <f t="shared" si="120"/>
        <v>1027.4430533914867</v>
      </c>
      <c r="F981" s="20">
        <f t="shared" si="121"/>
        <v>3.6764198094826628</v>
      </c>
      <c r="G981" s="20">
        <f t="shared" si="122"/>
        <v>0.10876056828689315</v>
      </c>
      <c r="H981" s="20">
        <f t="shared" si="123"/>
        <v>141.99577366103534</v>
      </c>
      <c r="I981" s="22">
        <f t="shared" si="124"/>
        <v>-108.037440327702</v>
      </c>
      <c r="J981" s="22">
        <f t="shared" si="125"/>
        <v>11672.088512561771</v>
      </c>
    </row>
    <row r="982" spans="1:10" x14ac:dyDescent="0.25">
      <c r="A982" s="4" t="s">
        <v>1024</v>
      </c>
      <c r="B982" s="4" t="str">
        <f t="shared" si="126"/>
        <v>H2</v>
      </c>
      <c r="C982" s="2">
        <f t="shared" si="127"/>
        <v>976</v>
      </c>
      <c r="D982" s="4">
        <v>9.4583333333333339</v>
      </c>
      <c r="E982" s="20">
        <f t="shared" si="120"/>
        <v>839.62184273396781</v>
      </c>
      <c r="F982" s="20">
        <f t="shared" si="121"/>
        <v>1.7614435048126471</v>
      </c>
      <c r="G982" s="20">
        <f t="shared" si="122"/>
        <v>0.11673626824686022</v>
      </c>
      <c r="H982" s="20">
        <f t="shared" si="123"/>
        <v>132.45276017497531</v>
      </c>
      <c r="I982" s="22">
        <f t="shared" si="124"/>
        <v>-122.99442684164198</v>
      </c>
      <c r="J982" s="22">
        <f t="shared" si="125"/>
        <v>15127.629034104022</v>
      </c>
    </row>
    <row r="983" spans="1:10" x14ac:dyDescent="0.25">
      <c r="A983" s="4" t="s">
        <v>1025</v>
      </c>
      <c r="B983" s="4" t="str">
        <f t="shared" si="126"/>
        <v>H2</v>
      </c>
      <c r="C983" s="2">
        <f t="shared" si="127"/>
        <v>977</v>
      </c>
      <c r="D983" s="4">
        <v>13.25</v>
      </c>
      <c r="E983" s="20">
        <f t="shared" si="120"/>
        <v>697.47207725725377</v>
      </c>
      <c r="F983" s="20">
        <f t="shared" si="121"/>
        <v>0.32233141499738038</v>
      </c>
      <c r="G983" s="20">
        <f t="shared" si="122"/>
        <v>9.9784229085912238E-2</v>
      </c>
      <c r="H983" s="20">
        <f t="shared" si="123"/>
        <v>91.509324358423441</v>
      </c>
      <c r="I983" s="22">
        <f t="shared" si="124"/>
        <v>-78.259324358423441</v>
      </c>
      <c r="J983" s="22">
        <f t="shared" si="125"/>
        <v>6124.5218490369289</v>
      </c>
    </row>
    <row r="984" spans="1:10" x14ac:dyDescent="0.25">
      <c r="A984" s="4" t="s">
        <v>1026</v>
      </c>
      <c r="B984" s="4" t="str">
        <f t="shared" si="126"/>
        <v>H2</v>
      </c>
      <c r="C984" s="2">
        <f t="shared" si="127"/>
        <v>978</v>
      </c>
      <c r="D984" s="4">
        <v>32.291666666666664</v>
      </c>
      <c r="E984" s="20">
        <f t="shared" si="120"/>
        <v>613.55966424597671</v>
      </c>
      <c r="F984" s="20">
        <f t="shared" si="121"/>
        <v>-0.52001602926536405</v>
      </c>
      <c r="G984" s="20">
        <f t="shared" si="122"/>
        <v>0.11032564493241162</v>
      </c>
      <c r="H984" s="20">
        <f t="shared" si="123"/>
        <v>81.457915271923113</v>
      </c>
      <c r="I984" s="22">
        <f t="shared" si="124"/>
        <v>-49.166248605256449</v>
      </c>
      <c r="J984" s="22">
        <f t="shared" si="125"/>
        <v>2417.3200019138817</v>
      </c>
    </row>
    <row r="985" spans="1:10" x14ac:dyDescent="0.25">
      <c r="A985" s="4" t="s">
        <v>1027</v>
      </c>
      <c r="B985" s="4" t="str">
        <f t="shared" si="126"/>
        <v>H2</v>
      </c>
      <c r="C985" s="2">
        <f t="shared" si="127"/>
        <v>979</v>
      </c>
      <c r="D985" s="4">
        <v>90.375</v>
      </c>
      <c r="E985" s="20">
        <f t="shared" si="120"/>
        <v>671.57256783961725</v>
      </c>
      <c r="F985" s="20">
        <f t="shared" si="121"/>
        <v>6.5313166963695046E-2</v>
      </c>
      <c r="G985" s="20">
        <f t="shared" si="122"/>
        <v>0.10326302648796108</v>
      </c>
      <c r="H985" s="20">
        <f t="shared" si="123"/>
        <v>61.171688696403379</v>
      </c>
      <c r="I985" s="22">
        <f t="shared" si="124"/>
        <v>29.203311303596621</v>
      </c>
      <c r="J985" s="22">
        <f t="shared" si="125"/>
        <v>852.83339109477413</v>
      </c>
    </row>
    <row r="986" spans="1:10" x14ac:dyDescent="0.25">
      <c r="A986" s="4" t="s">
        <v>1028</v>
      </c>
      <c r="B986" s="4" t="str">
        <f t="shared" si="126"/>
        <v>H2</v>
      </c>
      <c r="C986" s="2">
        <f t="shared" si="127"/>
        <v>980</v>
      </c>
      <c r="D986" s="4">
        <v>85.666666666666671</v>
      </c>
      <c r="E986" s="20">
        <f t="shared" si="120"/>
        <v>692.60813554833146</v>
      </c>
      <c r="F986" s="20">
        <f t="shared" si="121"/>
        <v>0.27501571238120021</v>
      </c>
      <c r="G986" s="20">
        <f t="shared" si="122"/>
        <v>0.1116617868215818</v>
      </c>
      <c r="H986" s="20">
        <f t="shared" si="123"/>
        <v>74.098882383089375</v>
      </c>
      <c r="I986" s="22">
        <f t="shared" si="124"/>
        <v>11.567784283577296</v>
      </c>
      <c r="J986" s="22">
        <f t="shared" si="125"/>
        <v>133.81363323137791</v>
      </c>
    </row>
    <row r="987" spans="1:10" x14ac:dyDescent="0.25">
      <c r="A987" s="4" t="s">
        <v>1029</v>
      </c>
      <c r="B987" s="4" t="str">
        <f t="shared" si="126"/>
        <v>H2</v>
      </c>
      <c r="C987" s="2">
        <f t="shared" si="127"/>
        <v>981</v>
      </c>
      <c r="D987" s="4">
        <v>49.291666666666664</v>
      </c>
      <c r="E987" s="20">
        <f t="shared" si="120"/>
        <v>649.77470229882761</v>
      </c>
      <c r="F987" s="20">
        <f t="shared" si="121"/>
        <v>-0.15606877723765034</v>
      </c>
      <c r="G987" s="20">
        <f t="shared" si="122"/>
        <v>0.10052268655705449</v>
      </c>
      <c r="H987" s="20">
        <f t="shared" si="123"/>
        <v>71.54921120169692</v>
      </c>
      <c r="I987" s="22">
        <f t="shared" si="124"/>
        <v>-22.257544535030256</v>
      </c>
      <c r="J987" s="22">
        <f t="shared" si="125"/>
        <v>495.39828872885522</v>
      </c>
    </row>
    <row r="988" spans="1:10" x14ac:dyDescent="0.25">
      <c r="A988" s="4" t="s">
        <v>1030</v>
      </c>
      <c r="B988" s="4" t="str">
        <f t="shared" si="126"/>
        <v>H2</v>
      </c>
      <c r="C988" s="2">
        <f t="shared" si="127"/>
        <v>982</v>
      </c>
      <c r="D988" s="4">
        <v>110.45833333333333</v>
      </c>
      <c r="E988" s="20">
        <f t="shared" si="120"/>
        <v>717.53937353681067</v>
      </c>
      <c r="F988" s="20">
        <f t="shared" si="121"/>
        <v>0.52313862291455682</v>
      </c>
      <c r="G988" s="20">
        <f t="shared" si="122"/>
        <v>0.11588965303885194</v>
      </c>
      <c r="H988" s="20">
        <f t="shared" si="123"/>
        <v>72.537577371615043</v>
      </c>
      <c r="I988" s="22">
        <f t="shared" si="124"/>
        <v>37.920755961718285</v>
      </c>
      <c r="J988" s="22">
        <f t="shared" si="125"/>
        <v>1437.983732708193</v>
      </c>
    </row>
    <row r="989" spans="1:10" x14ac:dyDescent="0.25">
      <c r="A989" s="4" t="s">
        <v>1031</v>
      </c>
      <c r="B989" s="4" t="str">
        <f t="shared" si="126"/>
        <v>H2</v>
      </c>
      <c r="C989" s="2">
        <f t="shared" si="127"/>
        <v>983</v>
      </c>
      <c r="D989" s="4">
        <v>131.20833333333334</v>
      </c>
      <c r="E989" s="20">
        <f t="shared" si="120"/>
        <v>835.50219173221228</v>
      </c>
      <c r="F989" s="20">
        <f t="shared" si="121"/>
        <v>1.6975354186394274</v>
      </c>
      <c r="G989" s="20">
        <f t="shared" si="122"/>
        <v>0.10617454586555036</v>
      </c>
      <c r="H989" s="20">
        <f t="shared" si="123"/>
        <v>72.181572838203181</v>
      </c>
      <c r="I989" s="22">
        <f t="shared" si="124"/>
        <v>59.026760495130162</v>
      </c>
      <c r="J989" s="22">
        <f t="shared" si="125"/>
        <v>3484.1584545494588</v>
      </c>
    </row>
    <row r="990" spans="1:10" x14ac:dyDescent="0.25">
      <c r="A990" s="4" t="s">
        <v>1032</v>
      </c>
      <c r="B990" s="4" t="str">
        <f t="shared" si="126"/>
        <v>H2</v>
      </c>
      <c r="C990" s="2">
        <f t="shared" si="127"/>
        <v>984</v>
      </c>
      <c r="D990" s="4">
        <v>107.20833333333333</v>
      </c>
      <c r="E990" s="20">
        <f t="shared" si="120"/>
        <v>854.7777372018179</v>
      </c>
      <c r="F990" s="20">
        <f t="shared" si="121"/>
        <v>1.8733155191490891</v>
      </c>
      <c r="G990" s="20">
        <f t="shared" si="122"/>
        <v>0.11684293452818439</v>
      </c>
      <c r="H990" s="20">
        <f t="shared" si="123"/>
        <v>97.02278590373372</v>
      </c>
      <c r="I990" s="22">
        <f t="shared" si="124"/>
        <v>10.185547429599609</v>
      </c>
      <c r="J990" s="22">
        <f t="shared" si="125"/>
        <v>103.7453764406232</v>
      </c>
    </row>
    <row r="991" spans="1:10" x14ac:dyDescent="0.25">
      <c r="A991" s="4" t="s">
        <v>1033</v>
      </c>
      <c r="B991" s="4" t="str">
        <f t="shared" si="126"/>
        <v>H2</v>
      </c>
      <c r="C991" s="2">
        <f t="shared" si="127"/>
        <v>985</v>
      </c>
      <c r="D991" s="4">
        <v>20.458333333333332</v>
      </c>
      <c r="E991" s="20">
        <f t="shared" si="120"/>
        <v>723.85801352335955</v>
      </c>
      <c r="F991" s="20">
        <f t="shared" si="121"/>
        <v>0.54538512717301457</v>
      </c>
      <c r="G991" s="20">
        <f t="shared" si="122"/>
        <v>9.8383382202232181E-2</v>
      </c>
      <c r="H991" s="20">
        <f t="shared" si="123"/>
        <v>90.954536487894302</v>
      </c>
      <c r="I991" s="22">
        <f t="shared" si="124"/>
        <v>-70.496203154560973</v>
      </c>
      <c r="J991" s="22">
        <f t="shared" si="125"/>
        <v>4969.7146592091322</v>
      </c>
    </row>
    <row r="992" spans="1:10" x14ac:dyDescent="0.25">
      <c r="A992" s="4" t="s">
        <v>1034</v>
      </c>
      <c r="B992" s="4" t="str">
        <f t="shared" si="126"/>
        <v>H2</v>
      </c>
      <c r="C992" s="2">
        <f t="shared" si="127"/>
        <v>986</v>
      </c>
      <c r="D992" s="4">
        <v>14.625</v>
      </c>
      <c r="E992" s="20">
        <f t="shared" si="120"/>
        <v>604.55632503286449</v>
      </c>
      <c r="F992" s="20">
        <f t="shared" si="121"/>
        <v>-0.65308560900366608</v>
      </c>
      <c r="G992" s="20">
        <f t="shared" si="122"/>
        <v>0.10757777050870784</v>
      </c>
      <c r="H992" s="20">
        <f t="shared" si="123"/>
        <v>84.641418880518444</v>
      </c>
      <c r="I992" s="22">
        <f t="shared" si="124"/>
        <v>-70.016418880518444</v>
      </c>
      <c r="J992" s="22">
        <f t="shared" si="125"/>
        <v>4902.2989128522195</v>
      </c>
    </row>
    <row r="993" spans="1:10" x14ac:dyDescent="0.25">
      <c r="A993" s="4" t="s">
        <v>1035</v>
      </c>
      <c r="B993" s="4" t="str">
        <f t="shared" si="126"/>
        <v>H2</v>
      </c>
      <c r="C993" s="2">
        <f t="shared" si="127"/>
        <v>987</v>
      </c>
      <c r="D993" s="4">
        <v>17</v>
      </c>
      <c r="E993" s="20">
        <f t="shared" si="120"/>
        <v>517.68127333975212</v>
      </c>
      <c r="F993" s="20">
        <f t="shared" si="121"/>
        <v>-1.5153052698447531</v>
      </c>
      <c r="G993" s="20">
        <f t="shared" si="122"/>
        <v>9.18289178394361E-2</v>
      </c>
      <c r="H993" s="20">
        <f t="shared" si="123"/>
        <v>59.414043217403822</v>
      </c>
      <c r="I993" s="22">
        <f t="shared" si="124"/>
        <v>-42.414043217403822</v>
      </c>
      <c r="J993" s="22">
        <f t="shared" si="125"/>
        <v>1798.9510620477993</v>
      </c>
    </row>
    <row r="994" spans="1:10" x14ac:dyDescent="0.25">
      <c r="A994" s="4" t="s">
        <v>1036</v>
      </c>
      <c r="B994" s="4" t="str">
        <f t="shared" si="126"/>
        <v>H2</v>
      </c>
      <c r="C994" s="2">
        <f t="shared" si="127"/>
        <v>988</v>
      </c>
      <c r="D994" s="4">
        <v>33.083333333333336</v>
      </c>
      <c r="E994" s="20">
        <f t="shared" si="120"/>
        <v>474.43866582528727</v>
      </c>
      <c r="F994" s="20">
        <f t="shared" si="121"/>
        <v>-1.932578292290954</v>
      </c>
      <c r="G994" s="20">
        <f t="shared" si="122"/>
        <v>0.10379314630485151</v>
      </c>
      <c r="H994" s="20">
        <f t="shared" si="123"/>
        <v>55.527984057429521</v>
      </c>
      <c r="I994" s="22">
        <f t="shared" si="124"/>
        <v>-22.444650724096185</v>
      </c>
      <c r="J994" s="22">
        <f t="shared" si="125"/>
        <v>503.76234612667139</v>
      </c>
    </row>
    <row r="995" spans="1:10" x14ac:dyDescent="0.25">
      <c r="A995" s="4" t="s">
        <v>1037</v>
      </c>
      <c r="B995" s="4" t="str">
        <f t="shared" si="126"/>
        <v>H2</v>
      </c>
      <c r="C995" s="2">
        <f t="shared" si="127"/>
        <v>989</v>
      </c>
      <c r="D995" s="4">
        <v>55.625</v>
      </c>
      <c r="E995" s="20">
        <f t="shared" ref="E995:E1006" si="128">$D$2*(D995/G993)+(1-$D$2)*(E994+F994)</f>
        <v>499.15407075477975</v>
      </c>
      <c r="F995" s="20">
        <f t="shared" ref="F995:F1006" si="129">(E995-E994)*$E$2+(1-$E$2)*F994</f>
        <v>-1.6660984600731195</v>
      </c>
      <c r="G995" s="20">
        <f t="shared" ref="G995:G1006" si="130">$F$2*(D995/E995)+(1-$F$2)*G993</f>
        <v>9.3789879879200372E-2</v>
      </c>
      <c r="H995" s="20">
        <f t="shared" ref="H995:H1006" si="131">(E994+F994)*G993</f>
        <v>43.389722690700921</v>
      </c>
      <c r="I995" s="22">
        <f t="shared" ref="I995:I1006" si="132">D995-H995</f>
        <v>12.235277309299079</v>
      </c>
      <c r="J995" s="22">
        <f t="shared" ref="J995:J1006" si="133">I995*I995</f>
        <v>149.7020108354489</v>
      </c>
    </row>
    <row r="996" spans="1:10" x14ac:dyDescent="0.25">
      <c r="A996" s="4" t="s">
        <v>1038</v>
      </c>
      <c r="B996" s="4" t="str">
        <f t="shared" si="126"/>
        <v>H2</v>
      </c>
      <c r="C996" s="2">
        <f t="shared" si="127"/>
        <v>990</v>
      </c>
      <c r="D996" s="4">
        <v>42.416666666666664</v>
      </c>
      <c r="E996" s="20">
        <f t="shared" si="128"/>
        <v>479.72345593725078</v>
      </c>
      <c r="F996" s="20">
        <f t="shared" si="129"/>
        <v>-1.8437436236476779</v>
      </c>
      <c r="G996" s="20">
        <f t="shared" si="130"/>
        <v>0.10225573134420758</v>
      </c>
      <c r="H996" s="20">
        <f t="shared" si="131"/>
        <v>51.635841893288401</v>
      </c>
      <c r="I996" s="22">
        <f t="shared" si="132"/>
        <v>-9.2191752266217364</v>
      </c>
      <c r="J996" s="22">
        <f t="shared" si="133"/>
        <v>84.993191859155942</v>
      </c>
    </row>
    <row r="997" spans="1:10" x14ac:dyDescent="0.25">
      <c r="A997" s="4" t="s">
        <v>1039</v>
      </c>
      <c r="B997" s="4" t="str">
        <f t="shared" si="126"/>
        <v>H2</v>
      </c>
      <c r="C997" s="2">
        <f t="shared" si="127"/>
        <v>991</v>
      </c>
      <c r="D997" s="4">
        <v>32.791666666666664</v>
      </c>
      <c r="E997" s="20">
        <f t="shared" si="128"/>
        <v>452.22957998925074</v>
      </c>
      <c r="F997" s="20">
        <f t="shared" si="129"/>
        <v>-2.1002449468912014</v>
      </c>
      <c r="G997" s="20">
        <f t="shared" si="130"/>
        <v>9.1662002415153224E-2</v>
      </c>
      <c r="H997" s="20">
        <f t="shared" si="131"/>
        <v>44.820280814599663</v>
      </c>
      <c r="I997" s="22">
        <f t="shared" si="132"/>
        <v>-12.028614147932998</v>
      </c>
      <c r="J997" s="22">
        <f t="shared" si="133"/>
        <v>144.68755831985391</v>
      </c>
    </row>
    <row r="998" spans="1:10" x14ac:dyDescent="0.25">
      <c r="A998" s="4" t="s">
        <v>1040</v>
      </c>
      <c r="B998" s="4" t="str">
        <f t="shared" si="126"/>
        <v>H2</v>
      </c>
      <c r="C998" s="2">
        <f t="shared" si="127"/>
        <v>992</v>
      </c>
      <c r="D998" s="4">
        <v>51.791666666666664</v>
      </c>
      <c r="E998" s="20">
        <f t="shared" si="128"/>
        <v>461.4017835137866</v>
      </c>
      <c r="F998" s="20">
        <f t="shared" si="129"/>
        <v>-1.9875204621769309</v>
      </c>
      <c r="G998" s="20">
        <f t="shared" si="130"/>
        <v>0.10325501006715274</v>
      </c>
      <c r="H998" s="20">
        <f t="shared" si="131"/>
        <v>46.028304354238315</v>
      </c>
      <c r="I998" s="22">
        <f t="shared" si="132"/>
        <v>5.7633623124283488</v>
      </c>
      <c r="J998" s="22">
        <f t="shared" si="133"/>
        <v>33.216345144319448</v>
      </c>
    </row>
    <row r="999" spans="1:10" x14ac:dyDescent="0.25">
      <c r="A999" s="4" t="s">
        <v>1041</v>
      </c>
      <c r="B999" s="4" t="str">
        <f t="shared" si="126"/>
        <v>H2</v>
      </c>
      <c r="C999" s="2">
        <f t="shared" si="127"/>
        <v>993</v>
      </c>
      <c r="D999" s="4">
        <v>112.41666666666667</v>
      </c>
      <c r="E999" s="20">
        <f t="shared" si="128"/>
        <v>612.81661849841043</v>
      </c>
      <c r="F999" s="20">
        <f t="shared" si="129"/>
        <v>-0.45349690770892304</v>
      </c>
      <c r="G999" s="20">
        <f t="shared" si="130"/>
        <v>0.10084006100625933</v>
      </c>
      <c r="H999" s="20">
        <f t="shared" si="131"/>
        <v>42.110831289392486</v>
      </c>
      <c r="I999" s="22">
        <f t="shared" si="132"/>
        <v>70.305835377274178</v>
      </c>
      <c r="J999" s="22">
        <f t="shared" si="133"/>
        <v>4942.9104880963778</v>
      </c>
    </row>
    <row r="1000" spans="1:10" x14ac:dyDescent="0.25">
      <c r="A1000" s="4" t="s">
        <v>1042</v>
      </c>
      <c r="B1000" s="4" t="str">
        <f t="shared" si="126"/>
        <v>H2</v>
      </c>
      <c r="C1000" s="2">
        <f t="shared" si="127"/>
        <v>994</v>
      </c>
      <c r="D1000" s="4">
        <v>152.625</v>
      </c>
      <c r="E1000" s="20">
        <f t="shared" si="128"/>
        <v>785.51779884512246</v>
      </c>
      <c r="F1000" s="20">
        <f t="shared" si="129"/>
        <v>1.2780498648352865</v>
      </c>
      <c r="G1000" s="20">
        <f t="shared" si="130"/>
        <v>0.11235936796680357</v>
      </c>
      <c r="H1000" s="20">
        <f t="shared" si="131"/>
        <v>63.229560284600964</v>
      </c>
      <c r="I1000" s="22">
        <f t="shared" si="132"/>
        <v>89.395439715399036</v>
      </c>
      <c r="J1000" s="22">
        <f t="shared" si="133"/>
        <v>7991.5446419095433</v>
      </c>
    </row>
    <row r="1001" spans="1:10" x14ac:dyDescent="0.25">
      <c r="A1001" s="4" t="s">
        <v>1043</v>
      </c>
      <c r="B1001" s="4" t="str">
        <f t="shared" si="126"/>
        <v>H2</v>
      </c>
      <c r="C1001" s="2">
        <f t="shared" si="127"/>
        <v>995</v>
      </c>
      <c r="D1001" s="4">
        <v>106.41666666666667</v>
      </c>
      <c r="E1001" s="20">
        <f t="shared" si="128"/>
        <v>840.49697703752258</v>
      </c>
      <c r="F1001" s="20">
        <f t="shared" si="129"/>
        <v>1.8150611481109349</v>
      </c>
      <c r="G1001" s="20">
        <f t="shared" si="130"/>
        <v>0.10341721485908745</v>
      </c>
      <c r="H1001" s="20">
        <f t="shared" si="131"/>
        <v>79.340541383383737</v>
      </c>
      <c r="I1001" s="22">
        <f t="shared" si="132"/>
        <v>27.076125283282934</v>
      </c>
      <c r="J1001" s="22">
        <f t="shared" si="133"/>
        <v>733.11656035603335</v>
      </c>
    </row>
    <row r="1002" spans="1:10" x14ac:dyDescent="0.25">
      <c r="A1002" s="4" t="s">
        <v>1044</v>
      </c>
      <c r="B1002" s="4" t="str">
        <f t="shared" si="126"/>
        <v>H2</v>
      </c>
      <c r="C1002" s="2">
        <f t="shared" si="127"/>
        <v>996</v>
      </c>
      <c r="D1002" s="4">
        <v>108.25</v>
      </c>
      <c r="E1002" s="20">
        <f t="shared" si="128"/>
        <v>866.53494368053225</v>
      </c>
      <c r="F1002" s="20">
        <f t="shared" si="129"/>
        <v>2.0572902030599223</v>
      </c>
      <c r="G1002" s="20">
        <f t="shared" si="130"/>
        <v>0.1136157144634221</v>
      </c>
      <c r="H1002" s="20">
        <f t="shared" si="131"/>
        <v>94.641648241367889</v>
      </c>
      <c r="I1002" s="22">
        <f t="shared" si="132"/>
        <v>13.608351758632111</v>
      </c>
      <c r="J1002" s="22">
        <f t="shared" si="133"/>
        <v>185.18723758666567</v>
      </c>
    </row>
    <row r="1003" spans="1:10" x14ac:dyDescent="0.25">
      <c r="A1003" s="4" t="s">
        <v>1045</v>
      </c>
      <c r="B1003" s="4" t="str">
        <f t="shared" si="126"/>
        <v>H2</v>
      </c>
      <c r="C1003" s="2">
        <f t="shared" si="127"/>
        <v>997</v>
      </c>
      <c r="D1003" s="4">
        <v>63.625</v>
      </c>
      <c r="E1003" s="20">
        <f t="shared" si="128"/>
        <v>817.9190655678982</v>
      </c>
      <c r="F1003" s="20">
        <f t="shared" si="129"/>
        <v>1.5505585199029825</v>
      </c>
      <c r="G1003" s="20">
        <f t="shared" si="130"/>
        <v>0.1008543803900529</v>
      </c>
      <c r="H1003" s="20">
        <f t="shared" si="131"/>
        <v>89.827389676474183</v>
      </c>
      <c r="I1003" s="22">
        <f t="shared" si="132"/>
        <v>-26.202389676474183</v>
      </c>
      <c r="J1003" s="22">
        <f t="shared" si="133"/>
        <v>686.56522475780082</v>
      </c>
    </row>
    <row r="1004" spans="1:10" x14ac:dyDescent="0.25">
      <c r="A1004" s="4" t="s">
        <v>1046</v>
      </c>
      <c r="B1004" s="4" t="str">
        <f t="shared" si="126"/>
        <v>H2</v>
      </c>
      <c r="C1004" s="2">
        <f t="shared" si="127"/>
        <v>998</v>
      </c>
      <c r="D1004" s="4">
        <v>63</v>
      </c>
      <c r="E1004" s="20">
        <f t="shared" si="128"/>
        <v>766.47585123871272</v>
      </c>
      <c r="F1004" s="20">
        <f t="shared" si="129"/>
        <v>1.0206207914120979</v>
      </c>
      <c r="G1004" s="20">
        <f t="shared" si="130"/>
        <v>0.11047358005455273</v>
      </c>
      <c r="H1004" s="20">
        <f t="shared" si="131"/>
        <v>93.104626821807472</v>
      </c>
      <c r="I1004" s="22">
        <f t="shared" si="132"/>
        <v>-30.104626821807472</v>
      </c>
      <c r="J1004" s="22">
        <f t="shared" si="133"/>
        <v>906.28855608028982</v>
      </c>
    </row>
    <row r="1005" spans="1:10" x14ac:dyDescent="0.25">
      <c r="A1005" s="4" t="s">
        <v>1047</v>
      </c>
      <c r="B1005" s="4" t="str">
        <f t="shared" si="126"/>
        <v>H2</v>
      </c>
      <c r="C1005" s="2">
        <f t="shared" si="127"/>
        <v>999</v>
      </c>
      <c r="D1005" s="4">
        <v>25.958333333333332</v>
      </c>
      <c r="E1005" s="20">
        <f t="shared" si="128"/>
        <v>665.4740361064778</v>
      </c>
      <c r="F1005" s="20">
        <f t="shared" si="129"/>
        <v>3.964321756277922E-4</v>
      </c>
      <c r="G1005" s="20">
        <f t="shared" si="130"/>
        <v>9.4669670542519818E-2</v>
      </c>
      <c r="H1005" s="20">
        <f t="shared" si="131"/>
        <v>77.405381138149806</v>
      </c>
      <c r="I1005" s="22">
        <f t="shared" si="132"/>
        <v>-51.447047804816478</v>
      </c>
      <c r="J1005" s="22">
        <f t="shared" si="133"/>
        <v>2646.798727831072</v>
      </c>
    </row>
    <row r="1006" spans="1:10" x14ac:dyDescent="0.25">
      <c r="A1006" s="4" t="s">
        <v>1048</v>
      </c>
      <c r="B1006" s="4" t="str">
        <f t="shared" si="126"/>
        <v>H2</v>
      </c>
      <c r="C1006" s="2">
        <f t="shared" si="127"/>
        <v>1000</v>
      </c>
      <c r="D1006" s="4">
        <v>44.8125</v>
      </c>
      <c r="E1006" s="20">
        <f t="shared" si="128"/>
        <v>613.50754057562972</v>
      </c>
      <c r="F1006" s="20">
        <f t="shared" si="129"/>
        <v>-0.5192724874546093</v>
      </c>
      <c r="G1006" s="20">
        <f t="shared" si="130"/>
        <v>0.10673053324924248</v>
      </c>
      <c r="H1006" s="20">
        <f t="shared" si="131"/>
        <v>73.517342997316973</v>
      </c>
      <c r="I1006" s="22">
        <f t="shared" si="132"/>
        <v>-28.704842997316973</v>
      </c>
      <c r="J1006" s="22">
        <f t="shared" si="133"/>
        <v>823.96801150061731</v>
      </c>
    </row>
  </sheetData>
  <mergeCells count="1">
    <mergeCell ref="L2:AB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Pollution Daily data</vt:lpstr>
      <vt:lpstr>Exponential Smoothing</vt:lpstr>
      <vt:lpstr>Level Estimations -Double Expo</vt:lpstr>
      <vt:lpstr>Double Exponential Smoothing</vt:lpstr>
      <vt:lpstr>Holt Winter's Exponential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Saurabh Kumar</cp:lastModifiedBy>
  <dcterms:created xsi:type="dcterms:W3CDTF">2020-07-10T05:07:38Z</dcterms:created>
  <dcterms:modified xsi:type="dcterms:W3CDTF">2021-06-27T21:23:58Z</dcterms:modified>
</cp:coreProperties>
</file>