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ro\Desktop\"/>
    </mc:Choice>
  </mc:AlternateContent>
  <xr:revisionPtr revIDLastSave="0" documentId="8_{3938A953-00E0-4D50-B9C0-B0254FAD31E6}" xr6:coauthVersionLast="47" xr6:coauthVersionMax="47" xr10:uidLastSave="{00000000-0000-0000-0000-000000000000}"/>
  <bookViews>
    <workbookView xWindow="5940" yWindow="3495" windowWidth="21600" windowHeight="11835" xr2:uid="{00000000-000D-0000-FFFF-FFFF00000000}"/>
  </bookViews>
  <sheets>
    <sheet name="Rank List" sheetId="1" r:id="rId1"/>
    <sheet name="Sheet1" sheetId="2" r:id="rId2"/>
    <sheet name="Suggestion1" sheetId="3" r:id="rId3"/>
    <sheet name="Sheet3" sheetId="6" r:id="rId4"/>
    <sheet name="Suggestion2" sheetId="4" r:id="rId5"/>
  </sheet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14" i="6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" i="2"/>
  <c r="M2" i="1"/>
  <c r="M3" i="1"/>
  <c r="M4" i="1"/>
  <c r="M6" i="1"/>
  <c r="M7" i="1"/>
  <c r="M8" i="1"/>
  <c r="M9" i="1"/>
  <c r="M10" i="1"/>
  <c r="M11" i="1"/>
  <c r="M13" i="1"/>
  <c r="M14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50" i="1"/>
  <c r="M52" i="1"/>
  <c r="M53" i="1"/>
  <c r="M55" i="1"/>
  <c r="M57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3" i="1"/>
  <c r="M75" i="1"/>
  <c r="M76" i="1"/>
  <c r="M77" i="1"/>
  <c r="M78" i="1"/>
  <c r="M79" i="1"/>
  <c r="M80" i="1"/>
  <c r="M82" i="1"/>
  <c r="M83" i="1"/>
  <c r="M84" i="1"/>
  <c r="M85" i="1"/>
  <c r="M87" i="1"/>
  <c r="M88" i="1"/>
  <c r="M89" i="1"/>
  <c r="M90" i="1"/>
  <c r="M91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5" i="1"/>
  <c r="M117" i="1"/>
  <c r="M118" i="1"/>
  <c r="M119" i="1"/>
  <c r="M122" i="1"/>
  <c r="M123" i="1"/>
  <c r="M124" i="1"/>
  <c r="M126" i="1"/>
  <c r="M128" i="1"/>
  <c r="M130" i="1"/>
  <c r="M132" i="1"/>
  <c r="M133" i="1"/>
  <c r="M134" i="1"/>
  <c r="M136" i="1"/>
  <c r="M138" i="1"/>
  <c r="M139" i="1"/>
  <c r="M140" i="1"/>
  <c r="M142" i="1"/>
  <c r="M144" i="1"/>
  <c r="M145" i="1"/>
  <c r="M146" i="1"/>
  <c r="M148" i="1"/>
  <c r="M149" i="1"/>
  <c r="M150" i="1"/>
  <c r="M151" i="1"/>
  <c r="M152" i="1"/>
  <c r="M153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9" i="1"/>
  <c r="M170" i="1"/>
  <c r="M171" i="1"/>
  <c r="M172" i="1"/>
  <c r="M174" i="1"/>
  <c r="M175" i="1"/>
  <c r="M176" i="1"/>
  <c r="M177" i="1"/>
  <c r="M178" i="1"/>
  <c r="M180" i="1"/>
  <c r="M181" i="1"/>
  <c r="M182" i="1"/>
  <c r="M184" i="1"/>
  <c r="M185" i="1"/>
  <c r="M187" i="1"/>
  <c r="M188" i="1"/>
  <c r="M189" i="1"/>
  <c r="M190" i="1"/>
  <c r="M191" i="1"/>
  <c r="M192" i="1"/>
  <c r="M193" i="1"/>
  <c r="M194" i="1"/>
  <c r="M195" i="1"/>
  <c r="M197" i="1"/>
  <c r="M198" i="1"/>
  <c r="M199" i="1"/>
  <c r="M200" i="1"/>
  <c r="M201" i="1"/>
  <c r="M202" i="1"/>
  <c r="M203" i="1"/>
  <c r="M204" i="1"/>
  <c r="M205" i="1"/>
  <c r="M206" i="1"/>
  <c r="M207" i="1"/>
  <c r="M209" i="1"/>
  <c r="M210" i="1"/>
  <c r="M211" i="1"/>
  <c r="M212" i="1"/>
  <c r="M213" i="1"/>
  <c r="M214" i="1"/>
  <c r="M215" i="1"/>
  <c r="M216" i="1"/>
  <c r="M217" i="1"/>
  <c r="M218" i="1"/>
  <c r="M219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8" i="1"/>
  <c r="M239" i="1"/>
  <c r="M240" i="1"/>
  <c r="M241" i="1"/>
  <c r="M242" i="1"/>
  <c r="M243" i="1"/>
  <c r="M244" i="1"/>
  <c r="M245" i="1"/>
  <c r="M246" i="1"/>
  <c r="M248" i="1"/>
  <c r="M250" i="1"/>
  <c r="M251" i="1"/>
  <c r="M252" i="1"/>
  <c r="M254" i="1"/>
  <c r="M255" i="1"/>
  <c r="M258" i="1"/>
  <c r="M259" i="1"/>
  <c r="M260" i="1"/>
  <c r="M262" i="1"/>
  <c r="M265" i="1"/>
  <c r="M266" i="1"/>
  <c r="M267" i="1"/>
  <c r="M268" i="1"/>
  <c r="M269" i="1"/>
  <c r="M271" i="1"/>
  <c r="M273" i="1"/>
  <c r="M274" i="1"/>
  <c r="M275" i="1"/>
  <c r="M277" i="1"/>
  <c r="M278" i="1"/>
  <c r="M279" i="1"/>
  <c r="M280" i="1"/>
  <c r="M281" i="1"/>
  <c r="M283" i="1"/>
  <c r="M284" i="1"/>
  <c r="M285" i="1"/>
  <c r="M287" i="1"/>
  <c r="M288" i="1"/>
  <c r="M289" i="1"/>
  <c r="M290" i="1"/>
  <c r="M292" i="1"/>
  <c r="M293" i="1"/>
  <c r="M294" i="1"/>
  <c r="M296" i="1"/>
  <c r="M298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3" i="1"/>
  <c r="M324" i="1"/>
  <c r="M325" i="1"/>
  <c r="M326" i="1"/>
  <c r="M327" i="1"/>
  <c r="M328" i="1"/>
  <c r="M329" i="1"/>
  <c r="M331" i="1"/>
  <c r="M332" i="1"/>
  <c r="M333" i="1"/>
  <c r="M334" i="1"/>
  <c r="M335" i="1"/>
  <c r="M337" i="1"/>
  <c r="M338" i="1"/>
  <c r="M339" i="1"/>
  <c r="M341" i="1"/>
  <c r="M342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8" i="1"/>
  <c r="M379" i="1"/>
  <c r="M380" i="1"/>
  <c r="M381" i="1"/>
  <c r="M382" i="1"/>
  <c r="M383" i="1"/>
  <c r="M387" i="1"/>
  <c r="M388" i="1"/>
  <c r="M389" i="1"/>
  <c r="M390" i="1"/>
  <c r="M391" i="1"/>
  <c r="M392" i="1"/>
  <c r="M393" i="1"/>
  <c r="M394" i="1"/>
  <c r="M397" i="1"/>
  <c r="M398" i="1"/>
  <c r="M400" i="1"/>
  <c r="M402" i="1"/>
  <c r="M405" i="1"/>
  <c r="M406" i="1"/>
  <c r="M408" i="1"/>
  <c r="M409" i="1"/>
  <c r="M411" i="1"/>
  <c r="M412" i="1"/>
  <c r="M413" i="1"/>
  <c r="M414" i="1"/>
  <c r="M415" i="1"/>
  <c r="M416" i="1"/>
  <c r="M418" i="1"/>
  <c r="M419" i="1"/>
  <c r="M421" i="1"/>
  <c r="M422" i="1"/>
  <c r="M423" i="1"/>
  <c r="M424" i="1"/>
  <c r="M425" i="1"/>
  <c r="M426" i="1"/>
  <c r="M431" i="1"/>
  <c r="M432" i="1"/>
  <c r="M433" i="1"/>
  <c r="M436" i="1"/>
  <c r="M437" i="1"/>
  <c r="M438" i="1"/>
  <c r="M439" i="1"/>
  <c r="M440" i="1"/>
  <c r="M441" i="1"/>
  <c r="M442" i="1"/>
  <c r="M443" i="1"/>
  <c r="M448" i="1"/>
  <c r="M449" i="1"/>
  <c r="M450" i="1"/>
  <c r="M451" i="1"/>
  <c r="M452" i="1"/>
  <c r="M453" i="1"/>
  <c r="M454" i="1"/>
  <c r="M455" i="1"/>
  <c r="M456" i="1"/>
  <c r="M458" i="1"/>
  <c r="M459" i="1"/>
  <c r="M460" i="1"/>
  <c r="M461" i="1"/>
  <c r="M463" i="1"/>
  <c r="M464" i="1"/>
  <c r="M465" i="1"/>
  <c r="M466" i="1"/>
  <c r="M467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5" i="1"/>
  <c r="M486" i="1"/>
  <c r="M487" i="1"/>
  <c r="M488" i="1"/>
  <c r="M489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3" i="1"/>
  <c r="M544" i="1"/>
  <c r="M545" i="1"/>
  <c r="M546" i="1"/>
  <c r="M547" i="1"/>
  <c r="M548" i="1"/>
  <c r="M549" i="1"/>
  <c r="M550" i="1"/>
  <c r="M551" i="1"/>
  <c r="M552" i="1"/>
  <c r="M553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2" i="1"/>
  <c r="M583" i="1"/>
  <c r="M585" i="1"/>
  <c r="M586" i="1"/>
  <c r="M587" i="1"/>
  <c r="M589" i="1"/>
  <c r="M590" i="1"/>
  <c r="M591" i="1"/>
  <c r="M592" i="1"/>
  <c r="M593" i="1"/>
  <c r="M594" i="1"/>
  <c r="M595" i="1"/>
  <c r="M596" i="1"/>
  <c r="M597" i="1"/>
  <c r="M598" i="1"/>
  <c r="M600" i="1"/>
  <c r="M601" i="1"/>
  <c r="M602" i="1"/>
  <c r="M603" i="1"/>
  <c r="M604" i="1"/>
  <c r="M605" i="1"/>
  <c r="M606" i="1"/>
  <c r="M607" i="1"/>
  <c r="M609" i="1"/>
  <c r="M610" i="1"/>
  <c r="M611" i="1"/>
  <c r="M612" i="1"/>
  <c r="M613" i="1"/>
  <c r="M614" i="1"/>
  <c r="M615" i="1"/>
  <c r="M616" i="1"/>
  <c r="M617" i="1"/>
  <c r="M618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9" i="1"/>
  <c r="M660" i="1"/>
  <c r="M661" i="1"/>
  <c r="M662" i="1"/>
  <c r="M663" i="1"/>
  <c r="M664" i="1"/>
  <c r="M665" i="1"/>
  <c r="M666" i="1"/>
  <c r="M667" i="1"/>
  <c r="M670" i="1"/>
  <c r="M671" i="1"/>
  <c r="M672" i="1"/>
  <c r="M673" i="1"/>
  <c r="M674" i="1"/>
  <c r="M675" i="1"/>
  <c r="M676" i="1"/>
  <c r="M677" i="1"/>
  <c r="M678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7" i="1"/>
  <c r="M718" i="1"/>
  <c r="M719" i="1"/>
  <c r="M720" i="1"/>
  <c r="M723" i="1"/>
  <c r="M724" i="1"/>
  <c r="M725" i="1"/>
  <c r="M726" i="1"/>
  <c r="M727" i="1"/>
  <c r="M728" i="1"/>
  <c r="M729" i="1"/>
  <c r="M732" i="1"/>
  <c r="M733" i="1"/>
  <c r="M734" i="1"/>
  <c r="M736" i="1"/>
  <c r="M737" i="1"/>
  <c r="M738" i="1"/>
  <c r="M739" i="1"/>
  <c r="M741" i="1"/>
  <c r="M742" i="1"/>
  <c r="M743" i="1"/>
  <c r="M744" i="1"/>
  <c r="M746" i="1"/>
  <c r="M747" i="1"/>
  <c r="M748" i="1"/>
  <c r="M749" i="1"/>
  <c r="M750" i="1"/>
  <c r="M751" i="1"/>
  <c r="M753" i="1"/>
  <c r="M754" i="1"/>
  <c r="M755" i="1"/>
  <c r="M756" i="1"/>
  <c r="M757" i="1"/>
  <c r="M758" i="1"/>
  <c r="M759" i="1"/>
  <c r="M760" i="1"/>
  <c r="M761" i="1"/>
  <c r="M763" i="1"/>
  <c r="M764" i="1"/>
  <c r="M766" i="1"/>
  <c r="M767" i="1"/>
  <c r="M768" i="1"/>
  <c r="M769" i="1"/>
  <c r="M770" i="1"/>
  <c r="M771" i="1"/>
  <c r="M772" i="1"/>
  <c r="M773" i="1"/>
  <c r="M775" i="1"/>
  <c r="M776" i="1"/>
  <c r="M777" i="1"/>
  <c r="M779" i="1"/>
  <c r="M780" i="1"/>
  <c r="M781" i="1"/>
  <c r="M782" i="1"/>
  <c r="M783" i="1"/>
  <c r="M784" i="1"/>
  <c r="M785" i="1"/>
  <c r="M786" i="1"/>
  <c r="M787" i="1"/>
  <c r="M788" i="1"/>
  <c r="M790" i="1"/>
  <c r="M791" i="1"/>
  <c r="M792" i="1"/>
  <c r="M793" i="1"/>
  <c r="M795" i="1"/>
  <c r="M796" i="1"/>
  <c r="M798" i="1"/>
  <c r="M799" i="1"/>
  <c r="M801" i="1"/>
  <c r="M802" i="1"/>
  <c r="M803" i="1"/>
  <c r="M804" i="1"/>
  <c r="M806" i="1"/>
  <c r="M807" i="1"/>
  <c r="M809" i="1"/>
  <c r="M810" i="1"/>
  <c r="M811" i="1"/>
  <c r="M812" i="1"/>
  <c r="M813" i="1"/>
  <c r="M814" i="1"/>
  <c r="M816" i="1"/>
  <c r="M817" i="1"/>
  <c r="M818" i="1"/>
  <c r="M819" i="1"/>
  <c r="M820" i="1"/>
  <c r="M821" i="1"/>
  <c r="M822" i="1"/>
  <c r="M823" i="1"/>
  <c r="M824" i="1"/>
  <c r="M825" i="1"/>
  <c r="M828" i="1"/>
  <c r="M829" i="1"/>
  <c r="M831" i="1"/>
  <c r="M832" i="1"/>
  <c r="M833" i="1"/>
  <c r="M834" i="1"/>
  <c r="M835" i="1"/>
  <c r="M836" i="1"/>
  <c r="M837" i="1"/>
  <c r="M838" i="1"/>
  <c r="M839" i="1"/>
  <c r="M840" i="1"/>
  <c r="M842" i="1"/>
  <c r="M843" i="1"/>
  <c r="M846" i="1"/>
  <c r="M847" i="1"/>
  <c r="M848" i="1"/>
  <c r="M849" i="1"/>
  <c r="M850" i="1"/>
  <c r="M852" i="1"/>
  <c r="M854" i="1"/>
  <c r="M855" i="1"/>
  <c r="M856" i="1"/>
  <c r="M857" i="1"/>
  <c r="M858" i="1"/>
  <c r="M859" i="1"/>
  <c r="M860" i="1"/>
  <c r="M861" i="1"/>
  <c r="M863" i="1"/>
  <c r="M864" i="1"/>
  <c r="M865" i="1"/>
  <c r="M866" i="1"/>
  <c r="M867" i="1"/>
  <c r="M868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3" i="1"/>
  <c r="M884" i="1"/>
  <c r="M885" i="1"/>
  <c r="M886" i="1"/>
  <c r="M887" i="1"/>
  <c r="M888" i="1"/>
  <c r="M889" i="1"/>
  <c r="M890" i="1"/>
  <c r="M892" i="1"/>
  <c r="M894" i="1"/>
  <c r="M895" i="1"/>
  <c r="M896" i="1"/>
  <c r="M897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40" i="1"/>
  <c r="M942" i="1"/>
  <c r="M943" i="1"/>
  <c r="M944" i="1"/>
  <c r="M945" i="1"/>
  <c r="M946" i="1"/>
  <c r="M947" i="1"/>
  <c r="M948" i="1"/>
  <c r="M949" i="1"/>
  <c r="M950" i="1"/>
  <c r="M951" i="1"/>
  <c r="M952" i="1"/>
  <c r="M954" i="1"/>
  <c r="M955" i="1"/>
  <c r="M956" i="1"/>
  <c r="M958" i="1"/>
  <c r="M959" i="1"/>
  <c r="M960" i="1"/>
  <c r="M961" i="1"/>
  <c r="M962" i="1"/>
  <c r="M963" i="1"/>
  <c r="M965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7" i="1"/>
  <c r="M1008" i="1"/>
  <c r="M1009" i="1"/>
  <c r="M1010" i="1"/>
  <c r="M1011" i="1"/>
  <c r="M1013" i="1"/>
  <c r="M1014" i="1"/>
  <c r="M1015" i="1"/>
  <c r="M1016" i="1"/>
  <c r="M1017" i="1"/>
  <c r="M1019" i="1"/>
  <c r="M1020" i="1"/>
  <c r="M1021" i="1"/>
  <c r="M1022" i="1"/>
  <c r="M1023" i="1"/>
  <c r="M1025" i="1"/>
  <c r="M1026" i="1"/>
  <c r="M1027" i="1"/>
  <c r="M1028" i="1"/>
  <c r="M1029" i="1"/>
  <c r="M1030" i="1"/>
  <c r="M1031" i="1"/>
  <c r="M1032" i="1"/>
  <c r="M1034" i="1"/>
  <c r="M1035" i="1"/>
  <c r="M1036" i="1"/>
  <c r="M1037" i="1"/>
  <c r="M1038" i="1"/>
  <c r="M1039" i="1"/>
  <c r="M1040" i="1"/>
  <c r="M1041" i="1"/>
  <c r="M1042" i="1"/>
  <c r="M1043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8" i="1"/>
  <c r="M1129" i="1"/>
  <c r="M1130" i="1"/>
  <c r="M1131" i="1"/>
  <c r="M1132" i="1"/>
  <c r="M1134" i="1"/>
  <c r="M1135" i="1"/>
  <c r="M1136" i="1"/>
  <c r="M1137" i="1"/>
  <c r="M1138" i="1"/>
  <c r="M1139" i="1"/>
  <c r="M1140" i="1"/>
  <c r="M1141" i="1"/>
  <c r="M1142" i="1"/>
  <c r="M1143" i="1"/>
  <c r="M1144" i="1"/>
  <c r="M1146" i="1"/>
  <c r="M1147" i="1"/>
  <c r="M1148" i="1"/>
  <c r="M1149" i="1"/>
  <c r="M1150" i="1"/>
  <c r="M1152" i="1"/>
  <c r="M1153" i="1"/>
  <c r="M1154" i="1"/>
  <c r="M1155" i="1"/>
  <c r="M1156" i="1"/>
  <c r="M1157" i="1"/>
  <c r="M1158" i="1"/>
  <c r="M1159" i="1"/>
  <c r="M1161" i="1"/>
  <c r="M1162" i="1"/>
  <c r="M1163" i="1"/>
  <c r="M1164" i="1"/>
  <c r="M1166" i="1"/>
  <c r="M1167" i="1"/>
  <c r="M1168" i="1"/>
  <c r="M1169" i="1"/>
  <c r="M1170" i="1"/>
  <c r="M1171" i="1"/>
  <c r="M1172" i="1"/>
  <c r="M1173" i="1"/>
  <c r="M1175" i="1"/>
  <c r="M1176" i="1"/>
  <c r="M1177" i="1"/>
  <c r="M1179" i="1"/>
  <c r="M1181" i="1"/>
  <c r="M1183" i="1"/>
  <c r="M1185" i="1"/>
  <c r="M1186" i="1"/>
  <c r="M1187" i="1"/>
  <c r="M1188" i="1"/>
  <c r="M1189" i="1"/>
  <c r="M1191" i="1"/>
  <c r="M1192" i="1"/>
  <c r="M1193" i="1"/>
  <c r="M1194" i="1"/>
  <c r="M1195" i="1"/>
  <c r="M1197" i="1"/>
  <c r="M1198" i="1"/>
  <c r="M1199" i="1"/>
  <c r="M1202" i="1"/>
  <c r="M1203" i="1"/>
  <c r="M1205" i="1"/>
  <c r="M1206" i="1"/>
  <c r="M1207" i="1"/>
  <c r="M1208" i="1"/>
  <c r="M1209" i="1"/>
  <c r="M1210" i="1"/>
  <c r="M1211" i="1"/>
  <c r="M1212" i="1"/>
  <c r="M1213" i="1"/>
  <c r="M1214" i="1"/>
  <c r="M1215" i="1"/>
  <c r="M1217" i="1"/>
  <c r="M1218" i="1"/>
  <c r="M1219" i="1"/>
  <c r="M1220" i="1"/>
  <c r="M1221" i="1"/>
  <c r="M1222" i="1"/>
  <c r="M1223" i="1"/>
  <c r="M1224" i="1"/>
  <c r="M1225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2" i="1"/>
  <c r="M1243" i="1"/>
  <c r="M1244" i="1"/>
  <c r="M1245" i="1"/>
  <c r="M1248" i="1"/>
  <c r="M1249" i="1"/>
  <c r="M1250" i="1"/>
  <c r="M1251" i="1"/>
  <c r="M1252" i="1"/>
  <c r="M1253" i="1"/>
  <c r="M1254" i="1"/>
  <c r="M1255" i="1"/>
  <c r="M1257" i="1"/>
  <c r="M1258" i="1"/>
  <c r="M1259" i="1"/>
  <c r="M1260" i="1"/>
  <c r="M1261" i="1"/>
  <c r="M1262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6" i="1"/>
  <c r="M1387" i="1"/>
  <c r="M1388" i="1"/>
  <c r="M1389" i="1"/>
  <c r="M1390" i="1"/>
  <c r="M1391" i="1"/>
  <c r="M1392" i="1"/>
  <c r="M1393" i="1"/>
  <c r="M1394" i="1"/>
  <c r="M1396" i="1"/>
  <c r="M1397" i="1"/>
  <c r="M1398" i="1"/>
  <c r="M1399" i="1"/>
  <c r="M1400" i="1"/>
  <c r="M1401" i="1"/>
  <c r="M1403" i="1"/>
  <c r="M1404" i="1"/>
  <c r="M1405" i="1"/>
  <c r="M1406" i="1"/>
  <c r="M1412" i="1"/>
  <c r="M1413" i="1"/>
  <c r="M1414" i="1"/>
  <c r="M1415" i="1"/>
  <c r="M1416" i="1"/>
  <c r="M1417" i="1"/>
  <c r="M1419" i="1"/>
  <c r="M1420" i="1"/>
  <c r="M1421" i="1"/>
  <c r="M1422" i="1"/>
  <c r="M1423" i="1"/>
  <c r="M1424" i="1"/>
  <c r="M1425" i="1"/>
  <c r="M1426" i="1"/>
  <c r="M1430" i="1"/>
  <c r="M1431" i="1"/>
  <c r="M1432" i="1"/>
  <c r="M1433" i="1"/>
  <c r="M1434" i="1"/>
  <c r="M1435" i="1"/>
  <c r="M1436" i="1"/>
  <c r="M1437" i="1"/>
  <c r="M1438" i="1"/>
  <c r="M1440" i="1"/>
  <c r="M1441" i="1"/>
  <c r="M1442" i="1"/>
  <c r="M1444" i="1"/>
  <c r="M1445" i="1"/>
  <c r="M1446" i="1"/>
  <c r="M1447" i="1"/>
  <c r="M1448" i="1"/>
  <c r="M1450" i="1"/>
  <c r="M1451" i="1"/>
  <c r="M1452" i="1"/>
  <c r="M1453" i="1"/>
  <c r="M1455" i="1"/>
  <c r="M1456" i="1"/>
  <c r="M1457" i="1"/>
  <c r="M1458" i="1"/>
  <c r="M1459" i="1"/>
  <c r="M1460" i="1"/>
  <c r="M1461" i="1"/>
  <c r="M1462" i="1"/>
  <c r="M1463" i="1"/>
  <c r="K5" i="1"/>
  <c r="K12" i="1"/>
  <c r="K15" i="1"/>
  <c r="K25" i="1"/>
  <c r="K46" i="1"/>
  <c r="K49" i="1"/>
  <c r="K51" i="1"/>
  <c r="K54" i="1"/>
  <c r="K56" i="1"/>
  <c r="K65" i="1"/>
  <c r="K74" i="1"/>
  <c r="K81" i="1"/>
  <c r="K86" i="1"/>
  <c r="K92" i="1"/>
  <c r="K93" i="1"/>
  <c r="K109" i="1"/>
  <c r="K113" i="1"/>
  <c r="K114" i="1"/>
  <c r="K116" i="1"/>
  <c r="K120" i="1"/>
  <c r="K121" i="1"/>
  <c r="K125" i="1"/>
  <c r="K127" i="1"/>
  <c r="K129" i="1"/>
  <c r="K131" i="1"/>
  <c r="K135" i="1"/>
  <c r="K137" i="1"/>
  <c r="K141" i="1"/>
  <c r="K143" i="1"/>
  <c r="K147" i="1"/>
  <c r="K154" i="1"/>
  <c r="K168" i="1"/>
  <c r="K173" i="1"/>
  <c r="K179" i="1"/>
  <c r="K183" i="1"/>
  <c r="K186" i="1"/>
  <c r="K196" i="1"/>
  <c r="K208" i="1"/>
  <c r="K220" i="1"/>
  <c r="K237" i="1"/>
  <c r="K247" i="1"/>
  <c r="K249" i="1"/>
  <c r="K253" i="1"/>
  <c r="K256" i="1"/>
  <c r="K257" i="1"/>
  <c r="K261" i="1"/>
  <c r="K263" i="1"/>
  <c r="K264" i="1"/>
  <c r="K270" i="1"/>
  <c r="K272" i="1"/>
  <c r="K276" i="1"/>
  <c r="K282" i="1"/>
  <c r="K286" i="1"/>
  <c r="K291" i="1"/>
  <c r="K295" i="1"/>
  <c r="K297" i="1"/>
  <c r="K302" i="1"/>
  <c r="K322" i="1"/>
  <c r="K330" i="1"/>
  <c r="K336" i="1"/>
  <c r="K340" i="1"/>
  <c r="K343" i="1"/>
  <c r="K344" i="1"/>
  <c r="K360" i="1"/>
  <c r="K377" i="1"/>
  <c r="K384" i="1"/>
  <c r="K385" i="1"/>
  <c r="K386" i="1"/>
  <c r="K395" i="1"/>
  <c r="K396" i="1"/>
  <c r="K399" i="1"/>
  <c r="K401" i="1"/>
  <c r="K403" i="1"/>
  <c r="K404" i="1"/>
  <c r="K407" i="1"/>
  <c r="K410" i="1"/>
  <c r="K417" i="1"/>
  <c r="K420" i="1"/>
  <c r="K427" i="1"/>
  <c r="K428" i="1"/>
  <c r="K429" i="1"/>
  <c r="K430" i="1"/>
  <c r="K434" i="1"/>
  <c r="K435" i="1"/>
  <c r="K444" i="1"/>
  <c r="K445" i="1"/>
  <c r="K446" i="1"/>
  <c r="K447" i="1"/>
  <c r="K457" i="1"/>
  <c r="K462" i="1"/>
  <c r="K468" i="1"/>
  <c r="K484" i="1"/>
  <c r="K490" i="1"/>
  <c r="K503" i="1"/>
  <c r="K542" i="1"/>
  <c r="K554" i="1"/>
  <c r="K581" i="1"/>
  <c r="K584" i="1"/>
  <c r="K588" i="1"/>
  <c r="K599" i="1"/>
  <c r="K608" i="1"/>
  <c r="K619" i="1"/>
  <c r="K639" i="1"/>
  <c r="K658" i="1"/>
  <c r="K668" i="1"/>
  <c r="K669" i="1"/>
  <c r="K679" i="1"/>
  <c r="K698" i="1"/>
  <c r="K716" i="1"/>
  <c r="K721" i="1"/>
  <c r="K722" i="1"/>
  <c r="K730" i="1"/>
  <c r="K731" i="1"/>
  <c r="K735" i="1"/>
  <c r="K740" i="1"/>
  <c r="K745" i="1"/>
  <c r="K752" i="1"/>
  <c r="K762" i="1"/>
  <c r="K765" i="1"/>
  <c r="K774" i="1"/>
  <c r="K778" i="1"/>
  <c r="K789" i="1"/>
  <c r="K794" i="1"/>
  <c r="K797" i="1"/>
  <c r="K800" i="1"/>
  <c r="K805" i="1"/>
  <c r="K808" i="1"/>
  <c r="K815" i="1"/>
  <c r="K826" i="1"/>
  <c r="K827" i="1"/>
  <c r="K830" i="1"/>
  <c r="K841" i="1"/>
  <c r="K844" i="1"/>
  <c r="K845" i="1"/>
  <c r="K851" i="1"/>
  <c r="K853" i="1"/>
  <c r="K862" i="1"/>
  <c r="K869" i="1"/>
  <c r="K882" i="1"/>
  <c r="K891" i="1"/>
  <c r="K893" i="1"/>
  <c r="K898" i="1"/>
  <c r="K920" i="1"/>
  <c r="K938" i="1"/>
  <c r="K939" i="1"/>
  <c r="K941" i="1"/>
  <c r="K953" i="1"/>
  <c r="K957" i="1"/>
  <c r="K964" i="1"/>
  <c r="K966" i="1"/>
  <c r="K979" i="1"/>
  <c r="K1006" i="1"/>
  <c r="K1012" i="1"/>
  <c r="K1018" i="1"/>
  <c r="K1024" i="1"/>
  <c r="K1033" i="1"/>
  <c r="K1044" i="1"/>
  <c r="K1059" i="1"/>
  <c r="K1079" i="1"/>
  <c r="K1107" i="1"/>
  <c r="K1127" i="1"/>
  <c r="K1133" i="1"/>
  <c r="K1145" i="1"/>
  <c r="K1151" i="1"/>
  <c r="K1160" i="1"/>
  <c r="K1165" i="1"/>
  <c r="K1174" i="1"/>
  <c r="K1178" i="1"/>
  <c r="K1180" i="1"/>
  <c r="K1182" i="1"/>
  <c r="K1184" i="1"/>
  <c r="K1190" i="1"/>
  <c r="K1196" i="1"/>
  <c r="K1200" i="1"/>
  <c r="K1201" i="1"/>
  <c r="K1204" i="1"/>
  <c r="K1216" i="1"/>
  <c r="K1226" i="1"/>
  <c r="K1241" i="1"/>
  <c r="K1246" i="1"/>
  <c r="K1247" i="1"/>
  <c r="K1256" i="1"/>
  <c r="K1263" i="1"/>
  <c r="K1264" i="1"/>
  <c r="K1306" i="1"/>
  <c r="K1342" i="1"/>
  <c r="K1385" i="1"/>
  <c r="K1395" i="1"/>
  <c r="K1402" i="1"/>
  <c r="K1407" i="1"/>
  <c r="K1408" i="1"/>
  <c r="K1409" i="1"/>
  <c r="K1410" i="1"/>
  <c r="K1411" i="1"/>
  <c r="K1418" i="1"/>
  <c r="K1427" i="1"/>
  <c r="K1428" i="1"/>
  <c r="K1429" i="1"/>
  <c r="K1439" i="1"/>
  <c r="K1443" i="1"/>
  <c r="K1449" i="1"/>
  <c r="K1454" i="1"/>
  <c r="N2" i="1"/>
  <c r="N3" i="1"/>
  <c r="N4" i="1"/>
  <c r="N6" i="1"/>
  <c r="N7" i="1"/>
  <c r="N8" i="1"/>
  <c r="N9" i="1"/>
  <c r="N10" i="1"/>
  <c r="N11" i="1"/>
  <c r="N13" i="1"/>
  <c r="N14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50" i="1"/>
  <c r="N52" i="1"/>
  <c r="N53" i="1"/>
  <c r="N55" i="1"/>
  <c r="N57" i="1"/>
  <c r="N58" i="1"/>
  <c r="N59" i="1"/>
  <c r="N60" i="1"/>
  <c r="N61" i="1"/>
  <c r="N62" i="1"/>
  <c r="N63" i="1"/>
  <c r="N64" i="1"/>
  <c r="N66" i="1"/>
  <c r="N67" i="1"/>
  <c r="N68" i="1"/>
  <c r="N69" i="1"/>
  <c r="N70" i="1"/>
  <c r="N71" i="1"/>
  <c r="N72" i="1"/>
  <c r="N73" i="1"/>
  <c r="N75" i="1"/>
  <c r="N76" i="1"/>
  <c r="N77" i="1"/>
  <c r="N78" i="1"/>
  <c r="N79" i="1"/>
  <c r="N80" i="1"/>
  <c r="N82" i="1"/>
  <c r="N83" i="1"/>
  <c r="N84" i="1"/>
  <c r="N85" i="1"/>
  <c r="N87" i="1"/>
  <c r="N88" i="1"/>
  <c r="N89" i="1"/>
  <c r="N90" i="1"/>
  <c r="N91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5" i="1"/>
  <c r="N117" i="1"/>
  <c r="N118" i="1"/>
  <c r="N119" i="1"/>
  <c r="N122" i="1"/>
  <c r="N123" i="1"/>
  <c r="N124" i="1"/>
  <c r="N126" i="1"/>
  <c r="N128" i="1"/>
  <c r="N130" i="1"/>
  <c r="N132" i="1"/>
  <c r="N133" i="1"/>
  <c r="N134" i="1"/>
  <c r="N136" i="1"/>
  <c r="N138" i="1"/>
  <c r="N139" i="1"/>
  <c r="N140" i="1"/>
  <c r="N142" i="1"/>
  <c r="N144" i="1"/>
  <c r="N145" i="1"/>
  <c r="N146" i="1"/>
  <c r="N148" i="1"/>
  <c r="N149" i="1"/>
  <c r="N150" i="1"/>
  <c r="N151" i="1"/>
  <c r="N152" i="1"/>
  <c r="N153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9" i="1"/>
  <c r="N170" i="1"/>
  <c r="N171" i="1"/>
  <c r="N172" i="1"/>
  <c r="N174" i="1"/>
  <c r="N175" i="1"/>
  <c r="N176" i="1"/>
  <c r="N177" i="1"/>
  <c r="N178" i="1"/>
  <c r="N180" i="1"/>
  <c r="N181" i="1"/>
  <c r="N182" i="1"/>
  <c r="N184" i="1"/>
  <c r="N185" i="1"/>
  <c r="N187" i="1"/>
  <c r="N188" i="1"/>
  <c r="N189" i="1"/>
  <c r="N190" i="1"/>
  <c r="N191" i="1"/>
  <c r="N192" i="1"/>
  <c r="N193" i="1"/>
  <c r="N194" i="1"/>
  <c r="N195" i="1"/>
  <c r="N197" i="1"/>
  <c r="N198" i="1"/>
  <c r="N199" i="1"/>
  <c r="N200" i="1"/>
  <c r="N201" i="1"/>
  <c r="N202" i="1"/>
  <c r="N203" i="1"/>
  <c r="N204" i="1"/>
  <c r="N205" i="1"/>
  <c r="N206" i="1"/>
  <c r="N207" i="1"/>
  <c r="N209" i="1"/>
  <c r="N210" i="1"/>
  <c r="N211" i="1"/>
  <c r="N212" i="1"/>
  <c r="N213" i="1"/>
  <c r="N214" i="1"/>
  <c r="N215" i="1"/>
  <c r="N216" i="1"/>
  <c r="N217" i="1"/>
  <c r="N218" i="1"/>
  <c r="N219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8" i="1"/>
  <c r="N239" i="1"/>
  <c r="N240" i="1"/>
  <c r="N241" i="1"/>
  <c r="N242" i="1"/>
  <c r="N243" i="1"/>
  <c r="N244" i="1"/>
  <c r="N245" i="1"/>
  <c r="N246" i="1"/>
  <c r="N248" i="1"/>
  <c r="N250" i="1"/>
  <c r="N251" i="1"/>
  <c r="N252" i="1"/>
  <c r="N254" i="1"/>
  <c r="N255" i="1"/>
  <c r="N258" i="1"/>
  <c r="N259" i="1"/>
  <c r="N260" i="1"/>
  <c r="N262" i="1"/>
  <c r="N265" i="1"/>
  <c r="N266" i="1"/>
  <c r="N267" i="1"/>
  <c r="N268" i="1"/>
  <c r="N269" i="1"/>
  <c r="N271" i="1"/>
  <c r="N273" i="1"/>
  <c r="N274" i="1"/>
  <c r="N275" i="1"/>
  <c r="N277" i="1"/>
  <c r="N278" i="1"/>
  <c r="N279" i="1"/>
  <c r="N280" i="1"/>
  <c r="N281" i="1"/>
  <c r="N283" i="1"/>
  <c r="N284" i="1"/>
  <c r="N285" i="1"/>
  <c r="N287" i="1"/>
  <c r="N288" i="1"/>
  <c r="N289" i="1"/>
  <c r="N290" i="1"/>
  <c r="N292" i="1"/>
  <c r="N293" i="1"/>
  <c r="N294" i="1"/>
  <c r="N296" i="1"/>
  <c r="N298" i="1"/>
  <c r="N299" i="1"/>
  <c r="N300" i="1"/>
  <c r="N301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3" i="1"/>
  <c r="N324" i="1"/>
  <c r="N325" i="1"/>
  <c r="N326" i="1"/>
  <c r="N327" i="1"/>
  <c r="N328" i="1"/>
  <c r="N329" i="1"/>
  <c r="N331" i="1"/>
  <c r="N332" i="1"/>
  <c r="N333" i="1"/>
  <c r="N334" i="1"/>
  <c r="N335" i="1"/>
  <c r="N337" i="1"/>
  <c r="N338" i="1"/>
  <c r="N339" i="1"/>
  <c r="N341" i="1"/>
  <c r="N342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8" i="1"/>
  <c r="N379" i="1"/>
  <c r="N380" i="1"/>
  <c r="N381" i="1"/>
  <c r="N382" i="1"/>
  <c r="N383" i="1"/>
  <c r="N387" i="1"/>
  <c r="N388" i="1"/>
  <c r="N389" i="1"/>
  <c r="N390" i="1"/>
  <c r="N391" i="1"/>
  <c r="N392" i="1"/>
  <c r="N393" i="1"/>
  <c r="N394" i="1"/>
  <c r="N397" i="1"/>
  <c r="N398" i="1"/>
  <c r="N400" i="1"/>
  <c r="N402" i="1"/>
  <c r="N405" i="1"/>
  <c r="N406" i="1"/>
  <c r="N408" i="1"/>
  <c r="N409" i="1"/>
  <c r="N411" i="1"/>
  <c r="N412" i="1"/>
  <c r="N413" i="1"/>
  <c r="N414" i="1"/>
  <c r="N415" i="1"/>
  <c r="N416" i="1"/>
  <c r="N418" i="1"/>
  <c r="N419" i="1"/>
  <c r="N421" i="1"/>
  <c r="N422" i="1"/>
  <c r="N423" i="1"/>
  <c r="N424" i="1"/>
  <c r="N425" i="1"/>
  <c r="N426" i="1"/>
  <c r="N431" i="1"/>
  <c r="N432" i="1"/>
  <c r="N433" i="1"/>
  <c r="N436" i="1"/>
  <c r="N437" i="1"/>
  <c r="N438" i="1"/>
  <c r="N439" i="1"/>
  <c r="N440" i="1"/>
  <c r="N441" i="1"/>
  <c r="N442" i="1"/>
  <c r="N443" i="1"/>
  <c r="N448" i="1"/>
  <c r="N449" i="1"/>
  <c r="N450" i="1"/>
  <c r="N451" i="1"/>
  <c r="N452" i="1"/>
  <c r="N453" i="1"/>
  <c r="N454" i="1"/>
  <c r="N455" i="1"/>
  <c r="N456" i="1"/>
  <c r="N458" i="1"/>
  <c r="N459" i="1"/>
  <c r="N460" i="1"/>
  <c r="N461" i="1"/>
  <c r="N463" i="1"/>
  <c r="N464" i="1"/>
  <c r="N465" i="1"/>
  <c r="N466" i="1"/>
  <c r="N467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5" i="1"/>
  <c r="N486" i="1"/>
  <c r="N487" i="1"/>
  <c r="N488" i="1"/>
  <c r="N489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3" i="1"/>
  <c r="N544" i="1"/>
  <c r="N545" i="1"/>
  <c r="N546" i="1"/>
  <c r="N547" i="1"/>
  <c r="N548" i="1"/>
  <c r="N549" i="1"/>
  <c r="N550" i="1"/>
  <c r="N551" i="1"/>
  <c r="N552" i="1"/>
  <c r="N553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2" i="1"/>
  <c r="N583" i="1"/>
  <c r="N585" i="1"/>
  <c r="N586" i="1"/>
  <c r="N587" i="1"/>
  <c r="N589" i="1"/>
  <c r="N590" i="1"/>
  <c r="N591" i="1"/>
  <c r="N592" i="1"/>
  <c r="N593" i="1"/>
  <c r="N594" i="1"/>
  <c r="N595" i="1"/>
  <c r="N596" i="1"/>
  <c r="N597" i="1"/>
  <c r="N598" i="1"/>
  <c r="N600" i="1"/>
  <c r="N601" i="1"/>
  <c r="N602" i="1"/>
  <c r="N603" i="1"/>
  <c r="N604" i="1"/>
  <c r="N605" i="1"/>
  <c r="N606" i="1"/>
  <c r="N607" i="1"/>
  <c r="N609" i="1"/>
  <c r="N610" i="1"/>
  <c r="N611" i="1"/>
  <c r="N612" i="1"/>
  <c r="N613" i="1"/>
  <c r="N614" i="1"/>
  <c r="N615" i="1"/>
  <c r="N616" i="1"/>
  <c r="N617" i="1"/>
  <c r="N618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9" i="1"/>
  <c r="N660" i="1"/>
  <c r="N661" i="1"/>
  <c r="N662" i="1"/>
  <c r="N663" i="1"/>
  <c r="N664" i="1"/>
  <c r="N665" i="1"/>
  <c r="N666" i="1"/>
  <c r="N667" i="1"/>
  <c r="N670" i="1"/>
  <c r="N671" i="1"/>
  <c r="N672" i="1"/>
  <c r="N673" i="1"/>
  <c r="N674" i="1"/>
  <c r="N675" i="1"/>
  <c r="N676" i="1"/>
  <c r="N677" i="1"/>
  <c r="N678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7" i="1"/>
  <c r="N718" i="1"/>
  <c r="N719" i="1"/>
  <c r="N720" i="1"/>
  <c r="N723" i="1"/>
  <c r="N724" i="1"/>
  <c r="N725" i="1"/>
  <c r="N726" i="1"/>
  <c r="N727" i="1"/>
  <c r="N728" i="1"/>
  <c r="N729" i="1"/>
  <c r="N732" i="1"/>
  <c r="N733" i="1"/>
  <c r="N734" i="1"/>
  <c r="N736" i="1"/>
  <c r="N737" i="1"/>
  <c r="N738" i="1"/>
  <c r="N739" i="1"/>
  <c r="N741" i="1"/>
  <c r="N742" i="1"/>
  <c r="N743" i="1"/>
  <c r="N744" i="1"/>
  <c r="N746" i="1"/>
  <c r="N747" i="1"/>
  <c r="N748" i="1"/>
  <c r="N749" i="1"/>
  <c r="N750" i="1"/>
  <c r="N751" i="1"/>
  <c r="N753" i="1"/>
  <c r="N754" i="1"/>
  <c r="N755" i="1"/>
  <c r="N756" i="1"/>
  <c r="N757" i="1"/>
  <c r="N758" i="1"/>
  <c r="N759" i="1"/>
  <c r="N760" i="1"/>
  <c r="N761" i="1"/>
  <c r="N763" i="1"/>
  <c r="N764" i="1"/>
  <c r="N766" i="1"/>
  <c r="N767" i="1"/>
  <c r="N768" i="1"/>
  <c r="N769" i="1"/>
  <c r="N770" i="1"/>
  <c r="N771" i="1"/>
  <c r="N772" i="1"/>
  <c r="N773" i="1"/>
  <c r="N775" i="1"/>
  <c r="N776" i="1"/>
  <c r="N777" i="1"/>
  <c r="N779" i="1"/>
  <c r="N780" i="1"/>
  <c r="N781" i="1"/>
  <c r="N782" i="1"/>
  <c r="N783" i="1"/>
  <c r="N784" i="1"/>
  <c r="N785" i="1"/>
  <c r="N786" i="1"/>
  <c r="N787" i="1"/>
  <c r="N788" i="1"/>
  <c r="N790" i="1"/>
  <c r="N791" i="1"/>
  <c r="N792" i="1"/>
  <c r="N793" i="1"/>
  <c r="N795" i="1"/>
  <c r="N796" i="1"/>
  <c r="N798" i="1"/>
  <c r="N799" i="1"/>
  <c r="N801" i="1"/>
  <c r="N802" i="1"/>
  <c r="N803" i="1"/>
  <c r="N804" i="1"/>
  <c r="N806" i="1"/>
  <c r="N807" i="1"/>
  <c r="N809" i="1"/>
  <c r="N810" i="1"/>
  <c r="N811" i="1"/>
  <c r="N812" i="1"/>
  <c r="N813" i="1"/>
  <c r="N814" i="1"/>
  <c r="N816" i="1"/>
  <c r="N817" i="1"/>
  <c r="N818" i="1"/>
  <c r="N819" i="1"/>
  <c r="N820" i="1"/>
  <c r="N821" i="1"/>
  <c r="N822" i="1"/>
  <c r="N823" i="1"/>
  <c r="N824" i="1"/>
  <c r="N825" i="1"/>
  <c r="N828" i="1"/>
  <c r="N829" i="1"/>
  <c r="N831" i="1"/>
  <c r="N832" i="1"/>
  <c r="N833" i="1"/>
  <c r="N834" i="1"/>
  <c r="N835" i="1"/>
  <c r="N836" i="1"/>
  <c r="N837" i="1"/>
  <c r="N838" i="1"/>
  <c r="N839" i="1"/>
  <c r="N840" i="1"/>
  <c r="N842" i="1"/>
  <c r="N843" i="1"/>
  <c r="N846" i="1"/>
  <c r="N847" i="1"/>
  <c r="N848" i="1"/>
  <c r="N849" i="1"/>
  <c r="N850" i="1"/>
  <c r="N852" i="1"/>
  <c r="N854" i="1"/>
  <c r="N855" i="1"/>
  <c r="N856" i="1"/>
  <c r="N857" i="1"/>
  <c r="N858" i="1"/>
  <c r="N859" i="1"/>
  <c r="N860" i="1"/>
  <c r="N861" i="1"/>
  <c r="N863" i="1"/>
  <c r="N864" i="1"/>
  <c r="N865" i="1"/>
  <c r="N866" i="1"/>
  <c r="N867" i="1"/>
  <c r="N868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3" i="1"/>
  <c r="N884" i="1"/>
  <c r="N885" i="1"/>
  <c r="N886" i="1"/>
  <c r="N887" i="1"/>
  <c r="N888" i="1"/>
  <c r="N889" i="1"/>
  <c r="N890" i="1"/>
  <c r="N892" i="1"/>
  <c r="N894" i="1"/>
  <c r="N895" i="1"/>
  <c r="N896" i="1"/>
  <c r="N897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40" i="1"/>
  <c r="N942" i="1"/>
  <c r="N943" i="1"/>
  <c r="N944" i="1"/>
  <c r="N945" i="1"/>
  <c r="N946" i="1"/>
  <c r="N947" i="1"/>
  <c r="N948" i="1"/>
  <c r="N949" i="1"/>
  <c r="N950" i="1"/>
  <c r="N951" i="1"/>
  <c r="N952" i="1"/>
  <c r="N954" i="1"/>
  <c r="N955" i="1"/>
  <c r="N956" i="1"/>
  <c r="N958" i="1"/>
  <c r="N959" i="1"/>
  <c r="N960" i="1"/>
  <c r="N961" i="1"/>
  <c r="N962" i="1"/>
  <c r="N963" i="1"/>
  <c r="N965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7" i="1"/>
  <c r="N1008" i="1"/>
  <c r="N1009" i="1"/>
  <c r="N1010" i="1"/>
  <c r="N1011" i="1"/>
  <c r="N1013" i="1"/>
  <c r="N1014" i="1"/>
  <c r="N1015" i="1"/>
  <c r="N1016" i="1"/>
  <c r="N1017" i="1"/>
  <c r="N1019" i="1"/>
  <c r="N1020" i="1"/>
  <c r="N1021" i="1"/>
  <c r="N1022" i="1"/>
  <c r="N1023" i="1"/>
  <c r="N1025" i="1"/>
  <c r="N1026" i="1"/>
  <c r="N1027" i="1"/>
  <c r="N1028" i="1"/>
  <c r="N1029" i="1"/>
  <c r="N1030" i="1"/>
  <c r="N1031" i="1"/>
  <c r="N1032" i="1"/>
  <c r="N1034" i="1"/>
  <c r="N1035" i="1"/>
  <c r="N1036" i="1"/>
  <c r="N1037" i="1"/>
  <c r="N1038" i="1"/>
  <c r="N1039" i="1"/>
  <c r="N1040" i="1"/>
  <c r="N1041" i="1"/>
  <c r="N1042" i="1"/>
  <c r="N1043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8" i="1"/>
  <c r="N1129" i="1"/>
  <c r="N1130" i="1"/>
  <c r="N1131" i="1"/>
  <c r="N1132" i="1"/>
  <c r="N1134" i="1"/>
  <c r="N1135" i="1"/>
  <c r="N1136" i="1"/>
  <c r="N1137" i="1"/>
  <c r="N1138" i="1"/>
  <c r="N1139" i="1"/>
  <c r="N1140" i="1"/>
  <c r="N1141" i="1"/>
  <c r="N1142" i="1"/>
  <c r="N1143" i="1"/>
  <c r="N1144" i="1"/>
  <c r="N1146" i="1"/>
  <c r="N1147" i="1"/>
  <c r="N1148" i="1"/>
  <c r="N1149" i="1"/>
  <c r="N1150" i="1"/>
  <c r="N1152" i="1"/>
  <c r="N1153" i="1"/>
  <c r="N1154" i="1"/>
  <c r="N1155" i="1"/>
  <c r="N1156" i="1"/>
  <c r="N1157" i="1"/>
  <c r="N1158" i="1"/>
  <c r="N1159" i="1"/>
  <c r="N1161" i="1"/>
  <c r="N1162" i="1"/>
  <c r="N1163" i="1"/>
  <c r="N1164" i="1"/>
  <c r="N1166" i="1"/>
  <c r="N1167" i="1"/>
  <c r="N1168" i="1"/>
  <c r="N1169" i="1"/>
  <c r="N1170" i="1"/>
  <c r="N1171" i="1"/>
  <c r="N1172" i="1"/>
  <c r="N1173" i="1"/>
  <c r="N1175" i="1"/>
  <c r="N1176" i="1"/>
  <c r="N1177" i="1"/>
  <c r="N1179" i="1"/>
  <c r="N1181" i="1"/>
  <c r="N1183" i="1"/>
  <c r="N1185" i="1"/>
  <c r="N1186" i="1"/>
  <c r="N1187" i="1"/>
  <c r="N1188" i="1"/>
  <c r="N1189" i="1"/>
  <c r="N1191" i="1"/>
  <c r="N1192" i="1"/>
  <c r="N1193" i="1"/>
  <c r="N1194" i="1"/>
  <c r="N1195" i="1"/>
  <c r="N1197" i="1"/>
  <c r="N1198" i="1"/>
  <c r="N1199" i="1"/>
  <c r="N1202" i="1"/>
  <c r="N1203" i="1"/>
  <c r="N1205" i="1"/>
  <c r="N1206" i="1"/>
  <c r="N1207" i="1"/>
  <c r="N1208" i="1"/>
  <c r="N1209" i="1"/>
  <c r="N1210" i="1"/>
  <c r="N1211" i="1"/>
  <c r="N1212" i="1"/>
  <c r="N1213" i="1"/>
  <c r="N1214" i="1"/>
  <c r="N1215" i="1"/>
  <c r="N1217" i="1"/>
  <c r="N1218" i="1"/>
  <c r="N1219" i="1"/>
  <c r="N1220" i="1"/>
  <c r="N1221" i="1"/>
  <c r="N1222" i="1"/>
  <c r="N1223" i="1"/>
  <c r="N1224" i="1"/>
  <c r="N1225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2" i="1"/>
  <c r="N1243" i="1"/>
  <c r="N1244" i="1"/>
  <c r="N1245" i="1"/>
  <c r="N1248" i="1"/>
  <c r="N1249" i="1"/>
  <c r="N1250" i="1"/>
  <c r="N1251" i="1"/>
  <c r="N1252" i="1"/>
  <c r="N1253" i="1"/>
  <c r="N1254" i="1"/>
  <c r="N1255" i="1"/>
  <c r="N1257" i="1"/>
  <c r="N1258" i="1"/>
  <c r="N1259" i="1"/>
  <c r="N1260" i="1"/>
  <c r="N1261" i="1"/>
  <c r="N1262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6" i="1"/>
  <c r="N1387" i="1"/>
  <c r="N1388" i="1"/>
  <c r="N1389" i="1"/>
  <c r="N1390" i="1"/>
  <c r="N1391" i="1"/>
  <c r="N1392" i="1"/>
  <c r="N1393" i="1"/>
  <c r="N1394" i="1"/>
  <c r="N1396" i="1"/>
  <c r="N1397" i="1"/>
  <c r="N1398" i="1"/>
  <c r="N1399" i="1"/>
  <c r="N1400" i="1"/>
  <c r="N1401" i="1"/>
  <c r="N1403" i="1"/>
  <c r="N1404" i="1"/>
  <c r="N1405" i="1"/>
  <c r="N1406" i="1"/>
  <c r="N1412" i="1"/>
  <c r="N1413" i="1"/>
  <c r="N1414" i="1"/>
  <c r="N1415" i="1"/>
  <c r="N1416" i="1"/>
  <c r="N1417" i="1"/>
  <c r="N1419" i="1"/>
  <c r="N1420" i="1"/>
  <c r="N1421" i="1"/>
  <c r="N1422" i="1"/>
  <c r="N1423" i="1"/>
  <c r="N1424" i="1"/>
  <c r="N1425" i="1"/>
  <c r="N1426" i="1"/>
  <c r="N1430" i="1"/>
  <c r="N1431" i="1"/>
  <c r="N1432" i="1"/>
  <c r="N1433" i="1"/>
  <c r="N1434" i="1"/>
  <c r="N1435" i="1"/>
  <c r="N1436" i="1"/>
  <c r="N1437" i="1"/>
  <c r="N1438" i="1"/>
  <c r="N1440" i="1"/>
  <c r="N1441" i="1"/>
  <c r="N1442" i="1"/>
  <c r="N1444" i="1"/>
  <c r="N1445" i="1"/>
  <c r="N1446" i="1"/>
  <c r="N1447" i="1"/>
  <c r="N1448" i="1"/>
  <c r="N1450" i="1"/>
  <c r="N1451" i="1"/>
  <c r="N1452" i="1"/>
  <c r="N1453" i="1"/>
  <c r="N1455" i="1"/>
  <c r="N1456" i="1"/>
  <c r="N1457" i="1"/>
  <c r="N1458" i="1"/>
  <c r="N1459" i="1"/>
  <c r="N1460" i="1"/>
  <c r="N1461" i="1"/>
  <c r="N1462" i="1"/>
  <c r="N1463" i="1"/>
  <c r="L5" i="1"/>
  <c r="L12" i="1"/>
  <c r="L15" i="1"/>
  <c r="L25" i="1"/>
  <c r="L46" i="1"/>
  <c r="L49" i="1"/>
  <c r="L51" i="1"/>
  <c r="L54" i="1"/>
  <c r="L56" i="1"/>
  <c r="L65" i="1"/>
  <c r="L74" i="1"/>
  <c r="L81" i="1"/>
  <c r="L86" i="1"/>
  <c r="L92" i="1"/>
  <c r="L93" i="1"/>
  <c r="L109" i="1"/>
  <c r="L113" i="1"/>
  <c r="L114" i="1"/>
  <c r="L116" i="1"/>
  <c r="L120" i="1"/>
  <c r="L121" i="1"/>
  <c r="L125" i="1"/>
  <c r="L127" i="1"/>
  <c r="L129" i="1"/>
  <c r="L131" i="1"/>
  <c r="L135" i="1"/>
  <c r="L137" i="1"/>
  <c r="L141" i="1"/>
  <c r="L143" i="1"/>
  <c r="L147" i="1"/>
  <c r="L154" i="1"/>
  <c r="L168" i="1"/>
  <c r="L173" i="1"/>
  <c r="L179" i="1"/>
  <c r="L183" i="1"/>
  <c r="L186" i="1"/>
  <c r="L196" i="1"/>
  <c r="L208" i="1"/>
  <c r="L220" i="1"/>
  <c r="L237" i="1"/>
  <c r="L247" i="1"/>
  <c r="L249" i="1"/>
  <c r="L253" i="1"/>
  <c r="L256" i="1"/>
  <c r="L257" i="1"/>
  <c r="L261" i="1"/>
  <c r="L263" i="1"/>
  <c r="L264" i="1"/>
  <c r="L270" i="1"/>
  <c r="L272" i="1"/>
  <c r="L276" i="1"/>
  <c r="L282" i="1"/>
  <c r="L286" i="1"/>
  <c r="L291" i="1"/>
  <c r="L295" i="1"/>
  <c r="L297" i="1"/>
  <c r="L302" i="1"/>
  <c r="L322" i="1"/>
  <c r="L330" i="1"/>
  <c r="L336" i="1"/>
  <c r="L340" i="1"/>
  <c r="L343" i="1"/>
  <c r="L344" i="1"/>
  <c r="L360" i="1"/>
  <c r="L377" i="1"/>
  <c r="L384" i="1"/>
  <c r="L385" i="1"/>
  <c r="L386" i="1"/>
  <c r="L395" i="1"/>
  <c r="L396" i="1"/>
  <c r="L399" i="1"/>
  <c r="L401" i="1"/>
  <c r="L403" i="1"/>
  <c r="L404" i="1"/>
  <c r="L407" i="1"/>
  <c r="L410" i="1"/>
  <c r="L417" i="1"/>
  <c r="L420" i="1"/>
  <c r="L427" i="1"/>
  <c r="L428" i="1"/>
  <c r="L429" i="1"/>
  <c r="L430" i="1"/>
  <c r="L434" i="1"/>
  <c r="L435" i="1"/>
  <c r="L444" i="1"/>
  <c r="L445" i="1"/>
  <c r="L446" i="1"/>
  <c r="L447" i="1"/>
  <c r="L457" i="1"/>
  <c r="L462" i="1"/>
  <c r="L468" i="1"/>
  <c r="L484" i="1"/>
  <c r="L490" i="1"/>
  <c r="L503" i="1"/>
  <c r="L542" i="1"/>
  <c r="L554" i="1"/>
  <c r="L581" i="1"/>
  <c r="L584" i="1"/>
  <c r="L588" i="1"/>
  <c r="L599" i="1"/>
  <c r="L608" i="1"/>
  <c r="L619" i="1"/>
  <c r="L639" i="1"/>
  <c r="L658" i="1"/>
  <c r="L668" i="1"/>
  <c r="L669" i="1"/>
  <c r="L679" i="1"/>
  <c r="L698" i="1"/>
  <c r="L716" i="1"/>
  <c r="L721" i="1"/>
  <c r="L722" i="1"/>
  <c r="L730" i="1"/>
  <c r="L731" i="1"/>
  <c r="L735" i="1"/>
  <c r="L740" i="1"/>
  <c r="L745" i="1"/>
  <c r="L752" i="1"/>
  <c r="L762" i="1"/>
  <c r="L765" i="1"/>
  <c r="L774" i="1"/>
  <c r="L778" i="1"/>
  <c r="L789" i="1"/>
  <c r="L794" i="1"/>
  <c r="L797" i="1"/>
  <c r="L800" i="1"/>
  <c r="L805" i="1"/>
  <c r="L808" i="1"/>
  <c r="L815" i="1"/>
  <c r="L826" i="1"/>
  <c r="L827" i="1"/>
  <c r="L830" i="1"/>
  <c r="L841" i="1"/>
  <c r="L844" i="1"/>
  <c r="L845" i="1"/>
  <c r="L851" i="1"/>
  <c r="L853" i="1"/>
  <c r="L862" i="1"/>
  <c r="L869" i="1"/>
  <c r="L882" i="1"/>
  <c r="L891" i="1"/>
  <c r="L893" i="1"/>
  <c r="L898" i="1"/>
  <c r="L920" i="1"/>
  <c r="L938" i="1"/>
  <c r="L939" i="1"/>
  <c r="L941" i="1"/>
  <c r="L953" i="1"/>
  <c r="L957" i="1"/>
  <c r="L964" i="1"/>
  <c r="L966" i="1"/>
  <c r="L979" i="1"/>
  <c r="L1006" i="1"/>
  <c r="L1012" i="1"/>
  <c r="L1018" i="1"/>
  <c r="L1024" i="1"/>
  <c r="L1033" i="1"/>
  <c r="L1044" i="1"/>
  <c r="L1059" i="1"/>
  <c r="L1079" i="1"/>
  <c r="L1107" i="1"/>
  <c r="L1127" i="1"/>
  <c r="L1133" i="1"/>
  <c r="L1145" i="1"/>
  <c r="L1151" i="1"/>
  <c r="L1160" i="1"/>
  <c r="L1165" i="1"/>
  <c r="L1174" i="1"/>
  <c r="L1178" i="1"/>
  <c r="L1180" i="1"/>
  <c r="L1182" i="1"/>
  <c r="L1184" i="1"/>
  <c r="L1190" i="1"/>
  <c r="L1196" i="1"/>
  <c r="L1200" i="1"/>
  <c r="L1201" i="1"/>
  <c r="L1204" i="1"/>
  <c r="L1216" i="1"/>
  <c r="L1226" i="1"/>
  <c r="L1241" i="1"/>
  <c r="L1246" i="1"/>
  <c r="L1247" i="1"/>
  <c r="L1256" i="1"/>
  <c r="L1263" i="1"/>
  <c r="L1264" i="1"/>
  <c r="L1306" i="1"/>
  <c r="L1342" i="1"/>
  <c r="L1385" i="1"/>
  <c r="L1395" i="1"/>
  <c r="L1402" i="1"/>
  <c r="L1407" i="1"/>
  <c r="L1408" i="1"/>
  <c r="L1409" i="1"/>
  <c r="L1410" i="1"/>
  <c r="L1411" i="1"/>
  <c r="L1418" i="1"/>
  <c r="L1427" i="1"/>
  <c r="L1428" i="1"/>
  <c r="L1429" i="1"/>
  <c r="L1439" i="1"/>
  <c r="L1443" i="1"/>
  <c r="L1449" i="1"/>
  <c r="L1454" i="1"/>
  <c r="M114" i="1"/>
  <c r="M434" i="1"/>
  <c r="M778" i="1"/>
  <c r="M1178" i="1"/>
  <c r="M65" i="1"/>
  <c r="M957" i="1"/>
  <c r="M183" i="1"/>
  <c r="M447" i="1"/>
  <c r="M939" i="1"/>
  <c r="M1427" i="1"/>
  <c r="M93" i="1"/>
  <c r="M841" i="1"/>
  <c r="M220" i="1"/>
  <c r="M420" i="1"/>
  <c r="M920" i="1"/>
  <c r="M113" i="1"/>
  <c r="M1145" i="1"/>
  <c r="K26" i="1"/>
  <c r="K90" i="1"/>
  <c r="K142" i="1"/>
  <c r="K198" i="1"/>
  <c r="K246" i="1"/>
  <c r="K310" i="1"/>
  <c r="K366" i="1"/>
  <c r="K422" i="1"/>
  <c r="K486" i="1"/>
  <c r="K538" i="1"/>
  <c r="K594" i="1"/>
  <c r="K69" i="1"/>
  <c r="K160" i="1"/>
  <c r="K233" i="1"/>
  <c r="K303" i="1"/>
  <c r="K369" i="1"/>
  <c r="K463" i="1"/>
  <c r="K536" i="1"/>
  <c r="K601" i="1"/>
  <c r="K649" i="1"/>
  <c r="K701" i="1"/>
  <c r="K757" i="1"/>
  <c r="K821" i="1"/>
  <c r="K885" i="1"/>
  <c r="K937" i="1"/>
  <c r="K997" i="1"/>
  <c r="K1049" i="1"/>
  <c r="K1097" i="1"/>
  <c r="K1153" i="1"/>
  <c r="K1209" i="1"/>
  <c r="K1261" i="1"/>
  <c r="K1309" i="1"/>
  <c r="K80" i="1"/>
  <c r="K192" i="1"/>
  <c r="K277" i="1"/>
  <c r="K368" i="1"/>
  <c r="K481" i="1"/>
  <c r="K575" i="1"/>
  <c r="K654" i="1"/>
  <c r="K742" i="1"/>
  <c r="K820" i="1"/>
  <c r="K899" i="1"/>
  <c r="K975" i="1"/>
  <c r="K1054" i="1"/>
  <c r="K1128" i="1"/>
  <c r="K1199" i="1"/>
  <c r="K1260" i="1"/>
  <c r="K1324" i="1"/>
  <c r="K1372" i="1"/>
  <c r="K1424" i="1"/>
  <c r="K41" i="1"/>
  <c r="K161" i="1"/>
  <c r="K279" i="1"/>
  <c r="K412" i="1"/>
  <c r="K508" i="1"/>
  <c r="K589" i="1"/>
  <c r="K660" i="1"/>
  <c r="K727" i="1"/>
  <c r="K802" i="1"/>
  <c r="K870" i="1"/>
  <c r="K942" i="1"/>
  <c r="K1008" i="1"/>
  <c r="K1082" i="1"/>
  <c r="K1144" i="1"/>
  <c r="K1236" i="1"/>
  <c r="K1315" i="1"/>
  <c r="K1365" i="1"/>
  <c r="K1421" i="1"/>
  <c r="K36" i="1"/>
  <c r="K117" i="1"/>
  <c r="K221" i="1"/>
  <c r="K325" i="1"/>
  <c r="K441" i="1"/>
  <c r="K544" i="1"/>
  <c r="K23" i="1"/>
  <c r="K547" i="1"/>
  <c r="K770" i="1"/>
  <c r="K962" i="1"/>
  <c r="K1078" i="1"/>
  <c r="K1254" i="1"/>
  <c r="K1387" i="1"/>
  <c r="K287" i="1"/>
  <c r="K573" i="1"/>
  <c r="K755" i="1"/>
  <c r="K867" i="1"/>
  <c r="K1000" i="1"/>
  <c r="K1146" i="1"/>
  <c r="K1318" i="1"/>
  <c r="K1426" i="1"/>
  <c r="K203" i="1"/>
  <c r="K620" i="1"/>
  <c r="K759" i="1"/>
  <c r="K903" i="1"/>
  <c r="K1035" i="1"/>
  <c r="K1170" i="1"/>
  <c r="K1311" i="1"/>
  <c r="K1431" i="1"/>
  <c r="K327" i="1"/>
  <c r="K646" i="1"/>
  <c r="K760" i="1"/>
  <c r="K918" i="1"/>
  <c r="K1046" i="1"/>
  <c r="K1186" i="1"/>
  <c r="K1302" i="1"/>
  <c r="M154" i="1"/>
  <c r="M446" i="1"/>
  <c r="M794" i="1"/>
  <c r="M1182" i="1"/>
  <c r="M81" i="1"/>
  <c r="M1033" i="1"/>
  <c r="M247" i="1"/>
  <c r="M503" i="1"/>
  <c r="M979" i="1"/>
  <c r="M1439" i="1"/>
  <c r="M109" i="1"/>
  <c r="M893" i="1"/>
  <c r="M256" i="1"/>
  <c r="M428" i="1"/>
  <c r="M1012" i="1"/>
  <c r="M129" i="1"/>
  <c r="M1165" i="1"/>
  <c r="K30" i="1"/>
  <c r="K94" i="1"/>
  <c r="K146" i="1"/>
  <c r="K202" i="1"/>
  <c r="K250" i="1"/>
  <c r="K314" i="1"/>
  <c r="K370" i="1"/>
  <c r="K426" i="1"/>
  <c r="K494" i="1"/>
  <c r="K546" i="1"/>
  <c r="K3" i="1"/>
  <c r="K79" i="1"/>
  <c r="K165" i="1"/>
  <c r="K239" i="1"/>
  <c r="K308" i="1"/>
  <c r="K375" i="1"/>
  <c r="K473" i="1"/>
  <c r="K541" i="1"/>
  <c r="K605" i="1"/>
  <c r="K653" i="1"/>
  <c r="K705" i="1"/>
  <c r="K761" i="1"/>
  <c r="K825" i="1"/>
  <c r="K889" i="1"/>
  <c r="K945" i="1"/>
  <c r="K1001" i="1"/>
  <c r="K1053" i="1"/>
  <c r="K1101" i="1"/>
  <c r="K1157" i="1"/>
  <c r="K1213" i="1"/>
  <c r="K1265" i="1"/>
  <c r="K1313" i="1"/>
  <c r="K97" i="1"/>
  <c r="K197" i="1"/>
  <c r="K283" i="1"/>
  <c r="K376" i="1"/>
  <c r="K487" i="1"/>
  <c r="K595" i="1"/>
  <c r="K659" i="1"/>
  <c r="K746" i="1"/>
  <c r="K831" i="1"/>
  <c r="K904" i="1"/>
  <c r="K980" i="1"/>
  <c r="K1064" i="1"/>
  <c r="K1138" i="1"/>
  <c r="K1203" i="1"/>
  <c r="K1266" i="1"/>
  <c r="K1328" i="1"/>
  <c r="K1376" i="1"/>
  <c r="K1432" i="1"/>
  <c r="K47" i="1"/>
  <c r="K175" i="1"/>
  <c r="K285" i="1"/>
  <c r="K419" i="1"/>
  <c r="K516" i="1"/>
  <c r="K596" i="1"/>
  <c r="K666" i="1"/>
  <c r="K732" i="1"/>
  <c r="K806" i="1"/>
  <c r="K875" i="1"/>
  <c r="K947" i="1"/>
  <c r="K1014" i="1"/>
  <c r="K1087" i="1"/>
  <c r="K1148" i="1"/>
  <c r="K1251" i="1"/>
  <c r="K1320" i="1"/>
  <c r="K1369" i="1"/>
  <c r="K1425" i="1"/>
  <c r="K43" i="1"/>
  <c r="K136" i="1"/>
  <c r="K229" i="1"/>
  <c r="K331" i="1"/>
  <c r="K452" i="1"/>
  <c r="K552" i="1"/>
  <c r="K44" i="1"/>
  <c r="K567" i="1"/>
  <c r="K779" i="1"/>
  <c r="K967" i="1"/>
  <c r="K1088" i="1"/>
  <c r="K1274" i="1"/>
  <c r="K1403" i="1"/>
  <c r="K301" i="1"/>
  <c r="K585" i="1"/>
  <c r="K764" i="1"/>
  <c r="K872" i="1"/>
  <c r="K1011" i="1"/>
  <c r="K1156" i="1"/>
  <c r="K1327" i="1"/>
  <c r="K1430" i="1"/>
  <c r="K245" i="1"/>
  <c r="K635" i="1"/>
  <c r="K775" i="1"/>
  <c r="K914" i="1"/>
  <c r="K1052" i="1"/>
  <c r="K1176" i="1"/>
  <c r="K1322" i="1"/>
  <c r="K1447" i="1"/>
  <c r="K352" i="1"/>
  <c r="K656" i="1"/>
  <c r="K768" i="1"/>
  <c r="K924" i="1"/>
  <c r="K1056" i="1"/>
  <c r="K1192" i="1"/>
  <c r="K1312" i="1"/>
  <c r="K1422" i="1"/>
  <c r="N270" i="1"/>
  <c r="N490" i="1"/>
  <c r="N830" i="1"/>
  <c r="N1226" i="1"/>
  <c r="N249" i="1"/>
  <c r="M186" i="1"/>
  <c r="M462" i="1"/>
  <c r="M826" i="1"/>
  <c r="M1190" i="1"/>
  <c r="M121" i="1"/>
  <c r="M1133" i="1"/>
  <c r="M263" i="1"/>
  <c r="M599" i="1"/>
  <c r="M1059" i="1"/>
  <c r="M1443" i="1"/>
  <c r="M125" i="1"/>
  <c r="M941" i="1"/>
  <c r="M264" i="1"/>
  <c r="M444" i="1"/>
  <c r="M1024" i="1"/>
  <c r="M141" i="1"/>
  <c r="M1201" i="1"/>
  <c r="K34" i="1"/>
  <c r="K98" i="1"/>
  <c r="K150" i="1"/>
  <c r="K206" i="1"/>
  <c r="K254" i="1"/>
  <c r="K318" i="1"/>
  <c r="K374" i="1"/>
  <c r="K438" i="1"/>
  <c r="K498" i="1"/>
  <c r="K550" i="1"/>
  <c r="K8" i="1"/>
  <c r="K84" i="1"/>
  <c r="K171" i="1"/>
  <c r="K244" i="1"/>
  <c r="K313" i="1"/>
  <c r="K380" i="1"/>
  <c r="K479" i="1"/>
  <c r="K545" i="1"/>
  <c r="K609" i="1"/>
  <c r="K657" i="1"/>
  <c r="K709" i="1"/>
  <c r="K769" i="1"/>
  <c r="K829" i="1"/>
  <c r="K897" i="1"/>
  <c r="K949" i="1"/>
  <c r="K1005" i="1"/>
  <c r="K1057" i="1"/>
  <c r="K1105" i="1"/>
  <c r="K1161" i="1"/>
  <c r="K1217" i="1"/>
  <c r="K1269" i="1"/>
  <c r="K1317" i="1"/>
  <c r="K105" i="1"/>
  <c r="K204" i="1"/>
  <c r="K289" i="1"/>
  <c r="K383" i="1"/>
  <c r="K492" i="1"/>
  <c r="K600" i="1"/>
  <c r="K664" i="1"/>
  <c r="K751" i="1"/>
  <c r="K836" i="1"/>
  <c r="K910" i="1"/>
  <c r="K986" i="1"/>
  <c r="K1070" i="1"/>
  <c r="K1143" i="1"/>
  <c r="K1208" i="1"/>
  <c r="K1271" i="1"/>
  <c r="K1332" i="1"/>
  <c r="K1380" i="1"/>
  <c r="K1436" i="1"/>
  <c r="K52" i="1"/>
  <c r="K187" i="1"/>
  <c r="K304" i="1"/>
  <c r="K424" i="1"/>
  <c r="K523" i="1"/>
  <c r="K602" i="1"/>
  <c r="K670" i="1"/>
  <c r="K738" i="1"/>
  <c r="K811" i="1"/>
  <c r="K880" i="1"/>
  <c r="K952" i="1"/>
  <c r="K1019" i="1"/>
  <c r="K1092" i="1"/>
  <c r="K1154" i="1"/>
  <c r="K1262" i="1"/>
  <c r="K1325" i="1"/>
  <c r="K1373" i="1"/>
  <c r="K1433" i="1"/>
  <c r="K48" i="1"/>
  <c r="K149" i="1"/>
  <c r="K236" i="1"/>
  <c r="K339" i="1"/>
  <c r="K460" i="1"/>
  <c r="K557" i="1"/>
  <c r="K67" i="1"/>
  <c r="K615" i="1"/>
  <c r="K803" i="1"/>
  <c r="K978" i="1"/>
  <c r="K1099" i="1"/>
  <c r="K1284" i="1"/>
  <c r="K1415" i="1"/>
  <c r="K321" i="1"/>
  <c r="K604" i="1"/>
  <c r="K780" i="1"/>
  <c r="K883" i="1"/>
  <c r="K1026" i="1"/>
  <c r="K1166" i="1"/>
  <c r="K1335" i="1"/>
  <c r="K1438" i="1"/>
  <c r="K345" i="1"/>
  <c r="K642" i="1"/>
  <c r="K784" i="1"/>
  <c r="K923" i="1"/>
  <c r="K1062" i="1"/>
  <c r="K1191" i="1"/>
  <c r="K1330" i="1"/>
  <c r="K1462" i="1"/>
  <c r="K397" i="1"/>
  <c r="K667" i="1"/>
  <c r="K786" i="1"/>
  <c r="K935" i="1"/>
  <c r="K1063" i="1"/>
  <c r="K1207" i="1"/>
  <c r="K1323" i="1"/>
  <c r="K1434" i="1"/>
  <c r="N282" i="1"/>
  <c r="N542" i="1"/>
  <c r="N862" i="1"/>
  <c r="N1246" i="1"/>
  <c r="N385" i="1"/>
  <c r="M270" i="1"/>
  <c r="M490" i="1"/>
  <c r="M830" i="1"/>
  <c r="M1226" i="1"/>
  <c r="M253" i="1"/>
  <c r="M1241" i="1"/>
  <c r="M291" i="1"/>
  <c r="M619" i="1"/>
  <c r="M1079" i="1"/>
  <c r="M740" i="1"/>
  <c r="M137" i="1"/>
  <c r="M1385" i="1"/>
  <c r="M272" i="1"/>
  <c r="M468" i="1"/>
  <c r="M1160" i="1"/>
  <c r="M173" i="1"/>
  <c r="M1409" i="1"/>
  <c r="K38" i="1"/>
  <c r="K102" i="1"/>
  <c r="K158" i="1"/>
  <c r="K210" i="1"/>
  <c r="K258" i="1"/>
  <c r="K326" i="1"/>
  <c r="K378" i="1"/>
  <c r="K442" i="1"/>
  <c r="K502" i="1"/>
  <c r="K558" i="1"/>
  <c r="K13" i="1"/>
  <c r="K88" i="1"/>
  <c r="K176" i="1"/>
  <c r="K255" i="1"/>
  <c r="K319" i="1"/>
  <c r="K389" i="1"/>
  <c r="K489" i="1"/>
  <c r="K551" i="1"/>
  <c r="K613" i="1"/>
  <c r="K661" i="1"/>
  <c r="K713" i="1"/>
  <c r="K773" i="1"/>
  <c r="K833" i="1"/>
  <c r="K901" i="1"/>
  <c r="K961" i="1"/>
  <c r="K1009" i="1"/>
  <c r="K1061" i="1"/>
  <c r="K1109" i="1"/>
  <c r="K1169" i="1"/>
  <c r="K1221" i="1"/>
  <c r="K1273" i="1"/>
  <c r="K1321" i="1"/>
  <c r="K111" i="1"/>
  <c r="K211" i="1"/>
  <c r="K296" i="1"/>
  <c r="K387" i="1"/>
  <c r="K500" i="1"/>
  <c r="K606" i="1"/>
  <c r="K674" i="1"/>
  <c r="K756" i="1"/>
  <c r="K850" i="1"/>
  <c r="K915" i="1"/>
  <c r="K991" i="1"/>
  <c r="K1075" i="1"/>
  <c r="K1147" i="1"/>
  <c r="K1214" i="1"/>
  <c r="K1276" i="1"/>
  <c r="K1336" i="1"/>
  <c r="K1384" i="1"/>
  <c r="K1440" i="1"/>
  <c r="K63" i="1"/>
  <c r="K193" i="1"/>
  <c r="K311" i="1"/>
  <c r="K440" i="1"/>
  <c r="K529" i="1"/>
  <c r="K607" i="1"/>
  <c r="K675" i="1"/>
  <c r="K743" i="1"/>
  <c r="K816" i="1"/>
  <c r="K886" i="1"/>
  <c r="K956" i="1"/>
  <c r="K1030" i="1"/>
  <c r="K1098" i="1"/>
  <c r="K1159" i="1"/>
  <c r="K1267" i="1"/>
  <c r="K1329" i="1"/>
  <c r="K1377" i="1"/>
  <c r="K1437" i="1"/>
  <c r="K53" i="1"/>
  <c r="K156" i="1"/>
  <c r="K243" i="1"/>
  <c r="K351" i="1"/>
  <c r="K465" i="1"/>
  <c r="K564" i="1"/>
  <c r="K164" i="1"/>
  <c r="K630" i="1"/>
  <c r="K818" i="1"/>
  <c r="K988" i="1"/>
  <c r="K1116" i="1"/>
  <c r="K1295" i="1"/>
  <c r="K1423" i="1"/>
  <c r="K333" i="1"/>
  <c r="K631" i="1"/>
  <c r="K790" i="1"/>
  <c r="K892" i="1"/>
  <c r="K1042" i="1"/>
  <c r="K1175" i="1"/>
  <c r="K1343" i="1"/>
  <c r="K1446" i="1"/>
  <c r="K373" i="1"/>
  <c r="K652" i="1"/>
  <c r="K799" i="1"/>
  <c r="K934" i="1"/>
  <c r="M282" i="1"/>
  <c r="M542" i="1"/>
  <c r="M862" i="1"/>
  <c r="M1246" i="1"/>
  <c r="M377" i="1"/>
  <c r="M15" i="1"/>
  <c r="M295" i="1"/>
  <c r="M639" i="1"/>
  <c r="M1107" i="1"/>
  <c r="M800" i="1"/>
  <c r="M237" i="1"/>
  <c r="M12" i="1"/>
  <c r="M276" i="1"/>
  <c r="M484" i="1"/>
  <c r="M1180" i="1"/>
  <c r="M249" i="1"/>
  <c r="M1429" i="1"/>
  <c r="K42" i="1"/>
  <c r="K106" i="1"/>
  <c r="K162" i="1"/>
  <c r="K214" i="1"/>
  <c r="K262" i="1"/>
  <c r="K334" i="1"/>
  <c r="K382" i="1"/>
  <c r="K450" i="1"/>
  <c r="K506" i="1"/>
  <c r="K562" i="1"/>
  <c r="K19" i="1"/>
  <c r="K99" i="1"/>
  <c r="K181" i="1"/>
  <c r="K260" i="1"/>
  <c r="K323" i="1"/>
  <c r="K400" i="1"/>
  <c r="K493" i="1"/>
  <c r="K555" i="1"/>
  <c r="K617" i="1"/>
  <c r="K665" i="1"/>
  <c r="K717" i="1"/>
  <c r="K777" i="1"/>
  <c r="K837" i="1"/>
  <c r="K905" i="1"/>
  <c r="K965" i="1"/>
  <c r="K1013" i="1"/>
  <c r="K1065" i="1"/>
  <c r="K1113" i="1"/>
  <c r="K1173" i="1"/>
  <c r="K1225" i="1"/>
  <c r="K1277" i="1"/>
  <c r="K4" i="1"/>
  <c r="K115" i="1"/>
  <c r="K219" i="1"/>
  <c r="K309" i="1"/>
  <c r="K393" i="1"/>
  <c r="K507" i="1"/>
  <c r="K611" i="1"/>
  <c r="K684" i="1"/>
  <c r="K766" i="1"/>
  <c r="K854" i="1"/>
  <c r="K926" i="1"/>
  <c r="K996" i="1"/>
  <c r="K1080" i="1"/>
  <c r="K1152" i="1"/>
  <c r="K1219" i="1"/>
  <c r="K1282" i="1"/>
  <c r="K1340" i="1"/>
  <c r="K1388" i="1"/>
  <c r="K1444" i="1"/>
  <c r="K71" i="1"/>
  <c r="K199" i="1"/>
  <c r="K317" i="1"/>
  <c r="K451" i="1"/>
  <c r="K537" i="1"/>
  <c r="K612" i="1"/>
  <c r="K680" i="1"/>
  <c r="K747" i="1"/>
  <c r="K822" i="1"/>
  <c r="K895" i="1"/>
  <c r="K960" i="1"/>
  <c r="K1034" i="1"/>
  <c r="K1103" i="1"/>
  <c r="K1164" i="1"/>
  <c r="K1272" i="1"/>
  <c r="K1333" i="1"/>
  <c r="K1381" i="1"/>
  <c r="K1441" i="1"/>
  <c r="K57" i="1"/>
  <c r="K163" i="1"/>
  <c r="K269" i="1"/>
  <c r="K357" i="1"/>
  <c r="K471" i="1"/>
  <c r="K572" i="1"/>
  <c r="K189" i="1"/>
  <c r="K647" i="1"/>
  <c r="K834" i="1"/>
  <c r="K999" i="1"/>
  <c r="K1135" i="1"/>
  <c r="K1316" i="1"/>
  <c r="K1435" i="1"/>
  <c r="K367" i="1"/>
  <c r="K640" i="1"/>
  <c r="K798" i="1"/>
  <c r="K902" i="1"/>
  <c r="K1051" i="1"/>
  <c r="K1198" i="1"/>
  <c r="K1351" i="1"/>
  <c r="K1451" i="1"/>
  <c r="K416" i="1"/>
  <c r="K663" i="1"/>
  <c r="K814" i="1"/>
  <c r="K940" i="1"/>
  <c r="K1083" i="1"/>
  <c r="M286" i="1"/>
  <c r="M554" i="1"/>
  <c r="M882" i="1"/>
  <c r="M1306" i="1"/>
  <c r="M417" i="1"/>
  <c r="M51" i="1"/>
  <c r="M343" i="1"/>
  <c r="M679" i="1"/>
  <c r="M1127" i="1"/>
  <c r="M844" i="1"/>
  <c r="M257" i="1"/>
  <c r="M56" i="1"/>
  <c r="M336" i="1"/>
  <c r="M584" i="1"/>
  <c r="M1196" i="1"/>
  <c r="M261" i="1"/>
  <c r="M1449" i="1"/>
  <c r="K50" i="1"/>
  <c r="K110" i="1"/>
  <c r="K166" i="1"/>
  <c r="K218" i="1"/>
  <c r="K266" i="1"/>
  <c r="K338" i="1"/>
  <c r="K390" i="1"/>
  <c r="K454" i="1"/>
  <c r="K510" i="1"/>
  <c r="K566" i="1"/>
  <c r="K24" i="1"/>
  <c r="K104" i="1"/>
  <c r="K191" i="1"/>
  <c r="K265" i="1"/>
  <c r="K328" i="1"/>
  <c r="K405" i="1"/>
  <c r="K499" i="1"/>
  <c r="K560" i="1"/>
  <c r="K621" i="1"/>
  <c r="K673" i="1"/>
  <c r="K725" i="1"/>
  <c r="K781" i="1"/>
  <c r="K849" i="1"/>
  <c r="K909" i="1"/>
  <c r="K969" i="1"/>
  <c r="K1017" i="1"/>
  <c r="K1069" i="1"/>
  <c r="K1117" i="1"/>
  <c r="K1177" i="1"/>
  <c r="K1229" i="1"/>
  <c r="K1281" i="1"/>
  <c r="K11" i="1"/>
  <c r="K128" i="1"/>
  <c r="K225" i="1"/>
  <c r="K316" i="1"/>
  <c r="K411" i="1"/>
  <c r="K513" i="1"/>
  <c r="K616" i="1"/>
  <c r="K690" i="1"/>
  <c r="K771" i="1"/>
  <c r="K859" i="1"/>
  <c r="K931" i="1"/>
  <c r="K1002" i="1"/>
  <c r="K1086" i="1"/>
  <c r="K1158" i="1"/>
  <c r="K1224" i="1"/>
  <c r="K1287" i="1"/>
  <c r="K1344" i="1"/>
  <c r="K1392" i="1"/>
  <c r="K1448" i="1"/>
  <c r="K75" i="1"/>
  <c r="K205" i="1"/>
  <c r="K324" i="1"/>
  <c r="K464" i="1"/>
  <c r="K543" i="1"/>
  <c r="K618" i="1"/>
  <c r="K686" i="1"/>
  <c r="K758" i="1"/>
  <c r="K832" i="1"/>
  <c r="K900" i="1"/>
  <c r="K971" i="1"/>
  <c r="K1039" i="1"/>
  <c r="K1108" i="1"/>
  <c r="K1168" i="1"/>
  <c r="K1278" i="1"/>
  <c r="K1337" i="1"/>
  <c r="K1389" i="1"/>
  <c r="K1445" i="1"/>
  <c r="K72" i="1"/>
  <c r="K169" i="1"/>
  <c r="K273" i="1"/>
  <c r="K365" i="1"/>
  <c r="K477" i="1"/>
  <c r="K579" i="1"/>
  <c r="K209" i="1"/>
  <c r="K676" i="1"/>
  <c r="K847" i="1"/>
  <c r="K1010" i="1"/>
  <c r="K1155" i="1"/>
  <c r="K1326" i="1"/>
  <c r="K1450" i="1"/>
  <c r="K421" i="1"/>
  <c r="K651" i="1"/>
  <c r="K804" i="1"/>
  <c r="K912" i="1"/>
  <c r="K1068" i="1"/>
  <c r="K1212" i="1"/>
  <c r="K1359" i="1"/>
  <c r="K1459" i="1"/>
  <c r="K432" i="1"/>
  <c r="K671" i="1"/>
  <c r="K823" i="1"/>
  <c r="K948" i="1"/>
  <c r="K1094" i="1"/>
  <c r="K1242" i="1"/>
  <c r="K1354" i="1"/>
  <c r="K77" i="1"/>
  <c r="K497" i="1"/>
  <c r="K692" i="1"/>
  <c r="K824" i="1"/>
  <c r="K974" i="1"/>
  <c r="K1095" i="1"/>
  <c r="K1238" i="1"/>
  <c r="K1347" i="1"/>
  <c r="M302" i="1"/>
  <c r="M658" i="1"/>
  <c r="M898" i="1"/>
  <c r="M1342" i="1"/>
  <c r="M445" i="1"/>
  <c r="M127" i="1"/>
  <c r="M395" i="1"/>
  <c r="M731" i="1"/>
  <c r="M1151" i="1"/>
  <c r="M964" i="1"/>
  <c r="M297" i="1"/>
  <c r="M92" i="1"/>
  <c r="M340" i="1"/>
  <c r="M588" i="1"/>
  <c r="M1216" i="1"/>
  <c r="M429" i="1"/>
  <c r="K2" i="1"/>
  <c r="K58" i="1"/>
  <c r="K118" i="1"/>
  <c r="K170" i="1"/>
  <c r="K222" i="1"/>
  <c r="K274" i="1"/>
  <c r="K342" i="1"/>
  <c r="K394" i="1"/>
  <c r="K458" i="1"/>
  <c r="K514" i="1"/>
  <c r="K570" i="1"/>
  <c r="K29" i="1"/>
  <c r="K119" i="1"/>
  <c r="K201" i="1"/>
  <c r="K275" i="1"/>
  <c r="K332" i="1"/>
  <c r="K415" i="1"/>
  <c r="K504" i="1"/>
  <c r="K565" i="1"/>
  <c r="K625" i="1"/>
  <c r="K677" i="1"/>
  <c r="K729" i="1"/>
  <c r="K785" i="1"/>
  <c r="K857" i="1"/>
  <c r="K913" i="1"/>
  <c r="K973" i="1"/>
  <c r="K1021" i="1"/>
  <c r="K1073" i="1"/>
  <c r="K1121" i="1"/>
  <c r="K1181" i="1"/>
  <c r="K1233" i="1"/>
  <c r="K1285" i="1"/>
  <c r="K17" i="1"/>
  <c r="K133" i="1"/>
  <c r="K232" i="1"/>
  <c r="K329" i="1"/>
  <c r="K423" i="1"/>
  <c r="K521" i="1"/>
  <c r="K622" i="1"/>
  <c r="K695" i="1"/>
  <c r="K776" i="1"/>
  <c r="K864" i="1"/>
  <c r="K936" i="1"/>
  <c r="K1007" i="1"/>
  <c r="K1091" i="1"/>
  <c r="K1163" i="1"/>
  <c r="K1230" i="1"/>
  <c r="K1292" i="1"/>
  <c r="K1348" i="1"/>
  <c r="K1396" i="1"/>
  <c r="K1452" i="1"/>
  <c r="K87" i="1"/>
  <c r="K213" i="1"/>
  <c r="K349" i="1"/>
  <c r="K469" i="1"/>
  <c r="K549" i="1"/>
  <c r="K623" i="1"/>
  <c r="K691" i="1"/>
  <c r="K763" i="1"/>
  <c r="K838" i="1"/>
  <c r="K906" i="1"/>
  <c r="K976" i="1"/>
  <c r="K1050" i="1"/>
  <c r="K1114" i="1"/>
  <c r="K1179" i="1"/>
  <c r="K1283" i="1"/>
  <c r="K1341" i="1"/>
  <c r="K1393" i="1"/>
  <c r="K1453" i="1"/>
  <c r="K76" i="1"/>
  <c r="K177" i="1"/>
  <c r="K281" i="1"/>
  <c r="K372" i="1"/>
  <c r="K496" i="1"/>
  <c r="K591" i="1"/>
  <c r="K231" i="1"/>
  <c r="K683" i="1"/>
  <c r="K863" i="1"/>
  <c r="K1016" i="1"/>
  <c r="K1187" i="1"/>
  <c r="K1334" i="1"/>
  <c r="K1458" i="1"/>
  <c r="K436" i="1"/>
  <c r="K662" i="1"/>
  <c r="K812" i="1"/>
  <c r="K930" i="1"/>
  <c r="K1090" i="1"/>
  <c r="K1223" i="1"/>
  <c r="K1367" i="1"/>
  <c r="K31" i="1"/>
  <c r="K443" i="1"/>
  <c r="K688" i="1"/>
  <c r="K828" i="1"/>
  <c r="K972" i="1"/>
  <c r="K1104" i="1"/>
  <c r="K1248" i="1"/>
  <c r="K1362" i="1"/>
  <c r="K91" i="1"/>
  <c r="K519" i="1"/>
  <c r="K703" i="1"/>
  <c r="K840" i="1"/>
  <c r="K984" i="1"/>
  <c r="K1106" i="1"/>
  <c r="K1243" i="1"/>
  <c r="K1355" i="1"/>
  <c r="N46" i="1"/>
  <c r="N330" i="1"/>
  <c r="N722" i="1"/>
  <c r="N966" i="1"/>
  <c r="N1410" i="1"/>
  <c r="N721" i="1"/>
  <c r="M322" i="1"/>
  <c r="M698" i="1"/>
  <c r="M938" i="1"/>
  <c r="M1402" i="1"/>
  <c r="M581" i="1"/>
  <c r="M131" i="1"/>
  <c r="M399" i="1"/>
  <c r="M735" i="1"/>
  <c r="M1247" i="1"/>
  <c r="M1044" i="1"/>
  <c r="M385" i="1"/>
  <c r="M116" i="1"/>
  <c r="M344" i="1"/>
  <c r="M608" i="1"/>
  <c r="M1256" i="1"/>
  <c r="M457" i="1"/>
  <c r="K6" i="1"/>
  <c r="K62" i="1"/>
  <c r="K122" i="1"/>
  <c r="K174" i="1"/>
  <c r="K226" i="1"/>
  <c r="K278" i="1"/>
  <c r="K346" i="1"/>
  <c r="K398" i="1"/>
  <c r="K466" i="1"/>
  <c r="K518" i="1"/>
  <c r="K574" i="1"/>
  <c r="K35" i="1"/>
  <c r="K124" i="1"/>
  <c r="K207" i="1"/>
  <c r="K280" i="1"/>
  <c r="K337" i="1"/>
  <c r="K425" i="1"/>
  <c r="K509" i="1"/>
  <c r="K571" i="1"/>
  <c r="K629" i="1"/>
  <c r="K681" i="1"/>
  <c r="K733" i="1"/>
  <c r="K793" i="1"/>
  <c r="K861" i="1"/>
  <c r="K917" i="1"/>
  <c r="K977" i="1"/>
  <c r="K1025" i="1"/>
  <c r="K1077" i="1"/>
  <c r="K1125" i="1"/>
  <c r="K1185" i="1"/>
  <c r="K1237" i="1"/>
  <c r="K1289" i="1"/>
  <c r="K32" i="1"/>
  <c r="K139" i="1"/>
  <c r="K240" i="1"/>
  <c r="K335" i="1"/>
  <c r="K433" i="1"/>
  <c r="K528" i="1"/>
  <c r="K627" i="1"/>
  <c r="K700" i="1"/>
  <c r="K782" i="1"/>
  <c r="K874" i="1"/>
  <c r="K946" i="1"/>
  <c r="K1023" i="1"/>
  <c r="K1096" i="1"/>
  <c r="K1167" i="1"/>
  <c r="K1235" i="1"/>
  <c r="K1298" i="1"/>
  <c r="K1352" i="1"/>
  <c r="K1400" i="1"/>
  <c r="K1456" i="1"/>
  <c r="K100" i="1"/>
  <c r="K227" i="1"/>
  <c r="K356" i="1"/>
  <c r="K476" i="1"/>
  <c r="K556" i="1"/>
  <c r="K628" i="1"/>
  <c r="K696" i="1"/>
  <c r="K767" i="1"/>
  <c r="K842" i="1"/>
  <c r="K911" i="1"/>
  <c r="K982" i="1"/>
  <c r="K1055" i="1"/>
  <c r="K1119" i="1"/>
  <c r="K1195" i="1"/>
  <c r="K1288" i="1"/>
  <c r="K1345" i="1"/>
  <c r="K1397" i="1"/>
  <c r="K1457" i="1"/>
  <c r="K83" i="1"/>
  <c r="K184" i="1"/>
  <c r="K292" i="1"/>
  <c r="K379" i="1"/>
  <c r="K511" i="1"/>
  <c r="K598" i="1"/>
  <c r="K315" i="1"/>
  <c r="K694" i="1"/>
  <c r="K871" i="1"/>
  <c r="K1032" i="1"/>
  <c r="K1202" i="1"/>
  <c r="K1350" i="1"/>
  <c r="K73" i="1"/>
  <c r="K461" i="1"/>
  <c r="K678" i="1"/>
  <c r="K819" i="1"/>
  <c r="K944" i="1"/>
  <c r="K1100" i="1"/>
  <c r="K1232" i="1"/>
  <c r="K1375" i="1"/>
  <c r="K60" i="1"/>
  <c r="K480" i="1"/>
  <c r="K699" i="1"/>
  <c r="K839" i="1"/>
  <c r="K983" i="1"/>
  <c r="K1111" i="1"/>
  <c r="K1258" i="1"/>
  <c r="K1370" i="1"/>
  <c r="K103" i="1"/>
  <c r="K559" i="1"/>
  <c r="K714" i="1"/>
  <c r="K852" i="1"/>
  <c r="K995" i="1"/>
  <c r="K1115" i="1"/>
  <c r="K1252" i="1"/>
  <c r="K1363" i="1"/>
  <c r="N54" i="1"/>
  <c r="N386" i="1"/>
  <c r="N730" i="1"/>
  <c r="N1006" i="1"/>
  <c r="N1418" i="1"/>
  <c r="M46" i="1"/>
  <c r="M330" i="1"/>
  <c r="M722" i="1"/>
  <c r="M966" i="1"/>
  <c r="M1410" i="1"/>
  <c r="M669" i="1"/>
  <c r="M135" i="1"/>
  <c r="M403" i="1"/>
  <c r="M815" i="1"/>
  <c r="M1263" i="1"/>
  <c r="M1184" i="1"/>
  <c r="M401" i="1"/>
  <c r="M120" i="1"/>
  <c r="M360" i="1"/>
  <c r="M668" i="1"/>
  <c r="M1408" i="1"/>
  <c r="M745" i="1"/>
  <c r="K10" i="1"/>
  <c r="K66" i="1"/>
  <c r="K126" i="1"/>
  <c r="K178" i="1"/>
  <c r="K230" i="1"/>
  <c r="K290" i="1"/>
  <c r="K350" i="1"/>
  <c r="K402" i="1"/>
  <c r="K470" i="1"/>
  <c r="K522" i="1"/>
  <c r="K578" i="1"/>
  <c r="K40" i="1"/>
  <c r="K140" i="1"/>
  <c r="K212" i="1"/>
  <c r="K284" i="1"/>
  <c r="K348" i="1"/>
  <c r="K439" i="1"/>
  <c r="K515" i="1"/>
  <c r="K576" i="1"/>
  <c r="K633" i="1"/>
  <c r="K685" i="1"/>
  <c r="K737" i="1"/>
  <c r="K801" i="1"/>
  <c r="K865" i="1"/>
  <c r="K921" i="1"/>
  <c r="K981" i="1"/>
  <c r="K1029" i="1"/>
  <c r="K1081" i="1"/>
  <c r="K1129" i="1"/>
  <c r="K1189" i="1"/>
  <c r="K1245" i="1"/>
  <c r="K1293" i="1"/>
  <c r="K39" i="1"/>
  <c r="K153" i="1"/>
  <c r="K252" i="1"/>
  <c r="K341" i="1"/>
  <c r="K437" i="1"/>
  <c r="K535" i="1"/>
  <c r="K632" i="1"/>
  <c r="K706" i="1"/>
  <c r="K787" i="1"/>
  <c r="K879" i="1"/>
  <c r="K951" i="1"/>
  <c r="K1028" i="1"/>
  <c r="K1102" i="1"/>
  <c r="K1172" i="1"/>
  <c r="K1240" i="1"/>
  <c r="K1303" i="1"/>
  <c r="K1356" i="1"/>
  <c r="K1404" i="1"/>
  <c r="K1460" i="1"/>
  <c r="K107" i="1"/>
  <c r="K235" i="1"/>
  <c r="K363" i="1"/>
  <c r="K483" i="1"/>
  <c r="K563" i="1"/>
  <c r="K634" i="1"/>
  <c r="K702" i="1"/>
  <c r="K772" i="1"/>
  <c r="K846" i="1"/>
  <c r="K916" i="1"/>
  <c r="K987" i="1"/>
  <c r="K1060" i="1"/>
  <c r="K1124" i="1"/>
  <c r="K1210" i="1"/>
  <c r="K1294" i="1"/>
  <c r="K1349" i="1"/>
  <c r="K1401" i="1"/>
  <c r="K1461" i="1"/>
  <c r="K89" i="1"/>
  <c r="K188" i="1"/>
  <c r="K300" i="1"/>
  <c r="K391" i="1"/>
  <c r="K517" i="1"/>
  <c r="K603" i="1"/>
  <c r="K381" i="1"/>
  <c r="K704" i="1"/>
  <c r="K908" i="1"/>
  <c r="K1040" i="1"/>
  <c r="K1211" i="1"/>
  <c r="K1358" i="1"/>
  <c r="K85" i="1"/>
  <c r="M54" i="1"/>
  <c r="M386" i="1"/>
  <c r="M730" i="1"/>
  <c r="M1006" i="1"/>
  <c r="M1418" i="1"/>
  <c r="M765" i="1"/>
  <c r="M143" i="1"/>
  <c r="M407" i="1"/>
  <c r="M827" i="1"/>
  <c r="M1395" i="1"/>
  <c r="M1200" i="1"/>
  <c r="M721" i="1"/>
  <c r="M168" i="1"/>
  <c r="M384" i="1"/>
  <c r="M716" i="1"/>
  <c r="M1428" i="1"/>
  <c r="M845" i="1"/>
  <c r="K14" i="1"/>
  <c r="K70" i="1"/>
  <c r="K130" i="1"/>
  <c r="K182" i="1"/>
  <c r="K234" i="1"/>
  <c r="K294" i="1"/>
  <c r="K354" i="1"/>
  <c r="K406" i="1"/>
  <c r="K474" i="1"/>
  <c r="K526" i="1"/>
  <c r="K582" i="1"/>
  <c r="K45" i="1"/>
  <c r="K145" i="1"/>
  <c r="K217" i="1"/>
  <c r="K288" i="1"/>
  <c r="K353" i="1"/>
  <c r="K448" i="1"/>
  <c r="K520" i="1"/>
  <c r="K587" i="1"/>
  <c r="K637" i="1"/>
  <c r="K689" i="1"/>
  <c r="K741" i="1"/>
  <c r="K809" i="1"/>
  <c r="K873" i="1"/>
  <c r="K925" i="1"/>
  <c r="K985" i="1"/>
  <c r="K1037" i="1"/>
  <c r="K1085" i="1"/>
  <c r="K1137" i="1"/>
  <c r="K1193" i="1"/>
  <c r="K1249" i="1"/>
  <c r="K1297" i="1"/>
  <c r="K55" i="1"/>
  <c r="K159" i="1"/>
  <c r="K259" i="1"/>
  <c r="K347" i="1"/>
  <c r="K449" i="1"/>
  <c r="K548" i="1"/>
  <c r="K638" i="1"/>
  <c r="K711" i="1"/>
  <c r="K791" i="1"/>
  <c r="K884" i="1"/>
  <c r="K955" i="1"/>
  <c r="K1038" i="1"/>
  <c r="K1112" i="1"/>
  <c r="K1183" i="1"/>
  <c r="K1244" i="1"/>
  <c r="K1308" i="1"/>
  <c r="K1360" i="1"/>
  <c r="K1412" i="1"/>
  <c r="K20" i="1"/>
  <c r="K112" i="1"/>
  <c r="K241" i="1"/>
  <c r="K371" i="1"/>
  <c r="K488" i="1"/>
  <c r="K569" i="1"/>
  <c r="K644" i="1"/>
  <c r="K707" i="1"/>
  <c r="K783" i="1"/>
  <c r="K855" i="1"/>
  <c r="K922" i="1"/>
  <c r="K992" i="1"/>
  <c r="K1066" i="1"/>
  <c r="K1130" i="1"/>
  <c r="K1215" i="1"/>
  <c r="K1299" i="1"/>
  <c r="K1353" i="1"/>
  <c r="K1405" i="1"/>
  <c r="K7" i="1"/>
  <c r="K95" i="1"/>
  <c r="K195" i="1"/>
  <c r="K305" i="1"/>
  <c r="K409" i="1"/>
  <c r="M430" i="1"/>
  <c r="M435" i="1"/>
  <c r="M404" i="1"/>
  <c r="K138" i="1"/>
  <c r="K482" i="1"/>
  <c r="K299" i="1"/>
  <c r="K697" i="1"/>
  <c r="K1045" i="1"/>
  <c r="K68" i="1"/>
  <c r="K648" i="1"/>
  <c r="K1123" i="1"/>
  <c r="K33" i="1"/>
  <c r="K655" i="1"/>
  <c r="K1076" i="1"/>
  <c r="K28" i="1"/>
  <c r="K614" i="1"/>
  <c r="K1047" i="1"/>
  <c r="K472" i="1"/>
  <c r="K954" i="1"/>
  <c r="K1383" i="1"/>
  <c r="K710" i="1"/>
  <c r="K1072" i="1"/>
  <c r="K1346" i="1"/>
  <c r="K467" i="1"/>
  <c r="K807" i="1"/>
  <c r="K1084" i="1"/>
  <c r="K1339" i="1"/>
  <c r="N154" i="1"/>
  <c r="N698" i="1"/>
  <c r="N1182" i="1"/>
  <c r="N457" i="1"/>
  <c r="N147" i="1"/>
  <c r="N427" i="1"/>
  <c r="N851" i="1"/>
  <c r="N1407" i="1"/>
  <c r="N377" i="1"/>
  <c r="N56" i="1"/>
  <c r="N336" i="1"/>
  <c r="N584" i="1"/>
  <c r="N1012" i="1"/>
  <c r="M762" i="1"/>
  <c r="M851" i="1"/>
  <c r="M752" i="1"/>
  <c r="K190" i="1"/>
  <c r="K530" i="1"/>
  <c r="K359" i="1"/>
  <c r="K749" i="1"/>
  <c r="K1089" i="1"/>
  <c r="K167" i="1"/>
  <c r="K726" i="1"/>
  <c r="K1188" i="1"/>
  <c r="K123" i="1"/>
  <c r="K712" i="1"/>
  <c r="K1134" i="1"/>
  <c r="K101" i="1"/>
  <c r="K624" i="1"/>
  <c r="K1058" i="1"/>
  <c r="K505" i="1"/>
  <c r="K963" i="1"/>
  <c r="K1390" i="1"/>
  <c r="K719" i="1"/>
  <c r="K1122" i="1"/>
  <c r="K1378" i="1"/>
  <c r="K593" i="1"/>
  <c r="K878" i="1"/>
  <c r="K1126" i="1"/>
  <c r="K1371" i="1"/>
  <c r="N186" i="1"/>
  <c r="N762" i="1"/>
  <c r="N1190" i="1"/>
  <c r="N805" i="1"/>
  <c r="N179" i="1"/>
  <c r="N435" i="1"/>
  <c r="N891" i="1"/>
  <c r="N1411" i="1"/>
  <c r="N417" i="1"/>
  <c r="N92" i="1"/>
  <c r="N340" i="1"/>
  <c r="N588" i="1"/>
  <c r="N1024" i="1"/>
  <c r="N1428" i="1"/>
  <c r="N797" i="1"/>
  <c r="L14" i="1"/>
  <c r="L70" i="1"/>
  <c r="L130" i="1"/>
  <c r="L182" i="1"/>
  <c r="L234" i="1"/>
  <c r="L294" i="1"/>
  <c r="L354" i="1"/>
  <c r="L406" i="1"/>
  <c r="L474" i="1"/>
  <c r="L526" i="1"/>
  <c r="L582" i="1"/>
  <c r="L39" i="1"/>
  <c r="L91" i="1"/>
  <c r="L159" i="1"/>
  <c r="L215" i="1"/>
  <c r="L271" i="1"/>
  <c r="L327" i="1"/>
  <c r="L379" i="1"/>
  <c r="L455" i="1"/>
  <c r="L507" i="1"/>
  <c r="L555" i="1"/>
  <c r="L9" i="1"/>
  <c r="L69" i="1"/>
  <c r="L153" i="1"/>
  <c r="L205" i="1"/>
  <c r="L273" i="1"/>
  <c r="L325" i="1"/>
  <c r="L373" i="1"/>
  <c r="L441" i="1"/>
  <c r="L497" i="1"/>
  <c r="L545" i="1"/>
  <c r="L597" i="1"/>
  <c r="L176" i="1"/>
  <c r="L424" i="1"/>
  <c r="L603" i="1"/>
  <c r="L659" i="1"/>
  <c r="L711" i="1"/>
  <c r="L767" i="1"/>
  <c r="L819" i="1"/>
  <c r="L875" i="1"/>
  <c r="L927" i="1"/>
  <c r="L983" i="1"/>
  <c r="L1031" i="1"/>
  <c r="L252" i="1"/>
  <c r="L416" i="1"/>
  <c r="L604" i="1"/>
  <c r="L656" i="1"/>
  <c r="L708" i="1"/>
  <c r="L768" i="1"/>
  <c r="L824" i="1"/>
  <c r="L876" i="1"/>
  <c r="L928" i="1"/>
  <c r="L980" i="1"/>
  <c r="L88" i="1"/>
  <c r="L332" i="1"/>
  <c r="L601" i="1"/>
  <c r="L649" i="1"/>
  <c r="L701" i="1"/>
  <c r="L757" i="1"/>
  <c r="L821" i="1"/>
  <c r="L16" i="1"/>
  <c r="L706" i="1"/>
  <c r="L894" i="1"/>
  <c r="L990" i="1"/>
  <c r="L1064" i="1"/>
  <c r="L1112" i="1"/>
  <c r="L1164" i="1"/>
  <c r="L1236" i="1"/>
  <c r="L1292" i="1"/>
  <c r="L1340" i="1"/>
  <c r="M774" i="1"/>
  <c r="M891" i="1"/>
  <c r="M808" i="1"/>
  <c r="K194" i="1"/>
  <c r="K534" i="1"/>
  <c r="K364" i="1"/>
  <c r="K753" i="1"/>
  <c r="K1093" i="1"/>
  <c r="K180" i="1"/>
  <c r="K736" i="1"/>
  <c r="K1194" i="1"/>
  <c r="K148" i="1"/>
  <c r="K718" i="1"/>
  <c r="K1139" i="1"/>
  <c r="K108" i="1"/>
  <c r="K9" i="1"/>
  <c r="K1067" i="1"/>
  <c r="K533" i="1"/>
  <c r="K968" i="1"/>
  <c r="K1398" i="1"/>
  <c r="K723" i="1"/>
  <c r="K1132" i="1"/>
  <c r="K1391" i="1"/>
  <c r="K610" i="1"/>
  <c r="K888" i="1"/>
  <c r="K1142" i="1"/>
  <c r="K1379" i="1"/>
  <c r="N286" i="1"/>
  <c r="N774" i="1"/>
  <c r="N1306" i="1"/>
  <c r="N841" i="1"/>
  <c r="N183" i="1"/>
  <c r="N447" i="1"/>
  <c r="N939" i="1"/>
  <c r="N1427" i="1"/>
  <c r="N445" i="1"/>
  <c r="N116" i="1"/>
  <c r="N344" i="1"/>
  <c r="N608" i="1"/>
  <c r="N1044" i="1"/>
  <c r="N5" i="1"/>
  <c r="N845" i="1"/>
  <c r="L18" i="1"/>
  <c r="L78" i="1"/>
  <c r="L134" i="1"/>
  <c r="L190" i="1"/>
  <c r="L238" i="1"/>
  <c r="L298" i="1"/>
  <c r="L358" i="1"/>
  <c r="L414" i="1"/>
  <c r="L478" i="1"/>
  <c r="L530" i="1"/>
  <c r="L586" i="1"/>
  <c r="L43" i="1"/>
  <c r="L95" i="1"/>
  <c r="L163" i="1"/>
  <c r="L219" i="1"/>
  <c r="L275" i="1"/>
  <c r="L331" i="1"/>
  <c r="L383" i="1"/>
  <c r="L459" i="1"/>
  <c r="L511" i="1"/>
  <c r="L559" i="1"/>
  <c r="L13" i="1"/>
  <c r="L73" i="1"/>
  <c r="L157" i="1"/>
  <c r="L209" i="1"/>
  <c r="L277" i="1"/>
  <c r="L329" i="1"/>
  <c r="L381" i="1"/>
  <c r="L449" i="1"/>
  <c r="L501" i="1"/>
  <c r="L549" i="1"/>
  <c r="L8" i="1"/>
  <c r="L184" i="1"/>
  <c r="L436" i="1"/>
  <c r="L607" i="1"/>
  <c r="L663" i="1"/>
  <c r="L715" i="1"/>
  <c r="L771" i="1"/>
  <c r="L823" i="1"/>
  <c r="L879" i="1"/>
  <c r="L931" i="1"/>
  <c r="L987" i="1"/>
  <c r="L1035" i="1"/>
  <c r="L260" i="1"/>
  <c r="L432" i="1"/>
  <c r="L612" i="1"/>
  <c r="L660" i="1"/>
  <c r="L712" i="1"/>
  <c r="L772" i="1"/>
  <c r="L828" i="1"/>
  <c r="L880" i="1"/>
  <c r="L932" i="1"/>
  <c r="L984" i="1"/>
  <c r="L100" i="1"/>
  <c r="L376" i="1"/>
  <c r="L605" i="1"/>
  <c r="L653" i="1"/>
  <c r="L705" i="1"/>
  <c r="L761" i="1"/>
  <c r="L825" i="1"/>
  <c r="L160" i="1"/>
  <c r="L718" i="1"/>
  <c r="L902" i="1"/>
  <c r="L998" i="1"/>
  <c r="L1068" i="1"/>
  <c r="L1116" i="1"/>
  <c r="L1168" i="1"/>
  <c r="L1240" i="1"/>
  <c r="L1296" i="1"/>
  <c r="L1344" i="1"/>
  <c r="L1392" i="1"/>
  <c r="L60" i="1"/>
  <c r="L694" i="1"/>
  <c r="L934" i="1"/>
  <c r="L1037" i="1"/>
  <c r="L1085" i="1"/>
  <c r="L1137" i="1"/>
  <c r="L1193" i="1"/>
  <c r="L1249" i="1"/>
  <c r="L1297" i="1"/>
  <c r="L1345" i="1"/>
  <c r="L1397" i="1"/>
  <c r="L128" i="1"/>
  <c r="L734" i="1"/>
  <c r="L929" i="1"/>
  <c r="L1022" i="1"/>
  <c r="M1018" i="1"/>
  <c r="M1407" i="1"/>
  <c r="M5" i="1"/>
  <c r="K238" i="1"/>
  <c r="K586" i="1"/>
  <c r="K453" i="1"/>
  <c r="K813" i="1"/>
  <c r="K1141" i="1"/>
  <c r="K267" i="1"/>
  <c r="K796" i="1"/>
  <c r="K1250" i="1"/>
  <c r="K248" i="1"/>
  <c r="K788" i="1"/>
  <c r="K1220" i="1"/>
  <c r="K200" i="1"/>
  <c r="K392" i="1"/>
  <c r="K1222" i="1"/>
  <c r="K553" i="1"/>
  <c r="K990" i="1"/>
  <c r="K1406" i="1"/>
  <c r="K750" i="1"/>
  <c r="K1140" i="1"/>
  <c r="K1399" i="1"/>
  <c r="K626" i="1"/>
  <c r="K896" i="1"/>
  <c r="K1162" i="1"/>
  <c r="K1386" i="1"/>
  <c r="N302" i="1"/>
  <c r="N778" i="1"/>
  <c r="N1342" i="1"/>
  <c r="N953" i="1"/>
  <c r="N247" i="1"/>
  <c r="N503" i="1"/>
  <c r="N979" i="1"/>
  <c r="N1439" i="1"/>
  <c r="N581" i="1"/>
  <c r="N120" i="1"/>
  <c r="N360" i="1"/>
  <c r="N668" i="1"/>
  <c r="N1160" i="1"/>
  <c r="N25" i="1"/>
  <c r="N893" i="1"/>
  <c r="L22" i="1"/>
  <c r="L82" i="1"/>
  <c r="L138" i="1"/>
  <c r="L194" i="1"/>
  <c r="L242" i="1"/>
  <c r="L306" i="1"/>
  <c r="L362" i="1"/>
  <c r="L418" i="1"/>
  <c r="L482" i="1"/>
  <c r="L534" i="1"/>
  <c r="L590" i="1"/>
  <c r="L47" i="1"/>
  <c r="L99" i="1"/>
  <c r="L167" i="1"/>
  <c r="L223" i="1"/>
  <c r="L279" i="1"/>
  <c r="L335" i="1"/>
  <c r="L387" i="1"/>
  <c r="L463" i="1"/>
  <c r="L515" i="1"/>
  <c r="L563" i="1"/>
  <c r="L17" i="1"/>
  <c r="L77" i="1"/>
  <c r="L161" i="1"/>
  <c r="L213" i="1"/>
  <c r="L281" i="1"/>
  <c r="L333" i="1"/>
  <c r="L389" i="1"/>
  <c r="L453" i="1"/>
  <c r="L505" i="1"/>
  <c r="L553" i="1"/>
  <c r="L20" i="1"/>
  <c r="L212" i="1"/>
  <c r="L456" i="1"/>
  <c r="L611" i="1"/>
  <c r="L667" i="1"/>
  <c r="L719" i="1"/>
  <c r="L775" i="1"/>
  <c r="L831" i="1"/>
  <c r="L883" i="1"/>
  <c r="L935" i="1"/>
  <c r="L991" i="1"/>
  <c r="L24" i="1"/>
  <c r="L268" i="1"/>
  <c r="L440" i="1"/>
  <c r="L616" i="1"/>
  <c r="L664" i="1"/>
  <c r="L720" i="1"/>
  <c r="L776" i="1"/>
  <c r="L832" i="1"/>
  <c r="L884" i="1"/>
  <c r="L936" i="1"/>
  <c r="L988" i="1"/>
  <c r="L112" i="1"/>
  <c r="L408" i="1"/>
  <c r="L609" i="1"/>
  <c r="L657" i="1"/>
  <c r="L709" i="1"/>
  <c r="L769" i="1"/>
  <c r="L829" i="1"/>
  <c r="L292" i="1"/>
  <c r="L738" i="1"/>
  <c r="L910" i="1"/>
  <c r="L1013" i="1"/>
  <c r="L1072" i="1"/>
  <c r="L1120" i="1"/>
  <c r="L1172" i="1"/>
  <c r="L1244" i="1"/>
  <c r="L1300" i="1"/>
  <c r="L1348" i="1"/>
  <c r="L1396" i="1"/>
  <c r="L104" i="1"/>
  <c r="L710" i="1"/>
  <c r="L949" i="1"/>
  <c r="L1041" i="1"/>
  <c r="L1089" i="1"/>
  <c r="L1141" i="1"/>
  <c r="L1197" i="1"/>
  <c r="L1253" i="1"/>
  <c r="L1301" i="1"/>
  <c r="L1349" i="1"/>
  <c r="L1401" i="1"/>
  <c r="L148" i="1"/>
  <c r="L742" i="1"/>
  <c r="L937" i="1"/>
  <c r="M1174" i="1"/>
  <c r="M1411" i="1"/>
  <c r="M25" i="1"/>
  <c r="K242" i="1"/>
  <c r="K590" i="1"/>
  <c r="K459" i="1"/>
  <c r="K817" i="1"/>
  <c r="K1149" i="1"/>
  <c r="K271" i="1"/>
  <c r="K810" i="1"/>
  <c r="K1255" i="1"/>
  <c r="K268" i="1"/>
  <c r="K792" i="1"/>
  <c r="K1231" i="1"/>
  <c r="K215" i="1"/>
  <c r="K485" i="1"/>
  <c r="K1228" i="1"/>
  <c r="K687" i="1"/>
  <c r="K1110" i="1"/>
  <c r="K96" i="1"/>
  <c r="K858" i="1"/>
  <c r="K1150" i="1"/>
  <c r="K1419" i="1"/>
  <c r="K636" i="1"/>
  <c r="K907" i="1"/>
  <c r="K1171" i="1"/>
  <c r="K1394" i="1"/>
  <c r="N322" i="1"/>
  <c r="N794" i="1"/>
  <c r="N1402" i="1"/>
  <c r="N1133" i="1"/>
  <c r="N263" i="1"/>
  <c r="N599" i="1"/>
  <c r="N1059" i="1"/>
  <c r="N1443" i="1"/>
  <c r="N789" i="1"/>
  <c r="N168" i="1"/>
  <c r="N384" i="1"/>
  <c r="N716" i="1"/>
  <c r="N1180" i="1"/>
  <c r="N49" i="1"/>
  <c r="N941" i="1"/>
  <c r="L26" i="1"/>
  <c r="L90" i="1"/>
  <c r="L142" i="1"/>
  <c r="L198" i="1"/>
  <c r="L246" i="1"/>
  <c r="L310" i="1"/>
  <c r="L366" i="1"/>
  <c r="L422" i="1"/>
  <c r="L486" i="1"/>
  <c r="L538" i="1"/>
  <c r="L594" i="1"/>
  <c r="L55" i="1"/>
  <c r="L103" i="1"/>
  <c r="L171" i="1"/>
  <c r="L227" i="1"/>
  <c r="L283" i="1"/>
  <c r="L339" i="1"/>
  <c r="L391" i="1"/>
  <c r="L467" i="1"/>
  <c r="L519" i="1"/>
  <c r="L567" i="1"/>
  <c r="L21" i="1"/>
  <c r="L85" i="1"/>
  <c r="L165" i="1"/>
  <c r="L217" i="1"/>
  <c r="L285" i="1"/>
  <c r="L337" i="1"/>
  <c r="L393" i="1"/>
  <c r="L461" i="1"/>
  <c r="L509" i="1"/>
  <c r="L557" i="1"/>
  <c r="L32" i="1"/>
  <c r="L228" i="1"/>
  <c r="L464" i="1"/>
  <c r="L615" i="1"/>
  <c r="L671" i="1"/>
  <c r="L723" i="1"/>
  <c r="L779" i="1"/>
  <c r="L835" i="1"/>
  <c r="L887" i="1"/>
  <c r="L943" i="1"/>
  <c r="L995" i="1"/>
  <c r="L36" i="1"/>
  <c r="L280" i="1"/>
  <c r="L496" i="1"/>
  <c r="L620" i="1"/>
  <c r="L672" i="1"/>
  <c r="L724" i="1"/>
  <c r="L780" i="1"/>
  <c r="L836" i="1"/>
  <c r="L888" i="1"/>
  <c r="L940" i="1"/>
  <c r="L992" i="1"/>
  <c r="L132" i="1"/>
  <c r="L448" i="1"/>
  <c r="L613" i="1"/>
  <c r="L661" i="1"/>
  <c r="L713" i="1"/>
  <c r="L773" i="1"/>
  <c r="L833" i="1"/>
  <c r="L452" i="1"/>
  <c r="L746" i="1"/>
  <c r="L918" i="1"/>
  <c r="L1020" i="1"/>
  <c r="L1076" i="1"/>
  <c r="L1124" i="1"/>
  <c r="L1176" i="1"/>
  <c r="L1248" i="1"/>
  <c r="L1304" i="1"/>
  <c r="L1352" i="1"/>
  <c r="L1400" i="1"/>
  <c r="L248" i="1"/>
  <c r="L750" i="1"/>
  <c r="L970" i="1"/>
  <c r="L1045" i="1"/>
  <c r="L1093" i="1"/>
  <c r="L1149" i="1"/>
  <c r="L1205" i="1"/>
  <c r="L1257" i="1"/>
  <c r="M1454" i="1"/>
  <c r="M1264" i="1"/>
  <c r="M869" i="1"/>
  <c r="K298" i="1"/>
  <c r="K59" i="1"/>
  <c r="K525" i="1"/>
  <c r="K877" i="1"/>
  <c r="K1197" i="1"/>
  <c r="K355" i="1"/>
  <c r="K890" i="1"/>
  <c r="K1314" i="1"/>
  <c r="K388" i="1"/>
  <c r="K860" i="1"/>
  <c r="K1304" i="1"/>
  <c r="K312" i="1"/>
  <c r="K527" i="1"/>
  <c r="K1239" i="1"/>
  <c r="K708" i="1"/>
  <c r="K1120" i="1"/>
  <c r="K132" i="1"/>
  <c r="K868" i="1"/>
  <c r="K1206" i="1"/>
  <c r="K16" i="1"/>
  <c r="K672" i="1"/>
  <c r="K950" i="1"/>
  <c r="K1218" i="1"/>
  <c r="K1414" i="1"/>
  <c r="N410" i="1"/>
  <c r="N826" i="1"/>
  <c r="N1454" i="1"/>
  <c r="N1385" i="1"/>
  <c r="N291" i="1"/>
  <c r="N619" i="1"/>
  <c r="N1079" i="1"/>
  <c r="N65" i="1"/>
  <c r="N853" i="1"/>
  <c r="N196" i="1"/>
  <c r="N396" i="1"/>
  <c r="N740" i="1"/>
  <c r="M1204" i="1"/>
  <c r="M49" i="1"/>
  <c r="M953" i="1"/>
  <c r="K306" i="1"/>
  <c r="K64" i="1"/>
  <c r="K531" i="1"/>
  <c r="K881" i="1"/>
  <c r="K1205" i="1"/>
  <c r="K361" i="1"/>
  <c r="K894" i="1"/>
  <c r="K1319" i="1"/>
  <c r="K408" i="1"/>
  <c r="K866" i="1"/>
  <c r="K1310" i="1"/>
  <c r="K320" i="1"/>
  <c r="K715" i="1"/>
  <c r="K1366" i="1"/>
  <c r="K739" i="1"/>
  <c r="K1131" i="1"/>
  <c r="K172" i="1"/>
  <c r="K876" i="1"/>
  <c r="K1234" i="1"/>
  <c r="K37" i="1"/>
  <c r="K682" i="1"/>
  <c r="K958" i="1"/>
  <c r="K1227" i="1"/>
  <c r="K1442" i="1"/>
  <c r="N430" i="1"/>
  <c r="N882" i="1"/>
  <c r="N81" i="1"/>
  <c r="N15" i="1"/>
  <c r="N295" i="1"/>
  <c r="N639" i="1"/>
  <c r="N1107" i="1"/>
  <c r="N93" i="1"/>
  <c r="N869" i="1"/>
  <c r="N208" i="1"/>
  <c r="N404" i="1"/>
  <c r="N752" i="1"/>
  <c r="N1196" i="1"/>
  <c r="N129" i="1"/>
  <c r="N1145" i="1"/>
  <c r="L34" i="1"/>
  <c r="L98" i="1"/>
  <c r="L150" i="1"/>
  <c r="L206" i="1"/>
  <c r="L254" i="1"/>
  <c r="L318" i="1"/>
  <c r="L374" i="1"/>
  <c r="L438" i="1"/>
  <c r="L498" i="1"/>
  <c r="L550" i="1"/>
  <c r="L7" i="1"/>
  <c r="L63" i="1"/>
  <c r="L111" i="1"/>
  <c r="L187" i="1"/>
  <c r="L235" i="1"/>
  <c r="L299" i="1"/>
  <c r="L351" i="1"/>
  <c r="L415" i="1"/>
  <c r="L475" i="1"/>
  <c r="L527" i="1"/>
  <c r="L575" i="1"/>
  <c r="L33" i="1"/>
  <c r="L97" i="1"/>
  <c r="L177" i="1"/>
  <c r="L225" i="1"/>
  <c r="L293" i="1"/>
  <c r="L345" i="1"/>
  <c r="L405" i="1"/>
  <c r="L469" i="1"/>
  <c r="L517" i="1"/>
  <c r="L565" i="1"/>
  <c r="L64" i="1"/>
  <c r="L316" i="1"/>
  <c r="L492" i="1"/>
  <c r="L627" i="1"/>
  <c r="L683" i="1"/>
  <c r="L739" i="1"/>
  <c r="L787" i="1"/>
  <c r="L843" i="1"/>
  <c r="L899" i="1"/>
  <c r="L951" i="1"/>
  <c r="L1003" i="1"/>
  <c r="L76" i="1"/>
  <c r="L296" i="1"/>
  <c r="L524" i="1"/>
  <c r="L628" i="1"/>
  <c r="L680" i="1"/>
  <c r="L732" i="1"/>
  <c r="L788" i="1"/>
  <c r="L848" i="1"/>
  <c r="L896" i="1"/>
  <c r="L948" i="1"/>
  <c r="L1000" i="1"/>
  <c r="L156" i="1"/>
  <c r="L472" i="1"/>
  <c r="L621" i="1"/>
  <c r="L673" i="1"/>
  <c r="L725" i="1"/>
  <c r="L781" i="1"/>
  <c r="L849" i="1"/>
  <c r="L516" i="1"/>
  <c r="L770" i="1"/>
  <c r="L933" i="1"/>
  <c r="L1030" i="1"/>
  <c r="L1084" i="1"/>
  <c r="L1132" i="1"/>
  <c r="L1192" i="1"/>
  <c r="L1260" i="1"/>
  <c r="L1312" i="1"/>
  <c r="M797" i="1"/>
  <c r="M789" i="1"/>
  <c r="K18" i="1"/>
  <c r="K358" i="1"/>
  <c r="K151" i="1"/>
  <c r="K592" i="1"/>
  <c r="K929" i="1"/>
  <c r="K1253" i="1"/>
  <c r="K456" i="1"/>
  <c r="K959" i="1"/>
  <c r="K1364" i="1"/>
  <c r="K495" i="1"/>
  <c r="K927" i="1"/>
  <c r="K1357" i="1"/>
  <c r="K413" i="1"/>
  <c r="K728" i="1"/>
  <c r="K1374" i="1"/>
  <c r="K748" i="1"/>
  <c r="K1136" i="1"/>
  <c r="K185" i="1"/>
  <c r="K887" i="1"/>
  <c r="K1268" i="1"/>
  <c r="K144" i="1"/>
  <c r="K720" i="1"/>
  <c r="K1015" i="1"/>
  <c r="K1259" i="1"/>
  <c r="K1455" i="1"/>
  <c r="N434" i="1"/>
  <c r="N898" i="1"/>
  <c r="N109" i="1"/>
  <c r="N51" i="1"/>
  <c r="N343" i="1"/>
  <c r="N679" i="1"/>
  <c r="N1127" i="1"/>
  <c r="N121" i="1"/>
  <c r="N1033" i="1"/>
  <c r="N220" i="1"/>
  <c r="N420" i="1"/>
  <c r="N800" i="1"/>
  <c r="N1200" i="1"/>
  <c r="N141" i="1"/>
  <c r="N1165" i="1"/>
  <c r="L38" i="1"/>
  <c r="L102" i="1"/>
  <c r="L158" i="1"/>
  <c r="L210" i="1"/>
  <c r="L258" i="1"/>
  <c r="L326" i="1"/>
  <c r="L378" i="1"/>
  <c r="L442" i="1"/>
  <c r="L502" i="1"/>
  <c r="L558" i="1"/>
  <c r="L11" i="1"/>
  <c r="L67" i="1"/>
  <c r="L115" i="1"/>
  <c r="L191" i="1"/>
  <c r="L239" i="1"/>
  <c r="L303" i="1"/>
  <c r="L355" i="1"/>
  <c r="L419" i="1"/>
  <c r="L479" i="1"/>
  <c r="L531" i="1"/>
  <c r="L579" i="1"/>
  <c r="L37" i="1"/>
  <c r="L101" i="1"/>
  <c r="L181" i="1"/>
  <c r="L229" i="1"/>
  <c r="L301" i="1"/>
  <c r="L349" i="1"/>
  <c r="L409" i="1"/>
  <c r="L473" i="1"/>
  <c r="L521" i="1"/>
  <c r="L569" i="1"/>
  <c r="L84" i="1"/>
  <c r="L328" i="1"/>
  <c r="L504" i="1"/>
  <c r="L631" i="1"/>
  <c r="M853" i="1"/>
  <c r="M805" i="1"/>
  <c r="K22" i="1"/>
  <c r="K362" i="1"/>
  <c r="K155" i="1"/>
  <c r="K597" i="1"/>
  <c r="K933" i="1"/>
  <c r="K1257" i="1"/>
  <c r="K475" i="1"/>
  <c r="K970" i="1"/>
  <c r="K1368" i="1"/>
  <c r="K501" i="1"/>
  <c r="K932" i="1"/>
  <c r="K1361" i="1"/>
  <c r="K431" i="1"/>
  <c r="K754" i="1"/>
  <c r="K1382" i="1"/>
  <c r="K835" i="1"/>
  <c r="K1275" i="1"/>
  <c r="K491" i="1"/>
  <c r="K994" i="1"/>
  <c r="K1279" i="1"/>
  <c r="K157" i="1"/>
  <c r="K724" i="1"/>
  <c r="K1022" i="1"/>
  <c r="K1270" i="1"/>
  <c r="K1463" i="1"/>
  <c r="N446" i="1"/>
  <c r="N938" i="1"/>
  <c r="N125" i="1"/>
  <c r="N127" i="1"/>
  <c r="N395" i="1"/>
  <c r="N731" i="1"/>
  <c r="N1151" i="1"/>
  <c r="N173" i="1"/>
  <c r="N1409" i="1"/>
  <c r="N256" i="1"/>
  <c r="N428" i="1"/>
  <c r="N808" i="1"/>
  <c r="N1204" i="1"/>
  <c r="N237" i="1"/>
  <c r="N1201" i="1"/>
  <c r="L42" i="1"/>
  <c r="L106" i="1"/>
  <c r="L162" i="1"/>
  <c r="L214" i="1"/>
  <c r="L262" i="1"/>
  <c r="L334" i="1"/>
  <c r="L382" i="1"/>
  <c r="L450" i="1"/>
  <c r="L506" i="1"/>
  <c r="L562" i="1"/>
  <c r="L19" i="1"/>
  <c r="L71" i="1"/>
  <c r="L119" i="1"/>
  <c r="L195" i="1"/>
  <c r="L243" i="1"/>
  <c r="L307" i="1"/>
  <c r="L359" i="1"/>
  <c r="L423" i="1"/>
  <c r="L483" i="1"/>
  <c r="L535" i="1"/>
  <c r="L583" i="1"/>
  <c r="L41" i="1"/>
  <c r="L105" i="1"/>
  <c r="L185" i="1"/>
  <c r="L233" i="1"/>
  <c r="L305" i="1"/>
  <c r="L353" i="1"/>
  <c r="L413" i="1"/>
  <c r="L477" i="1"/>
  <c r="L525" i="1"/>
  <c r="L573" i="1"/>
  <c r="L108" i="1"/>
  <c r="L352" i="1"/>
  <c r="L520" i="1"/>
  <c r="L635" i="1"/>
  <c r="L691" i="1"/>
  <c r="L747" i="1"/>
  <c r="L795" i="1"/>
  <c r="L855" i="1"/>
  <c r="L907" i="1"/>
  <c r="L959" i="1"/>
  <c r="L1011" i="1"/>
  <c r="L144" i="1"/>
  <c r="L320" i="1"/>
  <c r="L552" i="1"/>
  <c r="L636" i="1"/>
  <c r="L688" i="1"/>
  <c r="L744" i="1"/>
  <c r="L796" i="1"/>
  <c r="L856" i="1"/>
  <c r="L904" i="1"/>
  <c r="L956" i="1"/>
  <c r="L1008" i="1"/>
  <c r="L180" i="1"/>
  <c r="L500" i="1"/>
  <c r="L629" i="1"/>
  <c r="L681" i="1"/>
  <c r="L733" i="1"/>
  <c r="L793" i="1"/>
  <c r="L861" i="1"/>
  <c r="L614" i="1"/>
  <c r="L814" i="1"/>
  <c r="L954" i="1"/>
  <c r="L1040" i="1"/>
  <c r="L1092" i="1"/>
  <c r="L1140" i="1"/>
  <c r="L1212" i="1"/>
  <c r="L1272" i="1"/>
  <c r="L1320" i="1"/>
  <c r="L1368" i="1"/>
  <c r="L1420" i="1"/>
  <c r="L532" i="1"/>
  <c r="L854" i="1"/>
  <c r="L1001" i="1"/>
  <c r="L1061" i="1"/>
  <c r="L1109" i="1"/>
  <c r="L1169" i="1"/>
  <c r="L1221" i="1"/>
  <c r="L1273" i="1"/>
  <c r="L1321" i="1"/>
  <c r="L1369" i="1"/>
  <c r="L1425" i="1"/>
  <c r="L634" i="1"/>
  <c r="L858" i="1"/>
  <c r="L973" i="1"/>
  <c r="M74" i="1"/>
  <c r="M147" i="1"/>
  <c r="M196" i="1"/>
  <c r="K78" i="1"/>
  <c r="K414" i="1"/>
  <c r="K223" i="1"/>
  <c r="K641" i="1"/>
  <c r="K989" i="1"/>
  <c r="K1301" i="1"/>
  <c r="K561" i="1"/>
  <c r="K1043" i="1"/>
  <c r="K1416" i="1"/>
  <c r="K577" i="1"/>
  <c r="K998" i="1"/>
  <c r="K1413" i="1"/>
  <c r="K524" i="1"/>
  <c r="K919" i="1"/>
  <c r="K152" i="1"/>
  <c r="K843" i="1"/>
  <c r="K1286" i="1"/>
  <c r="K512" i="1"/>
  <c r="K1004" i="1"/>
  <c r="K1290" i="1"/>
  <c r="K224" i="1"/>
  <c r="K734" i="1"/>
  <c r="K1031" i="1"/>
  <c r="K1280" i="1"/>
  <c r="N74" i="1"/>
  <c r="N462" i="1"/>
  <c r="N1018" i="1"/>
  <c r="N137" i="1"/>
  <c r="N131" i="1"/>
  <c r="N399" i="1"/>
  <c r="N735" i="1"/>
  <c r="N1247" i="1"/>
  <c r="N253" i="1"/>
  <c r="N1429" i="1"/>
  <c r="N264" i="1"/>
  <c r="N444" i="1"/>
  <c r="N844" i="1"/>
  <c r="N1216" i="1"/>
  <c r="N257" i="1"/>
  <c r="N1241" i="1"/>
  <c r="L50" i="1"/>
  <c r="L110" i="1"/>
  <c r="L166" i="1"/>
  <c r="L218" i="1"/>
  <c r="L266" i="1"/>
  <c r="L338" i="1"/>
  <c r="L390" i="1"/>
  <c r="L454" i="1"/>
  <c r="L510" i="1"/>
  <c r="L566" i="1"/>
  <c r="L23" i="1"/>
  <c r="L75" i="1"/>
  <c r="L123" i="1"/>
  <c r="L199" i="1"/>
  <c r="L251" i="1"/>
  <c r="L311" i="1"/>
  <c r="L363" i="1"/>
  <c r="L431" i="1"/>
  <c r="L487" i="1"/>
  <c r="L539" i="1"/>
  <c r="L587" i="1"/>
  <c r="L45" i="1"/>
  <c r="L117" i="1"/>
  <c r="L189" i="1"/>
  <c r="L241" i="1"/>
  <c r="L309" i="1"/>
  <c r="L357" i="1"/>
  <c r="L421" i="1"/>
  <c r="L481" i="1"/>
  <c r="L529" i="1"/>
  <c r="L577" i="1"/>
  <c r="L124" i="1"/>
  <c r="L368" i="1"/>
  <c r="L536" i="1"/>
  <c r="L643" i="1"/>
  <c r="L695" i="1"/>
  <c r="L751" i="1"/>
  <c r="L799" i="1"/>
  <c r="L859" i="1"/>
  <c r="L911" i="1"/>
  <c r="L963" i="1"/>
  <c r="L1015" i="1"/>
  <c r="L200" i="1"/>
  <c r="L356" i="1"/>
  <c r="L564" i="1"/>
  <c r="M86" i="1"/>
  <c r="M179" i="1"/>
  <c r="M208" i="1"/>
  <c r="K82" i="1"/>
  <c r="K418" i="1"/>
  <c r="K228" i="1"/>
  <c r="K645" i="1"/>
  <c r="K993" i="1"/>
  <c r="K1305" i="1"/>
  <c r="K568" i="1"/>
  <c r="K1048" i="1"/>
  <c r="K1420" i="1"/>
  <c r="K583" i="1"/>
  <c r="K1003" i="1"/>
  <c r="K1417" i="1"/>
  <c r="K532" i="1"/>
  <c r="K928" i="1"/>
  <c r="K216" i="1"/>
  <c r="K848" i="1"/>
  <c r="K1296" i="1"/>
  <c r="K540" i="1"/>
  <c r="K1020" i="1"/>
  <c r="K1300" i="1"/>
  <c r="K307" i="1"/>
  <c r="K744" i="1"/>
  <c r="K1036" i="1"/>
  <c r="K1291" i="1"/>
  <c r="N86" i="1"/>
  <c r="N554" i="1"/>
  <c r="N1174" i="1"/>
  <c r="N401" i="1"/>
  <c r="N135" i="1"/>
  <c r="N403" i="1"/>
  <c r="N815" i="1"/>
  <c r="N1263" i="1"/>
  <c r="N261" i="1"/>
  <c r="N1449" i="1"/>
  <c r="N272" i="1"/>
  <c r="N468" i="1"/>
  <c r="N920" i="1"/>
  <c r="N1256" i="1"/>
  <c r="N669" i="1"/>
  <c r="L2" i="1"/>
  <c r="L58" i="1"/>
  <c r="L118" i="1"/>
  <c r="L170" i="1"/>
  <c r="L222" i="1"/>
  <c r="L274" i="1"/>
  <c r="L342" i="1"/>
  <c r="L394" i="1"/>
  <c r="L458" i="1"/>
  <c r="L514" i="1"/>
  <c r="L570" i="1"/>
  <c r="L27" i="1"/>
  <c r="L79" i="1"/>
  <c r="L139" i="1"/>
  <c r="L203" i="1"/>
  <c r="L255" i="1"/>
  <c r="L315" i="1"/>
  <c r="L367" i="1"/>
  <c r="L439" i="1"/>
  <c r="L491" i="1"/>
  <c r="L543" i="1"/>
  <c r="L591" i="1"/>
  <c r="L53" i="1"/>
  <c r="L133" i="1"/>
  <c r="L193" i="1"/>
  <c r="L245" i="1"/>
  <c r="L313" i="1"/>
  <c r="L361" i="1"/>
  <c r="L425" i="1"/>
  <c r="L485" i="1"/>
  <c r="L533" i="1"/>
  <c r="L585" i="1"/>
  <c r="L136" i="1"/>
  <c r="L380" i="1"/>
  <c r="L548" i="1"/>
  <c r="L647" i="1"/>
  <c r="L699" i="1"/>
  <c r="L755" i="1"/>
  <c r="L803" i="1"/>
  <c r="L863" i="1"/>
  <c r="L915" i="1"/>
  <c r="L967" i="1"/>
  <c r="L1019" i="1"/>
  <c r="L216" i="1"/>
  <c r="L372" i="1"/>
  <c r="L580" i="1"/>
  <c r="L644" i="1"/>
  <c r="L696" i="1"/>
  <c r="L756" i="1"/>
  <c r="L812" i="1"/>
  <c r="L864" i="1"/>
  <c r="L912" i="1"/>
  <c r="L968" i="1"/>
  <c r="L40" i="1"/>
  <c r="L204" i="1"/>
  <c r="L528" i="1"/>
  <c r="L637" i="1"/>
  <c r="L689" i="1"/>
  <c r="L741" i="1"/>
  <c r="L809" i="1"/>
  <c r="L873" i="1"/>
  <c r="L654" i="1"/>
  <c r="L866" i="1"/>
  <c r="L969" i="1"/>
  <c r="L1052" i="1"/>
  <c r="L1100" i="1"/>
  <c r="L1148" i="1"/>
  <c r="L1224" i="1"/>
  <c r="L1280" i="1"/>
  <c r="M396" i="1"/>
  <c r="K21" i="1"/>
  <c r="K1331" i="1"/>
  <c r="N484" i="1"/>
  <c r="L62" i="1"/>
  <c r="L278" i="1"/>
  <c r="L518" i="1"/>
  <c r="L151" i="1"/>
  <c r="L371" i="1"/>
  <c r="L595" i="1"/>
  <c r="L265" i="1"/>
  <c r="L489" i="1"/>
  <c r="L388" i="1"/>
  <c r="L727" i="1"/>
  <c r="L895" i="1"/>
  <c r="L48" i="1"/>
  <c r="L624" i="1"/>
  <c r="L748" i="1"/>
  <c r="L872" i="1"/>
  <c r="L1004" i="1"/>
  <c r="L568" i="1"/>
  <c r="L717" i="1"/>
  <c r="L865" i="1"/>
  <c r="L889" i="1"/>
  <c r="L1088" i="1"/>
  <c r="L1228" i="1"/>
  <c r="L1336" i="1"/>
  <c r="L1424" i="1"/>
  <c r="L642" i="1"/>
  <c r="L1009" i="1"/>
  <c r="L1081" i="1"/>
  <c r="L1173" i="1"/>
  <c r="L1245" i="1"/>
  <c r="L1317" i="1"/>
  <c r="L1381" i="1"/>
  <c r="L192" i="1"/>
  <c r="L850" i="1"/>
  <c r="L1002" i="1"/>
  <c r="L1070" i="1"/>
  <c r="L1118" i="1"/>
  <c r="L1166" i="1"/>
  <c r="L1234" i="1"/>
  <c r="L1286" i="1"/>
  <c r="L1338" i="1"/>
  <c r="L1390" i="1"/>
  <c r="L754" i="1"/>
  <c r="L1179" i="1"/>
  <c r="L1399" i="1"/>
  <c r="L1159" i="1"/>
  <c r="L726" i="1"/>
  <c r="L1215" i="1"/>
  <c r="L1435" i="1"/>
  <c r="L1339" i="1"/>
  <c r="L961" i="1"/>
  <c r="L1199" i="1"/>
  <c r="L1419" i="1"/>
  <c r="L1071" i="1"/>
  <c r="K134" i="1"/>
  <c r="K539" i="1"/>
  <c r="N114" i="1"/>
  <c r="N964" i="1"/>
  <c r="L66" i="1"/>
  <c r="L290" i="1"/>
  <c r="L522" i="1"/>
  <c r="L155" i="1"/>
  <c r="L375" i="1"/>
  <c r="L4" i="1"/>
  <c r="L269" i="1"/>
  <c r="L493" i="1"/>
  <c r="L412" i="1"/>
  <c r="L743" i="1"/>
  <c r="L903" i="1"/>
  <c r="L96" i="1"/>
  <c r="L632" i="1"/>
  <c r="L760" i="1"/>
  <c r="L892" i="1"/>
  <c r="L1016" i="1"/>
  <c r="L596" i="1"/>
  <c r="L729" i="1"/>
  <c r="L877" i="1"/>
  <c r="L925" i="1"/>
  <c r="L1096" i="1"/>
  <c r="L1232" i="1"/>
  <c r="L1356" i="1"/>
  <c r="L1432" i="1"/>
  <c r="L798" i="1"/>
  <c r="L1014" i="1"/>
  <c r="L1097" i="1"/>
  <c r="L1177" i="1"/>
  <c r="L1261" i="1"/>
  <c r="L1325" i="1"/>
  <c r="L1389" i="1"/>
  <c r="L224" i="1"/>
  <c r="L870" i="1"/>
  <c r="L1010" i="1"/>
  <c r="L1074" i="1"/>
  <c r="L1122" i="1"/>
  <c r="L1170" i="1"/>
  <c r="L1238" i="1"/>
  <c r="L1290" i="1"/>
  <c r="L1346" i="1"/>
  <c r="L1394" i="1"/>
  <c r="L822" i="1"/>
  <c r="L1195" i="1"/>
  <c r="L1415" i="1"/>
  <c r="L1191" i="1"/>
  <c r="L974" i="1"/>
  <c r="L1239" i="1"/>
  <c r="L1453" i="1"/>
  <c r="L1383" i="1"/>
  <c r="L1005" i="1"/>
  <c r="L1227" i="1"/>
  <c r="L1438" i="1"/>
  <c r="L1119" i="1"/>
  <c r="J14" i="1"/>
  <c r="J62" i="1"/>
  <c r="J110" i="1"/>
  <c r="J158" i="1"/>
  <c r="J206" i="1"/>
  <c r="J254" i="1"/>
  <c r="J302" i="1"/>
  <c r="J350" i="1"/>
  <c r="J398" i="1"/>
  <c r="J446" i="1"/>
  <c r="J494" i="1"/>
  <c r="J35" i="1"/>
  <c r="J83" i="1"/>
  <c r="J131" i="1"/>
  <c r="J179" i="1"/>
  <c r="J227" i="1"/>
  <c r="J275" i="1"/>
  <c r="J323" i="1"/>
  <c r="J371" i="1"/>
  <c r="J419" i="1"/>
  <c r="J467" i="1"/>
  <c r="J8" i="1"/>
  <c r="J56" i="1"/>
  <c r="J104" i="1"/>
  <c r="J152" i="1"/>
  <c r="J200" i="1"/>
  <c r="J248" i="1"/>
  <c r="J296" i="1"/>
  <c r="J344" i="1"/>
  <c r="J5" i="1"/>
  <c r="J197" i="1"/>
  <c r="J389" i="1"/>
  <c r="J485" i="1"/>
  <c r="J545" i="1"/>
  <c r="J593" i="1"/>
  <c r="J641" i="1"/>
  <c r="J689" i="1"/>
  <c r="J737" i="1"/>
  <c r="J785" i="1"/>
  <c r="J833" i="1"/>
  <c r="J25" i="1"/>
  <c r="J217" i="1"/>
  <c r="J400" i="1"/>
  <c r="J496" i="1"/>
  <c r="J550" i="1"/>
  <c r="J598" i="1"/>
  <c r="J646" i="1"/>
  <c r="J694" i="1"/>
  <c r="J742" i="1"/>
  <c r="J790" i="1"/>
  <c r="J838" i="1"/>
  <c r="J205" i="1"/>
  <c r="J489" i="1"/>
  <c r="J595" i="1"/>
  <c r="K478" i="1"/>
  <c r="K943" i="1"/>
  <c r="N658" i="1"/>
  <c r="N1184" i="1"/>
  <c r="L94" i="1"/>
  <c r="L314" i="1"/>
  <c r="L546" i="1"/>
  <c r="L175" i="1"/>
  <c r="L411" i="1"/>
  <c r="L29" i="1"/>
  <c r="L289" i="1"/>
  <c r="L513" i="1"/>
  <c r="L480" i="1"/>
  <c r="L759" i="1"/>
  <c r="L919" i="1"/>
  <c r="L232" i="1"/>
  <c r="L640" i="1"/>
  <c r="L764" i="1"/>
  <c r="L900" i="1"/>
  <c r="L68" i="1"/>
  <c r="L617" i="1"/>
  <c r="L737" i="1"/>
  <c r="L881" i="1"/>
  <c r="L946" i="1"/>
  <c r="L1104" i="1"/>
  <c r="L1252" i="1"/>
  <c r="L1360" i="1"/>
  <c r="L1436" i="1"/>
  <c r="L806" i="1"/>
  <c r="L1021" i="1"/>
  <c r="L1101" i="1"/>
  <c r="L1181" i="1"/>
  <c r="L1265" i="1"/>
  <c r="L1329" i="1"/>
  <c r="L1393" i="1"/>
  <c r="L572" i="1"/>
  <c r="L885" i="1"/>
  <c r="L1017" i="1"/>
  <c r="L1078" i="1"/>
  <c r="L1126" i="1"/>
  <c r="L1186" i="1"/>
  <c r="L1242" i="1"/>
  <c r="L1294" i="1"/>
  <c r="L1350" i="1"/>
  <c r="L1398" i="1"/>
  <c r="L834" i="1"/>
  <c r="L1211" i="1"/>
  <c r="L1434" i="1"/>
  <c r="L1231" i="1"/>
  <c r="L997" i="1"/>
  <c r="L1259" i="1"/>
  <c r="L1457" i="1"/>
  <c r="L1447" i="1"/>
  <c r="L1039" i="1"/>
  <c r="L1251" i="1"/>
  <c r="L1446" i="1"/>
  <c r="L1183" i="1"/>
  <c r="J18" i="1"/>
  <c r="J66" i="1"/>
  <c r="J114" i="1"/>
  <c r="J162" i="1"/>
  <c r="J210" i="1"/>
  <c r="J258" i="1"/>
  <c r="J306" i="1"/>
  <c r="J354" i="1"/>
  <c r="J402" i="1"/>
  <c r="J450" i="1"/>
  <c r="J498" i="1"/>
  <c r="J39" i="1"/>
  <c r="J87" i="1"/>
  <c r="J135" i="1"/>
  <c r="J183" i="1"/>
  <c r="J231" i="1"/>
  <c r="J279" i="1"/>
  <c r="J327" i="1"/>
  <c r="J375" i="1"/>
  <c r="J423" i="1"/>
  <c r="J471" i="1"/>
  <c r="J12" i="1"/>
  <c r="J60" i="1"/>
  <c r="J108" i="1"/>
  <c r="J156" i="1"/>
  <c r="J204" i="1"/>
  <c r="J252" i="1"/>
  <c r="J300" i="1"/>
  <c r="J348" i="1"/>
  <c r="J21" i="1"/>
  <c r="J213" i="1"/>
  <c r="J397" i="1"/>
  <c r="J493" i="1"/>
  <c r="J549" i="1"/>
  <c r="J597" i="1"/>
  <c r="J645" i="1"/>
  <c r="J693" i="1"/>
  <c r="J741" i="1"/>
  <c r="J789" i="1"/>
  <c r="J837" i="1"/>
  <c r="J41" i="1"/>
  <c r="J233" i="1"/>
  <c r="J408" i="1"/>
  <c r="J504" i="1"/>
  <c r="J554" i="1"/>
  <c r="J602" i="1"/>
  <c r="J650" i="1"/>
  <c r="J698" i="1"/>
  <c r="J746" i="1"/>
  <c r="J794" i="1"/>
  <c r="J842" i="1"/>
  <c r="J237" i="1"/>
  <c r="J505" i="1"/>
  <c r="J603" i="1"/>
  <c r="J699" i="1"/>
  <c r="J795" i="1"/>
  <c r="J879" i="1"/>
  <c r="J927" i="1"/>
  <c r="J975" i="1"/>
  <c r="J1023" i="1"/>
  <c r="J1071" i="1"/>
  <c r="J1119" i="1"/>
  <c r="J1167" i="1"/>
  <c r="J1215" i="1"/>
  <c r="J1263" i="1"/>
  <c r="J1311" i="1"/>
  <c r="K293" i="1"/>
  <c r="K251" i="1"/>
  <c r="N1178" i="1"/>
  <c r="N1264" i="1"/>
  <c r="L122" i="1"/>
  <c r="L346" i="1"/>
  <c r="L574" i="1"/>
  <c r="L207" i="1"/>
  <c r="L443" i="1"/>
  <c r="L57" i="1"/>
  <c r="L317" i="1"/>
  <c r="L537" i="1"/>
  <c r="L560" i="1"/>
  <c r="L763" i="1"/>
  <c r="L923" i="1"/>
  <c r="L244" i="1"/>
  <c r="L648" i="1"/>
  <c r="L784" i="1"/>
  <c r="L908" i="1"/>
  <c r="L80" i="1"/>
  <c r="L625" i="1"/>
  <c r="L749" i="1"/>
  <c r="L476" i="1"/>
  <c r="L962" i="1"/>
  <c r="L1108" i="1"/>
  <c r="L1268" i="1"/>
  <c r="L1364" i="1"/>
  <c r="L1440" i="1"/>
  <c r="L846" i="1"/>
  <c r="L1026" i="1"/>
  <c r="L1105" i="1"/>
  <c r="L1185" i="1"/>
  <c r="L1269" i="1"/>
  <c r="L1333" i="1"/>
  <c r="L1405" i="1"/>
  <c r="L598" i="1"/>
  <c r="L906" i="1"/>
  <c r="L1028" i="1"/>
  <c r="L1082" i="1"/>
  <c r="L1130" i="1"/>
  <c r="L1194" i="1"/>
  <c r="L1250" i="1"/>
  <c r="L1298" i="1"/>
  <c r="L1354" i="1"/>
  <c r="L1406" i="1"/>
  <c r="L874" i="1"/>
  <c r="L1223" i="1"/>
  <c r="L1442" i="1"/>
  <c r="L1279" i="1"/>
  <c r="L1034" i="1"/>
  <c r="L1271" i="1"/>
  <c r="L1461" i="1"/>
  <c r="L1459" i="1"/>
  <c r="L1051" i="1"/>
  <c r="L1275" i="1"/>
  <c r="L1450" i="1"/>
  <c r="L1219" i="1"/>
  <c r="J22" i="1"/>
  <c r="J70" i="1"/>
  <c r="J118" i="1"/>
  <c r="J166" i="1"/>
  <c r="J214" i="1"/>
  <c r="J262" i="1"/>
  <c r="J310" i="1"/>
  <c r="J358" i="1"/>
  <c r="J406" i="1"/>
  <c r="J454" i="1"/>
  <c r="J502" i="1"/>
  <c r="J43" i="1"/>
  <c r="J91" i="1"/>
  <c r="J139" i="1"/>
  <c r="J187" i="1"/>
  <c r="J235" i="1"/>
  <c r="J283" i="1"/>
  <c r="J331" i="1"/>
  <c r="J379" i="1"/>
  <c r="J427" i="1"/>
  <c r="J475" i="1"/>
  <c r="J16" i="1"/>
  <c r="J64" i="1"/>
  <c r="J112" i="1"/>
  <c r="J160" i="1"/>
  <c r="J208" i="1"/>
  <c r="J256" i="1"/>
  <c r="J304" i="1"/>
  <c r="J352" i="1"/>
  <c r="J37" i="1"/>
  <c r="J229" i="1"/>
  <c r="J405" i="1"/>
  <c r="J501" i="1"/>
  <c r="J553" i="1"/>
  <c r="J601" i="1"/>
  <c r="J649" i="1"/>
  <c r="J697" i="1"/>
  <c r="J745" i="1"/>
  <c r="J793" i="1"/>
  <c r="J841" i="1"/>
  <c r="J57" i="1"/>
  <c r="J249" i="1"/>
  <c r="J416" i="1"/>
  <c r="J510" i="1"/>
  <c r="J558" i="1"/>
  <c r="J606" i="1"/>
  <c r="J654" i="1"/>
  <c r="J702" i="1"/>
  <c r="J750" i="1"/>
  <c r="J798" i="1"/>
  <c r="J846" i="1"/>
  <c r="J269" i="1"/>
  <c r="J515" i="1"/>
  <c r="J611" i="1"/>
  <c r="J707" i="1"/>
  <c r="J803" i="1"/>
  <c r="J883" i="1"/>
  <c r="J931" i="1"/>
  <c r="J979" i="1"/>
  <c r="J1027" i="1"/>
  <c r="J1075" i="1"/>
  <c r="J1123" i="1"/>
  <c r="J1171" i="1"/>
  <c r="J1219" i="1"/>
  <c r="J1267" i="1"/>
  <c r="J1315" i="1"/>
  <c r="J1363" i="1"/>
  <c r="J1411" i="1"/>
  <c r="J1459" i="1"/>
  <c r="J1044" i="1"/>
  <c r="K693" i="1"/>
  <c r="K856" i="1"/>
  <c r="N429" i="1"/>
  <c r="N1408" i="1"/>
  <c r="L126" i="1"/>
  <c r="L350" i="1"/>
  <c r="L578" i="1"/>
  <c r="L211" i="1"/>
  <c r="L451" i="1"/>
  <c r="L61" i="1"/>
  <c r="L321" i="1"/>
  <c r="L541" i="1"/>
  <c r="L576" i="1"/>
  <c r="L783" i="1"/>
  <c r="L947" i="1"/>
  <c r="L288" i="1"/>
  <c r="L652" i="1"/>
  <c r="L792" i="1"/>
  <c r="L916" i="1"/>
  <c r="L140" i="1"/>
  <c r="L633" i="1"/>
  <c r="L753" i="1"/>
  <c r="L602" i="1"/>
  <c r="L977" i="1"/>
  <c r="L1128" i="1"/>
  <c r="L1276" i="1"/>
  <c r="L1372" i="1"/>
  <c r="L1444" i="1"/>
  <c r="L890" i="1"/>
  <c r="L1032" i="1"/>
  <c r="L1113" i="1"/>
  <c r="L1189" i="1"/>
  <c r="L1277" i="1"/>
  <c r="L1337" i="1"/>
  <c r="L1413" i="1"/>
  <c r="L646" i="1"/>
  <c r="L914" i="1"/>
  <c r="L1038" i="1"/>
  <c r="L1086" i="1"/>
  <c r="L1134" i="1"/>
  <c r="L1198" i="1"/>
  <c r="L1254" i="1"/>
  <c r="L1302" i="1"/>
  <c r="L1358" i="1"/>
  <c r="L1414" i="1"/>
  <c r="L917" i="1"/>
  <c r="L1235" i="1"/>
  <c r="L1448" i="1"/>
  <c r="L1323" i="1"/>
  <c r="L1047" i="1"/>
  <c r="L1287" i="1"/>
  <c r="L72" i="1"/>
  <c r="L300" i="1"/>
  <c r="L1067" i="1"/>
  <c r="L1291" i="1"/>
  <c r="L1458" i="1"/>
  <c r="L1255" i="1"/>
  <c r="J26" i="1"/>
  <c r="J74" i="1"/>
  <c r="J122" i="1"/>
  <c r="J170" i="1"/>
  <c r="J218" i="1"/>
  <c r="J266" i="1"/>
  <c r="J314" i="1"/>
  <c r="J362" i="1"/>
  <c r="J410" i="1"/>
  <c r="J458" i="1"/>
  <c r="J506" i="1"/>
  <c r="J47" i="1"/>
  <c r="J95" i="1"/>
  <c r="J143" i="1"/>
  <c r="J191" i="1"/>
  <c r="J239" i="1"/>
  <c r="J287" i="1"/>
  <c r="J335" i="1"/>
  <c r="J383" i="1"/>
  <c r="J431" i="1"/>
  <c r="J479" i="1"/>
  <c r="J20" i="1"/>
  <c r="J68" i="1"/>
  <c r="J116" i="1"/>
  <c r="J164" i="1"/>
  <c r="J212" i="1"/>
  <c r="J260" i="1"/>
  <c r="J308" i="1"/>
  <c r="J356" i="1"/>
  <c r="J53" i="1"/>
  <c r="J245" i="1"/>
  <c r="J413" i="1"/>
  <c r="J509" i="1"/>
  <c r="J557" i="1"/>
  <c r="J605" i="1"/>
  <c r="J653" i="1"/>
  <c r="J701" i="1"/>
  <c r="J749" i="1"/>
  <c r="J797" i="1"/>
  <c r="J845" i="1"/>
  <c r="J73" i="1"/>
  <c r="J265" i="1"/>
  <c r="J424" i="1"/>
  <c r="J514" i="1"/>
  <c r="J562" i="1"/>
  <c r="J610" i="1"/>
  <c r="J658" i="1"/>
  <c r="J706" i="1"/>
  <c r="J754" i="1"/>
  <c r="J802" i="1"/>
  <c r="J850" i="1"/>
  <c r="J301" i="1"/>
  <c r="J523" i="1"/>
  <c r="J619" i="1"/>
  <c r="J715" i="1"/>
  <c r="J811" i="1"/>
  <c r="J887" i="1"/>
  <c r="J935" i="1"/>
  <c r="J983" i="1"/>
  <c r="J1031" i="1"/>
  <c r="J1079" i="1"/>
  <c r="J1127" i="1"/>
  <c r="J1175" i="1"/>
  <c r="J1223" i="1"/>
  <c r="J1271" i="1"/>
  <c r="J1319" i="1"/>
  <c r="J1367" i="1"/>
  <c r="J1415" i="1"/>
  <c r="J1463" i="1"/>
  <c r="J1052" i="1"/>
  <c r="K1041" i="1"/>
  <c r="K1307" i="1"/>
  <c r="N143" i="1"/>
  <c r="N113" i="1"/>
  <c r="L146" i="1"/>
  <c r="L370" i="1"/>
  <c r="L3" i="1"/>
  <c r="L231" i="1"/>
  <c r="L471" i="1"/>
  <c r="L89" i="1"/>
  <c r="L341" i="1"/>
  <c r="L561" i="1"/>
  <c r="L623" i="1"/>
  <c r="L791" i="1"/>
  <c r="L955" i="1"/>
  <c r="L304" i="1"/>
  <c r="L676" i="1"/>
  <c r="L804" i="1"/>
  <c r="L924" i="1"/>
  <c r="L172" i="1"/>
  <c r="L641" i="1"/>
  <c r="L777" i="1"/>
  <c r="L626" i="1"/>
  <c r="L982" i="1"/>
  <c r="L1136" i="1"/>
  <c r="L1284" i="1"/>
  <c r="L1376" i="1"/>
  <c r="L284" i="1"/>
  <c r="L897" i="1"/>
  <c r="L1049" i="1"/>
  <c r="L1117" i="1"/>
  <c r="L1209" i="1"/>
  <c r="L1281" i="1"/>
  <c r="L1341" i="1"/>
  <c r="L1417" i="1"/>
  <c r="L662" i="1"/>
  <c r="L921" i="1"/>
  <c r="L1042" i="1"/>
  <c r="L1090" i="1"/>
  <c r="L1138" i="1"/>
  <c r="L1202" i="1"/>
  <c r="L1258" i="1"/>
  <c r="L1310" i="1"/>
  <c r="L1362" i="1"/>
  <c r="L1422" i="1"/>
  <c r="L989" i="1"/>
  <c r="L1267" i="1"/>
  <c r="L1452" i="1"/>
  <c r="L1367" i="1"/>
  <c r="L1063" i="1"/>
  <c r="L1303" i="1"/>
  <c r="L981" i="1"/>
  <c r="L638" i="1"/>
  <c r="L1083" i="1"/>
  <c r="L1319" i="1"/>
  <c r="L1462" i="1"/>
  <c r="L1307" i="1"/>
  <c r="J30" i="1"/>
  <c r="J78" i="1"/>
  <c r="K61" i="1"/>
  <c r="K580" i="1"/>
  <c r="N407" i="1"/>
  <c r="N745" i="1"/>
  <c r="L174" i="1"/>
  <c r="L398" i="1"/>
  <c r="L31" i="1"/>
  <c r="L259" i="1"/>
  <c r="L495" i="1"/>
  <c r="L145" i="1"/>
  <c r="L365" i="1"/>
  <c r="L589" i="1"/>
  <c r="L651" i="1"/>
  <c r="L807" i="1"/>
  <c r="L971" i="1"/>
  <c r="L392" i="1"/>
  <c r="L684" i="1"/>
  <c r="L816" i="1"/>
  <c r="L944" i="1"/>
  <c r="L188" i="1"/>
  <c r="L645" i="1"/>
  <c r="L785" i="1"/>
  <c r="L678" i="1"/>
  <c r="L1025" i="1"/>
  <c r="L1144" i="1"/>
  <c r="L1288" i="1"/>
  <c r="L1380" i="1"/>
  <c r="L312" i="1"/>
  <c r="L905" i="1"/>
  <c r="L1053" i="1"/>
  <c r="L1121" i="1"/>
  <c r="L1213" i="1"/>
  <c r="L1285" i="1"/>
  <c r="L1353" i="1"/>
  <c r="L1421" i="1"/>
  <c r="L670" i="1"/>
  <c r="L942" i="1"/>
  <c r="L1046" i="1"/>
  <c r="L1094" i="1"/>
  <c r="L1142" i="1"/>
  <c r="L1206" i="1"/>
  <c r="L1262" i="1"/>
  <c r="L1314" i="1"/>
  <c r="L1366" i="1"/>
  <c r="L1426" i="1"/>
  <c r="L1075" i="1"/>
  <c r="L1283" i="1"/>
  <c r="L1456" i="1"/>
  <c r="L1431" i="1"/>
  <c r="L1095" i="1"/>
  <c r="L1315" i="1"/>
  <c r="L1055" i="1"/>
  <c r="L666" i="1"/>
  <c r="L1099" i="1"/>
  <c r="L1335" i="1"/>
  <c r="L610" i="1"/>
  <c r="L1351" i="1"/>
  <c r="J34" i="1"/>
  <c r="J82" i="1"/>
  <c r="J130" i="1"/>
  <c r="J178" i="1"/>
  <c r="J226" i="1"/>
  <c r="J274" i="1"/>
  <c r="J322" i="1"/>
  <c r="J370" i="1"/>
  <c r="J418" i="1"/>
  <c r="J466" i="1"/>
  <c r="J7" i="1"/>
  <c r="J55" i="1"/>
  <c r="J103" i="1"/>
  <c r="J151" i="1"/>
  <c r="J199" i="1"/>
  <c r="J247" i="1"/>
  <c r="J295" i="1"/>
  <c r="J343" i="1"/>
  <c r="J391" i="1"/>
  <c r="J439" i="1"/>
  <c r="J487" i="1"/>
  <c r="J28" i="1"/>
  <c r="J76" i="1"/>
  <c r="J124" i="1"/>
  <c r="J172" i="1"/>
  <c r="J220" i="1"/>
  <c r="J268" i="1"/>
  <c r="J316" i="1"/>
  <c r="J364" i="1"/>
  <c r="J85" i="1"/>
  <c r="J277" i="1"/>
  <c r="J429" i="1"/>
  <c r="J517" i="1"/>
  <c r="J565" i="1"/>
  <c r="J613" i="1"/>
  <c r="J661" i="1"/>
  <c r="J709" i="1"/>
  <c r="J757" i="1"/>
  <c r="J805" i="1"/>
  <c r="J853" i="1"/>
  <c r="J105" i="1"/>
  <c r="J297" i="1"/>
  <c r="J440" i="1"/>
  <c r="J522" i="1"/>
  <c r="J570" i="1"/>
  <c r="J618" i="1"/>
  <c r="J666" i="1"/>
  <c r="J714" i="1"/>
  <c r="J762" i="1"/>
  <c r="J810" i="1"/>
  <c r="K643" i="1"/>
  <c r="K1027" i="1"/>
  <c r="N827" i="1"/>
  <c r="N765" i="1"/>
  <c r="L178" i="1"/>
  <c r="L402" i="1"/>
  <c r="L35" i="1"/>
  <c r="L267" i="1"/>
  <c r="L499" i="1"/>
  <c r="L149" i="1"/>
  <c r="L369" i="1"/>
  <c r="L593" i="1"/>
  <c r="L655" i="1"/>
  <c r="L811" i="1"/>
  <c r="L975" i="1"/>
  <c r="L400" i="1"/>
  <c r="L692" i="1"/>
  <c r="L820" i="1"/>
  <c r="L952" i="1"/>
  <c r="L236" i="1"/>
  <c r="L665" i="1"/>
  <c r="L801" i="1"/>
  <c r="L690" i="1"/>
  <c r="L1036" i="1"/>
  <c r="L1152" i="1"/>
  <c r="L1308" i="1"/>
  <c r="L1384" i="1"/>
  <c r="L348" i="1"/>
  <c r="L913" i="1"/>
  <c r="L1057" i="1"/>
  <c r="L1125" i="1"/>
  <c r="L1217" i="1"/>
  <c r="L1289" i="1"/>
  <c r="L1357" i="1"/>
  <c r="L1433" i="1"/>
  <c r="L682" i="1"/>
  <c r="L950" i="1"/>
  <c r="L1050" i="1"/>
  <c r="L1098" i="1"/>
  <c r="L1146" i="1"/>
  <c r="L1210" i="1"/>
  <c r="L1266" i="1"/>
  <c r="L1318" i="1"/>
  <c r="L1370" i="1"/>
  <c r="L1430" i="1"/>
  <c r="L1091" i="1"/>
  <c r="L1299" i="1"/>
  <c r="L1460" i="1"/>
  <c r="L1455" i="1"/>
  <c r="L1111" i="1"/>
  <c r="L1331" i="1"/>
  <c r="L1103" i="1"/>
  <c r="L782" i="1"/>
  <c r="L1115" i="1"/>
  <c r="L1347" i="1"/>
  <c r="L686" i="1"/>
  <c r="L1423" i="1"/>
  <c r="J38" i="1"/>
  <c r="J86" i="1"/>
  <c r="J134" i="1"/>
  <c r="J182" i="1"/>
  <c r="J230" i="1"/>
  <c r="J278" i="1"/>
  <c r="J326" i="1"/>
  <c r="J374" i="1"/>
  <c r="J422" i="1"/>
  <c r="J470" i="1"/>
  <c r="J11" i="1"/>
  <c r="J59" i="1"/>
  <c r="J107" i="1"/>
  <c r="J155" i="1"/>
  <c r="J203" i="1"/>
  <c r="J251" i="1"/>
  <c r="J299" i="1"/>
  <c r="J347" i="1"/>
  <c r="J395" i="1"/>
  <c r="J443" i="1"/>
  <c r="J491" i="1"/>
  <c r="J32" i="1"/>
  <c r="J80" i="1"/>
  <c r="J128" i="1"/>
  <c r="J176" i="1"/>
  <c r="J224" i="1"/>
  <c r="J272" i="1"/>
  <c r="J320" i="1"/>
  <c r="J368" i="1"/>
  <c r="J101" i="1"/>
  <c r="J293" i="1"/>
  <c r="J437" i="1"/>
  <c r="J521" i="1"/>
  <c r="J569" i="1"/>
  <c r="J617" i="1"/>
  <c r="J665" i="1"/>
  <c r="J713" i="1"/>
  <c r="J761" i="1"/>
  <c r="J809" i="1"/>
  <c r="J857" i="1"/>
  <c r="J121" i="1"/>
  <c r="J313" i="1"/>
  <c r="J448" i="1"/>
  <c r="J526" i="1"/>
  <c r="J574" i="1"/>
  <c r="J622" i="1"/>
  <c r="J670" i="1"/>
  <c r="J718" i="1"/>
  <c r="J766" i="1"/>
  <c r="J814" i="1"/>
  <c r="J13" i="1"/>
  <c r="J393" i="1"/>
  <c r="J547" i="1"/>
  <c r="K1118" i="1"/>
  <c r="K1338" i="1"/>
  <c r="N1395" i="1"/>
  <c r="N957" i="1"/>
  <c r="L202" i="1"/>
  <c r="L426" i="1"/>
  <c r="L59" i="1"/>
  <c r="L287" i="1"/>
  <c r="L523" i="1"/>
  <c r="L169" i="1"/>
  <c r="L397" i="1"/>
  <c r="L52" i="1"/>
  <c r="L675" i="1"/>
  <c r="L839" i="1"/>
  <c r="L999" i="1"/>
  <c r="L508" i="1"/>
  <c r="L700" i="1"/>
  <c r="L840" i="1"/>
  <c r="L960" i="1"/>
  <c r="L308" i="1"/>
  <c r="L677" i="1"/>
  <c r="L813" i="1"/>
  <c r="L758" i="1"/>
  <c r="L1048" i="1"/>
  <c r="L1156" i="1"/>
  <c r="L1316" i="1"/>
  <c r="L1388" i="1"/>
  <c r="L556" i="1"/>
  <c r="L926" i="1"/>
  <c r="L1065" i="1"/>
  <c r="L1129" i="1"/>
  <c r="L1225" i="1"/>
  <c r="L1293" i="1"/>
  <c r="L1361" i="1"/>
  <c r="L1437" i="1"/>
  <c r="L714" i="1"/>
  <c r="L958" i="1"/>
  <c r="L1054" i="1"/>
  <c r="L1102" i="1"/>
  <c r="L1150" i="1"/>
  <c r="L1214" i="1"/>
  <c r="L1270" i="1"/>
  <c r="L1322" i="1"/>
  <c r="L1374" i="1"/>
  <c r="L44" i="1"/>
  <c r="L1123" i="1"/>
  <c r="L1311" i="1"/>
  <c r="L909" i="1"/>
  <c r="L324" i="1"/>
  <c r="L1139" i="1"/>
  <c r="L1343" i="1"/>
  <c r="L1167" i="1"/>
  <c r="L810" i="1"/>
  <c r="L1131" i="1"/>
  <c r="L1363" i="1"/>
  <c r="L766" i="1"/>
  <c r="L1451" i="1"/>
  <c r="J42" i="1"/>
  <c r="J90" i="1"/>
  <c r="J138" i="1"/>
  <c r="J186" i="1"/>
  <c r="J234" i="1"/>
  <c r="J282" i="1"/>
  <c r="J330" i="1"/>
  <c r="J378" i="1"/>
  <c r="J426" i="1"/>
  <c r="J474" i="1"/>
  <c r="J15" i="1"/>
  <c r="J63" i="1"/>
  <c r="J111" i="1"/>
  <c r="J159" i="1"/>
  <c r="J207" i="1"/>
  <c r="J255" i="1"/>
  <c r="J303" i="1"/>
  <c r="J351" i="1"/>
  <c r="J399" i="1"/>
  <c r="J447" i="1"/>
  <c r="J495" i="1"/>
  <c r="J36" i="1"/>
  <c r="J84" i="1"/>
  <c r="J132" i="1"/>
  <c r="J180" i="1"/>
  <c r="J228" i="1"/>
  <c r="J276" i="1"/>
  <c r="J324" i="1"/>
  <c r="J372" i="1"/>
  <c r="J117" i="1"/>
  <c r="J309" i="1"/>
  <c r="J445" i="1"/>
  <c r="J525" i="1"/>
  <c r="J573" i="1"/>
  <c r="J621" i="1"/>
  <c r="J669" i="1"/>
  <c r="J717" i="1"/>
  <c r="J765" i="1"/>
  <c r="J813" i="1"/>
  <c r="J861" i="1"/>
  <c r="J137" i="1"/>
  <c r="J329" i="1"/>
  <c r="J456" i="1"/>
  <c r="J530" i="1"/>
  <c r="J578" i="1"/>
  <c r="J626" i="1"/>
  <c r="J674" i="1"/>
  <c r="J722" i="1"/>
  <c r="J770" i="1"/>
  <c r="J818" i="1"/>
  <c r="J45" i="1"/>
  <c r="J409" i="1"/>
  <c r="J555" i="1"/>
  <c r="J651" i="1"/>
  <c r="J747" i="1"/>
  <c r="J843" i="1"/>
  <c r="J903" i="1"/>
  <c r="J951" i="1"/>
  <c r="J999" i="1"/>
  <c r="J1047" i="1"/>
  <c r="J1095" i="1"/>
  <c r="J1143" i="1"/>
  <c r="J1191" i="1"/>
  <c r="J1239" i="1"/>
  <c r="J1287" i="1"/>
  <c r="J1335" i="1"/>
  <c r="J1383" i="1"/>
  <c r="J1431" i="1"/>
  <c r="K27" i="1"/>
  <c r="K455" i="1"/>
  <c r="N297" i="1"/>
  <c r="L6" i="1"/>
  <c r="L226" i="1"/>
  <c r="L466" i="1"/>
  <c r="L83" i="1"/>
  <c r="L319" i="1"/>
  <c r="L547" i="1"/>
  <c r="L197" i="1"/>
  <c r="L433" i="1"/>
  <c r="L152" i="1"/>
  <c r="L687" i="1"/>
  <c r="L847" i="1"/>
  <c r="L1007" i="1"/>
  <c r="L540" i="1"/>
  <c r="L704" i="1"/>
  <c r="L852" i="1"/>
  <c r="L972" i="1"/>
  <c r="L460" i="1"/>
  <c r="L685" i="1"/>
  <c r="L817" i="1"/>
  <c r="L786" i="1"/>
  <c r="L1056" i="1"/>
  <c r="L1188" i="1"/>
  <c r="L1324" i="1"/>
  <c r="L1404" i="1"/>
  <c r="L606" i="1"/>
  <c r="L978" i="1"/>
  <c r="L1069" i="1"/>
  <c r="L1153" i="1"/>
  <c r="L1229" i="1"/>
  <c r="L1305" i="1"/>
  <c r="M410" i="1"/>
  <c r="K650" i="1"/>
  <c r="K795" i="1"/>
  <c r="N12" i="1"/>
  <c r="L10" i="1"/>
  <c r="L230" i="1"/>
  <c r="L470" i="1"/>
  <c r="L87" i="1"/>
  <c r="L323" i="1"/>
  <c r="L551" i="1"/>
  <c r="L201" i="1"/>
  <c r="L437" i="1"/>
  <c r="L164" i="1"/>
  <c r="L703" i="1"/>
  <c r="L867" i="1"/>
  <c r="L1023" i="1"/>
  <c r="L592" i="1"/>
  <c r="L728" i="1"/>
  <c r="L860" i="1"/>
  <c r="L976" i="1"/>
  <c r="L488" i="1"/>
  <c r="L693" i="1"/>
  <c r="L837" i="1"/>
  <c r="L838" i="1"/>
  <c r="L1060" i="1"/>
  <c r="L1208" i="1"/>
  <c r="L1328" i="1"/>
  <c r="L1412" i="1"/>
  <c r="L618" i="1"/>
  <c r="L985" i="1"/>
  <c r="L1073" i="1"/>
  <c r="L1157" i="1"/>
  <c r="L1233" i="1"/>
  <c r="L1309" i="1"/>
  <c r="L1373" i="1"/>
  <c r="L1445" i="1"/>
  <c r="L818" i="1"/>
  <c r="L986" i="1"/>
  <c r="L1062" i="1"/>
  <c r="L1110" i="1"/>
  <c r="L1158" i="1"/>
  <c r="L1222" i="1"/>
  <c r="L1278" i="1"/>
  <c r="L1330" i="1"/>
  <c r="L1382" i="1"/>
  <c r="L544" i="1"/>
  <c r="L1147" i="1"/>
  <c r="L1355" i="1"/>
  <c r="L1043" i="1"/>
  <c r="L674" i="1"/>
  <c r="L1187" i="1"/>
  <c r="L1375" i="1"/>
  <c r="L1243" i="1"/>
  <c r="L901" i="1"/>
  <c r="L1155" i="1"/>
  <c r="L1391" i="1"/>
  <c r="L930" i="1"/>
  <c r="J2" i="1"/>
  <c r="J50" i="1"/>
  <c r="J98" i="1"/>
  <c r="J146" i="1"/>
  <c r="J194" i="1"/>
  <c r="J242" i="1"/>
  <c r="J290" i="1"/>
  <c r="J338" i="1"/>
  <c r="J386" i="1"/>
  <c r="J434" i="1"/>
  <c r="J482" i="1"/>
  <c r="J23" i="1"/>
  <c r="J71" i="1"/>
  <c r="J119" i="1"/>
  <c r="J167" i="1"/>
  <c r="J215" i="1"/>
  <c r="J263" i="1"/>
  <c r="J311" i="1"/>
  <c r="J359" i="1"/>
  <c r="J407" i="1"/>
  <c r="J455" i="1"/>
  <c r="J503" i="1"/>
  <c r="J44" i="1"/>
  <c r="J92" i="1"/>
  <c r="J140" i="1"/>
  <c r="J188" i="1"/>
  <c r="J236" i="1"/>
  <c r="J284" i="1"/>
  <c r="J332" i="1"/>
  <c r="J380" i="1"/>
  <c r="J149" i="1"/>
  <c r="J341" i="1"/>
  <c r="J461" i="1"/>
  <c r="J533" i="1"/>
  <c r="J581" i="1"/>
  <c r="J629" i="1"/>
  <c r="J677" i="1"/>
  <c r="J725" i="1"/>
  <c r="J773" i="1"/>
  <c r="K1071" i="1"/>
  <c r="L707" i="1"/>
  <c r="L1220" i="1"/>
  <c r="L28" i="1"/>
  <c r="L1230" i="1"/>
  <c r="L1371" i="1"/>
  <c r="L922" i="1"/>
  <c r="J58" i="1"/>
  <c r="J222" i="1"/>
  <c r="J366" i="1"/>
  <c r="J3" i="1"/>
  <c r="J147" i="1"/>
  <c r="J291" i="1"/>
  <c r="J435" i="1"/>
  <c r="J72" i="1"/>
  <c r="J216" i="1"/>
  <c r="J360" i="1"/>
  <c r="J421" i="1"/>
  <c r="J609" i="1"/>
  <c r="J753" i="1"/>
  <c r="J873" i="1"/>
  <c r="J432" i="1"/>
  <c r="J586" i="1"/>
  <c r="J690" i="1"/>
  <c r="J822" i="1"/>
  <c r="J425" i="1"/>
  <c r="J643" i="1"/>
  <c r="J779" i="1"/>
  <c r="J899" i="1"/>
  <c r="J967" i="1"/>
  <c r="J1043" i="1"/>
  <c r="J1111" i="1"/>
  <c r="J1187" i="1"/>
  <c r="J1255" i="1"/>
  <c r="J1331" i="1"/>
  <c r="J1395" i="1"/>
  <c r="J1455" i="1"/>
  <c r="J1068" i="1"/>
  <c r="J1164" i="1"/>
  <c r="J1260" i="1"/>
  <c r="J273" i="1"/>
  <c r="J516" i="1"/>
  <c r="J612" i="1"/>
  <c r="J708" i="1"/>
  <c r="J804" i="1"/>
  <c r="J884" i="1"/>
  <c r="J936" i="1"/>
  <c r="J1000" i="1"/>
  <c r="J1096" i="1"/>
  <c r="J1192" i="1"/>
  <c r="J1288" i="1"/>
  <c r="J535" i="1"/>
  <c r="J727" i="1"/>
  <c r="J893" i="1"/>
  <c r="J989" i="1"/>
  <c r="J1085" i="1"/>
  <c r="J1181" i="1"/>
  <c r="J1277" i="1"/>
  <c r="J1345" i="1"/>
  <c r="J1409" i="1"/>
  <c r="J189" i="1"/>
  <c r="J735" i="1"/>
  <c r="J985" i="1"/>
  <c r="J1177" i="1"/>
  <c r="J1342" i="1"/>
  <c r="J129" i="1"/>
  <c r="J816" i="1"/>
  <c r="J1034" i="1"/>
  <c r="J1226" i="1"/>
  <c r="J1376" i="1"/>
  <c r="J289" i="1"/>
  <c r="J616" i="1"/>
  <c r="J808" i="1"/>
  <c r="J934" i="1"/>
  <c r="J1030" i="1"/>
  <c r="J1126" i="1"/>
  <c r="J1222" i="1"/>
  <c r="J1309" i="1"/>
  <c r="J1373" i="1"/>
  <c r="J1437" i="1"/>
  <c r="J655" i="1"/>
  <c r="J961" i="1"/>
  <c r="J1153" i="1"/>
  <c r="J1326" i="1"/>
  <c r="J1454" i="1"/>
  <c r="J672" i="1"/>
  <c r="J962" i="1"/>
  <c r="J1154" i="1"/>
  <c r="J1328" i="1"/>
  <c r="J1450" i="1"/>
  <c r="J193" i="1"/>
  <c r="J994" i="1"/>
  <c r="J1349" i="1"/>
  <c r="J1418" i="1"/>
  <c r="J966" i="1"/>
  <c r="J1330" i="1"/>
  <c r="J1025" i="1"/>
  <c r="J1369" i="1"/>
  <c r="J1218" i="1"/>
  <c r="J1262" i="1"/>
  <c r="J1041" i="1"/>
  <c r="J832" i="1"/>
  <c r="J1341" i="1"/>
  <c r="J1057" i="1"/>
  <c r="J1392" i="1"/>
  <c r="J1346" i="1"/>
  <c r="J882" i="1"/>
  <c r="J1102" i="1"/>
  <c r="J1122" i="1"/>
  <c r="J271" i="1"/>
  <c r="J1183" i="1"/>
  <c r="J880" i="1"/>
  <c r="J1340" i="1"/>
  <c r="J1161" i="1"/>
  <c r="J926" i="1"/>
  <c r="J1444" i="1"/>
  <c r="K1074" i="1"/>
  <c r="L871" i="1"/>
  <c r="L1332" i="1"/>
  <c r="L790" i="1"/>
  <c r="L1274" i="1"/>
  <c r="L945" i="1"/>
  <c r="L1143" i="1"/>
  <c r="J94" i="1"/>
  <c r="J238" i="1"/>
  <c r="J382" i="1"/>
  <c r="J19" i="1"/>
  <c r="J163" i="1"/>
  <c r="J307" i="1"/>
  <c r="J451" i="1"/>
  <c r="J88" i="1"/>
  <c r="J232" i="1"/>
  <c r="J376" i="1"/>
  <c r="J453" i="1"/>
  <c r="J625" i="1"/>
  <c r="J769" i="1"/>
  <c r="J9" i="1"/>
  <c r="J464" i="1"/>
  <c r="J590" i="1"/>
  <c r="J710" i="1"/>
  <c r="J826" i="1"/>
  <c r="J441" i="1"/>
  <c r="J659" i="1"/>
  <c r="J787" i="1"/>
  <c r="J907" i="1"/>
  <c r="J971" i="1"/>
  <c r="J1051" i="1"/>
  <c r="J1115" i="1"/>
  <c r="J1195" i="1"/>
  <c r="J1259" i="1"/>
  <c r="J1339" i="1"/>
  <c r="J1399" i="1"/>
  <c r="J928" i="1"/>
  <c r="J1076" i="1"/>
  <c r="J1172" i="1"/>
  <c r="J1268" i="1"/>
  <c r="J305" i="1"/>
  <c r="J524" i="1"/>
  <c r="J620" i="1"/>
  <c r="J716" i="1"/>
  <c r="J812" i="1"/>
  <c r="J888" i="1"/>
  <c r="J940" i="1"/>
  <c r="J1008" i="1"/>
  <c r="J1104" i="1"/>
  <c r="J1200" i="1"/>
  <c r="J29" i="1"/>
  <c r="J551" i="1"/>
  <c r="J743" i="1"/>
  <c r="J901" i="1"/>
  <c r="J997" i="1"/>
  <c r="J1093" i="1"/>
  <c r="J1189" i="1"/>
  <c r="J1285" i="1"/>
  <c r="J1350" i="1"/>
  <c r="J1414" i="1"/>
  <c r="J253" i="1"/>
  <c r="J767" i="1"/>
  <c r="J1001" i="1"/>
  <c r="J1193" i="1"/>
  <c r="J1353" i="1"/>
  <c r="J420" i="1"/>
  <c r="J848" i="1"/>
  <c r="J1050" i="1"/>
  <c r="J1242" i="1"/>
  <c r="J1386" i="1"/>
  <c r="J353" i="1"/>
  <c r="J632" i="1"/>
  <c r="J824" i="1"/>
  <c r="J942" i="1"/>
  <c r="J1038" i="1"/>
  <c r="J1134" i="1"/>
  <c r="J1230" i="1"/>
  <c r="J1314" i="1"/>
  <c r="J1378" i="1"/>
  <c r="J1442" i="1"/>
  <c r="J687" i="1"/>
  <c r="J977" i="1"/>
  <c r="J1169" i="1"/>
  <c r="J1337" i="1"/>
  <c r="J65" i="1"/>
  <c r="J704" i="1"/>
  <c r="J978" i="1"/>
  <c r="J1170" i="1"/>
  <c r="J1338" i="1"/>
  <c r="J1461" i="1"/>
  <c r="J1185" i="1"/>
  <c r="J736" i="1"/>
  <c r="J1098" i="1"/>
  <c r="J1062" i="1"/>
  <c r="J1458" i="1"/>
  <c r="J800" i="1"/>
  <c r="J1370" i="1"/>
  <c r="J1336" i="1"/>
  <c r="J1233" i="1"/>
  <c r="J1234" i="1"/>
  <c r="J417" i="1"/>
  <c r="J1058" i="1"/>
  <c r="J728" i="1"/>
  <c r="J881" i="1"/>
  <c r="J1413" i="1"/>
  <c r="J1294" i="1"/>
  <c r="J608" i="1"/>
  <c r="J202" i="1"/>
  <c r="J895" i="1"/>
  <c r="J992" i="1"/>
  <c r="J1404" i="1"/>
  <c r="J1118" i="1"/>
  <c r="J1138" i="1"/>
  <c r="N276" i="1"/>
  <c r="L1027" i="1"/>
  <c r="L1416" i="1"/>
  <c r="L842" i="1"/>
  <c r="L1282" i="1"/>
  <c r="L1087" i="1"/>
  <c r="L1175" i="1"/>
  <c r="J102" i="1"/>
  <c r="J246" i="1"/>
  <c r="J390" i="1"/>
  <c r="J27" i="1"/>
  <c r="J171" i="1"/>
  <c r="J315" i="1"/>
  <c r="J459" i="1"/>
  <c r="J96" i="1"/>
  <c r="J240" i="1"/>
  <c r="J384" i="1"/>
  <c r="J469" i="1"/>
  <c r="J633" i="1"/>
  <c r="J777" i="1"/>
  <c r="J89" i="1"/>
  <c r="J472" i="1"/>
  <c r="J594" i="1"/>
  <c r="J726" i="1"/>
  <c r="J830" i="1"/>
  <c r="J457" i="1"/>
  <c r="J667" i="1"/>
  <c r="J819" i="1"/>
  <c r="J911" i="1"/>
  <c r="J987" i="1"/>
  <c r="J1055" i="1"/>
  <c r="J1131" i="1"/>
  <c r="J1199" i="1"/>
  <c r="J1275" i="1"/>
  <c r="J1343" i="1"/>
  <c r="J1403" i="1"/>
  <c r="J972" i="1"/>
  <c r="J1084" i="1"/>
  <c r="J1180" i="1"/>
  <c r="J1276" i="1"/>
  <c r="J337" i="1"/>
  <c r="J532" i="1"/>
  <c r="J628" i="1"/>
  <c r="J724" i="1"/>
  <c r="J820" i="1"/>
  <c r="J892" i="1"/>
  <c r="J944" i="1"/>
  <c r="J1016" i="1"/>
  <c r="J1112" i="1"/>
  <c r="J1208" i="1"/>
  <c r="J93" i="1"/>
  <c r="J567" i="1"/>
  <c r="J759" i="1"/>
  <c r="J909" i="1"/>
  <c r="J1005" i="1"/>
  <c r="J1101" i="1"/>
  <c r="J1197" i="1"/>
  <c r="J1292" i="1"/>
  <c r="J1356" i="1"/>
  <c r="J1420" i="1"/>
  <c r="J317" i="1"/>
  <c r="J799" i="1"/>
  <c r="J1017" i="1"/>
  <c r="J1209" i="1"/>
  <c r="J1364" i="1"/>
  <c r="J484" i="1"/>
  <c r="J874" i="1"/>
  <c r="J1066" i="1"/>
  <c r="J1258" i="1"/>
  <c r="J1397" i="1"/>
  <c r="J404" i="1"/>
  <c r="J648" i="1"/>
  <c r="J840" i="1"/>
  <c r="J950" i="1"/>
  <c r="J1046" i="1"/>
  <c r="J1142" i="1"/>
  <c r="J1238" i="1"/>
  <c r="J1320" i="1"/>
  <c r="J1384" i="1"/>
  <c r="J1448" i="1"/>
  <c r="J719" i="1"/>
  <c r="J993" i="1"/>
  <c r="J1348" i="1"/>
  <c r="J1186" i="1"/>
  <c r="J680" i="1"/>
  <c r="J1254" i="1"/>
  <c r="J1217" i="1"/>
  <c r="J1026" i="1"/>
  <c r="J1166" i="1"/>
  <c r="J831" i="1"/>
  <c r="J385" i="1"/>
  <c r="J1270" i="1"/>
  <c r="J1249" i="1"/>
  <c r="J990" i="1"/>
  <c r="J481" i="1"/>
  <c r="J1266" i="1"/>
  <c r="J913" i="1"/>
  <c r="J930" i="1"/>
  <c r="M427" i="1"/>
  <c r="J346" i="1"/>
  <c r="J52" i="1"/>
  <c r="J340" i="1"/>
  <c r="J373" i="1"/>
  <c r="J733" i="1"/>
  <c r="J806" i="1"/>
  <c r="J963" i="1"/>
  <c r="J1327" i="1"/>
  <c r="J241" i="1"/>
  <c r="J1184" i="1"/>
  <c r="J1173" i="1"/>
  <c r="J1332" i="1"/>
  <c r="J792" i="1"/>
  <c r="J1137" i="1"/>
  <c r="L30" i="1"/>
  <c r="L600" i="1"/>
  <c r="L630" i="1"/>
  <c r="L965" i="1"/>
  <c r="L1326" i="1"/>
  <c r="L622" i="1"/>
  <c r="L1379" i="1"/>
  <c r="J106" i="1"/>
  <c r="J250" i="1"/>
  <c r="J394" i="1"/>
  <c r="J31" i="1"/>
  <c r="J175" i="1"/>
  <c r="J319" i="1"/>
  <c r="J463" i="1"/>
  <c r="J100" i="1"/>
  <c r="J244" i="1"/>
  <c r="J388" i="1"/>
  <c r="J477" i="1"/>
  <c r="J637" i="1"/>
  <c r="J781" i="1"/>
  <c r="J153" i="1"/>
  <c r="J480" i="1"/>
  <c r="J614" i="1"/>
  <c r="J730" i="1"/>
  <c r="J834" i="1"/>
  <c r="J473" i="1"/>
  <c r="J675" i="1"/>
  <c r="J827" i="1"/>
  <c r="J915" i="1"/>
  <c r="J991" i="1"/>
  <c r="J1059" i="1"/>
  <c r="J1135" i="1"/>
  <c r="J1203" i="1"/>
  <c r="J1279" i="1"/>
  <c r="J1347" i="1"/>
  <c r="J1407" i="1"/>
  <c r="J980" i="1"/>
  <c r="J1092" i="1"/>
  <c r="J1188" i="1"/>
  <c r="J1284" i="1"/>
  <c r="J369" i="1"/>
  <c r="J540" i="1"/>
  <c r="J636" i="1"/>
  <c r="J732" i="1"/>
  <c r="J828" i="1"/>
  <c r="J896" i="1"/>
  <c r="J948" i="1"/>
  <c r="J1024" i="1"/>
  <c r="J1120" i="1"/>
  <c r="J1216" i="1"/>
  <c r="J157" i="1"/>
  <c r="J583" i="1"/>
  <c r="J775" i="1"/>
  <c r="J917" i="1"/>
  <c r="J1013" i="1"/>
  <c r="J1109" i="1"/>
  <c r="J1205" i="1"/>
  <c r="J1297" i="1"/>
  <c r="J1361" i="1"/>
  <c r="J1425" i="1"/>
  <c r="J381" i="1"/>
  <c r="J815" i="1"/>
  <c r="J1033" i="1"/>
  <c r="J1225" i="1"/>
  <c r="J1374" i="1"/>
  <c r="J528" i="1"/>
  <c r="J890" i="1"/>
  <c r="J1082" i="1"/>
  <c r="J1274" i="1"/>
  <c r="J1408" i="1"/>
  <c r="J436" i="1"/>
  <c r="J664" i="1"/>
  <c r="J856" i="1"/>
  <c r="J958" i="1"/>
  <c r="J1054" i="1"/>
  <c r="J1150" i="1"/>
  <c r="J1246" i="1"/>
  <c r="J1325" i="1"/>
  <c r="J1389" i="1"/>
  <c r="J1453" i="1"/>
  <c r="J751" i="1"/>
  <c r="J1009" i="1"/>
  <c r="J1201" i="1"/>
  <c r="J1358" i="1"/>
  <c r="J257" i="1"/>
  <c r="J768" i="1"/>
  <c r="J1010" i="1"/>
  <c r="J1202" i="1"/>
  <c r="J1360" i="1"/>
  <c r="J1385" i="1"/>
  <c r="J1290" i="1"/>
  <c r="J868" i="1"/>
  <c r="J1158" i="1"/>
  <c r="J783" i="1"/>
  <c r="J321" i="1"/>
  <c r="J974" i="1"/>
  <c r="J125" i="1"/>
  <c r="J1380" i="1"/>
  <c r="J1381" i="1"/>
  <c r="J862" i="1"/>
  <c r="J863" i="1"/>
  <c r="J894" i="1"/>
  <c r="J1073" i="1"/>
  <c r="J1402" i="1"/>
  <c r="J1105" i="1"/>
  <c r="J1424" i="1"/>
  <c r="L886" i="1"/>
  <c r="J1060" i="1"/>
  <c r="J711" i="1"/>
  <c r="J1018" i="1"/>
  <c r="J945" i="1"/>
  <c r="L250" i="1"/>
  <c r="L736" i="1"/>
  <c r="L993" i="1"/>
  <c r="L994" i="1"/>
  <c r="L1334" i="1"/>
  <c r="L702" i="1"/>
  <c r="L1403" i="1"/>
  <c r="J126" i="1"/>
  <c r="J270" i="1"/>
  <c r="J414" i="1"/>
  <c r="J51" i="1"/>
  <c r="J195" i="1"/>
  <c r="J339" i="1"/>
  <c r="J483" i="1"/>
  <c r="J120" i="1"/>
  <c r="J264" i="1"/>
  <c r="J69" i="1"/>
  <c r="J513" i="1"/>
  <c r="J657" i="1"/>
  <c r="J801" i="1"/>
  <c r="J169" i="1"/>
  <c r="J488" i="1"/>
  <c r="J630" i="1"/>
  <c r="J734" i="1"/>
  <c r="J854" i="1"/>
  <c r="J531" i="1"/>
  <c r="J683" i="1"/>
  <c r="J835" i="1"/>
  <c r="J919" i="1"/>
  <c r="J995" i="1"/>
  <c r="J1063" i="1"/>
  <c r="J1139" i="1"/>
  <c r="J1207" i="1"/>
  <c r="J1283" i="1"/>
  <c r="J1351" i="1"/>
  <c r="J1419" i="1"/>
  <c r="J988" i="1"/>
  <c r="J1100" i="1"/>
  <c r="J1196" i="1"/>
  <c r="J17" i="1"/>
  <c r="J396" i="1"/>
  <c r="J548" i="1"/>
  <c r="J644" i="1"/>
  <c r="J740" i="1"/>
  <c r="J836" i="1"/>
  <c r="J900" i="1"/>
  <c r="J952" i="1"/>
  <c r="J1032" i="1"/>
  <c r="J1128" i="1"/>
  <c r="J1224" i="1"/>
  <c r="J221" i="1"/>
  <c r="J599" i="1"/>
  <c r="J791" i="1"/>
  <c r="J925" i="1"/>
  <c r="J1021" i="1"/>
  <c r="J1117" i="1"/>
  <c r="J1213" i="1"/>
  <c r="J1302" i="1"/>
  <c r="J1366" i="1"/>
  <c r="J1430" i="1"/>
  <c r="J449" i="1"/>
  <c r="J847" i="1"/>
  <c r="J1049" i="1"/>
  <c r="J1241" i="1"/>
  <c r="J560" i="1"/>
  <c r="J906" i="1"/>
  <c r="J468" i="1"/>
  <c r="J1394" i="1"/>
  <c r="J1390" i="1"/>
  <c r="J1086" i="1"/>
  <c r="J1401" i="1"/>
  <c r="J1421" i="1"/>
  <c r="J914" i="1"/>
  <c r="J1434" i="1"/>
  <c r="L1218" i="1"/>
  <c r="J392" i="1"/>
  <c r="J1156" i="1"/>
  <c r="J885" i="1"/>
  <c r="J600" i="1"/>
  <c r="J946" i="1"/>
  <c r="L494" i="1"/>
  <c r="L868" i="1"/>
  <c r="L1077" i="1"/>
  <c r="L1058" i="1"/>
  <c r="L1378" i="1"/>
  <c r="L1163" i="1"/>
  <c r="L802" i="1"/>
  <c r="J142" i="1"/>
  <c r="J286" i="1"/>
  <c r="J430" i="1"/>
  <c r="J67" i="1"/>
  <c r="J211" i="1"/>
  <c r="J355" i="1"/>
  <c r="J499" i="1"/>
  <c r="J136" i="1"/>
  <c r="J280" i="1"/>
  <c r="J133" i="1"/>
  <c r="J529" i="1"/>
  <c r="J673" i="1"/>
  <c r="J817" i="1"/>
  <c r="J185" i="1"/>
  <c r="J518" i="1"/>
  <c r="J634" i="1"/>
  <c r="J738" i="1"/>
  <c r="J858" i="1"/>
  <c r="J539" i="1"/>
  <c r="J691" i="1"/>
  <c r="J851" i="1"/>
  <c r="J923" i="1"/>
  <c r="J1003" i="1"/>
  <c r="J1067" i="1"/>
  <c r="J1147" i="1"/>
  <c r="J1211" i="1"/>
  <c r="J1291" i="1"/>
  <c r="J1355" i="1"/>
  <c r="J1423" i="1"/>
  <c r="J996" i="1"/>
  <c r="J1108" i="1"/>
  <c r="J1204" i="1"/>
  <c r="J49" i="1"/>
  <c r="J412" i="1"/>
  <c r="J556" i="1"/>
  <c r="J652" i="1"/>
  <c r="J748" i="1"/>
  <c r="J844" i="1"/>
  <c r="J904" i="1"/>
  <c r="J956" i="1"/>
  <c r="J1040" i="1"/>
  <c r="J1136" i="1"/>
  <c r="J1232" i="1"/>
  <c r="J285" i="1"/>
  <c r="J615" i="1"/>
  <c r="J807" i="1"/>
  <c r="J933" i="1"/>
  <c r="J1029" i="1"/>
  <c r="J1125" i="1"/>
  <c r="J1221" i="1"/>
  <c r="J1308" i="1"/>
  <c r="J1372" i="1"/>
  <c r="J1436" i="1"/>
  <c r="J511" i="1"/>
  <c r="J872" i="1"/>
  <c r="J1065" i="1"/>
  <c r="J1257" i="1"/>
  <c r="J1396" i="1"/>
  <c r="J592" i="1"/>
  <c r="J922" i="1"/>
  <c r="J1114" i="1"/>
  <c r="J1301" i="1"/>
  <c r="J1429" i="1"/>
  <c r="J500" i="1"/>
  <c r="J696" i="1"/>
  <c r="J878" i="1"/>
  <c r="J1070" i="1"/>
  <c r="J1400" i="1"/>
  <c r="J1042" i="1"/>
  <c r="J1250" i="1"/>
  <c r="J1182" i="1"/>
  <c r="J1265" i="1"/>
  <c r="J559" i="1"/>
  <c r="J576" i="1"/>
  <c r="J490" i="1"/>
  <c r="J1039" i="1"/>
  <c r="J508" i="1"/>
  <c r="J981" i="1"/>
  <c r="J1210" i="1"/>
  <c r="J623" i="1"/>
  <c r="L107" i="1"/>
  <c r="L996" i="1"/>
  <c r="L1161" i="1"/>
  <c r="L1066" i="1"/>
  <c r="L1386" i="1"/>
  <c r="L1203" i="1"/>
  <c r="L1029" i="1"/>
  <c r="J150" i="1"/>
  <c r="J294" i="1"/>
  <c r="J438" i="1"/>
  <c r="J75" i="1"/>
  <c r="J219" i="1"/>
  <c r="J363" i="1"/>
  <c r="J507" i="1"/>
  <c r="J144" i="1"/>
  <c r="J288" i="1"/>
  <c r="J165" i="1"/>
  <c r="J537" i="1"/>
  <c r="J681" i="1"/>
  <c r="J821" i="1"/>
  <c r="J201" i="1"/>
  <c r="J534" i="1"/>
  <c r="J638" i="1"/>
  <c r="J758" i="1"/>
  <c r="J77" i="1"/>
  <c r="J563" i="1"/>
  <c r="J723" i="1"/>
  <c r="J859" i="1"/>
  <c r="J939" i="1"/>
  <c r="J1007" i="1"/>
  <c r="J1083" i="1"/>
  <c r="J1151" i="1"/>
  <c r="J1227" i="1"/>
  <c r="J1295" i="1"/>
  <c r="J1359" i="1"/>
  <c r="J1427" i="1"/>
  <c r="J1004" i="1"/>
  <c r="J1116" i="1"/>
  <c r="J1212" i="1"/>
  <c r="J81" i="1"/>
  <c r="J428" i="1"/>
  <c r="J564" i="1"/>
  <c r="J660" i="1"/>
  <c r="J756" i="1"/>
  <c r="J852" i="1"/>
  <c r="J908" i="1"/>
  <c r="J960" i="1"/>
  <c r="J1048" i="1"/>
  <c r="J1144" i="1"/>
  <c r="J1240" i="1"/>
  <c r="J349" i="1"/>
  <c r="J631" i="1"/>
  <c r="J823" i="1"/>
  <c r="J941" i="1"/>
  <c r="J1037" i="1"/>
  <c r="J1133" i="1"/>
  <c r="J1229" i="1"/>
  <c r="J1313" i="1"/>
  <c r="J1377" i="1"/>
  <c r="J1441" i="1"/>
  <c r="J543" i="1"/>
  <c r="J889" i="1"/>
  <c r="J1081" i="1"/>
  <c r="J1273" i="1"/>
  <c r="J1406" i="1"/>
  <c r="J624" i="1"/>
  <c r="J938" i="1"/>
  <c r="J1130" i="1"/>
  <c r="J1312" i="1"/>
  <c r="J1440" i="1"/>
  <c r="J520" i="1"/>
  <c r="J712" i="1"/>
  <c r="J886" i="1"/>
  <c r="J982" i="1"/>
  <c r="J1078" i="1"/>
  <c r="J1174" i="1"/>
  <c r="J1405" i="1"/>
  <c r="J452" i="1"/>
  <c r="J1410" i="1"/>
  <c r="J1074" i="1"/>
  <c r="J1293" i="1"/>
  <c r="J1296" i="1"/>
  <c r="L1441" i="1"/>
  <c r="J365" i="1"/>
  <c r="J1451" i="1"/>
  <c r="J700" i="1"/>
  <c r="J1280" i="1"/>
  <c r="J703" i="1"/>
  <c r="J225" i="1"/>
  <c r="J1432" i="1"/>
  <c r="J1445" i="1"/>
  <c r="L347" i="1"/>
  <c r="L512" i="1"/>
  <c r="L1237" i="1"/>
  <c r="L1106" i="1"/>
  <c r="L364" i="1"/>
  <c r="L1359" i="1"/>
  <c r="L1463" i="1"/>
  <c r="J154" i="1"/>
  <c r="J298" i="1"/>
  <c r="J442" i="1"/>
  <c r="J79" i="1"/>
  <c r="J223" i="1"/>
  <c r="J367" i="1"/>
  <c r="J4" i="1"/>
  <c r="J148" i="1"/>
  <c r="J292" i="1"/>
  <c r="J181" i="1"/>
  <c r="J541" i="1"/>
  <c r="J685" i="1"/>
  <c r="J825" i="1"/>
  <c r="J281" i="1"/>
  <c r="J538" i="1"/>
  <c r="J642" i="1"/>
  <c r="J774" i="1"/>
  <c r="J109" i="1"/>
  <c r="J571" i="1"/>
  <c r="J731" i="1"/>
  <c r="J864" i="1"/>
  <c r="J943" i="1"/>
  <c r="J1011" i="1"/>
  <c r="J1087" i="1"/>
  <c r="J1155" i="1"/>
  <c r="J1231" i="1"/>
  <c r="J1299" i="1"/>
  <c r="J1371" i="1"/>
  <c r="J1435" i="1"/>
  <c r="J1012" i="1"/>
  <c r="J1124" i="1"/>
  <c r="J1220" i="1"/>
  <c r="J113" i="1"/>
  <c r="J444" i="1"/>
  <c r="J572" i="1"/>
  <c r="J668" i="1"/>
  <c r="J764" i="1"/>
  <c r="J860" i="1"/>
  <c r="J912" i="1"/>
  <c r="J964" i="1"/>
  <c r="J1056" i="1"/>
  <c r="J1152" i="1"/>
  <c r="J1248" i="1"/>
  <c r="J401" i="1"/>
  <c r="J647" i="1"/>
  <c r="J839" i="1"/>
  <c r="J949" i="1"/>
  <c r="J1045" i="1"/>
  <c r="J1141" i="1"/>
  <c r="J1237" i="1"/>
  <c r="J1318" i="1"/>
  <c r="J1382" i="1"/>
  <c r="J1446" i="1"/>
  <c r="J575" i="1"/>
  <c r="J905" i="1"/>
  <c r="J1097" i="1"/>
  <c r="J1289" i="1"/>
  <c r="J1417" i="1"/>
  <c r="J656" i="1"/>
  <c r="J954" i="1"/>
  <c r="J1146" i="1"/>
  <c r="J1322" i="1"/>
  <c r="J1456" i="1"/>
  <c r="J536" i="1"/>
  <c r="J1278" i="1"/>
  <c r="J512" i="1"/>
  <c r="J1357" i="1"/>
  <c r="J1106" i="1"/>
  <c r="L1327" i="1"/>
  <c r="J635" i="1"/>
  <c r="J796" i="1"/>
  <c r="J969" i="1"/>
  <c r="J1304" i="1"/>
  <c r="L571" i="1"/>
  <c r="L697" i="1"/>
  <c r="L1313" i="1"/>
  <c r="L1114" i="1"/>
  <c r="L650" i="1"/>
  <c r="L1387" i="1"/>
  <c r="J6" i="1"/>
  <c r="J174" i="1"/>
  <c r="J318" i="1"/>
  <c r="J462" i="1"/>
  <c r="J99" i="1"/>
  <c r="J243" i="1"/>
  <c r="J387" i="1"/>
  <c r="J24" i="1"/>
  <c r="J168" i="1"/>
  <c r="J312" i="1"/>
  <c r="J261" i="1"/>
  <c r="J561" i="1"/>
  <c r="J705" i="1"/>
  <c r="J829" i="1"/>
  <c r="J345" i="1"/>
  <c r="J542" i="1"/>
  <c r="J662" i="1"/>
  <c r="J778" i="1"/>
  <c r="J141" i="1"/>
  <c r="J579" i="1"/>
  <c r="J739" i="1"/>
  <c r="J870" i="1"/>
  <c r="J947" i="1"/>
  <c r="J1015" i="1"/>
  <c r="J1091" i="1"/>
  <c r="J1159" i="1"/>
  <c r="J1235" i="1"/>
  <c r="J1303" i="1"/>
  <c r="J1375" i="1"/>
  <c r="J1439" i="1"/>
  <c r="J1020" i="1"/>
  <c r="J1132" i="1"/>
  <c r="J1228" i="1"/>
  <c r="J145" i="1"/>
  <c r="J460" i="1"/>
  <c r="J580" i="1"/>
  <c r="J676" i="1"/>
  <c r="J772" i="1"/>
  <c r="J866" i="1"/>
  <c r="J916" i="1"/>
  <c r="J968" i="1"/>
  <c r="J1064" i="1"/>
  <c r="J1160" i="1"/>
  <c r="J1256" i="1"/>
  <c r="J433" i="1"/>
  <c r="J663" i="1"/>
  <c r="J855" i="1"/>
  <c r="J957" i="1"/>
  <c r="J1053" i="1"/>
  <c r="J1149" i="1"/>
  <c r="J1245" i="1"/>
  <c r="J1324" i="1"/>
  <c r="J1388" i="1"/>
  <c r="J1452" i="1"/>
  <c r="J607" i="1"/>
  <c r="J921" i="1"/>
  <c r="J1113" i="1"/>
  <c r="J1300" i="1"/>
  <c r="J1428" i="1"/>
  <c r="J688" i="1"/>
  <c r="J970" i="1"/>
  <c r="J1162" i="1"/>
  <c r="J1333" i="1"/>
  <c r="J33" i="1"/>
  <c r="J552" i="1"/>
  <c r="J744" i="1"/>
  <c r="J902" i="1"/>
  <c r="J998" i="1"/>
  <c r="J1094" i="1"/>
  <c r="J1190" i="1"/>
  <c r="J1286" i="1"/>
  <c r="J1352" i="1"/>
  <c r="J1416" i="1"/>
  <c r="J527" i="1"/>
  <c r="J897" i="1"/>
  <c r="J1089" i="1"/>
  <c r="J1281" i="1"/>
  <c r="J1412" i="1"/>
  <c r="J544" i="1"/>
  <c r="J898" i="1"/>
  <c r="J1090" i="1"/>
  <c r="J1282" i="1"/>
  <c r="J127" i="1"/>
  <c r="J1107" i="1"/>
  <c r="J932" i="1"/>
  <c r="J1077" i="1"/>
  <c r="J784" i="1"/>
  <c r="J1214" i="1"/>
  <c r="J640" i="1"/>
  <c r="L221" i="1"/>
  <c r="L857" i="1"/>
  <c r="L1365" i="1"/>
  <c r="L1154" i="1"/>
  <c r="L1135" i="1"/>
  <c r="L1207" i="1"/>
  <c r="J10" i="1"/>
  <c r="J190" i="1"/>
  <c r="J334" i="1"/>
  <c r="J478" i="1"/>
  <c r="J115" i="1"/>
  <c r="J259" i="1"/>
  <c r="J403" i="1"/>
  <c r="J40" i="1"/>
  <c r="J184" i="1"/>
  <c r="J328" i="1"/>
  <c r="J325" i="1"/>
  <c r="J577" i="1"/>
  <c r="J721" i="1"/>
  <c r="J849" i="1"/>
  <c r="J361" i="1"/>
  <c r="J546" i="1"/>
  <c r="J678" i="1"/>
  <c r="J782" i="1"/>
  <c r="J173" i="1"/>
  <c r="J587" i="1"/>
  <c r="J755" i="1"/>
  <c r="J875" i="1"/>
  <c r="J955" i="1"/>
  <c r="J1019" i="1"/>
  <c r="J1099" i="1"/>
  <c r="J1163" i="1"/>
  <c r="J1243" i="1"/>
  <c r="J1307" i="1"/>
  <c r="J1379" i="1"/>
  <c r="J1443" i="1"/>
  <c r="J1028" i="1"/>
  <c r="J1140" i="1"/>
  <c r="J1236" i="1"/>
  <c r="J177" i="1"/>
  <c r="J476" i="1"/>
  <c r="J588" i="1"/>
  <c r="J684" i="1"/>
  <c r="J780" i="1"/>
  <c r="J871" i="1"/>
  <c r="J920" i="1"/>
  <c r="J976" i="1"/>
  <c r="J1072" i="1"/>
  <c r="J1168" i="1"/>
  <c r="J1264" i="1"/>
  <c r="J465" i="1"/>
  <c r="J679" i="1"/>
  <c r="J867" i="1"/>
  <c r="J965" i="1"/>
  <c r="J1061" i="1"/>
  <c r="J1157" i="1"/>
  <c r="J1253" i="1"/>
  <c r="J1329" i="1"/>
  <c r="J1393" i="1"/>
  <c r="J1457" i="1"/>
  <c r="J639" i="1"/>
  <c r="J937" i="1"/>
  <c r="J1129" i="1"/>
  <c r="J1310" i="1"/>
  <c r="J1438" i="1"/>
  <c r="J720" i="1"/>
  <c r="J986" i="1"/>
  <c r="J1178" i="1"/>
  <c r="J1344" i="1"/>
  <c r="J97" i="1"/>
  <c r="J568" i="1"/>
  <c r="J760" i="1"/>
  <c r="J910" i="1"/>
  <c r="J1006" i="1"/>
  <c r="J1198" i="1"/>
  <c r="J1422" i="1"/>
  <c r="L240" i="1"/>
  <c r="J54" i="1"/>
  <c r="J415" i="1"/>
  <c r="J196" i="1"/>
  <c r="J589" i="1"/>
  <c r="J869" i="1"/>
  <c r="J686" i="1"/>
  <c r="J771" i="1"/>
  <c r="J1251" i="1"/>
  <c r="J1252" i="1"/>
  <c r="J1088" i="1"/>
  <c r="J1269" i="1"/>
  <c r="J1460" i="1"/>
  <c r="J1022" i="1"/>
  <c r="J1316" i="1"/>
  <c r="L465" i="1"/>
  <c r="L878" i="1"/>
  <c r="L1377" i="1"/>
  <c r="L1162" i="1"/>
  <c r="L1171" i="1"/>
  <c r="L1295" i="1"/>
  <c r="J46" i="1"/>
  <c r="J198" i="1"/>
  <c r="J342" i="1"/>
  <c r="J486" i="1"/>
  <c r="J123" i="1"/>
  <c r="J267" i="1"/>
  <c r="J411" i="1"/>
  <c r="J48" i="1"/>
  <c r="J192" i="1"/>
  <c r="J336" i="1"/>
  <c r="J357" i="1"/>
  <c r="J585" i="1"/>
  <c r="J729" i="1"/>
  <c r="J865" i="1"/>
  <c r="J377" i="1"/>
  <c r="J566" i="1"/>
  <c r="J682" i="1"/>
  <c r="J786" i="1"/>
  <c r="J333" i="1"/>
  <c r="J627" i="1"/>
  <c r="J763" i="1"/>
  <c r="J891" i="1"/>
  <c r="J959" i="1"/>
  <c r="J1035" i="1"/>
  <c r="J1103" i="1"/>
  <c r="J1179" i="1"/>
  <c r="J1247" i="1"/>
  <c r="J1323" i="1"/>
  <c r="J1387" i="1"/>
  <c r="J1447" i="1"/>
  <c r="J1036" i="1"/>
  <c r="J1148" i="1"/>
  <c r="J1244" i="1"/>
  <c r="J209" i="1"/>
  <c r="J492" i="1"/>
  <c r="J596" i="1"/>
  <c r="J692" i="1"/>
  <c r="J788" i="1"/>
  <c r="J876" i="1"/>
  <c r="J924" i="1"/>
  <c r="J984" i="1"/>
  <c r="J1080" i="1"/>
  <c r="J1176" i="1"/>
  <c r="J1272" i="1"/>
  <c r="J497" i="1"/>
  <c r="J695" i="1"/>
  <c r="J877" i="1"/>
  <c r="J973" i="1"/>
  <c r="J1069" i="1"/>
  <c r="J1165" i="1"/>
  <c r="J1261" i="1"/>
  <c r="J1334" i="1"/>
  <c r="J1398" i="1"/>
  <c r="J1462" i="1"/>
  <c r="J671" i="1"/>
  <c r="J953" i="1"/>
  <c r="J1145" i="1"/>
  <c r="J1321" i="1"/>
  <c r="J1449" i="1"/>
  <c r="J752" i="1"/>
  <c r="J1002" i="1"/>
  <c r="J1194" i="1"/>
  <c r="J1354" i="1"/>
  <c r="J161" i="1"/>
  <c r="J584" i="1"/>
  <c r="J776" i="1"/>
  <c r="J918" i="1"/>
  <c r="J1014" i="1"/>
  <c r="J1110" i="1"/>
  <c r="J1206" i="1"/>
  <c r="J1298" i="1"/>
  <c r="J1362" i="1"/>
  <c r="J1426" i="1"/>
  <c r="J591" i="1"/>
  <c r="J929" i="1"/>
  <c r="J1121" i="1"/>
  <c r="J1305" i="1"/>
  <c r="J1433" i="1"/>
  <c r="J1306" i="1"/>
  <c r="L1080" i="1"/>
  <c r="J582" i="1"/>
  <c r="J1391" i="1"/>
  <c r="J604" i="1"/>
  <c r="J519" i="1"/>
  <c r="J61" i="1"/>
  <c r="J1365" i="1"/>
  <c r="J1368" i="1"/>
  <c r="J1317" i="1"/>
</calcChain>
</file>

<file path=xl/sharedStrings.xml><?xml version="1.0" encoding="utf-8"?>
<sst xmlns="http://schemas.openxmlformats.org/spreadsheetml/2006/main" count="10880" uniqueCount="6031">
  <si>
    <t>Record#</t>
  </si>
  <si>
    <t>ROLL</t>
  </si>
  <si>
    <t>NAME</t>
  </si>
  <si>
    <t>FATHERNAME</t>
  </si>
  <si>
    <t>DOB</t>
  </si>
  <si>
    <t>MURARI LAL PANSARI</t>
  </si>
  <si>
    <t>21/10/96</t>
  </si>
  <si>
    <t>A01</t>
  </si>
  <si>
    <t>SHAM LAL SHARMA</t>
  </si>
  <si>
    <t>22/07/95</t>
  </si>
  <si>
    <t>A01</t>
  </si>
  <si>
    <t>VIJAY KARAN SINGH</t>
  </si>
  <si>
    <t>07/03/97</t>
  </si>
  <si>
    <t>A01</t>
  </si>
  <si>
    <t>GANESH DASS</t>
  </si>
  <si>
    <t>27/01/99</t>
  </si>
  <si>
    <t>A01</t>
  </si>
  <si>
    <t>JP GULIA</t>
  </si>
  <si>
    <t>22/05/92</t>
  </si>
  <si>
    <t>A01</t>
  </si>
  <si>
    <t>DOLA RAM SHASHNI</t>
  </si>
  <si>
    <t>15/07/91</t>
  </si>
  <si>
    <t>A01</t>
  </si>
  <si>
    <t>SUNIL GOSWAMI</t>
  </si>
  <si>
    <t>28/12/96</t>
  </si>
  <si>
    <t>A01</t>
  </si>
  <si>
    <t>VIPIN CHAUDHARY</t>
  </si>
  <si>
    <t>16/01/98</t>
  </si>
  <si>
    <t>A02</t>
  </si>
  <si>
    <t>SATISH KHAJURIA</t>
  </si>
  <si>
    <t>02/07/01</t>
  </si>
  <si>
    <t>A02</t>
  </si>
  <si>
    <t>KARAM SINGH THAKUR</t>
  </si>
  <si>
    <t>17/12/94</t>
  </si>
  <si>
    <t>A02</t>
  </si>
  <si>
    <t>BASHIR AHMED BHAT</t>
  </si>
  <si>
    <t>18/05/90</t>
  </si>
  <si>
    <t>A01</t>
  </si>
  <si>
    <t>AJEET KUMAR TOMAR</t>
  </si>
  <si>
    <t>06/08/98</t>
  </si>
  <si>
    <t>A01</t>
  </si>
  <si>
    <t>JAGDISH CHAND RANOTE</t>
  </si>
  <si>
    <t>18/06/94</t>
  </si>
  <si>
    <t>A01</t>
  </si>
  <si>
    <t>MAN DASS</t>
  </si>
  <si>
    <t>02/01/89</t>
  </si>
  <si>
    <t>A01</t>
  </si>
  <si>
    <t>ANGREJ SINGH</t>
  </si>
  <si>
    <t>17/04/98</t>
  </si>
  <si>
    <t>A01</t>
  </si>
  <si>
    <t>MOHD ASLAM AHAMAD</t>
  </si>
  <si>
    <t>07/04/95</t>
  </si>
  <si>
    <t>A01</t>
  </si>
  <si>
    <t>BALVIR SINGH</t>
  </si>
  <si>
    <t>14/01/97</t>
  </si>
  <si>
    <t>A01</t>
  </si>
  <si>
    <t>DINESH SINGH</t>
  </si>
  <si>
    <t>10/07/92</t>
  </si>
  <si>
    <t>A01</t>
  </si>
  <si>
    <t>SURESH KUMAR ANAND</t>
  </si>
  <si>
    <t>19/09/93</t>
  </si>
  <si>
    <t>A01</t>
  </si>
  <si>
    <t>DAYA NAND</t>
  </si>
  <si>
    <t>22/09/00</t>
  </si>
  <si>
    <t>A01</t>
  </si>
  <si>
    <t>ROSHAN LAL</t>
  </si>
  <si>
    <t>04/06/91</t>
  </si>
  <si>
    <t>A01</t>
  </si>
  <si>
    <t>ASHOK KUMAR</t>
  </si>
  <si>
    <t>24/05/95</t>
  </si>
  <si>
    <t>A01</t>
  </si>
  <si>
    <t>SURINDER KUMAR</t>
  </si>
  <si>
    <t>01/06/97</t>
  </si>
  <si>
    <t>A02</t>
  </si>
  <si>
    <t>SATYANARAYAN SINGH</t>
  </si>
  <si>
    <t>15/06/98</t>
  </si>
  <si>
    <t>A01</t>
  </si>
  <si>
    <t>VIJAY GUPTA</t>
  </si>
  <si>
    <t>02/01/00</t>
  </si>
  <si>
    <t>A02</t>
  </si>
  <si>
    <t>KAPTAN SINGH</t>
  </si>
  <si>
    <t>07/12/97</t>
  </si>
  <si>
    <t>A02</t>
  </si>
  <si>
    <t>NARESH KUMAR BANSAL</t>
  </si>
  <si>
    <t>08/11/95</t>
  </si>
  <si>
    <t>A01</t>
  </si>
  <si>
    <t>RAMBIR</t>
  </si>
  <si>
    <t>02/02/95</t>
  </si>
  <si>
    <t>A01</t>
  </si>
  <si>
    <t>JAGVIR SINGH</t>
  </si>
  <si>
    <t>27/11/92</t>
  </si>
  <si>
    <t>A01</t>
  </si>
  <si>
    <t>RAJ KUMAR</t>
  </si>
  <si>
    <t>12/08/91</t>
  </si>
  <si>
    <t>A01</t>
  </si>
  <si>
    <t>ISHWAR</t>
  </si>
  <si>
    <t>06/04/94</t>
  </si>
  <si>
    <t>A01</t>
  </si>
  <si>
    <t>DHARMENDER SINGH</t>
  </si>
  <si>
    <t>25/02/95</t>
  </si>
  <si>
    <t>A01</t>
  </si>
  <si>
    <t>RAMESH</t>
  </si>
  <si>
    <t>20/10/99</t>
  </si>
  <si>
    <t>A02</t>
  </si>
  <si>
    <t>RAJPAL</t>
  </si>
  <si>
    <t>27/09/93</t>
  </si>
  <si>
    <t>A01</t>
  </si>
  <si>
    <t>HARBANS LAL</t>
  </si>
  <si>
    <t>23/10/94</t>
  </si>
  <si>
    <t>A01</t>
  </si>
  <si>
    <t>SAJJAN KUMAR</t>
  </si>
  <si>
    <t>02/12/01</t>
  </si>
  <si>
    <t>A01</t>
  </si>
  <si>
    <t>BHAVESH KUMAR JHA</t>
  </si>
  <si>
    <t>21/05/96</t>
  </si>
  <si>
    <t>A02</t>
  </si>
  <si>
    <t>RAKESH KUMAR</t>
  </si>
  <si>
    <t>22/11/99</t>
  </si>
  <si>
    <t>A02</t>
  </si>
  <si>
    <t>JAWAHAR LAL</t>
  </si>
  <si>
    <t>16/02/02</t>
  </si>
  <si>
    <t>A01</t>
  </si>
  <si>
    <t>PAWAN KUMAR</t>
  </si>
  <si>
    <t>23/03/98</t>
  </si>
  <si>
    <t>A01</t>
  </si>
  <si>
    <t>SITA RAM KAUSHAL</t>
  </si>
  <si>
    <t>18/12/95</t>
  </si>
  <si>
    <t>A01</t>
  </si>
  <si>
    <t>SATPAL SAINI</t>
  </si>
  <si>
    <t>18/12/89</t>
  </si>
  <si>
    <t>A01</t>
  </si>
  <si>
    <t>ARUN PRASAD</t>
  </si>
  <si>
    <t>07/04/99</t>
  </si>
  <si>
    <t>A01</t>
  </si>
  <si>
    <t>JAGMAL SINGH KAMBOJ</t>
  </si>
  <si>
    <t>07/06/94</t>
  </si>
  <si>
    <t>A01</t>
  </si>
  <si>
    <t>PAWAN KUMAR BANSAL</t>
  </si>
  <si>
    <t>23/06/94</t>
  </si>
  <si>
    <t>A01</t>
  </si>
  <si>
    <t>RAJENDER DUHAN</t>
  </si>
  <si>
    <t>11/12/97</t>
  </si>
  <si>
    <t>A01</t>
  </si>
  <si>
    <t>SHRI CHAND</t>
  </si>
  <si>
    <t>04/08/95</t>
  </si>
  <si>
    <t>A01</t>
  </si>
  <si>
    <t>SUNIL KUMAR MALIK</t>
  </si>
  <si>
    <t>23/04/98</t>
  </si>
  <si>
    <t>A01</t>
  </si>
  <si>
    <t>SURESH KUMAR</t>
  </si>
  <si>
    <t>10/12/00</t>
  </si>
  <si>
    <t>A01</t>
  </si>
  <si>
    <t>PAWAN KUMAR</t>
  </si>
  <si>
    <t>15/02/94</t>
  </si>
  <si>
    <t>A01</t>
  </si>
  <si>
    <t>RAJ NATH YADAV</t>
  </si>
  <si>
    <t>10/04/96</t>
  </si>
  <si>
    <t>A01</t>
  </si>
  <si>
    <t>SATNARAIN</t>
  </si>
  <si>
    <t>12/08/98</t>
  </si>
  <si>
    <t>A01</t>
  </si>
  <si>
    <t>RAJ KUMAR SAW</t>
  </si>
  <si>
    <t>04/09/02</t>
  </si>
  <si>
    <t>A01</t>
  </si>
  <si>
    <t>VIRENDER KUMAR</t>
  </si>
  <si>
    <t>23/02/01</t>
  </si>
  <si>
    <t>A01</t>
  </si>
  <si>
    <t>ASHOK CHHABRA</t>
  </si>
  <si>
    <t>18/05/99</t>
  </si>
  <si>
    <t>A01</t>
  </si>
  <si>
    <t>RAVINDER KUMAR YADAV</t>
  </si>
  <si>
    <t>03/05/98</t>
  </si>
  <si>
    <t>A01</t>
  </si>
  <si>
    <t>M R BARWAL</t>
  </si>
  <si>
    <t>02/06/99</t>
  </si>
  <si>
    <t>A01</t>
  </si>
  <si>
    <t>RAMKARAN</t>
  </si>
  <si>
    <t>12/04/95</t>
  </si>
  <si>
    <t>A01</t>
  </si>
  <si>
    <t>SURAJBHAN</t>
  </si>
  <si>
    <t>29/03/92</t>
  </si>
  <si>
    <t>A01</t>
  </si>
  <si>
    <t>SUSHIL KUMAR GARG</t>
  </si>
  <si>
    <t>24/05/98</t>
  </si>
  <si>
    <t>A01</t>
  </si>
  <si>
    <t>ANIRUDDHA KUMAR</t>
  </si>
  <si>
    <t>23/12/90</t>
  </si>
  <si>
    <t>A01</t>
  </si>
  <si>
    <t>MARU RAM</t>
  </si>
  <si>
    <t>21/06/01</t>
  </si>
  <si>
    <t>A01</t>
  </si>
  <si>
    <t>RAMESH CHANDRA</t>
  </si>
  <si>
    <t>14/12/91</t>
  </si>
  <si>
    <t>A01</t>
  </si>
  <si>
    <t>SURESH KUMAR</t>
  </si>
  <si>
    <t>29/09/89</t>
  </si>
  <si>
    <t>A01</t>
  </si>
  <si>
    <t>GULSHAN DEVGAN</t>
  </si>
  <si>
    <t>24/02/99</t>
  </si>
  <si>
    <t>A01</t>
  </si>
  <si>
    <t>RAMESH</t>
  </si>
  <si>
    <t>09/08/92</t>
  </si>
  <si>
    <t>A01</t>
  </si>
  <si>
    <t>BALBIR SINGH</t>
  </si>
  <si>
    <t>15/01/94</t>
  </si>
  <si>
    <t>A01</t>
  </si>
  <si>
    <t>DEVANAND</t>
  </si>
  <si>
    <t>02/12/97</t>
  </si>
  <si>
    <t>A01</t>
  </si>
  <si>
    <t>ROOP CHAND</t>
  </si>
  <si>
    <t>05/04/94</t>
  </si>
  <si>
    <t>A01</t>
  </si>
  <si>
    <t>MUHAMMAD ASHFAQ</t>
  </si>
  <si>
    <t>06/09/96</t>
  </si>
  <si>
    <t>A01</t>
  </si>
  <si>
    <t>AMRIT MITTAL</t>
  </si>
  <si>
    <t>15/07/94</t>
  </si>
  <si>
    <t>A01</t>
  </si>
  <si>
    <t>AMARPAL SINGH</t>
  </si>
  <si>
    <t>27/09/01</t>
  </si>
  <si>
    <t>A01</t>
  </si>
  <si>
    <t>SUKHDEEP SINGH</t>
  </si>
  <si>
    <t>18/12/01</t>
  </si>
  <si>
    <t>A01</t>
  </si>
  <si>
    <t>GULSHAN KUMAR</t>
  </si>
  <si>
    <t>11/01/93</t>
  </si>
  <si>
    <t>A01</t>
  </si>
  <si>
    <t>JAGAT SINGH TOMAR</t>
  </si>
  <si>
    <t>23/04/99</t>
  </si>
  <si>
    <t>A01</t>
  </si>
  <si>
    <t>GUMAN SINGH MEHTA</t>
  </si>
  <si>
    <t>27/11/99</t>
  </si>
  <si>
    <t>A01</t>
  </si>
  <si>
    <t>RAVI KANT ARYA</t>
  </si>
  <si>
    <t>10/07/96</t>
  </si>
  <si>
    <t>A01</t>
  </si>
  <si>
    <t>MAHESHWARI PRASAD</t>
  </si>
  <si>
    <t>15/12/99</t>
  </si>
  <si>
    <t>A02</t>
  </si>
  <si>
    <t>BRAHMANANDA UNIYAL</t>
  </si>
  <si>
    <t>24/05/92</t>
  </si>
  <si>
    <t>A01</t>
  </si>
  <si>
    <t>SANJAY JAIN</t>
  </si>
  <si>
    <t>20/04/93</t>
  </si>
  <si>
    <t>A01</t>
  </si>
  <si>
    <t>MAHENDRA SINGH</t>
  </si>
  <si>
    <t>10/02/95</t>
  </si>
  <si>
    <t>A01</t>
  </si>
  <si>
    <t>AKHILESH KUMAR PANDEY</t>
  </si>
  <si>
    <t>09/07/94</t>
  </si>
  <si>
    <t>A01</t>
  </si>
  <si>
    <t>NAVIN CHANDRA UPRETI</t>
  </si>
  <si>
    <t>10/08/95</t>
  </si>
  <si>
    <t>A01</t>
  </si>
  <si>
    <t>AMBRISH KUMAR SHARMA</t>
  </si>
  <si>
    <t>11/11/93</t>
  </si>
  <si>
    <t>A01</t>
  </si>
  <si>
    <t>PRADEEP KUMAR</t>
  </si>
  <si>
    <t>04/07/95</t>
  </si>
  <si>
    <t>A01</t>
  </si>
  <si>
    <t>GAJRAJ</t>
  </si>
  <si>
    <t>05/06/98</t>
  </si>
  <si>
    <t>A01</t>
  </si>
  <si>
    <t>GHANSHYAM PANDEY</t>
  </si>
  <si>
    <t>13/06/98</t>
  </si>
  <si>
    <t>A01</t>
  </si>
  <si>
    <t>KALAM SINGH</t>
  </si>
  <si>
    <t>05/06/95</t>
  </si>
  <si>
    <t>A02</t>
  </si>
  <si>
    <t>PURAN CHANDRA PATHAK</t>
  </si>
  <si>
    <t>26/11/97</t>
  </si>
  <si>
    <t>A01</t>
  </si>
  <si>
    <t>MAHINDER SINGH</t>
  </si>
  <si>
    <t>20/03/97</t>
  </si>
  <si>
    <t>A02</t>
  </si>
  <si>
    <t>VIRENDER SAINI</t>
  </si>
  <si>
    <t>12/12/96</t>
  </si>
  <si>
    <t>A01</t>
  </si>
  <si>
    <t>SHANTI PAL</t>
  </si>
  <si>
    <t>13/03/97</t>
  </si>
  <si>
    <t>A01</t>
  </si>
  <si>
    <t>NAVIN KUMAR SRIVASTAVA</t>
  </si>
  <si>
    <t>15/07/94</t>
  </si>
  <si>
    <t>A01</t>
  </si>
  <si>
    <t>HUKAM SINGH</t>
  </si>
  <si>
    <t>20/09/89</t>
  </si>
  <si>
    <t>A02</t>
  </si>
  <si>
    <t>UMESH TYAGI</t>
  </si>
  <si>
    <t>08/12/02</t>
  </si>
  <si>
    <t>A01</t>
  </si>
  <si>
    <t>MAHENDER SINGH</t>
  </si>
  <si>
    <t>25/09/99</t>
  </si>
  <si>
    <t>A01</t>
  </si>
  <si>
    <t>RAMESHWAR</t>
  </si>
  <si>
    <t>20/05/93</t>
  </si>
  <si>
    <t>A02</t>
  </si>
  <si>
    <t>KARU LAL MEENA</t>
  </si>
  <si>
    <t>01/01/97</t>
  </si>
  <si>
    <t>A01</t>
  </si>
  <si>
    <t>VED PRAKASH</t>
  </si>
  <si>
    <t>13/03/91</t>
  </si>
  <si>
    <t>A01</t>
  </si>
  <si>
    <t>BHAGWAN SINGH</t>
  </si>
  <si>
    <t>13/09/96</t>
  </si>
  <si>
    <t>A01</t>
  </si>
  <si>
    <t>HARNARAYAN</t>
  </si>
  <si>
    <t>01/04/92</t>
  </si>
  <si>
    <t>A01</t>
  </si>
  <si>
    <t>SURENDER SANDHU</t>
  </si>
  <si>
    <t>14/07/98</t>
  </si>
  <si>
    <t>A01</t>
  </si>
  <si>
    <t>SALIK RAM YADAV</t>
  </si>
  <si>
    <t>03/08/90</t>
  </si>
  <si>
    <t>A01</t>
  </si>
  <si>
    <t>BINOD KUMAR SINGH</t>
  </si>
  <si>
    <t>25/10/97</t>
  </si>
  <si>
    <t>A02</t>
  </si>
  <si>
    <t>SATBIR</t>
  </si>
  <si>
    <t>15/07/92</t>
  </si>
  <si>
    <t>A01</t>
  </si>
  <si>
    <t>SATYARATH PRAKASH</t>
  </si>
  <si>
    <t>30/05/99</t>
  </si>
  <si>
    <t>A01</t>
  </si>
  <si>
    <t>AJAY KUMAR</t>
  </si>
  <si>
    <t>26/05/98</t>
  </si>
  <si>
    <t>A01</t>
  </si>
  <si>
    <t>KARAM SINGH</t>
  </si>
  <si>
    <t>28/08/98</t>
  </si>
  <si>
    <t>A01</t>
  </si>
  <si>
    <t>ASHOK KUMAR</t>
  </si>
  <si>
    <t>11/09/97</t>
  </si>
  <si>
    <t>A01</t>
  </si>
  <si>
    <t>ANAR SINGH JALODIYA</t>
  </si>
  <si>
    <t>15/03/95</t>
  </si>
  <si>
    <t>A01</t>
  </si>
  <si>
    <t>NATHU SINGH MEENA</t>
  </si>
  <si>
    <t>08/08/98</t>
  </si>
  <si>
    <t>A01</t>
  </si>
  <si>
    <t>VED PRAKASH GOYAL</t>
  </si>
  <si>
    <t>02/09/94</t>
  </si>
  <si>
    <t>A01</t>
  </si>
  <si>
    <t>MD MUFIZ ALI</t>
  </si>
  <si>
    <t>03/08/91</t>
  </si>
  <si>
    <t>A01</t>
  </si>
  <si>
    <t>KRISHAN</t>
  </si>
  <si>
    <t>16/10/94</t>
  </si>
  <si>
    <t>A01</t>
  </si>
  <si>
    <t>MOOL SAJIVAN KAUSHAL</t>
  </si>
  <si>
    <t>13/12/94</t>
  </si>
  <si>
    <t>A02</t>
  </si>
  <si>
    <t>VINEET PAHUJA</t>
  </si>
  <si>
    <t>19/05/01</t>
  </si>
  <si>
    <t>A01</t>
  </si>
  <si>
    <t>BAHADUR SINGH BUHADIYA</t>
  </si>
  <si>
    <t>10/03/96</t>
  </si>
  <si>
    <t>A01</t>
  </si>
  <si>
    <t>AVINASH</t>
  </si>
  <si>
    <t>05/08/01</t>
  </si>
  <si>
    <t>A01</t>
  </si>
  <si>
    <t>PREM KUMAR SINGH</t>
  </si>
  <si>
    <t>26/11/98</t>
  </si>
  <si>
    <t>A01</t>
  </si>
  <si>
    <t>ASHOK KUMAR</t>
  </si>
  <si>
    <t>29/07/98</t>
  </si>
  <si>
    <t>A01</t>
  </si>
  <si>
    <t>NARENDRA KUMAR</t>
  </si>
  <si>
    <t>07/01/94</t>
  </si>
  <si>
    <t>A01</t>
  </si>
  <si>
    <t>MANOJ KUMAR SINGH</t>
  </si>
  <si>
    <t>05/01/99</t>
  </si>
  <si>
    <t>A01</t>
  </si>
  <si>
    <t>SHIVRAM</t>
  </si>
  <si>
    <t>22/08/00</t>
  </si>
  <si>
    <t>A01</t>
  </si>
  <si>
    <t>HARI KRISHAN</t>
  </si>
  <si>
    <t>15/09/93</t>
  </si>
  <si>
    <t>A01</t>
  </si>
  <si>
    <t>MO IMRAN</t>
  </si>
  <si>
    <t>23/12/93</t>
  </si>
  <si>
    <t>A01</t>
  </si>
  <si>
    <t>AVADH BIHARI</t>
  </si>
  <si>
    <t>30/05/97</t>
  </si>
  <si>
    <t>A01</t>
  </si>
  <si>
    <t>RADHA GOVIND JHA</t>
  </si>
  <si>
    <t>30/12/98</t>
  </si>
  <si>
    <t>A02</t>
  </si>
  <si>
    <t>KARTAR SINGH</t>
  </si>
  <si>
    <t>20/01/98</t>
  </si>
  <si>
    <t>A01</t>
  </si>
  <si>
    <t>BAL KISHAN KAUSHIK</t>
  </si>
  <si>
    <t>04/10/98</t>
  </si>
  <si>
    <t>A02</t>
  </si>
  <si>
    <t>RAJ KUMAR</t>
  </si>
  <si>
    <t>08/04/96</t>
  </si>
  <si>
    <t>A01</t>
  </si>
  <si>
    <t>BRIJLAL MEENA</t>
  </si>
  <si>
    <t>16/12/92</t>
  </si>
  <si>
    <t>A01</t>
  </si>
  <si>
    <t>JOGINDER KUMAR</t>
  </si>
  <si>
    <t>10/12/96</t>
  </si>
  <si>
    <t>A01</t>
  </si>
  <si>
    <t>PATIT PAWAN ROUT</t>
  </si>
  <si>
    <t>06/03/93</t>
  </si>
  <si>
    <t>A01</t>
  </si>
  <si>
    <t>MOHD IQBAL</t>
  </si>
  <si>
    <t>19/03/97</t>
  </si>
  <si>
    <t>A01</t>
  </si>
  <si>
    <t>RAMESH PARIT</t>
  </si>
  <si>
    <t>30/11/96</t>
  </si>
  <si>
    <t>A02</t>
  </si>
  <si>
    <t>SANJAY</t>
  </si>
  <si>
    <t>30/07/00</t>
  </si>
  <si>
    <t>A01</t>
  </si>
  <si>
    <t>RAMESH CHANDRA MEENA</t>
  </si>
  <si>
    <t>09/11/92</t>
  </si>
  <si>
    <t>A01</t>
  </si>
  <si>
    <t>PARDEEP KUMAR</t>
  </si>
  <si>
    <t>20/09/99</t>
  </si>
  <si>
    <t>A01</t>
  </si>
  <si>
    <t>RAJESH KUMAR</t>
  </si>
  <si>
    <t>06/02/96</t>
  </si>
  <si>
    <t>A01</t>
  </si>
  <si>
    <t>BHIM SINGH SHEORAN</t>
  </si>
  <si>
    <t>04/08/96</t>
  </si>
  <si>
    <t>A01</t>
  </si>
  <si>
    <t>GIRIRAJ MARMIT</t>
  </si>
  <si>
    <t>09/07/97</t>
  </si>
  <si>
    <t>A01</t>
  </si>
  <si>
    <t>CHANDRA PAL SINGH</t>
  </si>
  <si>
    <t>31/05/95</t>
  </si>
  <si>
    <t>A01</t>
  </si>
  <si>
    <t>RAKESH SHARMA</t>
  </si>
  <si>
    <t>14/04/95</t>
  </si>
  <si>
    <t>A02</t>
  </si>
  <si>
    <t>VINOD KUMAR</t>
  </si>
  <si>
    <t>23/09/94</t>
  </si>
  <si>
    <t>A01</t>
  </si>
  <si>
    <t>BACHCHU SINGH</t>
  </si>
  <si>
    <t>12/05/96</t>
  </si>
  <si>
    <t>A01</t>
  </si>
  <si>
    <t>JAGBIR</t>
  </si>
  <si>
    <t>05/05/97</t>
  </si>
  <si>
    <t>A01</t>
  </si>
  <si>
    <t>RAJESH KUMAR RASTOGI</t>
  </si>
  <si>
    <t>08/03/94</t>
  </si>
  <si>
    <t>A02</t>
  </si>
  <si>
    <t>RAMESH PRASAD GOSWAMI</t>
  </si>
  <si>
    <t>07/07/97</t>
  </si>
  <si>
    <t>A01</t>
  </si>
  <si>
    <t>RAMESH</t>
  </si>
  <si>
    <t>07/04/00</t>
  </si>
  <si>
    <t>A01</t>
  </si>
  <si>
    <t>SANJAY KUMAR</t>
  </si>
  <si>
    <t>23/07/95</t>
  </si>
  <si>
    <t>A01</t>
  </si>
  <si>
    <t>GYANENDRA SINGH KARCHULI</t>
  </si>
  <si>
    <t>20/06/96</t>
  </si>
  <si>
    <t>A01</t>
  </si>
  <si>
    <t>BHAGWAN PRASAD</t>
  </si>
  <si>
    <t>15/07/98</t>
  </si>
  <si>
    <t>A01</t>
  </si>
  <si>
    <t>BALKISHAN</t>
  </si>
  <si>
    <t>08/11/94</t>
  </si>
  <si>
    <t>A01</t>
  </si>
  <si>
    <t>BHAJAN LAL</t>
  </si>
  <si>
    <t>17/02/99</t>
  </si>
  <si>
    <t>A01</t>
  </si>
  <si>
    <t>MADAN SINGH</t>
  </si>
  <si>
    <t>06/01/99</t>
  </si>
  <si>
    <t>A02</t>
  </si>
  <si>
    <t>ISHWAR SINGH YADAV</t>
  </si>
  <si>
    <t>30/11/97</t>
  </si>
  <si>
    <t>A02</t>
  </si>
  <si>
    <t>ANIL KUMAR PANDEY</t>
  </si>
  <si>
    <t>19/06/99</t>
  </si>
  <si>
    <t>A01</t>
  </si>
  <si>
    <t>SURENDRA PAL SINGH</t>
  </si>
  <si>
    <t>04/07/96</t>
  </si>
  <si>
    <t>A01</t>
  </si>
  <si>
    <t>NARENDER</t>
  </si>
  <si>
    <t>20/11/93</t>
  </si>
  <si>
    <t>A01</t>
  </si>
  <si>
    <t>SASHIKANT PRASAD</t>
  </si>
  <si>
    <t>23/09/97</t>
  </si>
  <si>
    <t>A01</t>
  </si>
  <si>
    <t>BALI RAM</t>
  </si>
  <si>
    <t>23/09/95</t>
  </si>
  <si>
    <t>A01</t>
  </si>
  <si>
    <t>MAHA SINGH</t>
  </si>
  <si>
    <t>17/02/93</t>
  </si>
  <si>
    <t>A01</t>
  </si>
  <si>
    <t>NAGENDRA SINGH</t>
  </si>
  <si>
    <t>25/01/93</t>
  </si>
  <si>
    <t>A02</t>
  </si>
  <si>
    <t>BISWAJIT GANGULY</t>
  </si>
  <si>
    <t>08/11/93</t>
  </si>
  <si>
    <t>A01</t>
  </si>
  <si>
    <t>SUBODH KUMAR</t>
  </si>
  <si>
    <t>23/10/94</t>
  </si>
  <si>
    <t>A01</t>
  </si>
  <si>
    <t>SURESH KUMAR</t>
  </si>
  <si>
    <t>03/11/96</t>
  </si>
  <si>
    <t>A01</t>
  </si>
  <si>
    <t>SHISHIR KUMAR TIWARI</t>
  </si>
  <si>
    <t>10/09/93</t>
  </si>
  <si>
    <t>A01</t>
  </si>
  <si>
    <t>NARENDER KUMAR MALHOTRA</t>
  </si>
  <si>
    <t>14/10/98</t>
  </si>
  <si>
    <t>A01</t>
  </si>
  <si>
    <t>PRAHLAD BAIRWA</t>
  </si>
  <si>
    <t>20/08/93</t>
  </si>
  <si>
    <t>A02</t>
  </si>
  <si>
    <t>MUKESH KUMAR</t>
  </si>
  <si>
    <t>20/04/97</t>
  </si>
  <si>
    <t>A01</t>
  </si>
  <si>
    <t>ARVIND KUMAR</t>
  </si>
  <si>
    <t>10/07/96</t>
  </si>
  <si>
    <t>A01</t>
  </si>
  <si>
    <t>GANESH CHANDRA</t>
  </si>
  <si>
    <t>05/06/98</t>
  </si>
  <si>
    <t>A01</t>
  </si>
  <si>
    <t>MANISH LALWANI</t>
  </si>
  <si>
    <t>14/02/99</t>
  </si>
  <si>
    <t>A01</t>
  </si>
  <si>
    <t>ARUN VERMA</t>
  </si>
  <si>
    <t>16/11/99</t>
  </si>
  <si>
    <t>A01</t>
  </si>
  <si>
    <t>SANJAY RAWAT</t>
  </si>
  <si>
    <t>10/05/99</t>
  </si>
  <si>
    <t>A01</t>
  </si>
  <si>
    <t>PARHLAD SINGH</t>
  </si>
  <si>
    <t>03/07/95</t>
  </si>
  <si>
    <t>A01</t>
  </si>
  <si>
    <t>SHER SINGH</t>
  </si>
  <si>
    <t>18/10/96</t>
  </si>
  <si>
    <t>A01</t>
  </si>
  <si>
    <t>ANURAG SINGH YADAV</t>
  </si>
  <si>
    <t>30/11/00</t>
  </si>
  <si>
    <t>A01</t>
  </si>
  <si>
    <t>ASHOK KUMAR SINGH</t>
  </si>
  <si>
    <t>18/08/94</t>
  </si>
  <si>
    <t>A01</t>
  </si>
  <si>
    <t>DHARAMBIR SINGH</t>
  </si>
  <si>
    <t>16/09/95</t>
  </si>
  <si>
    <t>A01</t>
  </si>
  <si>
    <t>VIPIN GOYAL</t>
  </si>
  <si>
    <t>04/03/99</t>
  </si>
  <si>
    <t>A01</t>
  </si>
  <si>
    <t>MANOJ KUMAR</t>
  </si>
  <si>
    <t>02/08/93</t>
  </si>
  <si>
    <t>A01</t>
  </si>
  <si>
    <t>KAMLESH CHATURVEDI</t>
  </si>
  <si>
    <t>25/10/93</t>
  </si>
  <si>
    <t>A01</t>
  </si>
  <si>
    <t>SHAILESH SINGH</t>
  </si>
  <si>
    <t>29/08/97</t>
  </si>
  <si>
    <t>A01</t>
  </si>
  <si>
    <t>RAMESH PRAKASH</t>
  </si>
  <si>
    <t>01/04/98</t>
  </si>
  <si>
    <t>A01</t>
  </si>
  <si>
    <t>BINOD KUMAR BHARTI</t>
  </si>
  <si>
    <t>24/01/97</t>
  </si>
  <si>
    <t>A01</t>
  </si>
  <si>
    <t>OM PRAKASH SAHU</t>
  </si>
  <si>
    <t>21/11/97</t>
  </si>
  <si>
    <t>A01</t>
  </si>
  <si>
    <t>YOGESHWAR  PRASAD</t>
  </si>
  <si>
    <t>24/09/93</t>
  </si>
  <si>
    <t>A01</t>
  </si>
  <si>
    <t>PAWAN KUMAR</t>
  </si>
  <si>
    <t>13/08/95</t>
  </si>
  <si>
    <t>A01</t>
  </si>
  <si>
    <t>SHYAM SUNDER</t>
  </si>
  <si>
    <t>02/12/96</t>
  </si>
  <si>
    <t>A01</t>
  </si>
  <si>
    <t>ASHOK KUMAR GUPTA</t>
  </si>
  <si>
    <t>10/07/00</t>
  </si>
  <si>
    <t>A01</t>
  </si>
  <si>
    <t>SANJEEV SACHDEVA</t>
  </si>
  <si>
    <t>13/10/00</t>
  </si>
  <si>
    <t>A01</t>
  </si>
  <si>
    <t>SURENDRA PRASAD</t>
  </si>
  <si>
    <t>25/12/96</t>
  </si>
  <si>
    <t>A01</t>
  </si>
  <si>
    <t>SHIV PRAKASH</t>
  </si>
  <si>
    <t>28/03/99</t>
  </si>
  <si>
    <t>A01</t>
  </si>
  <si>
    <t>PURAN SINGH</t>
  </si>
  <si>
    <t>31/03/99</t>
  </si>
  <si>
    <t>A02</t>
  </si>
  <si>
    <t>VIJAY KUMAR GUPTA</t>
  </si>
  <si>
    <t>25/07/97</t>
  </si>
  <si>
    <t>A01</t>
  </si>
  <si>
    <t>RAVINDER CHOUDHARY</t>
  </si>
  <si>
    <t>10/09/97</t>
  </si>
  <si>
    <t>A01</t>
  </si>
  <si>
    <t>VIJAY YADAV</t>
  </si>
  <si>
    <t>04/10/94</t>
  </si>
  <si>
    <t>A01</t>
  </si>
  <si>
    <t>SATISH KUMAR YADAV</t>
  </si>
  <si>
    <t>14/12/00</t>
  </si>
  <si>
    <t>A02</t>
  </si>
  <si>
    <t>PYARE LAL</t>
  </si>
  <si>
    <t>13/07/93</t>
  </si>
  <si>
    <t>A01</t>
  </si>
  <si>
    <t>RAM NIWASH SINGH</t>
  </si>
  <si>
    <t>01/02/93</t>
  </si>
  <si>
    <t>A01</t>
  </si>
  <si>
    <t>KUSH GARG</t>
  </si>
  <si>
    <t>08/02/98</t>
  </si>
  <si>
    <t>A01</t>
  </si>
  <si>
    <t>SHYAM DHAR PANDEY</t>
  </si>
  <si>
    <t>17/05/98</t>
  </si>
  <si>
    <t>A01</t>
  </si>
  <si>
    <t>JAGMOHAN</t>
  </si>
  <si>
    <t>13/10/96</t>
  </si>
  <si>
    <t>A01</t>
  </si>
  <si>
    <t>PIYUSH MISHRA</t>
  </si>
  <si>
    <t>05/10/96</t>
  </si>
  <si>
    <t>A01</t>
  </si>
  <si>
    <t>BABULAL YADAV</t>
  </si>
  <si>
    <t>21/03/93</t>
  </si>
  <si>
    <t>A02</t>
  </si>
  <si>
    <t>RAJESH KUMAR VERMA</t>
  </si>
  <si>
    <t>21/04/95</t>
  </si>
  <si>
    <t>A01</t>
  </si>
  <si>
    <t>RAM DAS</t>
  </si>
  <si>
    <t>23/09/99</t>
  </si>
  <si>
    <t>A01</t>
  </si>
  <si>
    <t>SUSHIL KUMAR TYAGI</t>
  </si>
  <si>
    <t>05/04/97</t>
  </si>
  <si>
    <t>A01</t>
  </si>
  <si>
    <t>DEVENDER KUMAR</t>
  </si>
  <si>
    <t>15/08/97</t>
  </si>
  <si>
    <t>A01</t>
  </si>
  <si>
    <t>GURBINDER SINGH</t>
  </si>
  <si>
    <t>29/12/95</t>
  </si>
  <si>
    <t>A01</t>
  </si>
  <si>
    <t>HARPAL SINGH TANWAR</t>
  </si>
  <si>
    <t>14/02/97</t>
  </si>
  <si>
    <t>A01</t>
  </si>
  <si>
    <t>VED PRAKASH</t>
  </si>
  <si>
    <t>13/08/97</t>
  </si>
  <si>
    <t>A02</t>
  </si>
  <si>
    <t>JAI PRAKASH SHARMA</t>
  </si>
  <si>
    <t>15/09/98</t>
  </si>
  <si>
    <t>A01</t>
  </si>
  <si>
    <t>NARSINGH</t>
  </si>
  <si>
    <t>09/03/98</t>
  </si>
  <si>
    <t>A01</t>
  </si>
  <si>
    <t>RADHEY SHYAM YADAV</t>
  </si>
  <si>
    <t>24/01/97</t>
  </si>
  <si>
    <t>A01</t>
  </si>
  <si>
    <t>MAHABIR SINGH</t>
  </si>
  <si>
    <t>12/03/95</t>
  </si>
  <si>
    <t>A01</t>
  </si>
  <si>
    <t>RAJ KUMAR</t>
  </si>
  <si>
    <t>28/07/93</t>
  </si>
  <si>
    <t>A01</t>
  </si>
  <si>
    <t>BHISAM</t>
  </si>
  <si>
    <t>19/04/00</t>
  </si>
  <si>
    <t>A01</t>
  </si>
  <si>
    <t>ARVIND AGNIHOTRI</t>
  </si>
  <si>
    <t>22/01/97</t>
  </si>
  <si>
    <t>A01</t>
  </si>
  <si>
    <t>SURESH CHAND MADAN</t>
  </si>
  <si>
    <t>23/11/94</t>
  </si>
  <si>
    <t>A01</t>
  </si>
  <si>
    <t>SHATRUDHAN PRASAD MODI</t>
  </si>
  <si>
    <t>23/07/93</t>
  </si>
  <si>
    <t>A02</t>
  </si>
  <si>
    <t>DILBAG SINGH</t>
  </si>
  <si>
    <t>31/12/01</t>
  </si>
  <si>
    <t>A01</t>
  </si>
  <si>
    <t>JAI BHAGWAN</t>
  </si>
  <si>
    <t>24/06/95</t>
  </si>
  <si>
    <t>A01</t>
  </si>
  <si>
    <t>RAMESH SINGH</t>
  </si>
  <si>
    <t>10/09/97</t>
  </si>
  <si>
    <t>A01</t>
  </si>
  <si>
    <t>RAJPAL SINGH</t>
  </si>
  <si>
    <t>05/03/99</t>
  </si>
  <si>
    <t>A01</t>
  </si>
  <si>
    <t>RAM KUMAR</t>
  </si>
  <si>
    <t>16/04/94</t>
  </si>
  <si>
    <t>A01</t>
  </si>
  <si>
    <t>NANURAM PIPRALIYA</t>
  </si>
  <si>
    <t>05/07/97</t>
  </si>
  <si>
    <t>A02</t>
  </si>
  <si>
    <t>LAXMAN JHA</t>
  </si>
  <si>
    <t>25/06/97</t>
  </si>
  <si>
    <t>A01</t>
  </si>
  <si>
    <t>PRITHVI SINGH</t>
  </si>
  <si>
    <t>25/08/98</t>
  </si>
  <si>
    <t>A02</t>
  </si>
  <si>
    <t>RAKESH BALUNI</t>
  </si>
  <si>
    <t>06/12/97</t>
  </si>
  <si>
    <t>A01</t>
  </si>
  <si>
    <t>RAM NIVAS MEENA</t>
  </si>
  <si>
    <t>12/08/95</t>
  </si>
  <si>
    <t>A01</t>
  </si>
  <si>
    <t>ANIL GUPTA</t>
  </si>
  <si>
    <t>24/02/97</t>
  </si>
  <si>
    <t>A01</t>
  </si>
  <si>
    <t>BATTILAL MEENA</t>
  </si>
  <si>
    <t>25/06/95</t>
  </si>
  <si>
    <t>A01</t>
  </si>
  <si>
    <t>BIJENDRA SINGH</t>
  </si>
  <si>
    <t>25/07/92</t>
  </si>
  <si>
    <t>A01</t>
  </si>
  <si>
    <t>WAZIR SINGH</t>
  </si>
  <si>
    <t>04/03/99</t>
  </si>
  <si>
    <t>A01</t>
  </si>
  <si>
    <t>RABINDER KUMAR</t>
  </si>
  <si>
    <t>19/03/97</t>
  </si>
  <si>
    <t>A01</t>
  </si>
  <si>
    <t>A B SINGH</t>
  </si>
  <si>
    <t>02/10/92</t>
  </si>
  <si>
    <t>A01</t>
  </si>
  <si>
    <t>SURESH SINGH YADAV</t>
  </si>
  <si>
    <t>05/07/97</t>
  </si>
  <si>
    <t>A01</t>
  </si>
  <si>
    <t>SURESH KUMAR GOEL</t>
  </si>
  <si>
    <t>06/11/94</t>
  </si>
  <si>
    <t>A01</t>
  </si>
  <si>
    <t>CHANDER KISHORE</t>
  </si>
  <si>
    <t>18/07/96</t>
  </si>
  <si>
    <t>A01</t>
  </si>
  <si>
    <t>Satyadeo Prasad</t>
  </si>
  <si>
    <t>12/01/95</t>
  </si>
  <si>
    <t>A01</t>
  </si>
  <si>
    <t>RAMANAND SHARMA</t>
  </si>
  <si>
    <t>01/01/90</t>
  </si>
  <si>
    <t>A01</t>
  </si>
  <si>
    <t>PRAMOD KUMAR</t>
  </si>
  <si>
    <t>27/01/97</t>
  </si>
  <si>
    <t>A01</t>
  </si>
  <si>
    <t>RAJINDER SINGH</t>
  </si>
  <si>
    <t>14/01/99</t>
  </si>
  <si>
    <t>A01</t>
  </si>
  <si>
    <t>BALJIT SINGH POONIA</t>
  </si>
  <si>
    <t>15/04/99</t>
  </si>
  <si>
    <t>A01</t>
  </si>
  <si>
    <t>MUNEEM MEENA</t>
  </si>
  <si>
    <t>19/08/98</t>
  </si>
  <si>
    <t>A01</t>
  </si>
  <si>
    <t>OM PARKASH</t>
  </si>
  <si>
    <t>20/05/96</t>
  </si>
  <si>
    <t>A01</t>
  </si>
  <si>
    <t>JASSU BHAI</t>
  </si>
  <si>
    <t>05/05/97</t>
  </si>
  <si>
    <t>A01</t>
  </si>
  <si>
    <t>PRATAP SINGH CHAPRANA</t>
  </si>
  <si>
    <t>06/06/94</t>
  </si>
  <si>
    <t>A01</t>
  </si>
  <si>
    <t>ROHTASH</t>
  </si>
  <si>
    <t>10/05/98</t>
  </si>
  <si>
    <t>A01</t>
  </si>
  <si>
    <t>SAHANSAR RANA</t>
  </si>
  <si>
    <t>08/05/96</t>
  </si>
  <si>
    <t>A01</t>
  </si>
  <si>
    <t>JOGINDER SINGH</t>
  </si>
  <si>
    <t>14/01/99</t>
  </si>
  <si>
    <t>A01</t>
  </si>
  <si>
    <t>SUSHIL KUMAR</t>
  </si>
  <si>
    <t>14/08/91</t>
  </si>
  <si>
    <t>A01</t>
  </si>
  <si>
    <t>JAGMOHAN</t>
  </si>
  <si>
    <t>18/07/01</t>
  </si>
  <si>
    <t>A01</t>
  </si>
  <si>
    <t>PRAYAG SAH</t>
  </si>
  <si>
    <t>22/10/97</t>
  </si>
  <si>
    <t>A01</t>
  </si>
  <si>
    <t>MOHAR SINGH MEENA</t>
  </si>
  <si>
    <t>05/10/93</t>
  </si>
  <si>
    <t>A01</t>
  </si>
  <si>
    <t>GYAN CHAND MEENA</t>
  </si>
  <si>
    <t>25/04/95</t>
  </si>
  <si>
    <t>A02</t>
  </si>
  <si>
    <t>MAHAVEER PAYAL</t>
  </si>
  <si>
    <t>20/08/99</t>
  </si>
  <si>
    <t>A01</t>
  </si>
  <si>
    <t>GOBIND PRAKASH</t>
  </si>
  <si>
    <t>19/07/93</t>
  </si>
  <si>
    <t>A01</t>
  </si>
  <si>
    <t>BRAJRAJ SINGH</t>
  </si>
  <si>
    <t>01/11/93</t>
  </si>
  <si>
    <t>A02</t>
  </si>
  <si>
    <t>DINESH AGGARWAL</t>
  </si>
  <si>
    <t>20/12/99</t>
  </si>
  <si>
    <t>A01</t>
  </si>
  <si>
    <t>SHYAM LAL</t>
  </si>
  <si>
    <t>19/03/90</t>
  </si>
  <si>
    <t>A01</t>
  </si>
  <si>
    <t>BRAHMA NAND CHAUDHARY</t>
  </si>
  <si>
    <t>13/12/95</t>
  </si>
  <si>
    <t>A01</t>
  </si>
  <si>
    <t>SARVESH KUMAR</t>
  </si>
  <si>
    <t>25/03/99</t>
  </si>
  <si>
    <t>A01</t>
  </si>
  <si>
    <t>MANZOOR MIYAN</t>
  </si>
  <si>
    <t>02/06/95</t>
  </si>
  <si>
    <t>A02</t>
  </si>
  <si>
    <t>NARESH KANOJIA</t>
  </si>
  <si>
    <t>03/03/00</t>
  </si>
  <si>
    <t>A01</t>
  </si>
  <si>
    <t>DALBIR SINGH</t>
  </si>
  <si>
    <t>27/11/99</t>
  </si>
  <si>
    <t>A01</t>
  </si>
  <si>
    <t>RAKESH JOSHI</t>
  </si>
  <si>
    <t>02/10/93</t>
  </si>
  <si>
    <t>A01</t>
  </si>
  <si>
    <t>MUNNA RAM JOSHI</t>
  </si>
  <si>
    <t>21/10/97</t>
  </si>
  <si>
    <t>A01</t>
  </si>
  <si>
    <t>RAVINDRA</t>
  </si>
  <si>
    <t>18/09/95</t>
  </si>
  <si>
    <t>A01</t>
  </si>
  <si>
    <t>KRISHNA PRASAD</t>
  </si>
  <si>
    <t>17/08/95</t>
  </si>
  <si>
    <t>A01</t>
  </si>
  <si>
    <t>KULDEEP SINGHAL</t>
  </si>
  <si>
    <t>08/05/92</t>
  </si>
  <si>
    <t>A01</t>
  </si>
  <si>
    <t>AJAY KUMAR</t>
  </si>
  <si>
    <t>03/08/97</t>
  </si>
  <si>
    <t>A01</t>
  </si>
  <si>
    <t>RAM BAHADUR RAI</t>
  </si>
  <si>
    <t>02/02/97</t>
  </si>
  <si>
    <t>A01</t>
  </si>
  <si>
    <t>SURJAN RAM</t>
  </si>
  <si>
    <t>17/11/96</t>
  </si>
  <si>
    <t>A01</t>
  </si>
  <si>
    <t>VINOD</t>
  </si>
  <si>
    <t>22/06/00</t>
  </si>
  <si>
    <t>A01</t>
  </si>
  <si>
    <t>CHANDRA BHUSHAN SINGH</t>
  </si>
  <si>
    <t>10/06/99</t>
  </si>
  <si>
    <t>A01</t>
  </si>
  <si>
    <t>SUJAN SINGH</t>
  </si>
  <si>
    <t>26/11/97</t>
  </si>
  <si>
    <t>A01</t>
  </si>
  <si>
    <t>BANWARI LAL</t>
  </si>
  <si>
    <t>27/04/01</t>
  </si>
  <si>
    <t>A01</t>
  </si>
  <si>
    <t>RAJVEER SINGH</t>
  </si>
  <si>
    <t>17/04/94</t>
  </si>
  <si>
    <t>A02</t>
  </si>
  <si>
    <t>SHABUDDIN MALIK</t>
  </si>
  <si>
    <t>25/09/97</t>
  </si>
  <si>
    <t>A02</t>
  </si>
  <si>
    <t>MANDEEP SINGH GODARA</t>
  </si>
  <si>
    <t>11/11/99</t>
  </si>
  <si>
    <t>A01</t>
  </si>
  <si>
    <t>JITENDRA PRAKASH RAGHAV</t>
  </si>
  <si>
    <t>24/09/97</t>
  </si>
  <si>
    <t>A01</t>
  </si>
  <si>
    <t>WAKIL PRASAD SINHA</t>
  </si>
  <si>
    <t>02/10/93</t>
  </si>
  <si>
    <t>A01</t>
  </si>
  <si>
    <t>SURENDER KUMAR</t>
  </si>
  <si>
    <t>04/07/01</t>
  </si>
  <si>
    <t>A01</t>
  </si>
  <si>
    <t>OMPRAKASH</t>
  </si>
  <si>
    <t>10/03/93</t>
  </si>
  <si>
    <t>A01</t>
  </si>
  <si>
    <t>PRATHVI PAL</t>
  </si>
  <si>
    <t>06/07/98</t>
  </si>
  <si>
    <t>A02</t>
  </si>
  <si>
    <t>RAJENDER</t>
  </si>
  <si>
    <t>02/04/98</t>
  </si>
  <si>
    <t>A02</t>
  </si>
  <si>
    <t>SURESH CHAND GUPTA</t>
  </si>
  <si>
    <t>25/02/96</t>
  </si>
  <si>
    <t>A01</t>
  </si>
  <si>
    <t>JAGDISH SINGH</t>
  </si>
  <si>
    <t>31/07/97</t>
  </si>
  <si>
    <t>A01</t>
  </si>
  <si>
    <t>SUDHIR SINGH</t>
  </si>
  <si>
    <t>08/04/98</t>
  </si>
  <si>
    <t>A01</t>
  </si>
  <si>
    <t>RAJ KUMAR YADAV</t>
  </si>
  <si>
    <t>06/05/98</t>
  </si>
  <si>
    <t>A01</t>
  </si>
  <si>
    <t>SUNIL KUMAR SHARMA</t>
  </si>
  <si>
    <t>23/04/94</t>
  </si>
  <si>
    <t>A01</t>
  </si>
  <si>
    <t>BABU LAL MEENA</t>
  </si>
  <si>
    <t>15/02/99</t>
  </si>
  <si>
    <t>A01</t>
  </si>
  <si>
    <t>K R ARYA</t>
  </si>
  <si>
    <t>13/11/93</t>
  </si>
  <si>
    <t>A01</t>
  </si>
  <si>
    <t>BALRAM KUMAR SUMAN</t>
  </si>
  <si>
    <t>15/08/98</t>
  </si>
  <si>
    <t>A01</t>
  </si>
  <si>
    <t>MANOJ</t>
  </si>
  <si>
    <t>20/02/02</t>
  </si>
  <si>
    <t>A01</t>
  </si>
  <si>
    <t>RAJ KUMAR JANGIR</t>
  </si>
  <si>
    <t>01/01/98</t>
  </si>
  <si>
    <t>A01</t>
  </si>
  <si>
    <t>MAHENDRA CHAUDHARY</t>
  </si>
  <si>
    <t>06/03/97</t>
  </si>
  <si>
    <t>A02</t>
  </si>
  <si>
    <t>DEBENDRA PATRA</t>
  </si>
  <si>
    <t>15/07/92</t>
  </si>
  <si>
    <t>A01</t>
  </si>
  <si>
    <t>PRADEEP JAIN</t>
  </si>
  <si>
    <t>25/08/97</t>
  </si>
  <si>
    <t>A01</t>
  </si>
  <si>
    <t>HARSEWAK</t>
  </si>
  <si>
    <t>02/02/99</t>
  </si>
  <si>
    <t>A01</t>
  </si>
  <si>
    <t>RAMCHANDRA PRASAD</t>
  </si>
  <si>
    <t>12/07/99</t>
  </si>
  <si>
    <t>A01</t>
  </si>
  <si>
    <t>MILAP SINGH YADAV</t>
  </si>
  <si>
    <t>28/05/98</t>
  </si>
  <si>
    <t>A01</t>
  </si>
  <si>
    <t>BRAHAM PAL</t>
  </si>
  <si>
    <t>05/11/00</t>
  </si>
  <si>
    <t>A01</t>
  </si>
  <si>
    <t>NAVNEET K GUPTA</t>
  </si>
  <si>
    <t>30/11/89</t>
  </si>
  <si>
    <t>A01</t>
  </si>
  <si>
    <t>RAM PARASAD GARG</t>
  </si>
  <si>
    <t>09/12/94</t>
  </si>
  <si>
    <t>A01</t>
  </si>
  <si>
    <t>GOPAL PRASAD SINGH</t>
  </si>
  <si>
    <t>20/06/00</t>
  </si>
  <si>
    <t>A01</t>
  </si>
  <si>
    <t>PANKAJ ANAND</t>
  </si>
  <si>
    <t>19/03/98</t>
  </si>
  <si>
    <t>A01</t>
  </si>
  <si>
    <t>L V KRISHNA PRASAD</t>
  </si>
  <si>
    <t>27/04/96</t>
  </si>
  <si>
    <t>A01</t>
  </si>
  <si>
    <t>VIRENDRA SINGH</t>
  </si>
  <si>
    <t>19/01/98</t>
  </si>
  <si>
    <t>A01</t>
  </si>
  <si>
    <t>BALRAM PRASAD KESRI</t>
  </si>
  <si>
    <t>07/09/02</t>
  </si>
  <si>
    <t>A01</t>
  </si>
  <si>
    <t>SRIRAM CHAUDHARY</t>
  </si>
  <si>
    <t>20/06/93</t>
  </si>
  <si>
    <t>A01</t>
  </si>
  <si>
    <t>AVDHESH KUMAR</t>
  </si>
  <si>
    <t>09/01/98</t>
  </si>
  <si>
    <t>A01</t>
  </si>
  <si>
    <t>DIGAMBER SINGH</t>
  </si>
  <si>
    <t>05/02/97</t>
  </si>
  <si>
    <t>A01</t>
  </si>
  <si>
    <t>LAL MOHAN CHOUDHARI</t>
  </si>
  <si>
    <t>09/10/96</t>
  </si>
  <si>
    <t>A01</t>
  </si>
  <si>
    <t>DINESH KUMAR</t>
  </si>
  <si>
    <t>01/08/01</t>
  </si>
  <si>
    <t>A01</t>
  </si>
  <si>
    <t>BALDEV SINGH</t>
  </si>
  <si>
    <t>10/06/95</t>
  </si>
  <si>
    <t>A01</t>
  </si>
  <si>
    <t>MAHAVIR SINGH SINGHAL</t>
  </si>
  <si>
    <t>24/12/90</t>
  </si>
  <si>
    <t>A01</t>
  </si>
  <si>
    <t>KULVEER SINGH</t>
  </si>
  <si>
    <t>06/04/97</t>
  </si>
  <si>
    <t>A01</t>
  </si>
  <si>
    <t>TULSI PRASAD</t>
  </si>
  <si>
    <t>01/03/96</t>
  </si>
  <si>
    <t>A01</t>
  </si>
  <si>
    <t>YOGINDER SINGH CHAUHAN</t>
  </si>
  <si>
    <t>08/09/99</t>
  </si>
  <si>
    <t>A01</t>
  </si>
  <si>
    <t>GAUTAM KUMAR</t>
  </si>
  <si>
    <t>23/04/00</t>
  </si>
  <si>
    <t>A01</t>
  </si>
  <si>
    <t>VIJENDER GAUTAM</t>
  </si>
  <si>
    <t>19/11/96</t>
  </si>
  <si>
    <t>A01</t>
  </si>
  <si>
    <t>CHHOTE LAL</t>
  </si>
  <si>
    <t>07/03/97</t>
  </si>
  <si>
    <t>A01</t>
  </si>
  <si>
    <t>SHRI CHANDRA YADAV</t>
  </si>
  <si>
    <t>29/07/92</t>
  </si>
  <si>
    <t>A01</t>
  </si>
  <si>
    <t>DHARAMBIR</t>
  </si>
  <si>
    <t>14/07/92</t>
  </si>
  <si>
    <t>A01</t>
  </si>
  <si>
    <t>UMESH</t>
  </si>
  <si>
    <t>30/03/98</t>
  </si>
  <si>
    <t>A01</t>
  </si>
  <si>
    <t>MAHAVIR SINGH MITHARWAL</t>
  </si>
  <si>
    <t>08/01/96</t>
  </si>
  <si>
    <t>A02</t>
  </si>
  <si>
    <t>RAJENDRA MEENA</t>
  </si>
  <si>
    <t>07/09/97</t>
  </si>
  <si>
    <t>A01</t>
  </si>
  <si>
    <t>SURENDRA PRASAD</t>
  </si>
  <si>
    <t>10/11/94</t>
  </si>
  <si>
    <t>A01</t>
  </si>
  <si>
    <t>RAM BINOD SINGH</t>
  </si>
  <si>
    <t>01/01/00</t>
  </si>
  <si>
    <t>A01</t>
  </si>
  <si>
    <t>CHANDRABHAN SINGH</t>
  </si>
  <si>
    <t>20/07/96</t>
  </si>
  <si>
    <t>A01</t>
  </si>
  <si>
    <t>KAILASH MEENA</t>
  </si>
  <si>
    <t>15/07/94</t>
  </si>
  <si>
    <t>A01</t>
  </si>
  <si>
    <t>SANJEEV KUMAR NAIN</t>
  </si>
  <si>
    <t>14/03/96</t>
  </si>
  <si>
    <t>A01</t>
  </si>
  <si>
    <t>JAI BHAGWAN</t>
  </si>
  <si>
    <t>05/12/95</t>
  </si>
  <si>
    <t>A01</t>
  </si>
  <si>
    <t>K HAJARATHAIAH</t>
  </si>
  <si>
    <t>07/06/99</t>
  </si>
  <si>
    <t>A01</t>
  </si>
  <si>
    <t>GURDEV SINGH</t>
  </si>
  <si>
    <t>29/01/98</t>
  </si>
  <si>
    <t>A01</t>
  </si>
  <si>
    <t>SANTOSH SEN</t>
  </si>
  <si>
    <t>16/02/98</t>
  </si>
  <si>
    <t>A01</t>
  </si>
  <si>
    <t>MOHD YAQUB</t>
  </si>
  <si>
    <t>05/12/94</t>
  </si>
  <si>
    <t>A01</t>
  </si>
  <si>
    <t>SUDHIR BOSE CHAUDHARY</t>
  </si>
  <si>
    <t>15/01/98</t>
  </si>
  <si>
    <t>A01</t>
  </si>
  <si>
    <t>KRISHAN KUMAR</t>
  </si>
  <si>
    <t>24/01/96</t>
  </si>
  <si>
    <t>A01</t>
  </si>
  <si>
    <t>RAJ KUMAR BHATI</t>
  </si>
  <si>
    <t>25/06/97</t>
  </si>
  <si>
    <t>A01</t>
  </si>
  <si>
    <t>ANAND PRAKASH SHARMA</t>
  </si>
  <si>
    <t>02/12/90</t>
  </si>
  <si>
    <t>A01</t>
  </si>
  <si>
    <t>BABU LAL CHOUDHARY</t>
  </si>
  <si>
    <t>10/10/95</t>
  </si>
  <si>
    <t>A01</t>
  </si>
  <si>
    <t>S P KUSHWAHA</t>
  </si>
  <si>
    <t>11/09/95</t>
  </si>
  <si>
    <t>A01</t>
  </si>
  <si>
    <t>GULAB SINGH</t>
  </si>
  <si>
    <t>05/01/97</t>
  </si>
  <si>
    <t>A01</t>
  </si>
  <si>
    <t>PRAMOD KUMAR GUPTA</t>
  </si>
  <si>
    <t>07/09/98</t>
  </si>
  <si>
    <t>A01</t>
  </si>
  <si>
    <t>NARESH KUMAR</t>
  </si>
  <si>
    <t>26/02/94</t>
  </si>
  <si>
    <t>A01</t>
  </si>
  <si>
    <t>LAL KUMAR YADAV</t>
  </si>
  <si>
    <t>05/12/96</t>
  </si>
  <si>
    <t>A01</t>
  </si>
  <si>
    <t>VED PRAKASH</t>
  </si>
  <si>
    <t>19/12/90</t>
  </si>
  <si>
    <t>A01</t>
  </si>
  <si>
    <t>MAHESH PRASAD YADAV</t>
  </si>
  <si>
    <t>15/02/98</t>
  </si>
  <si>
    <t>A01</t>
  </si>
  <si>
    <t>KOMAL SINGH RAJPUT</t>
  </si>
  <si>
    <t>14/08/95</t>
  </si>
  <si>
    <t>A01</t>
  </si>
  <si>
    <t>BIRENDER SINGH</t>
  </si>
  <si>
    <t>06/06/97</t>
  </si>
  <si>
    <t>A02</t>
  </si>
  <si>
    <t>NARENDER</t>
  </si>
  <si>
    <t>14/07/01</t>
  </si>
  <si>
    <t>A01</t>
  </si>
  <si>
    <t>RAMDHAR YADAV</t>
  </si>
  <si>
    <t>30/10/99</t>
  </si>
  <si>
    <t>A01</t>
  </si>
  <si>
    <t>SUMAN MAHESHWARI</t>
  </si>
  <si>
    <t>01/07/89</t>
  </si>
  <si>
    <t>A01</t>
  </si>
  <si>
    <t>KANHAIYA LAL</t>
  </si>
  <si>
    <t>09/12/96</t>
  </si>
  <si>
    <t>A01</t>
  </si>
  <si>
    <t>PANKHI MEENA</t>
  </si>
  <si>
    <t>26/04/93</t>
  </si>
  <si>
    <t>A01</t>
  </si>
  <si>
    <t>RAVINDER KUMAR</t>
  </si>
  <si>
    <t>14/07/97</t>
  </si>
  <si>
    <t>A01</t>
  </si>
  <si>
    <t>BANDELAL YADAV</t>
  </si>
  <si>
    <t>07/08/95</t>
  </si>
  <si>
    <t>A01</t>
  </si>
  <si>
    <t>J K DUA</t>
  </si>
  <si>
    <t>26/11/93</t>
  </si>
  <si>
    <t>A01</t>
  </si>
  <si>
    <t>GANESH SINGH KUTIYAL</t>
  </si>
  <si>
    <t>24/11/96</t>
  </si>
  <si>
    <t>A02</t>
  </si>
  <si>
    <t>KAPTAN SINGH</t>
  </si>
  <si>
    <t>17/05/98</t>
  </si>
  <si>
    <t>A01</t>
  </si>
  <si>
    <t>DHARMVEER</t>
  </si>
  <si>
    <t>24/05/00</t>
  </si>
  <si>
    <t>A01</t>
  </si>
  <si>
    <t>UDAY BHAN MEENA</t>
  </si>
  <si>
    <t>04/06/93</t>
  </si>
  <si>
    <t>A01</t>
  </si>
  <si>
    <t>SHANKAR KR MISHRA</t>
  </si>
  <si>
    <t>04/09/01</t>
  </si>
  <si>
    <t>A01</t>
  </si>
  <si>
    <t>SAMARPAL SINGH</t>
  </si>
  <si>
    <t>05/01/94</t>
  </si>
  <si>
    <t>A01</t>
  </si>
  <si>
    <t>DINESH CHAND</t>
  </si>
  <si>
    <t>20/05/96</t>
  </si>
  <si>
    <t>A01</t>
  </si>
  <si>
    <t>MANGE RAM SHARMA</t>
  </si>
  <si>
    <t>19/11/99</t>
  </si>
  <si>
    <t>A01</t>
  </si>
  <si>
    <t>OMENDRA KUMAR SINGH</t>
  </si>
  <si>
    <t>02/09/93</t>
  </si>
  <si>
    <t>A01</t>
  </si>
  <si>
    <t>BABU SUKHDEO SINGH</t>
  </si>
  <si>
    <t>15/07/98</t>
  </si>
  <si>
    <t>A01</t>
  </si>
  <si>
    <t>ASHOK KUMAR GUPTA</t>
  </si>
  <si>
    <t>01/01/98</t>
  </si>
  <si>
    <t>A01</t>
  </si>
  <si>
    <t>CHEEDELLA MURALIDHAR</t>
  </si>
  <si>
    <t>27/06/97</t>
  </si>
  <si>
    <t>A01</t>
  </si>
  <si>
    <t>SARJU PAL</t>
  </si>
  <si>
    <t>05/01/00</t>
  </si>
  <si>
    <t>A01</t>
  </si>
  <si>
    <t>SOBAN SINGH NAGNYAL</t>
  </si>
  <si>
    <t>05/12/95</t>
  </si>
  <si>
    <t>A02</t>
  </si>
  <si>
    <t>DHIRENDRA KUMAR SAXENA</t>
  </si>
  <si>
    <t>03/03/97</t>
  </si>
  <si>
    <t>A01</t>
  </si>
  <si>
    <t>NARENDRA SHARMA</t>
  </si>
  <si>
    <t>23/03/92</t>
  </si>
  <si>
    <t>A01</t>
  </si>
  <si>
    <t>RAKESH KUMAR</t>
  </si>
  <si>
    <t>12/07/98</t>
  </si>
  <si>
    <t>A01</t>
  </si>
  <si>
    <t>MANISH KUMAR</t>
  </si>
  <si>
    <t>13/01/00</t>
  </si>
  <si>
    <t>A01</t>
  </si>
  <si>
    <t>JAGDISH LOHAT</t>
  </si>
  <si>
    <t>10/08/95</t>
  </si>
  <si>
    <t>A01</t>
  </si>
  <si>
    <t>UMA SHANKAR GUPTA</t>
  </si>
  <si>
    <t>12/09/99</t>
  </si>
  <si>
    <t>A01</t>
  </si>
  <si>
    <t>SHIV KUMAR YADAV</t>
  </si>
  <si>
    <t>08/04/94</t>
  </si>
  <si>
    <t>A01</t>
  </si>
  <si>
    <t>SURENDER SINGH</t>
  </si>
  <si>
    <t>03/08/99</t>
  </si>
  <si>
    <t>A01</t>
  </si>
  <si>
    <t>MANIK CHAND YADAV</t>
  </si>
  <si>
    <t>27/08/98</t>
  </si>
  <si>
    <t>A01</t>
  </si>
  <si>
    <t>SUNIL PRASAD</t>
  </si>
  <si>
    <t>13/03/98</t>
  </si>
  <si>
    <t>A01</t>
  </si>
  <si>
    <t>DHARMBIR</t>
  </si>
  <si>
    <t>31/07/94</t>
  </si>
  <si>
    <t>A01</t>
  </si>
  <si>
    <t>MADAN LAL</t>
  </si>
  <si>
    <t>12/07/93</t>
  </si>
  <si>
    <t>A01</t>
  </si>
  <si>
    <t>AJEET KUMAR SINGH</t>
  </si>
  <si>
    <t>11/10/98</t>
  </si>
  <si>
    <t>A01</t>
  </si>
  <si>
    <t>MD ALAUDDIN</t>
  </si>
  <si>
    <t>16/02/99</t>
  </si>
  <si>
    <t>A02</t>
  </si>
  <si>
    <t>KRISHAN KUMAR</t>
  </si>
  <si>
    <t>25/09/99</t>
  </si>
  <si>
    <t>A01</t>
  </si>
  <si>
    <t>GIRIJA SHANKAR</t>
  </si>
  <si>
    <t>24/07/02</t>
  </si>
  <si>
    <t>A02</t>
  </si>
  <si>
    <t>DALBIR SINGH</t>
  </si>
  <si>
    <t>15/04/99</t>
  </si>
  <si>
    <t>A01</t>
  </si>
  <si>
    <t>YOGENDER SINGH YADAV</t>
  </si>
  <si>
    <t>19/01/95</t>
  </si>
  <si>
    <t>A01</t>
  </si>
  <si>
    <t>OMVEER SINGH</t>
  </si>
  <si>
    <t>29/10/98</t>
  </si>
  <si>
    <t>A02</t>
  </si>
  <si>
    <t>JAGBIR</t>
  </si>
  <si>
    <t>02/11/95</t>
  </si>
  <si>
    <t>A01</t>
  </si>
  <si>
    <t>JAI SINGH</t>
  </si>
  <si>
    <t>05/10/95</t>
  </si>
  <si>
    <t>A01</t>
  </si>
  <si>
    <t>VINOD KUMAR</t>
  </si>
  <si>
    <t>19/09/95</t>
  </si>
  <si>
    <t>A01</t>
  </si>
  <si>
    <t>RAJEET RATHEE</t>
  </si>
  <si>
    <t>08/03/96</t>
  </si>
  <si>
    <t>A01</t>
  </si>
  <si>
    <t>PARMATMA PANDEY</t>
  </si>
  <si>
    <t>24/11/95</t>
  </si>
  <si>
    <t>A01</t>
  </si>
  <si>
    <t>JAIBHAGWAN</t>
  </si>
  <si>
    <t>14/04/95</t>
  </si>
  <si>
    <t>A01</t>
  </si>
  <si>
    <t>GAJRAJ SINGH YADAV</t>
  </si>
  <si>
    <t>14/04/90</t>
  </si>
  <si>
    <t>A01</t>
  </si>
  <si>
    <t>SHAILESH KUMAR BHARTI</t>
  </si>
  <si>
    <t>22/10/99</t>
  </si>
  <si>
    <t>A01</t>
  </si>
  <si>
    <t>MADHUSUDAN SHARMA</t>
  </si>
  <si>
    <t>01/03/98</t>
  </si>
  <si>
    <t>A01</t>
  </si>
  <si>
    <t>ANUP SINGH</t>
  </si>
  <si>
    <t>05/07/97</t>
  </si>
  <si>
    <t>A01</t>
  </si>
  <si>
    <t>MAHESH DEHARIA</t>
  </si>
  <si>
    <t>04/08/96</t>
  </si>
  <si>
    <t>A01</t>
  </si>
  <si>
    <t>SURAJ BHAN</t>
  </si>
  <si>
    <t>05/01/95</t>
  </si>
  <si>
    <t>A01</t>
  </si>
  <si>
    <t>RAM NIWAS YADAV</t>
  </si>
  <si>
    <t>08/10/99</t>
  </si>
  <si>
    <t>A02</t>
  </si>
  <si>
    <t>KULDEEP SINGH RANA</t>
  </si>
  <si>
    <t>08/05/01</t>
  </si>
  <si>
    <t>A02</t>
  </si>
  <si>
    <t>KAMAL KISHOR VERMA</t>
  </si>
  <si>
    <t>15/10/96</t>
  </si>
  <si>
    <t>A01</t>
  </si>
  <si>
    <t>BUPENDER KHANNA</t>
  </si>
  <si>
    <t>25/03/01</t>
  </si>
  <si>
    <t>A02</t>
  </si>
  <si>
    <t>RAMCHANDER</t>
  </si>
  <si>
    <t>30/12/97</t>
  </si>
  <si>
    <t>A01</t>
  </si>
  <si>
    <t>P V HOODA</t>
  </si>
  <si>
    <t>01/07/97</t>
  </si>
  <si>
    <t>A01</t>
  </si>
  <si>
    <t>RAJ KUMAR CHAWLA</t>
  </si>
  <si>
    <t>17/03/92</t>
  </si>
  <si>
    <t>A01</t>
  </si>
  <si>
    <t>RAVINDER KUMAR SHARMA</t>
  </si>
  <si>
    <t>10/07/92</t>
  </si>
  <si>
    <t>A01</t>
  </si>
  <si>
    <t>GANESH MISHRA</t>
  </si>
  <si>
    <t>09/10/99</t>
  </si>
  <si>
    <t>A01</t>
  </si>
  <si>
    <t>NAND KISHOR SINGHAL</t>
  </si>
  <si>
    <t>12/02/93</t>
  </si>
  <si>
    <t>A01</t>
  </si>
  <si>
    <t>SITA RAM</t>
  </si>
  <si>
    <t>31/03/96</t>
  </si>
  <si>
    <t>A01</t>
  </si>
  <si>
    <t>SATBIR</t>
  </si>
  <si>
    <t>18/02/93</t>
  </si>
  <si>
    <t>A01</t>
  </si>
  <si>
    <t>KUSHLENDRA KUMAR</t>
  </si>
  <si>
    <t>10/10/97</t>
  </si>
  <si>
    <t>A02</t>
  </si>
  <si>
    <t>ASHOK KUMAR AHUJA</t>
  </si>
  <si>
    <t>23/09/93</t>
  </si>
  <si>
    <t>A01</t>
  </si>
  <si>
    <t>SATYPRAKASH JAYSAWAL</t>
  </si>
  <si>
    <t>05/03/95</t>
  </si>
  <si>
    <t>A01</t>
  </si>
  <si>
    <t>MAHESH CHAND</t>
  </si>
  <si>
    <t>10/07/99</t>
  </si>
  <si>
    <t>A01</t>
  </si>
  <si>
    <t>ANUJ KUMAR</t>
  </si>
  <si>
    <t>06/12/98</t>
  </si>
  <si>
    <t>A01</t>
  </si>
  <si>
    <t>DEV DARSHAN DUBEY</t>
  </si>
  <si>
    <t>24/01/02</t>
  </si>
  <si>
    <t>A01</t>
  </si>
  <si>
    <t>ANIL</t>
  </si>
  <si>
    <t>28/12/96</t>
  </si>
  <si>
    <t>A01</t>
  </si>
  <si>
    <t>BHAGWAN SINGH</t>
  </si>
  <si>
    <t>01/01/93</t>
  </si>
  <si>
    <t>A01</t>
  </si>
  <si>
    <t>ANANDI SINGH</t>
  </si>
  <si>
    <t>02/10/91</t>
  </si>
  <si>
    <t>A01</t>
  </si>
  <si>
    <t>ASHOK KUMAR SHARMA</t>
  </si>
  <si>
    <t>10/01/99</t>
  </si>
  <si>
    <t>A01</t>
  </si>
  <si>
    <t>SATYA PRAKASH LOHIA</t>
  </si>
  <si>
    <t>22/12/91</t>
  </si>
  <si>
    <t>A01</t>
  </si>
  <si>
    <t>VINOD</t>
  </si>
  <si>
    <t>11/01/95</t>
  </si>
  <si>
    <t>A01</t>
  </si>
  <si>
    <t>MAIN PAL SINGH PUNDIR</t>
  </si>
  <si>
    <t>26/11/95</t>
  </si>
  <si>
    <t>A01</t>
  </si>
  <si>
    <t>PARMANAND MURARI</t>
  </si>
  <si>
    <t>05/03/89</t>
  </si>
  <si>
    <t>A01</t>
  </si>
  <si>
    <t>YASHPAL DESWAL</t>
  </si>
  <si>
    <t>26/09/92</t>
  </si>
  <si>
    <t>A01</t>
  </si>
  <si>
    <t>SURENDRA PRASAD SAH</t>
  </si>
  <si>
    <t>14/01/97</t>
  </si>
  <si>
    <t>A01</t>
  </si>
  <si>
    <t>CHARAN SINGH</t>
  </si>
  <si>
    <t>01/02/91</t>
  </si>
  <si>
    <t>A01</t>
  </si>
  <si>
    <t>PARMOD KUMAR</t>
  </si>
  <si>
    <t>26/08/99</t>
  </si>
  <si>
    <t>A01</t>
  </si>
  <si>
    <t>RAMESH CHAND MEENA</t>
  </si>
  <si>
    <t>02/02/94</t>
  </si>
  <si>
    <t>A01</t>
  </si>
  <si>
    <t>KARAN SINGH KARDAM</t>
  </si>
  <si>
    <t>14/04/94</t>
  </si>
  <si>
    <t>A01</t>
  </si>
  <si>
    <t>YOGENDRA SINGH</t>
  </si>
  <si>
    <t>18/11/97</t>
  </si>
  <si>
    <t>A01</t>
  </si>
  <si>
    <t>RAJ NARAYAN</t>
  </si>
  <si>
    <t>07/08/97</t>
  </si>
  <si>
    <t>A01</t>
  </si>
  <si>
    <t>RAJENDAR SINGH</t>
  </si>
  <si>
    <t>25/02/99</t>
  </si>
  <si>
    <t>A01</t>
  </si>
  <si>
    <t>AJAY SINGH</t>
  </si>
  <si>
    <t>23/10/99</t>
  </si>
  <si>
    <t>A01</t>
  </si>
  <si>
    <t>KULDEEP KUMAR</t>
  </si>
  <si>
    <t>25/07/95</t>
  </si>
  <si>
    <t>A01</t>
  </si>
  <si>
    <t>KANHAYA LAL</t>
  </si>
  <si>
    <t>10/01/93</t>
  </si>
  <si>
    <t>A01</t>
  </si>
  <si>
    <t>MIDAI LAL</t>
  </si>
  <si>
    <t>10/05/95</t>
  </si>
  <si>
    <t>A01</t>
  </si>
  <si>
    <t>GHANSHYAM MEENA</t>
  </si>
  <si>
    <t>02/08/00</t>
  </si>
  <si>
    <t>A02</t>
  </si>
  <si>
    <t>VISHAMBHAR DAYAL</t>
  </si>
  <si>
    <t>05/03/98</t>
  </si>
  <si>
    <t>A01</t>
  </si>
  <si>
    <t>MAHESH KUMAR YADAV</t>
  </si>
  <si>
    <t>09/03/93</t>
  </si>
  <si>
    <t>A01</t>
  </si>
  <si>
    <t>PYARE LAL MAHATO</t>
  </si>
  <si>
    <t>08/01/94</t>
  </si>
  <si>
    <t>A02</t>
  </si>
  <si>
    <t>SURESH RAJAK</t>
  </si>
  <si>
    <t>27/03/97</t>
  </si>
  <si>
    <t>A01</t>
  </si>
  <si>
    <t>PUNEET KUMAR</t>
  </si>
  <si>
    <t>25/01/95</t>
  </si>
  <si>
    <t>A01</t>
  </si>
  <si>
    <t>DEEPAK SHARMA</t>
  </si>
  <si>
    <t>07/08/98</t>
  </si>
  <si>
    <t>A01</t>
  </si>
  <si>
    <t>SUSHEEL KUMAR</t>
  </si>
  <si>
    <t>06/02/98</t>
  </si>
  <si>
    <t>A02</t>
  </si>
  <si>
    <t>G P MISHRA</t>
  </si>
  <si>
    <t>19/02/98</t>
  </si>
  <si>
    <t>A01</t>
  </si>
  <si>
    <t>RANDHIR SINGH RATHEE</t>
  </si>
  <si>
    <t>24/06/92</t>
  </si>
  <si>
    <t>A01</t>
  </si>
  <si>
    <t>L. SANTOSH SINGH</t>
  </si>
  <si>
    <t>01/04/95</t>
  </si>
  <si>
    <t>A01</t>
  </si>
  <si>
    <t>NARENDER JASROTIA</t>
  </si>
  <si>
    <t>01/09/96</t>
  </si>
  <si>
    <t>A02</t>
  </si>
  <si>
    <t>TARA CHAND MEENA</t>
  </si>
  <si>
    <t>03/02/97</t>
  </si>
  <si>
    <t>A01</t>
  </si>
  <si>
    <t>JAYANT KUMAR SHEORAN</t>
  </si>
  <si>
    <t>05/08/97</t>
  </si>
  <si>
    <t>A01</t>
  </si>
  <si>
    <t>SATISH KUMAR</t>
  </si>
  <si>
    <t>09/10/95</t>
  </si>
  <si>
    <t>A02</t>
  </si>
  <si>
    <t>SATENDRA PANWAR</t>
  </si>
  <si>
    <t>16/01/93</t>
  </si>
  <si>
    <t>A01</t>
  </si>
  <si>
    <t>SATBIR PHULIA</t>
  </si>
  <si>
    <t>18/11/95</t>
  </si>
  <si>
    <t>A01</t>
  </si>
  <si>
    <t>AMULYA KUMAR DAS</t>
  </si>
  <si>
    <t>09/03/95</t>
  </si>
  <si>
    <t>A01</t>
  </si>
  <si>
    <t>MADAN LAL</t>
  </si>
  <si>
    <t>05/03/99</t>
  </si>
  <si>
    <t>A01</t>
  </si>
  <si>
    <t>HARGYAN SINGH</t>
  </si>
  <si>
    <t>27/07/93</t>
  </si>
  <si>
    <t>A01</t>
  </si>
  <si>
    <t>SUWA LAL MEENA</t>
  </si>
  <si>
    <t>27/07/91</t>
  </si>
  <si>
    <t>A01</t>
  </si>
  <si>
    <t>BHARAT RAM PRAJAPATI</t>
  </si>
  <si>
    <t>16/07/96</t>
  </si>
  <si>
    <t>A01</t>
  </si>
  <si>
    <t>SUNIL GUPTA</t>
  </si>
  <si>
    <t>11/01/02</t>
  </si>
  <si>
    <t>A01</t>
  </si>
  <si>
    <t>JITENDRA KUMAR DIXIT</t>
  </si>
  <si>
    <t>01/01/93</t>
  </si>
  <si>
    <t>A01</t>
  </si>
  <si>
    <t>JAGDAMBI PRASAD YADAV</t>
  </si>
  <si>
    <t>14/12/93</t>
  </si>
  <si>
    <t>A01</t>
  </si>
  <si>
    <t>RANJEET SINGH</t>
  </si>
  <si>
    <t>03/01/90</t>
  </si>
  <si>
    <t>A01</t>
  </si>
  <si>
    <t>KAPTAN SINGH</t>
  </si>
  <si>
    <t>02/05/96</t>
  </si>
  <si>
    <t>A01</t>
  </si>
  <si>
    <t>OM PRAKASH</t>
  </si>
  <si>
    <t>23/11/97</t>
  </si>
  <si>
    <t>A01</t>
  </si>
  <si>
    <t>RAJ KUMAR PURI</t>
  </si>
  <si>
    <t>07/01/97</t>
  </si>
  <si>
    <t>A01</t>
  </si>
  <si>
    <t>RAMKHUSHI SINGH</t>
  </si>
  <si>
    <t>30/01/96</t>
  </si>
  <si>
    <t>A02</t>
  </si>
  <si>
    <t>RAMESH BANSAL</t>
  </si>
  <si>
    <t>15/03/99</t>
  </si>
  <si>
    <t>A01</t>
  </si>
  <si>
    <t>ZUMBARRAO LONDHE</t>
  </si>
  <si>
    <t>29/06/91</t>
  </si>
  <si>
    <t>A01</t>
  </si>
  <si>
    <t>RAMESH KUMAR</t>
  </si>
  <si>
    <t>18/01/96</t>
  </si>
  <si>
    <t>A01</t>
  </si>
  <si>
    <t>VINOD SINGH</t>
  </si>
  <si>
    <t>10/03/98</t>
  </si>
  <si>
    <t>A01</t>
  </si>
  <si>
    <t>UMED SINGH SAINI</t>
  </si>
  <si>
    <t>14/07/97</t>
  </si>
  <si>
    <t>A01</t>
  </si>
  <si>
    <t>SHIV SHANKAR</t>
  </si>
  <si>
    <t>05/12/97</t>
  </si>
  <si>
    <t>A01</t>
  </si>
  <si>
    <t>JAI BHAGWAN ANTIL</t>
  </si>
  <si>
    <t>25/08/97</t>
  </si>
  <si>
    <t>A01</t>
  </si>
  <si>
    <t>ARVIND SHARMA</t>
  </si>
  <si>
    <t>05/02/97</t>
  </si>
  <si>
    <t>A01</t>
  </si>
  <si>
    <t>KHELANAND JHA</t>
  </si>
  <si>
    <t>09/07/98</t>
  </si>
  <si>
    <t>A01</t>
  </si>
  <si>
    <t>SATENDRA SINGH</t>
  </si>
  <si>
    <t>14/11/96</t>
  </si>
  <si>
    <t>A01</t>
  </si>
  <si>
    <t>BALENDRA SINGH</t>
  </si>
  <si>
    <t>31/08/92</t>
  </si>
  <si>
    <t>A01</t>
  </si>
  <si>
    <t>SURESH KUMAR</t>
  </si>
  <si>
    <t>06/09/97</t>
  </si>
  <si>
    <t>A01</t>
  </si>
  <si>
    <t>RAJPAL SINGH</t>
  </si>
  <si>
    <t>02/07/99</t>
  </si>
  <si>
    <t>A02</t>
  </si>
  <si>
    <t>AJAY SAXENA</t>
  </si>
  <si>
    <t>08/12/95</t>
  </si>
  <si>
    <t>A01</t>
  </si>
  <si>
    <t>RAM PRATAP VERMA</t>
  </si>
  <si>
    <t>21/10/93</t>
  </si>
  <si>
    <t>A01</t>
  </si>
  <si>
    <t>KAILASH PETER</t>
  </si>
  <si>
    <t>19/10/92</t>
  </si>
  <si>
    <t>A01</t>
  </si>
  <si>
    <t>DILBAG SINGH</t>
  </si>
  <si>
    <t>08/04/93</t>
  </si>
  <si>
    <t>A01</t>
  </si>
  <si>
    <t>DUSHYANT DAHIYA</t>
  </si>
  <si>
    <t>12/03/99</t>
  </si>
  <si>
    <t>A01</t>
  </si>
  <si>
    <t>VIRENDER DHINGRA</t>
  </si>
  <si>
    <t>25/10/94</t>
  </si>
  <si>
    <t>A01</t>
  </si>
  <si>
    <t>RAJESH</t>
  </si>
  <si>
    <t>15/07/99</t>
  </si>
  <si>
    <t>A01</t>
  </si>
  <si>
    <t>KUNWAR PAL SINGH</t>
  </si>
  <si>
    <t>06/03/94</t>
  </si>
  <si>
    <t>A01</t>
  </si>
  <si>
    <t>MUKESH VATS</t>
  </si>
  <si>
    <t>06/07/00</t>
  </si>
  <si>
    <t>A01</t>
  </si>
  <si>
    <t>RAMESH CHANDER</t>
  </si>
  <si>
    <t>21/10/96</t>
  </si>
  <si>
    <t>A01</t>
  </si>
  <si>
    <t>RAJESH JAISWAL</t>
  </si>
  <si>
    <t>17/05/99</t>
  </si>
  <si>
    <t>A01</t>
  </si>
  <si>
    <t>MUKESH JAIN</t>
  </si>
  <si>
    <t>03/05/97</t>
  </si>
  <si>
    <t>A02</t>
  </si>
  <si>
    <t>HARI SINGH GAUR</t>
  </si>
  <si>
    <t>16/03/92</t>
  </si>
  <si>
    <t>A01</t>
  </si>
  <si>
    <t>DHARM PAL SINGH</t>
  </si>
  <si>
    <t>30/01/01</t>
  </si>
  <si>
    <t>A01</t>
  </si>
  <si>
    <t>RAJESH KUMAR</t>
  </si>
  <si>
    <t>10/12/98</t>
  </si>
  <si>
    <t>A01</t>
  </si>
  <si>
    <t>RAMESH CHANDRA</t>
  </si>
  <si>
    <t>26/12/98</t>
  </si>
  <si>
    <t>A01</t>
  </si>
  <si>
    <t>PRAVEEN ARORA</t>
  </si>
  <si>
    <t>11/04/00</t>
  </si>
  <si>
    <t>A01</t>
  </si>
  <si>
    <t>SAT PRAKASH</t>
  </si>
  <si>
    <t>31/10/94</t>
  </si>
  <si>
    <t>A01</t>
  </si>
  <si>
    <t>SURESH KUMAR</t>
  </si>
  <si>
    <t>10/09/92</t>
  </si>
  <si>
    <t>A01</t>
  </si>
  <si>
    <t>SANJAY KUMAR</t>
  </si>
  <si>
    <t>05/08/99</t>
  </si>
  <si>
    <t>A02</t>
  </si>
  <si>
    <t>RAM SAWROOP GODARA</t>
  </si>
  <si>
    <t>16/08/94</t>
  </si>
  <si>
    <t>A01</t>
  </si>
  <si>
    <t>LEKH RAJ ARORA</t>
  </si>
  <si>
    <t>20/02/99</t>
  </si>
  <si>
    <t>A01</t>
  </si>
  <si>
    <t>SHIVENDER BOORA</t>
  </si>
  <si>
    <t>19/02/97</t>
  </si>
  <si>
    <t>A01</t>
  </si>
  <si>
    <t>BIRENDER SINGH</t>
  </si>
  <si>
    <t>01/10/96</t>
  </si>
  <si>
    <t>A01</t>
  </si>
  <si>
    <t>YOGENDRA SHARMA</t>
  </si>
  <si>
    <t>05/08/94</t>
  </si>
  <si>
    <t>A01</t>
  </si>
  <si>
    <t>LOKENDRA KUMAR SHARMA</t>
  </si>
  <si>
    <t>20/03/99</t>
  </si>
  <si>
    <t>A01</t>
  </si>
  <si>
    <t>RAM BABU GUPTA</t>
  </si>
  <si>
    <t>20/02/01</t>
  </si>
  <si>
    <t>A01</t>
  </si>
  <si>
    <t>CHITTAR LAL GOCHER</t>
  </si>
  <si>
    <t>07/12/00</t>
  </si>
  <si>
    <t>A01</t>
  </si>
  <si>
    <t>PRAHLAD PARASHAR</t>
  </si>
  <si>
    <t>18/04/96</t>
  </si>
  <si>
    <t>A01</t>
  </si>
  <si>
    <t>HAR LAL REGAR</t>
  </si>
  <si>
    <t>13/01/91</t>
  </si>
  <si>
    <t>A01</t>
  </si>
  <si>
    <t>RAMDHAN BHADU</t>
  </si>
  <si>
    <t>11/07/97</t>
  </si>
  <si>
    <t>A01</t>
  </si>
  <si>
    <t>SHYAM MOHAN AGARWAL</t>
  </si>
  <si>
    <t>10/02/95</t>
  </si>
  <si>
    <t>A01</t>
  </si>
  <si>
    <t>MAHAVEER JAIN</t>
  </si>
  <si>
    <t>06/09/98</t>
  </si>
  <si>
    <t>A01</t>
  </si>
  <si>
    <t>PADMA RAM</t>
  </si>
  <si>
    <t>01/01/99</t>
  </si>
  <si>
    <t>A01</t>
  </si>
  <si>
    <t>BABU LAL MEENA</t>
  </si>
  <si>
    <t>13/04/95</t>
  </si>
  <si>
    <t>A01</t>
  </si>
  <si>
    <t>SURENDRA SINGH</t>
  </si>
  <si>
    <t>22/08/98</t>
  </si>
  <si>
    <t>A01</t>
  </si>
  <si>
    <t>SUNIL KUMAR SAXENA</t>
  </si>
  <si>
    <t>14/01/01</t>
  </si>
  <si>
    <t>A01</t>
  </si>
  <si>
    <t>SHIV LAL MEENA</t>
  </si>
  <si>
    <t>27/08/96</t>
  </si>
  <si>
    <t>A01</t>
  </si>
  <si>
    <t>RAMSINGH MEENA</t>
  </si>
  <si>
    <t>25/03/96</t>
  </si>
  <si>
    <t>A01</t>
  </si>
  <si>
    <t>SURENDER KUMAR</t>
  </si>
  <si>
    <t>15/08/98</t>
  </si>
  <si>
    <t>A01</t>
  </si>
  <si>
    <t>SOHAN PAL MEENA</t>
  </si>
  <si>
    <t>02/07/95</t>
  </si>
  <si>
    <t>A02</t>
  </si>
  <si>
    <t>RAMSAHAY SAINI</t>
  </si>
  <si>
    <t>09/07/96</t>
  </si>
  <si>
    <t>A01</t>
  </si>
  <si>
    <t>VIDYA DHAR SINGH</t>
  </si>
  <si>
    <t>28/02/93</t>
  </si>
  <si>
    <t>A01</t>
  </si>
  <si>
    <t>HARISH AGARWAL</t>
  </si>
  <si>
    <t>12/06/96</t>
  </si>
  <si>
    <t>A01</t>
  </si>
  <si>
    <t>HARBHAJAN MEENA</t>
  </si>
  <si>
    <t>02/07/98</t>
  </si>
  <si>
    <t>A01</t>
  </si>
  <si>
    <t>LEKH RAM MEENA</t>
  </si>
  <si>
    <t>12/06/93</t>
  </si>
  <si>
    <t>A01</t>
  </si>
  <si>
    <t>MOHAN KUMAR MATHUR</t>
  </si>
  <si>
    <t>03/03/92</t>
  </si>
  <si>
    <t>A02</t>
  </si>
  <si>
    <t>ANIL CHAUHAN</t>
  </si>
  <si>
    <t>01/05/99</t>
  </si>
  <si>
    <t>A01</t>
  </si>
  <si>
    <t>RAJESH SINGHAL</t>
  </si>
  <si>
    <t>19/12/95</t>
  </si>
  <si>
    <t>A02</t>
  </si>
  <si>
    <t>RAM DAYAL MALAV</t>
  </si>
  <si>
    <t>02/05/98</t>
  </si>
  <si>
    <t>A01</t>
  </si>
  <si>
    <t>SARVESH UPADHYAY</t>
  </si>
  <si>
    <t>11/10/97</t>
  </si>
  <si>
    <t>A02</t>
  </si>
  <si>
    <t>DINESH CHAND SINGHAL</t>
  </si>
  <si>
    <t>17/10/97</t>
  </si>
  <si>
    <t>A01</t>
  </si>
  <si>
    <t>RAMESH CHOUDHARY</t>
  </si>
  <si>
    <t>17/05/97</t>
  </si>
  <si>
    <t>A01</t>
  </si>
  <si>
    <t>GOVIND KUMAR GUPTA</t>
  </si>
  <si>
    <t>27/11/01</t>
  </si>
  <si>
    <t>A01</t>
  </si>
  <si>
    <t>CHANDU RAM GODARA</t>
  </si>
  <si>
    <t>03/03/01</t>
  </si>
  <si>
    <t>A01</t>
  </si>
  <si>
    <t>SHIV KUMAR</t>
  </si>
  <si>
    <t>16/02/96</t>
  </si>
  <si>
    <t>A01</t>
  </si>
  <si>
    <t>RAJVEER</t>
  </si>
  <si>
    <t>07/06/96</t>
  </si>
  <si>
    <t>A01</t>
  </si>
  <si>
    <t>SURJARAM NAIN</t>
  </si>
  <si>
    <t>22/03/99</t>
  </si>
  <si>
    <t>A01</t>
  </si>
  <si>
    <t>RANJEET SINGH NEHRA</t>
  </si>
  <si>
    <t>04/07/98</t>
  </si>
  <si>
    <t>A01</t>
  </si>
  <si>
    <t>MOTI LAL RUPELA</t>
  </si>
  <si>
    <t>18/08/92</t>
  </si>
  <si>
    <t>A02</t>
  </si>
  <si>
    <t>SHANKER LAL</t>
  </si>
  <si>
    <t>10/07/00</t>
  </si>
  <si>
    <t>A01</t>
  </si>
  <si>
    <t>AMAR SINGH</t>
  </si>
  <si>
    <t>21/04/95</t>
  </si>
  <si>
    <t>A01</t>
  </si>
  <si>
    <t>OM PRAKASH ASIJA</t>
  </si>
  <si>
    <t>06/11/98</t>
  </si>
  <si>
    <t>A01</t>
  </si>
  <si>
    <t>JAGDISH PARSAD</t>
  </si>
  <si>
    <t>06/03/99</t>
  </si>
  <si>
    <t>A01</t>
  </si>
  <si>
    <t>SUBHASH CHANDRA</t>
  </si>
  <si>
    <t>14/01/00</t>
  </si>
  <si>
    <t>A01</t>
  </si>
  <si>
    <t>HEERA LAL MEENA</t>
  </si>
  <si>
    <t>10/11/02</t>
  </si>
  <si>
    <t>A01</t>
  </si>
  <si>
    <t>GORDHAN MEENA</t>
  </si>
  <si>
    <t>05/07/98</t>
  </si>
  <si>
    <t>A01</t>
  </si>
  <si>
    <t>HARETI LAL MEENA</t>
  </si>
  <si>
    <t>07/01/91</t>
  </si>
  <si>
    <t>A01</t>
  </si>
  <si>
    <t>VISHNU GOYAL</t>
  </si>
  <si>
    <t>12/03/97</t>
  </si>
  <si>
    <t>A01</t>
  </si>
  <si>
    <t>MUNI RAM MEENA</t>
  </si>
  <si>
    <t>15/11/97</t>
  </si>
  <si>
    <t>A01</t>
  </si>
  <si>
    <t>KAILASH CHAND MEENA</t>
  </si>
  <si>
    <t>14/11/95</t>
  </si>
  <si>
    <t>A01</t>
  </si>
  <si>
    <t>SURENDER SINGH VERMA</t>
  </si>
  <si>
    <t>08/08/94</t>
  </si>
  <si>
    <t>A01</t>
  </si>
  <si>
    <t>SITA RAM MAHAWAR</t>
  </si>
  <si>
    <t>08/06/96</t>
  </si>
  <si>
    <t>A01</t>
  </si>
  <si>
    <t>JHABBU LAL MEENA</t>
  </si>
  <si>
    <t>01/07/89</t>
  </si>
  <si>
    <t>A01</t>
  </si>
  <si>
    <t>ASHOK KUMAR SHARMA</t>
  </si>
  <si>
    <t>31/12/97</t>
  </si>
  <si>
    <t>A01</t>
  </si>
  <si>
    <t>MAHENDRA SINGH SAROWA</t>
  </si>
  <si>
    <t>25/07/87</t>
  </si>
  <si>
    <t>A01</t>
  </si>
  <si>
    <t>PREM CHANDRA VERMA</t>
  </si>
  <si>
    <t>05/10/99</t>
  </si>
  <si>
    <t>A01</t>
  </si>
  <si>
    <t>SHANKAR LAL MEENA</t>
  </si>
  <si>
    <t>08/04/91</t>
  </si>
  <si>
    <t>A02</t>
  </si>
  <si>
    <t>BRIJENDRA KUMAR GUPTA</t>
  </si>
  <si>
    <t>16/06/93</t>
  </si>
  <si>
    <t>A01</t>
  </si>
  <si>
    <t>HARI RAM</t>
  </si>
  <si>
    <t>06/07/00</t>
  </si>
  <si>
    <t>A01</t>
  </si>
  <si>
    <t>GULAB CHAND MEENA</t>
  </si>
  <si>
    <t>12/10/96</t>
  </si>
  <si>
    <t>A01</t>
  </si>
  <si>
    <t>LIKHAMA RAM</t>
  </si>
  <si>
    <t>05/02/92</t>
  </si>
  <si>
    <t>A01</t>
  </si>
  <si>
    <t>KEDAR LAL MEENA</t>
  </si>
  <si>
    <t>22/09/97</t>
  </si>
  <si>
    <t>A01</t>
  </si>
  <si>
    <t>BAJRANG LAL MEENA</t>
  </si>
  <si>
    <t>28/11/95</t>
  </si>
  <si>
    <t>A01</t>
  </si>
  <si>
    <t>MAHAVEER SINGH YADAV</t>
  </si>
  <si>
    <t>31/12/96</t>
  </si>
  <si>
    <t>A01</t>
  </si>
  <si>
    <t>RAMHET MEENA</t>
  </si>
  <si>
    <t>10/07/94</t>
  </si>
  <si>
    <t>A01</t>
  </si>
  <si>
    <t>BAJRANG LAL BUNDELA</t>
  </si>
  <si>
    <t>27/07/92</t>
  </si>
  <si>
    <t>A01</t>
  </si>
  <si>
    <t>SHRAVAN KUMAR</t>
  </si>
  <si>
    <t>22/05/97</t>
  </si>
  <si>
    <t>A01</t>
  </si>
  <si>
    <t>RAJESH KUMAR KHANDELWAL</t>
  </si>
  <si>
    <t>11/06/98</t>
  </si>
  <si>
    <t>A01</t>
  </si>
  <si>
    <t>RAMDHAN MEENA</t>
  </si>
  <si>
    <t>13/10/97</t>
  </si>
  <si>
    <t>A01</t>
  </si>
  <si>
    <t>BALKRISHNA MEENA</t>
  </si>
  <si>
    <t>10/08/98</t>
  </si>
  <si>
    <t>A01</t>
  </si>
  <si>
    <t>SITARAM MUNDOTIYA</t>
  </si>
  <si>
    <t>21/02/02</t>
  </si>
  <si>
    <t>A01</t>
  </si>
  <si>
    <t>RAMNARAYAN MEENA</t>
  </si>
  <si>
    <t>07/01/94</t>
  </si>
  <si>
    <t>A01</t>
  </si>
  <si>
    <t>RAVINDRA KUMAR SAINI</t>
  </si>
  <si>
    <t>10/12/93</t>
  </si>
  <si>
    <t>A01</t>
  </si>
  <si>
    <t>BABU LAL BAIRWA</t>
  </si>
  <si>
    <t>02/07/98</t>
  </si>
  <si>
    <t>A01</t>
  </si>
  <si>
    <t>DEENDAYAL SHARMA</t>
  </si>
  <si>
    <t>13/04/00</t>
  </si>
  <si>
    <t>A01</t>
  </si>
  <si>
    <t>HARIRAM PANDIA</t>
  </si>
  <si>
    <t>10/10/99</t>
  </si>
  <si>
    <t>A01</t>
  </si>
  <si>
    <t>PRAKASH CHAND KUMAWAT</t>
  </si>
  <si>
    <t>11/03/00</t>
  </si>
  <si>
    <t>A01</t>
  </si>
  <si>
    <t>RAMPAL REGAR</t>
  </si>
  <si>
    <t>30/07/93</t>
  </si>
  <si>
    <t>A01</t>
  </si>
  <si>
    <t>KALYAN PRASAD MEENA</t>
  </si>
  <si>
    <t>24/12/96</t>
  </si>
  <si>
    <t>A01</t>
  </si>
  <si>
    <t>DEV KUMAR SETIA</t>
  </si>
  <si>
    <t>15/08/94</t>
  </si>
  <si>
    <t>A01</t>
  </si>
  <si>
    <t>RAMESHWAR MEENA</t>
  </si>
  <si>
    <t>15/07/97</t>
  </si>
  <si>
    <t>A01</t>
  </si>
  <si>
    <t>KALURAM MEENA</t>
  </si>
  <si>
    <t>14/09/96</t>
  </si>
  <si>
    <t>A01</t>
  </si>
  <si>
    <t>UMAID RAM VERMA</t>
  </si>
  <si>
    <t>23/09/93</t>
  </si>
  <si>
    <t>A01</t>
  </si>
  <si>
    <t>SAMAY SINGH</t>
  </si>
  <si>
    <t>12/07/97</t>
  </si>
  <si>
    <t>A01</t>
  </si>
  <si>
    <t>BRIJ NARAYAN SINGH</t>
  </si>
  <si>
    <t>03/02/97</t>
  </si>
  <si>
    <t>A01</t>
  </si>
  <si>
    <t>FOOL CHAND VERMA</t>
  </si>
  <si>
    <t>02/03/93</t>
  </si>
  <si>
    <t>A01</t>
  </si>
  <si>
    <t>MISHRI LAL MEENA</t>
  </si>
  <si>
    <t>01/01/94</t>
  </si>
  <si>
    <t>A01</t>
  </si>
  <si>
    <t>SHRIMAN LAL MEENA</t>
  </si>
  <si>
    <t>01/07/96</t>
  </si>
  <si>
    <t>A01</t>
  </si>
  <si>
    <t>PRATAP MEENA</t>
  </si>
  <si>
    <t>26/11/95</t>
  </si>
  <si>
    <t>A01</t>
  </si>
  <si>
    <t>CHANDAN SINGH</t>
  </si>
  <si>
    <t>31/08/95</t>
  </si>
  <si>
    <t>A01</t>
  </si>
  <si>
    <t>BHEEM SINGH MEENA</t>
  </si>
  <si>
    <t>04/07/99</t>
  </si>
  <si>
    <t>A01</t>
  </si>
  <si>
    <t>KHEMA RAM MEENA</t>
  </si>
  <si>
    <t>19/03/96</t>
  </si>
  <si>
    <t>A01</t>
  </si>
  <si>
    <t>KISHAN LAL MEENA</t>
  </si>
  <si>
    <t>14/07/01</t>
  </si>
  <si>
    <t>A01</t>
  </si>
  <si>
    <t>GIRRAJ GOYAL</t>
  </si>
  <si>
    <t>17/05/99</t>
  </si>
  <si>
    <t>A02</t>
  </si>
  <si>
    <t>MOHAN SINGH MEENA</t>
  </si>
  <si>
    <t>31/07/97</t>
  </si>
  <si>
    <t>A01</t>
  </si>
  <si>
    <t>RAMESH KUMAR SHARMA</t>
  </si>
  <si>
    <t>14/08/97</t>
  </si>
  <si>
    <t>A01</t>
  </si>
  <si>
    <t>RAJESH KUMAR GOYAL</t>
  </si>
  <si>
    <t>20/01/99</t>
  </si>
  <si>
    <t>A01</t>
  </si>
  <si>
    <t>KHEMCHAND MEENA</t>
  </si>
  <si>
    <t>25/05/97</t>
  </si>
  <si>
    <t>A01</t>
  </si>
  <si>
    <t>GAJENDRA SHARMA</t>
  </si>
  <si>
    <t>08/07/00</t>
  </si>
  <si>
    <t>A01</t>
  </si>
  <si>
    <t>RAM LAL MEENA</t>
  </si>
  <si>
    <t>11/11/99</t>
  </si>
  <si>
    <t>A01</t>
  </si>
  <si>
    <t>MOHAN SINGH MEENA</t>
  </si>
  <si>
    <t>01/05/95</t>
  </si>
  <si>
    <t>A01</t>
  </si>
  <si>
    <t>DORI LAL FAUJDAR</t>
  </si>
  <si>
    <t>07/01/99</t>
  </si>
  <si>
    <t>A02</t>
  </si>
  <si>
    <t>TOTA RAM BUNKAR</t>
  </si>
  <si>
    <t>11/07/01</t>
  </si>
  <si>
    <t>A01</t>
  </si>
  <si>
    <t>MUKESH MEENA</t>
  </si>
  <si>
    <t>07/06/00</t>
  </si>
  <si>
    <t>A01</t>
  </si>
  <si>
    <t>DAYA RAM SAINI</t>
  </si>
  <si>
    <t>15/02/01</t>
  </si>
  <si>
    <t>A02</t>
  </si>
  <si>
    <t>GAURISHANKAR VERMA</t>
  </si>
  <si>
    <t>25/04/98</t>
  </si>
  <si>
    <t>A01</t>
  </si>
  <si>
    <t>RAMDEV JALWANIYA</t>
  </si>
  <si>
    <t>30/03/94</t>
  </si>
  <si>
    <t>A01</t>
  </si>
  <si>
    <t>BALBEER SINGH</t>
  </si>
  <si>
    <t>15/03/99</t>
  </si>
  <si>
    <t>A01</t>
  </si>
  <si>
    <t>NANU RAM BARALA</t>
  </si>
  <si>
    <t>11/04/93</t>
  </si>
  <si>
    <t>A01</t>
  </si>
  <si>
    <t>KISHAN LAL</t>
  </si>
  <si>
    <t>10/02/97</t>
  </si>
  <si>
    <t>A01</t>
  </si>
  <si>
    <t>DINESH KUMAR SONI</t>
  </si>
  <si>
    <t>15/05/01</t>
  </si>
  <si>
    <t>A01</t>
  </si>
  <si>
    <t>AMAR SINGH</t>
  </si>
  <si>
    <t>03/05/00</t>
  </si>
  <si>
    <t>A01</t>
  </si>
  <si>
    <t>MANILAL KALAL</t>
  </si>
  <si>
    <t>19/06/96</t>
  </si>
  <si>
    <t>A02</t>
  </si>
  <si>
    <t>ASHOK</t>
  </si>
  <si>
    <t>17/02/98</t>
  </si>
  <si>
    <t>A01</t>
  </si>
  <si>
    <t>MAMRAJ SIYAG</t>
  </si>
  <si>
    <t>16/12/96</t>
  </si>
  <si>
    <t>A01</t>
  </si>
  <si>
    <t>SOHAN RAM DAIYA</t>
  </si>
  <si>
    <t>18/08/99</t>
  </si>
  <si>
    <t>A01</t>
  </si>
  <si>
    <t>RAMESH VAISHNAV</t>
  </si>
  <si>
    <t>25/12/95</t>
  </si>
  <si>
    <t>A02</t>
  </si>
  <si>
    <t>KAILASH CHANDRA AGRAWAL</t>
  </si>
  <si>
    <t>28/01/98</t>
  </si>
  <si>
    <t>A01</t>
  </si>
  <si>
    <t>SUBHASH CHANDRA SHARMA</t>
  </si>
  <si>
    <t>04/07/93</t>
  </si>
  <si>
    <t>A01</t>
  </si>
  <si>
    <t>PREM PRAKASH SAINI</t>
  </si>
  <si>
    <t>25/08/98</t>
  </si>
  <si>
    <t>A01</t>
  </si>
  <si>
    <t>KAILASH CHAND PUNIA</t>
  </si>
  <si>
    <t>13/01/93</t>
  </si>
  <si>
    <t>A01</t>
  </si>
  <si>
    <t>MUKESH CHANDRA</t>
  </si>
  <si>
    <t>26/07/94</t>
  </si>
  <si>
    <t>A01</t>
  </si>
  <si>
    <t>KANA RAM</t>
  </si>
  <si>
    <t>05/02/92</t>
  </si>
  <si>
    <t>A01</t>
  </si>
  <si>
    <t>NABAB SINGH</t>
  </si>
  <si>
    <t>07/07/98</t>
  </si>
  <si>
    <t>A01</t>
  </si>
  <si>
    <t>RUPNARAYAN</t>
  </si>
  <si>
    <t>09/02/98</t>
  </si>
  <si>
    <t>A01</t>
  </si>
  <si>
    <t>PRABHU DAYAL SAINI</t>
  </si>
  <si>
    <t>06/04/96</t>
  </si>
  <si>
    <t>A01</t>
  </si>
  <si>
    <t>RAM DAS</t>
  </si>
  <si>
    <t>14/08/92</t>
  </si>
  <si>
    <t>A02</t>
  </si>
  <si>
    <t>BABU LAL CHOUDHARY</t>
  </si>
  <si>
    <t>10/12/96</t>
  </si>
  <si>
    <t>A01</t>
  </si>
  <si>
    <t>MOHAN LAL KUMAWAT</t>
  </si>
  <si>
    <t>04/09/96</t>
  </si>
  <si>
    <t>A01</t>
  </si>
  <si>
    <t>DASHRATH SINGH RANAWAT</t>
  </si>
  <si>
    <t>28/08/96</t>
  </si>
  <si>
    <t>A02</t>
  </si>
  <si>
    <t>ATTAR SINGH</t>
  </si>
  <si>
    <t>15/04/92</t>
  </si>
  <si>
    <t>A01</t>
  </si>
  <si>
    <t>ARJUN LAL BASNIWAL</t>
  </si>
  <si>
    <t>17/12/99</t>
  </si>
  <si>
    <t>A01</t>
  </si>
  <si>
    <t>GIRDHARI LAL YADAV</t>
  </si>
  <si>
    <t>23/12/97</t>
  </si>
  <si>
    <t>A01</t>
  </si>
  <si>
    <t>GIRDHARI LAL BOCHALYA</t>
  </si>
  <si>
    <t>04/01/99</t>
  </si>
  <si>
    <t>A02</t>
  </si>
  <si>
    <t>GOPAL DAS GAUR</t>
  </si>
  <si>
    <t>15/12/98</t>
  </si>
  <si>
    <t>A01</t>
  </si>
  <si>
    <t>BUDHARAM KUMAWAT</t>
  </si>
  <si>
    <t>17/08/99</t>
  </si>
  <si>
    <t>A01</t>
  </si>
  <si>
    <t>RAJ KUMAR SONI</t>
  </si>
  <si>
    <t>20/06/95</t>
  </si>
  <si>
    <t>A02</t>
  </si>
  <si>
    <t>BHOOP SINGH CHOUDHARY</t>
  </si>
  <si>
    <t>16/01/97</t>
  </si>
  <si>
    <t>A01</t>
  </si>
  <si>
    <t>GANPAT LAL CHOUHDARY</t>
  </si>
  <si>
    <t>07/09/92</t>
  </si>
  <si>
    <t>A01</t>
  </si>
  <si>
    <t>MADAN SINGH</t>
  </si>
  <si>
    <t>25/08/95</t>
  </si>
  <si>
    <t>A02</t>
  </si>
  <si>
    <t>B L SHARMA</t>
  </si>
  <si>
    <t>24/01/94</t>
  </si>
  <si>
    <t>A01</t>
  </si>
  <si>
    <t>BABU LAL CHHAJER</t>
  </si>
  <si>
    <t>24/02/93</t>
  </si>
  <si>
    <t>A02</t>
  </si>
  <si>
    <t>JAGDISH PRASAD</t>
  </si>
  <si>
    <t>06/08/96</t>
  </si>
  <si>
    <t>A01</t>
  </si>
  <si>
    <t>ASHOK KUMAR</t>
  </si>
  <si>
    <t>08/06/00</t>
  </si>
  <si>
    <t>A01</t>
  </si>
  <si>
    <t>GOPAL SINGH GODARA</t>
  </si>
  <si>
    <t>17/05/91</t>
  </si>
  <si>
    <t>A01</t>
  </si>
  <si>
    <t>MADAN LAL</t>
  </si>
  <si>
    <t>20/07/98</t>
  </si>
  <si>
    <t>A01</t>
  </si>
  <si>
    <t>MAHABIR PRASAD MEENA</t>
  </si>
  <si>
    <t>16/10/96</t>
  </si>
  <si>
    <t>A02</t>
  </si>
  <si>
    <t>GIRAJ SAINI</t>
  </si>
  <si>
    <t>08/06/98</t>
  </si>
  <si>
    <t>A01</t>
  </si>
  <si>
    <t>LAL CHANND LADHA</t>
  </si>
  <si>
    <t>06/04/94</t>
  </si>
  <si>
    <t>A01</t>
  </si>
  <si>
    <t>PUKHARAJ SANKHALA</t>
  </si>
  <si>
    <t>04/10/01</t>
  </si>
  <si>
    <t>A01</t>
  </si>
  <si>
    <t>JAGDEESH KUMAR</t>
  </si>
  <si>
    <t>07/07/97</t>
  </si>
  <si>
    <t>A01</t>
  </si>
  <si>
    <t>BHAVISHYA KUMAR</t>
  </si>
  <si>
    <t>11/08/00</t>
  </si>
  <si>
    <t>A01</t>
  </si>
  <si>
    <t>SHAMBHU ROY</t>
  </si>
  <si>
    <t>28/06/96</t>
  </si>
  <si>
    <t>A02</t>
  </si>
  <si>
    <t>TAPENDRA SINGH</t>
  </si>
  <si>
    <t>20/02/00</t>
  </si>
  <si>
    <t>A01</t>
  </si>
  <si>
    <t>KAILASH CHAND VERMA</t>
  </si>
  <si>
    <t>05/11/97</t>
  </si>
  <si>
    <t>A01</t>
  </si>
  <si>
    <t>RAJ KUMAR SINGH</t>
  </si>
  <si>
    <t>20/10/97</t>
  </si>
  <si>
    <t>A02</t>
  </si>
  <si>
    <t>RAM VINOD AGARWAL</t>
  </si>
  <si>
    <t>08/12/89</t>
  </si>
  <si>
    <t>A01</t>
  </si>
  <si>
    <t>BRIJ MOHAN SHARMA</t>
  </si>
  <si>
    <t>04/08/98</t>
  </si>
  <si>
    <t>A01</t>
  </si>
  <si>
    <t>BAHADUR SINGH</t>
  </si>
  <si>
    <t>20/11/97</t>
  </si>
  <si>
    <t>A01</t>
  </si>
  <si>
    <t>CHANDRAPAL SINGH YADAV</t>
  </si>
  <si>
    <t>08/02/97</t>
  </si>
  <si>
    <t>A01</t>
  </si>
  <si>
    <t>JITENDRA PALWAR</t>
  </si>
  <si>
    <t>11/12/95</t>
  </si>
  <si>
    <t>A01</t>
  </si>
  <si>
    <t>BIJENDRA SINGH YADAV</t>
  </si>
  <si>
    <t>11/11/90</t>
  </si>
  <si>
    <t>A01</t>
  </si>
  <si>
    <t>GANGA RAM</t>
  </si>
  <si>
    <t>07/04/98</t>
  </si>
  <si>
    <t>A01</t>
  </si>
  <si>
    <t>MANOJ JAIN</t>
  </si>
  <si>
    <t>15/10/96</t>
  </si>
  <si>
    <t>A01</t>
  </si>
  <si>
    <t>RACHHPAL SINGH</t>
  </si>
  <si>
    <t>23/09/96</t>
  </si>
  <si>
    <t>A01</t>
  </si>
  <si>
    <t>OM PRAKASH YADAV</t>
  </si>
  <si>
    <t>30/05/92</t>
  </si>
  <si>
    <t>A01</t>
  </si>
  <si>
    <t>M K VERMA</t>
  </si>
  <si>
    <t>29/08/99</t>
  </si>
  <si>
    <t>A01</t>
  </si>
  <si>
    <t>NETRA PAL SINGH</t>
  </si>
  <si>
    <t>22/05/98</t>
  </si>
  <si>
    <t>A01</t>
  </si>
  <si>
    <t>BALA PRASAD SINGH</t>
  </si>
  <si>
    <t>04/05/97</t>
  </si>
  <si>
    <t>A02</t>
  </si>
  <si>
    <t>DHARMENDRA GUPTA</t>
  </si>
  <si>
    <t>01/02/98</t>
  </si>
  <si>
    <t>A01</t>
  </si>
  <si>
    <t>RAKESH YADAV</t>
  </si>
  <si>
    <t>16/07/94</t>
  </si>
  <si>
    <t>A01</t>
  </si>
  <si>
    <t>VISHNU KUMAR YADAV</t>
  </si>
  <si>
    <t>15/10/94</t>
  </si>
  <si>
    <t>A01</t>
  </si>
  <si>
    <t>RAMESH CHANDRA</t>
  </si>
  <si>
    <t>22/07/03</t>
  </si>
  <si>
    <t>A01</t>
  </si>
  <si>
    <t>DILIP SINGH</t>
  </si>
  <si>
    <t>01/07/99</t>
  </si>
  <si>
    <t>A01</t>
  </si>
  <si>
    <t>RAM HRIDAY RAM</t>
  </si>
  <si>
    <t>07/12/94</t>
  </si>
  <si>
    <t>A01</t>
  </si>
  <si>
    <t>VIRENDRA KUMAR DWIVEDI</t>
  </si>
  <si>
    <t>05/09/97</t>
  </si>
  <si>
    <t>A01</t>
  </si>
  <si>
    <t>KHEDU PRASAD GOND</t>
  </si>
  <si>
    <t>17/12/00</t>
  </si>
  <si>
    <t>A01</t>
  </si>
  <si>
    <t>LALAN SINGH</t>
  </si>
  <si>
    <t>05/08/93</t>
  </si>
  <si>
    <t>A01</t>
  </si>
  <si>
    <t>GANESH PRASAD</t>
  </si>
  <si>
    <t>25/08/00</t>
  </si>
  <si>
    <t>A01</t>
  </si>
  <si>
    <t>MUNNA LAL</t>
  </si>
  <si>
    <t>07/03/01</t>
  </si>
  <si>
    <t>A01</t>
  </si>
  <si>
    <t>NAIM ULLA</t>
  </si>
  <si>
    <t>23/01/94</t>
  </si>
  <si>
    <t>A01</t>
  </si>
  <si>
    <t>AMRIT LAL</t>
  </si>
  <si>
    <t>08/08/98</t>
  </si>
  <si>
    <t>A01</t>
  </si>
  <si>
    <t>NARDEV SINGH</t>
  </si>
  <si>
    <t>26/07/02</t>
  </si>
  <si>
    <t>A01</t>
  </si>
  <si>
    <t>BHARAT SAH</t>
  </si>
  <si>
    <t>28/08/99</t>
  </si>
  <si>
    <t>A01</t>
  </si>
  <si>
    <t>UPENDRA PRASAD BARNWAL</t>
  </si>
  <si>
    <t>06/10/99</t>
  </si>
  <si>
    <t>A02</t>
  </si>
  <si>
    <t>RAVINDRA PRATAP SINGH</t>
  </si>
  <si>
    <t>02/07/97</t>
  </si>
  <si>
    <t>A02</t>
  </si>
  <si>
    <t>ARVIND MISHRA</t>
  </si>
  <si>
    <t>27/06/01</t>
  </si>
  <si>
    <t>A01</t>
  </si>
  <si>
    <t>VIRENDRA SINGH</t>
  </si>
  <si>
    <t>19/05/96</t>
  </si>
  <si>
    <t>A01</t>
  </si>
  <si>
    <t>VIMAL GUPTA</t>
  </si>
  <si>
    <t>30/09/96</t>
  </si>
  <si>
    <t>A01</t>
  </si>
  <si>
    <t>RAMSURAT SINGH</t>
  </si>
  <si>
    <t>12/08/95</t>
  </si>
  <si>
    <t>A01</t>
  </si>
  <si>
    <t>SAHAB DEEN YADAV</t>
  </si>
  <si>
    <t>10/02/91</t>
  </si>
  <si>
    <t>A01</t>
  </si>
  <si>
    <t>DINESH TRIPATHI</t>
  </si>
  <si>
    <t>01/08/94</t>
  </si>
  <si>
    <t>A01</t>
  </si>
  <si>
    <t>ARVIND KUMAR SINGH</t>
  </si>
  <si>
    <t>01/01/98</t>
  </si>
  <si>
    <t>A01</t>
  </si>
  <si>
    <t>DHARMRAJ TRIPATHI</t>
  </si>
  <si>
    <t>08/02/98</t>
  </si>
  <si>
    <t>A02</t>
  </si>
  <si>
    <t>SURESH MUNI SHUKLA</t>
  </si>
  <si>
    <t>20/01/97</t>
  </si>
  <si>
    <t>A01</t>
  </si>
  <si>
    <t>MUKESH KUMAR BATHAM</t>
  </si>
  <si>
    <t>05/07/93</t>
  </si>
  <si>
    <t>A01</t>
  </si>
  <si>
    <t>AJAY KUMAR PATHAK</t>
  </si>
  <si>
    <t>10/04/01</t>
  </si>
  <si>
    <t>A01</t>
  </si>
  <si>
    <t>PREMPAL</t>
  </si>
  <si>
    <t>23/09/97</t>
  </si>
  <si>
    <t>A01</t>
  </si>
  <si>
    <t>RAM LAL</t>
  </si>
  <si>
    <t>15/08/96</t>
  </si>
  <si>
    <t>A02</t>
  </si>
  <si>
    <t>RAJ NARAYAN DUBEY</t>
  </si>
  <si>
    <t>07/09/98</t>
  </si>
  <si>
    <t>A01</t>
  </si>
  <si>
    <t>RAJKARAN SINGH</t>
  </si>
  <si>
    <t>02/05/93</t>
  </si>
  <si>
    <t>A01</t>
  </si>
  <si>
    <t>ARVIND KUMAR SINGH</t>
  </si>
  <si>
    <t>19/09/99</t>
  </si>
  <si>
    <t>A01</t>
  </si>
  <si>
    <t>MANOJ KUMAR</t>
  </si>
  <si>
    <t>03/06/98</t>
  </si>
  <si>
    <t>A01</t>
  </si>
  <si>
    <t>RAVINDRA YADAV</t>
  </si>
  <si>
    <t>15/04/01</t>
  </si>
  <si>
    <t>A01</t>
  </si>
  <si>
    <t>RAJ KUMAR SINGH</t>
  </si>
  <si>
    <t>20/03/98</t>
  </si>
  <si>
    <t>A01</t>
  </si>
  <si>
    <t>SACHCHIDANAND PANDEY</t>
  </si>
  <si>
    <t>02/07/01</t>
  </si>
  <si>
    <t>A01</t>
  </si>
  <si>
    <t>SUNIL KUMAR JAIN</t>
  </si>
  <si>
    <t>14/07/97</t>
  </si>
  <si>
    <t>A01</t>
  </si>
  <si>
    <t>RAM SEVAK GAUTAM</t>
  </si>
  <si>
    <t>10/04/94</t>
  </si>
  <si>
    <t>A01</t>
  </si>
  <si>
    <t>RAJESH KUMAR TRIPATHI</t>
  </si>
  <si>
    <t>05/08/97</t>
  </si>
  <si>
    <t>A01</t>
  </si>
  <si>
    <t>AKHILESH TRIVEDI</t>
  </si>
  <si>
    <t>14/06/92</t>
  </si>
  <si>
    <t>A01</t>
  </si>
  <si>
    <t>ASHOK MISHRA</t>
  </si>
  <si>
    <t>11/03/00</t>
  </si>
  <si>
    <t>A01</t>
  </si>
  <si>
    <t>PREM SHANKAR</t>
  </si>
  <si>
    <t>20/07/02</t>
  </si>
  <si>
    <t>A02</t>
  </si>
  <si>
    <t>DINESH KUMAR NIGAM</t>
  </si>
  <si>
    <t>15/10/99</t>
  </si>
  <si>
    <t>A01</t>
  </si>
  <si>
    <t>VISHWANATH SINGH</t>
  </si>
  <si>
    <t>05/07/97</t>
  </si>
  <si>
    <t>A02</t>
  </si>
  <si>
    <t>R K TIWARI</t>
  </si>
  <si>
    <t>26/06/92</t>
  </si>
  <si>
    <t>A01</t>
  </si>
  <si>
    <t>ANJANI MISHRA</t>
  </si>
  <si>
    <t>02/02/96</t>
  </si>
  <si>
    <t>A02</t>
  </si>
  <si>
    <t>DILIP BHASKAR</t>
  </si>
  <si>
    <t>20/01/01</t>
  </si>
  <si>
    <t>A01</t>
  </si>
  <si>
    <t>PARMANAND MISHRA</t>
  </si>
  <si>
    <t>02/12/99</t>
  </si>
  <si>
    <t>A01</t>
  </si>
  <si>
    <t>NIRANJAN LAL</t>
  </si>
  <si>
    <t>01/01/97</t>
  </si>
  <si>
    <t>A02</t>
  </si>
  <si>
    <t>SANJAY KUMAR</t>
  </si>
  <si>
    <t>24/11/01</t>
  </si>
  <si>
    <t>A01</t>
  </si>
  <si>
    <t>ASHOK KUMAR SINGH</t>
  </si>
  <si>
    <t>06/06/02</t>
  </si>
  <si>
    <t>A01</t>
  </si>
  <si>
    <t>NARENDRA SINGH YADAV</t>
  </si>
  <si>
    <t>18/07/92</t>
  </si>
  <si>
    <t>A01</t>
  </si>
  <si>
    <t>RAVI SHANKER CHAUDHARI</t>
  </si>
  <si>
    <t>21/01/01</t>
  </si>
  <si>
    <t>A01</t>
  </si>
  <si>
    <t>AYYUB BEG</t>
  </si>
  <si>
    <t>24/12/96</t>
  </si>
  <si>
    <t>A01</t>
  </si>
  <si>
    <t>BABOO LAL CHAUDHARY</t>
  </si>
  <si>
    <t>02/11/97</t>
  </si>
  <si>
    <t>A02</t>
  </si>
  <si>
    <t>ANIL KUMAR</t>
  </si>
  <si>
    <t>02/07/98</t>
  </si>
  <si>
    <t>A01</t>
  </si>
  <si>
    <t>VIRENDRA</t>
  </si>
  <si>
    <t>01/01/03</t>
  </si>
  <si>
    <t>A01</t>
  </si>
  <si>
    <t>K K PATHAK</t>
  </si>
  <si>
    <t>28/07/01</t>
  </si>
  <si>
    <t>A01</t>
  </si>
  <si>
    <t>RAJ KUMAR SHARMA</t>
  </si>
  <si>
    <t>14/11/97</t>
  </si>
  <si>
    <t>A01</t>
  </si>
  <si>
    <t>SANJAY KUMAR SHUKLA</t>
  </si>
  <si>
    <t>20/05/96</t>
  </si>
  <si>
    <t>A01</t>
  </si>
  <si>
    <t>PRADEEP KUMAR TRIPATHI</t>
  </si>
  <si>
    <t>15/08/96</t>
  </si>
  <si>
    <t>A01</t>
  </si>
  <si>
    <t>SUNIL KUMAR DIXIT</t>
  </si>
  <si>
    <t>23/02/97</t>
  </si>
  <si>
    <t>A02</t>
  </si>
  <si>
    <t>RAJKISHORE RAJPOOT</t>
  </si>
  <si>
    <t>16/01/96</t>
  </si>
  <si>
    <t>A01</t>
  </si>
  <si>
    <t>ABDUL RAHMAN</t>
  </si>
  <si>
    <t>02/06/94</t>
  </si>
  <si>
    <t>A01</t>
  </si>
  <si>
    <t>ABDUL HAFIZ</t>
  </si>
  <si>
    <t>14/07/96</t>
  </si>
  <si>
    <t>A01</t>
  </si>
  <si>
    <t>VINOD KUMAR TRIPATHI</t>
  </si>
  <si>
    <t>15/07/97</t>
  </si>
  <si>
    <t>A01</t>
  </si>
  <si>
    <t>RAJ BAHADUR</t>
  </si>
  <si>
    <t>22/11/97</t>
  </si>
  <si>
    <t>A01</t>
  </si>
  <si>
    <t>PREM NARAYAN</t>
  </si>
  <si>
    <t>12/07/00</t>
  </si>
  <si>
    <t>A01</t>
  </si>
  <si>
    <t>ASHOK KUMAR SACHAN</t>
  </si>
  <si>
    <t>09/12/98</t>
  </si>
  <si>
    <t>A01</t>
  </si>
  <si>
    <t>SHAILENDRA KUMAR</t>
  </si>
  <si>
    <t>10/07/03</t>
  </si>
  <si>
    <t>A01</t>
  </si>
  <si>
    <t>JANARDAN TIWARI</t>
  </si>
  <si>
    <t>05/12/97</t>
  </si>
  <si>
    <t>A01</t>
  </si>
  <si>
    <t>MUNAWWER ALI</t>
  </si>
  <si>
    <t>16/04/87</t>
  </si>
  <si>
    <t>A01</t>
  </si>
  <si>
    <t>VINAY KUMAR TRIPATHI</t>
  </si>
  <si>
    <t>27/02/94</t>
  </si>
  <si>
    <t>A01</t>
  </si>
  <si>
    <t>AJAY PAL SINGH</t>
  </si>
  <si>
    <t>13/03/99</t>
  </si>
  <si>
    <t>A01</t>
  </si>
  <si>
    <t>HARIDAS SAHU</t>
  </si>
  <si>
    <t>15/10/99</t>
  </si>
  <si>
    <t>A01</t>
  </si>
  <si>
    <t>RAMESH PRASAD</t>
  </si>
  <si>
    <t>16/05/95</t>
  </si>
  <si>
    <t>A01</t>
  </si>
  <si>
    <t>SANTOSH KUMAR</t>
  </si>
  <si>
    <t>18/06/97</t>
  </si>
  <si>
    <t>A01</t>
  </si>
  <si>
    <t>AJAY SINGH RATHORE</t>
  </si>
  <si>
    <t>11/08/94</t>
  </si>
  <si>
    <t>A01</t>
  </si>
  <si>
    <t>SATYA PRAKASH</t>
  </si>
  <si>
    <t>06/11/99</t>
  </si>
  <si>
    <t>A01</t>
  </si>
  <si>
    <t>GYANENDRA SINGH</t>
  </si>
  <si>
    <t>22/10/99</t>
  </si>
  <si>
    <t>A02</t>
  </si>
  <si>
    <t>RAMESH SHARMA</t>
  </si>
  <si>
    <t>28/03/01</t>
  </si>
  <si>
    <t>A01</t>
  </si>
  <si>
    <t>RAMESH SINGH KOSTA</t>
  </si>
  <si>
    <t>26/06/98</t>
  </si>
  <si>
    <t>A01</t>
  </si>
  <si>
    <t>RAM KUMAR SINGH</t>
  </si>
  <si>
    <t>17/07/96</t>
  </si>
  <si>
    <t>A01</t>
  </si>
  <si>
    <t>VINOD KUMAR</t>
  </si>
  <si>
    <t>15/10/99</t>
  </si>
  <si>
    <t>A01</t>
  </si>
  <si>
    <t>DHARMENDRA SINGH CHAUHAN</t>
  </si>
  <si>
    <t>01/12/97</t>
  </si>
  <si>
    <t>A01</t>
  </si>
  <si>
    <t>SRI KANT DIXIT</t>
  </si>
  <si>
    <t>02/10/98</t>
  </si>
  <si>
    <t>A01</t>
  </si>
  <si>
    <t>SHYAM KISHORE</t>
  </si>
  <si>
    <t>03/07/99</t>
  </si>
  <si>
    <t>A01</t>
  </si>
  <si>
    <t>KRISHNA PRASAD TRIPATHI</t>
  </si>
  <si>
    <t>31/12/00</t>
  </si>
  <si>
    <t>A01</t>
  </si>
  <si>
    <t>JIYALAL YADAV</t>
  </si>
  <si>
    <t>09/02/95</t>
  </si>
  <si>
    <t>A01</t>
  </si>
  <si>
    <t>DINESH KUMAR SINGH</t>
  </si>
  <si>
    <t>12/01/95</t>
  </si>
  <si>
    <t>A01</t>
  </si>
  <si>
    <t>RAJESH BANSAL</t>
  </si>
  <si>
    <t>18/06/01</t>
  </si>
  <si>
    <t>A01</t>
  </si>
  <si>
    <t>HITALAL</t>
  </si>
  <si>
    <t>19/11/96</t>
  </si>
  <si>
    <t>A01</t>
  </si>
  <si>
    <t>VIJAY PRATAP SINGH</t>
  </si>
  <si>
    <t>15/02/01</t>
  </si>
  <si>
    <t>A01</t>
  </si>
  <si>
    <t>AWADHESH VERMA</t>
  </si>
  <si>
    <t>05/05/01</t>
  </si>
  <si>
    <t>A01</t>
  </si>
  <si>
    <t>PREM SINGH</t>
  </si>
  <si>
    <t>11/07/95</t>
  </si>
  <si>
    <t>A01</t>
  </si>
  <si>
    <t>GHAN SHYAM CHAUDHARY</t>
  </si>
  <si>
    <t>15/06/93</t>
  </si>
  <si>
    <t>A01</t>
  </si>
  <si>
    <t>BRAHMA PRAKASH SHUKLA</t>
  </si>
  <si>
    <t>01/07/97</t>
  </si>
  <si>
    <t>A01</t>
  </si>
  <si>
    <t>V N MISHRA</t>
  </si>
  <si>
    <t>19/11/94</t>
  </si>
  <si>
    <t>A01</t>
  </si>
  <si>
    <t>BHUVNESH  SAXENA</t>
  </si>
  <si>
    <t>12/03/94</t>
  </si>
  <si>
    <t>A01</t>
  </si>
  <si>
    <t>RAJENDRA PRASAD</t>
  </si>
  <si>
    <t>18/01/96</t>
  </si>
  <si>
    <t>A01</t>
  </si>
  <si>
    <t>RAIS AHMAD</t>
  </si>
  <si>
    <t>21/06/02</t>
  </si>
  <si>
    <t>A01</t>
  </si>
  <si>
    <t>GIRISH CHANDRA SHUKLA</t>
  </si>
  <si>
    <t>15/02/94</t>
  </si>
  <si>
    <t>A01</t>
  </si>
  <si>
    <t>JANARDAN SINGH</t>
  </si>
  <si>
    <t>11/06/98</t>
  </si>
  <si>
    <t>A02</t>
  </si>
  <si>
    <t>DULAR PRASAD YADAV</t>
  </si>
  <si>
    <t>11/08/91</t>
  </si>
  <si>
    <t>A01</t>
  </si>
  <si>
    <t>ANIL KUMAR SRIVASTAVA</t>
  </si>
  <si>
    <t>11/10/99</t>
  </si>
  <si>
    <t>A01</t>
  </si>
  <si>
    <t>ARVIND MISHRA</t>
  </si>
  <si>
    <t>06/12/00</t>
  </si>
  <si>
    <t>A01</t>
  </si>
  <si>
    <t>CHANDRESH SINGH</t>
  </si>
  <si>
    <t>10/07/94</t>
  </si>
  <si>
    <t>A01</t>
  </si>
  <si>
    <t>SUDHIR KUMAR</t>
  </si>
  <si>
    <t>20/01/93</t>
  </si>
  <si>
    <t>A01</t>
  </si>
  <si>
    <t>PRAYAG MAHTO</t>
  </si>
  <si>
    <t>21/01/95</t>
  </si>
  <si>
    <t>A01</t>
  </si>
  <si>
    <t>KESHARI PRASAD</t>
  </si>
  <si>
    <t>01/05/93</t>
  </si>
  <si>
    <t>A01</t>
  </si>
  <si>
    <t>SHASHIKANT SUMAN</t>
  </si>
  <si>
    <t>20/09/98</t>
  </si>
  <si>
    <t>A01</t>
  </si>
  <si>
    <t>KALICHARAN SHARMA</t>
  </si>
  <si>
    <t>25/12/00</t>
  </si>
  <si>
    <t>A01</t>
  </si>
  <si>
    <t>ASHOK KUMAR</t>
  </si>
  <si>
    <t>15/02/96</t>
  </si>
  <si>
    <t>A01</t>
  </si>
  <si>
    <t>AKBAR ALI</t>
  </si>
  <si>
    <t>01/08/94</t>
  </si>
  <si>
    <t>A01</t>
  </si>
  <si>
    <t>RAJKUMAR GIRI</t>
  </si>
  <si>
    <t>28/09/94</t>
  </si>
  <si>
    <t>A01</t>
  </si>
  <si>
    <t>UDAI PRATAP YADAV</t>
  </si>
  <si>
    <t>01/01/95</t>
  </si>
  <si>
    <t>A01</t>
  </si>
  <si>
    <t>JITENDRA KUMAR GUPTA</t>
  </si>
  <si>
    <t>16/02/99</t>
  </si>
  <si>
    <t>A01</t>
  </si>
  <si>
    <t>RAM KISHOR</t>
  </si>
  <si>
    <t>04/03/96</t>
  </si>
  <si>
    <t>A01</t>
  </si>
  <si>
    <t>DHANANJAY PRASAD</t>
  </si>
  <si>
    <t>10/09/00</t>
  </si>
  <si>
    <t>A01</t>
  </si>
  <si>
    <t>PHAGOO LAL MAURYA</t>
  </si>
  <si>
    <t>10/01/93</t>
  </si>
  <si>
    <t>A01</t>
  </si>
  <si>
    <t>KAMLESH KUMAR</t>
  </si>
  <si>
    <t>10/07/97</t>
  </si>
  <si>
    <t>A01</t>
  </si>
  <si>
    <t>RAVINDRA CHAURASIA</t>
  </si>
  <si>
    <t>25/09/96</t>
  </si>
  <si>
    <t>A02</t>
  </si>
  <si>
    <t>RAMANAND YADAV</t>
  </si>
  <si>
    <t>20/12/97</t>
  </si>
  <si>
    <t>A02</t>
  </si>
  <si>
    <t>S P RAM</t>
  </si>
  <si>
    <t>03/12/92</t>
  </si>
  <si>
    <t>A01</t>
  </si>
  <si>
    <t>UMASHANKAR VERMA</t>
  </si>
  <si>
    <t>19/08/97</t>
  </si>
  <si>
    <t>A01</t>
  </si>
  <si>
    <t>RAJESH PRASAD SINGH</t>
  </si>
  <si>
    <t>20/05/92</t>
  </si>
  <si>
    <t>A01</t>
  </si>
  <si>
    <t>SARDAR SINGH</t>
  </si>
  <si>
    <t>18/12/97</t>
  </si>
  <si>
    <t>A01</t>
  </si>
  <si>
    <t>NAVLESH PRASAD</t>
  </si>
  <si>
    <t>15/02/97</t>
  </si>
  <si>
    <t>A01</t>
  </si>
  <si>
    <t>RAVI SHANKER TRIPATHI</t>
  </si>
  <si>
    <t>22/02/00</t>
  </si>
  <si>
    <t>A01</t>
  </si>
  <si>
    <t>RAJU GOEL</t>
  </si>
  <si>
    <t>27/12/00</t>
  </si>
  <si>
    <t>A01</t>
  </si>
  <si>
    <t>PRAMOD BANSAL</t>
  </si>
  <si>
    <t>13/01/99</t>
  </si>
  <si>
    <t>A01</t>
  </si>
  <si>
    <t>MAHKAR SINGH</t>
  </si>
  <si>
    <t>12/10/97</t>
  </si>
  <si>
    <t>A01</t>
  </si>
  <si>
    <t>VIMAL KUMAR</t>
  </si>
  <si>
    <t>10/07/99</t>
  </si>
  <si>
    <t>A01</t>
  </si>
  <si>
    <t>RAJ KUMAR AGGARWAL</t>
  </si>
  <si>
    <t>22/07/96</t>
  </si>
  <si>
    <t>A01</t>
  </si>
  <si>
    <t>RAJVEER</t>
  </si>
  <si>
    <t>17/08/99</t>
  </si>
  <si>
    <t>A01</t>
  </si>
  <si>
    <t>NARESH KUMAR</t>
  </si>
  <si>
    <t>06/12/97</t>
  </si>
  <si>
    <t>A01</t>
  </si>
  <si>
    <t>DHARMENDAR KUSHWAHA</t>
  </si>
  <si>
    <t>13/02/01</t>
  </si>
  <si>
    <t>A01</t>
  </si>
  <si>
    <t>ANAND NARAYAN LAL</t>
  </si>
  <si>
    <t>15/05/94</t>
  </si>
  <si>
    <t>A01</t>
  </si>
  <si>
    <t>SURENDRA SINGH</t>
  </si>
  <si>
    <t>16/07/94</t>
  </si>
  <si>
    <t>A01</t>
  </si>
  <si>
    <t>ANJANI KUMAR SINHA</t>
  </si>
  <si>
    <t>03/01/97</t>
  </si>
  <si>
    <t>A01</t>
  </si>
  <si>
    <t>NAWAL KISHORE SINGH</t>
  </si>
  <si>
    <t>25/10/92</t>
  </si>
  <si>
    <t>A01</t>
  </si>
  <si>
    <t>SHIVBADAN YADAV</t>
  </si>
  <si>
    <t>06/11/02</t>
  </si>
  <si>
    <t>A01</t>
  </si>
  <si>
    <t>SITA RAM</t>
  </si>
  <si>
    <t>06/02/95</t>
  </si>
  <si>
    <t>A01</t>
  </si>
  <si>
    <t>RAJESH</t>
  </si>
  <si>
    <t>10/06/99</t>
  </si>
  <si>
    <t>A01</t>
  </si>
  <si>
    <t>SANTOSH KUMAR</t>
  </si>
  <si>
    <t>20/12/97</t>
  </si>
  <si>
    <t>A01</t>
  </si>
  <si>
    <t>NARENDRA KUMAR MISHRA</t>
  </si>
  <si>
    <t>21/02/99</t>
  </si>
  <si>
    <t>A01</t>
  </si>
  <si>
    <t>OMPRAKASH MISHRA</t>
  </si>
  <si>
    <t>23/05/96</t>
  </si>
  <si>
    <t>A01</t>
  </si>
  <si>
    <t>BHARAT LAL</t>
  </si>
  <si>
    <t>09/07/96</t>
  </si>
  <si>
    <t>A01</t>
  </si>
  <si>
    <t>RANJEET KUMAR MAURYA</t>
  </si>
  <si>
    <t>09/12/96</t>
  </si>
  <si>
    <t>A01</t>
  </si>
  <si>
    <t>RAJENDRA CHAUBEY</t>
  </si>
  <si>
    <t>16/09/99</t>
  </si>
  <si>
    <t>A01</t>
  </si>
  <si>
    <t>VIJAY SINGH SAROJ</t>
  </si>
  <si>
    <t>19/01/01</t>
  </si>
  <si>
    <t>A01</t>
  </si>
  <si>
    <t>RAM DAYAL SINGH</t>
  </si>
  <si>
    <t>01/08/01</t>
  </si>
  <si>
    <t>A01</t>
  </si>
  <si>
    <t>SUNIL RAI</t>
  </si>
  <si>
    <t>28/03/95</t>
  </si>
  <si>
    <t>A01</t>
  </si>
  <si>
    <t>CHITRASEN PRASAD</t>
  </si>
  <si>
    <t>12/07/98</t>
  </si>
  <si>
    <t>A01</t>
  </si>
  <si>
    <t>SHYAM SUNDAR SRIVASTAVA</t>
  </si>
  <si>
    <t>12/07/93</t>
  </si>
  <si>
    <t>A02</t>
  </si>
  <si>
    <t>BAL CHAND SHARMA</t>
  </si>
  <si>
    <t>02/02/93</t>
  </si>
  <si>
    <t>A01</t>
  </si>
  <si>
    <t>SURESH CHAND</t>
  </si>
  <si>
    <t>24/11/99</t>
  </si>
  <si>
    <t>A01</t>
  </si>
  <si>
    <t>KHUSHI RAM KANAUJIYA</t>
  </si>
  <si>
    <t>20/10/93</t>
  </si>
  <si>
    <t>A01</t>
  </si>
  <si>
    <t>GOPAL SINGH</t>
  </si>
  <si>
    <t>10/03/97</t>
  </si>
  <si>
    <t>A01</t>
  </si>
  <si>
    <t>AJAY SINGH</t>
  </si>
  <si>
    <t>10/07/95</t>
  </si>
  <si>
    <t>A01</t>
  </si>
  <si>
    <t>RAM NAGINA SINGH</t>
  </si>
  <si>
    <t>24/04/97</t>
  </si>
  <si>
    <t>A01</t>
  </si>
  <si>
    <t>KIRTI NATH SINGH</t>
  </si>
  <si>
    <t>02/03/02</t>
  </si>
  <si>
    <t>A01</t>
  </si>
  <si>
    <t>SANDEEP YADAV</t>
  </si>
  <si>
    <t>23/05/99</t>
  </si>
  <si>
    <t>A01</t>
  </si>
  <si>
    <t>AMLESH KUMAR SINGH PATEL</t>
  </si>
  <si>
    <t>04/07/96</t>
  </si>
  <si>
    <t>A01</t>
  </si>
  <si>
    <t>ANIL SINGH</t>
  </si>
  <si>
    <t>05/07/96</t>
  </si>
  <si>
    <t>A01</t>
  </si>
  <si>
    <t>LALLAN SINGH</t>
  </si>
  <si>
    <t>26/11/95</t>
  </si>
  <si>
    <t>A01</t>
  </si>
  <si>
    <t>RAJENDRA SINGH</t>
  </si>
  <si>
    <t>09/05/97</t>
  </si>
  <si>
    <t>A01</t>
  </si>
  <si>
    <t>VIJAY KUMAR SINGH</t>
  </si>
  <si>
    <t>08/10/99</t>
  </si>
  <si>
    <t>A01</t>
  </si>
  <si>
    <t>PRANAB CHAKRABORTY</t>
  </si>
  <si>
    <t>15/11/94</t>
  </si>
  <si>
    <t>A02</t>
  </si>
  <si>
    <t>UDAY BHAN SINGH</t>
  </si>
  <si>
    <t>30/04/92</t>
  </si>
  <si>
    <t>A01</t>
  </si>
  <si>
    <t>RAMASHRAY UPADHYAY</t>
  </si>
  <si>
    <t>10/07/94</t>
  </si>
  <si>
    <t>A02</t>
  </si>
  <si>
    <t>RANJAY SINGH</t>
  </si>
  <si>
    <t>21/05/99</t>
  </si>
  <si>
    <t>A02</t>
  </si>
  <si>
    <t>SANJAY KUMAR SINGH</t>
  </si>
  <si>
    <t>03/02/98</t>
  </si>
  <si>
    <t>A02</t>
  </si>
  <si>
    <t>ANAND KUMAR AGRAWAL</t>
  </si>
  <si>
    <t>02/03/96</t>
  </si>
  <si>
    <t>A01</t>
  </si>
  <si>
    <t>RAJ KUMAR PANDIT</t>
  </si>
  <si>
    <t>22/08/98</t>
  </si>
  <si>
    <t>A01</t>
  </si>
  <si>
    <t>BALDEV SAH</t>
  </si>
  <si>
    <t>02/12/96</t>
  </si>
  <si>
    <t>A01</t>
  </si>
  <si>
    <t>SATYENDRA NATH DWIVEDI</t>
  </si>
  <si>
    <t>10/12/98</t>
  </si>
  <si>
    <t>A01</t>
  </si>
  <si>
    <t>SANJEEV KUMAR SHARMA</t>
  </si>
  <si>
    <t>09/08/98</t>
  </si>
  <si>
    <t>A01</t>
  </si>
  <si>
    <t>RAJ KUMAR YADAV</t>
  </si>
  <si>
    <t>10/10/97</t>
  </si>
  <si>
    <t>A01</t>
  </si>
  <si>
    <t>CHANDRA PRAKASH CHAUHAN</t>
  </si>
  <si>
    <t>07/09/95</t>
  </si>
  <si>
    <t>A01</t>
  </si>
  <si>
    <t>VISHNUKANT RAJHANS</t>
  </si>
  <si>
    <t>10/08/99</t>
  </si>
  <si>
    <t>A01</t>
  </si>
  <si>
    <t>GHANSHYAM JAISWAL</t>
  </si>
  <si>
    <t>19/12/95</t>
  </si>
  <si>
    <t>A01</t>
  </si>
  <si>
    <t>SURESH PD SAH</t>
  </si>
  <si>
    <t>02/01/97</t>
  </si>
  <si>
    <t>A01</t>
  </si>
  <si>
    <t>MUNNA LAL YADAV</t>
  </si>
  <si>
    <t>08/09/94</t>
  </si>
  <si>
    <t>A02</t>
  </si>
  <si>
    <t>AMRISH CHANDRA</t>
  </si>
  <si>
    <t>16/09/94</t>
  </si>
  <si>
    <t>A01</t>
  </si>
  <si>
    <t>MALKHAN SINGH</t>
  </si>
  <si>
    <t>25/05/95</t>
  </si>
  <si>
    <t>A01</t>
  </si>
  <si>
    <t>SHAITAN SINGH</t>
  </si>
  <si>
    <t>19/12/97</t>
  </si>
  <si>
    <t>A01</t>
  </si>
  <si>
    <t>NAWAB SINGH</t>
  </si>
  <si>
    <t>02/01/95</t>
  </si>
  <si>
    <t>A01</t>
  </si>
  <si>
    <t>VIJAY SINGH YADAV</t>
  </si>
  <si>
    <t>30/07/93</t>
  </si>
  <si>
    <t>A01</t>
  </si>
  <si>
    <t>ARVIND KUMAR</t>
  </si>
  <si>
    <t>24/05/93</t>
  </si>
  <si>
    <t>A01</t>
  </si>
  <si>
    <t>OMPRAKASH SINGH</t>
  </si>
  <si>
    <t>15/11/00</t>
  </si>
  <si>
    <t>A01</t>
  </si>
  <si>
    <t>S K GUPTA</t>
  </si>
  <si>
    <t>15/02/97</t>
  </si>
  <si>
    <t>A01</t>
  </si>
  <si>
    <t>SOHAN LAL AGARWAL</t>
  </si>
  <si>
    <t>14/05/95</t>
  </si>
  <si>
    <t>A01</t>
  </si>
  <si>
    <t>KISHAN LAL</t>
  </si>
  <si>
    <t>04/04/95</t>
  </si>
  <si>
    <t>A01</t>
  </si>
  <si>
    <t>GYANENDRA SINGH</t>
  </si>
  <si>
    <t>10/08/94</t>
  </si>
  <si>
    <t>A01</t>
  </si>
  <si>
    <t>RAJVEER SINGH</t>
  </si>
  <si>
    <t>20/09/01</t>
  </si>
  <si>
    <t>A01</t>
  </si>
  <si>
    <t>MANORAM YADAV</t>
  </si>
  <si>
    <t>16/12/95</t>
  </si>
  <si>
    <t>A01</t>
  </si>
  <si>
    <t>VIJENDRA SINGH</t>
  </si>
  <si>
    <t>25/05/89</t>
  </si>
  <si>
    <t>A01</t>
  </si>
  <si>
    <t>CHANDRA MOULESHWAR KUMAR</t>
  </si>
  <si>
    <t>01/04/99</t>
  </si>
  <si>
    <t>A01</t>
  </si>
  <si>
    <t>ASHOK PRASAD YADAV</t>
  </si>
  <si>
    <t>15/03/95</t>
  </si>
  <si>
    <t>A01</t>
  </si>
  <si>
    <t>SUBODH SAH</t>
  </si>
  <si>
    <t>04/01/98</t>
  </si>
  <si>
    <t>A01</t>
  </si>
  <si>
    <t>SHYAM KISHOR PRASAD</t>
  </si>
  <si>
    <t>12/04/95</t>
  </si>
  <si>
    <t>A01</t>
  </si>
  <si>
    <t>SANJAY PD SINGH</t>
  </si>
  <si>
    <t>19/09/00</t>
  </si>
  <si>
    <t>A01</t>
  </si>
  <si>
    <t>SHAMBHU YADAV</t>
  </si>
  <si>
    <t>01/01/97</t>
  </si>
  <si>
    <t>A01</t>
  </si>
  <si>
    <t>NAND KISHOR SAH</t>
  </si>
  <si>
    <t>28/03/93</t>
  </si>
  <si>
    <t>A01</t>
  </si>
  <si>
    <t>ANUP LAL SAH</t>
  </si>
  <si>
    <t>01/12/94</t>
  </si>
  <si>
    <t>A01</t>
  </si>
  <si>
    <t>GOVIND KUMAR CHAUDHARY</t>
  </si>
  <si>
    <t>16/06/99</t>
  </si>
  <si>
    <t>A01</t>
  </si>
  <si>
    <t>RAJESH PRASAD</t>
  </si>
  <si>
    <t>31/08/96</t>
  </si>
  <si>
    <t>A01</t>
  </si>
  <si>
    <t>RANDHIR KUMAR SINGH</t>
  </si>
  <si>
    <t>06/12/99</t>
  </si>
  <si>
    <t>A01</t>
  </si>
  <si>
    <t>DILIP SINGH</t>
  </si>
  <si>
    <t>05/07/99</t>
  </si>
  <si>
    <t>A01</t>
  </si>
  <si>
    <t>JAIRAM PRASAD</t>
  </si>
  <si>
    <t>09/12/96</t>
  </si>
  <si>
    <t>A01</t>
  </si>
  <si>
    <t>ONKAR KUMAR SINGH</t>
  </si>
  <si>
    <t>25/01/99</t>
  </si>
  <si>
    <t>A01</t>
  </si>
  <si>
    <t>SATISH MANDAL</t>
  </si>
  <si>
    <t>05/01/98</t>
  </si>
  <si>
    <t>A01</t>
  </si>
  <si>
    <t>SHAMBHU SHARAN SINGH</t>
  </si>
  <si>
    <t>28/11/96</t>
  </si>
  <si>
    <t>A01</t>
  </si>
  <si>
    <t>INDRAJIT KUMAR</t>
  </si>
  <si>
    <t>14/03/97</t>
  </si>
  <si>
    <t>A01</t>
  </si>
  <si>
    <t>ASHOK PRASAD</t>
  </si>
  <si>
    <t>24/09/96</t>
  </si>
  <si>
    <t>A02</t>
  </si>
  <si>
    <t>RAJENDRA SINGH</t>
  </si>
  <si>
    <t>04/02/97</t>
  </si>
  <si>
    <t>A01</t>
  </si>
  <si>
    <t>SHIVDENI PRASAD</t>
  </si>
  <si>
    <t>01/03/94</t>
  </si>
  <si>
    <t>A01</t>
  </si>
  <si>
    <t>SHAILENDRA KUMAR VERMA</t>
  </si>
  <si>
    <t>16/11/95</t>
  </si>
  <si>
    <t>A02</t>
  </si>
  <si>
    <t>AKHILESH PRASAD</t>
  </si>
  <si>
    <t>06/01/99</t>
  </si>
  <si>
    <t>A01</t>
  </si>
  <si>
    <t>YOGENDRA RAY</t>
  </si>
  <si>
    <t>30/08/99</t>
  </si>
  <si>
    <t>A01</t>
  </si>
  <si>
    <t>NANHE KUMAR SINGH</t>
  </si>
  <si>
    <t>30/08/97</t>
  </si>
  <si>
    <t>A01</t>
  </si>
  <si>
    <t>MAKESHWAR YADAV</t>
  </si>
  <si>
    <t>14/11/99</t>
  </si>
  <si>
    <t>A01</t>
  </si>
  <si>
    <t>MANOJ KUMAR</t>
  </si>
  <si>
    <t>10/12/98</t>
  </si>
  <si>
    <t>A01</t>
  </si>
  <si>
    <t>NARESH PRASAD</t>
  </si>
  <si>
    <t>16/10/99</t>
  </si>
  <si>
    <t>A01</t>
  </si>
  <si>
    <t>MANOJ MOHAN SINHA</t>
  </si>
  <si>
    <t>02/03/99</t>
  </si>
  <si>
    <t>A01</t>
  </si>
  <si>
    <t>MANOHAR YADAV</t>
  </si>
  <si>
    <t>20/08/96</t>
  </si>
  <si>
    <t>A01</t>
  </si>
  <si>
    <t>ANIL KUMAR</t>
  </si>
  <si>
    <t>04/03/00</t>
  </si>
  <si>
    <t>A01</t>
  </si>
  <si>
    <t>RAJENDRA PRASAD</t>
  </si>
  <si>
    <t>22/02/00</t>
  </si>
  <si>
    <t>A01</t>
  </si>
  <si>
    <t>DILIP KUMAR BHAGAT</t>
  </si>
  <si>
    <t>17/09/95</t>
  </si>
  <si>
    <t>A01</t>
  </si>
  <si>
    <t>BAGESHWAR RAM</t>
  </si>
  <si>
    <t>24/08/99</t>
  </si>
  <si>
    <t>A01</t>
  </si>
  <si>
    <t>RANJIT KUMAR</t>
  </si>
  <si>
    <t>18/08/99</t>
  </si>
  <si>
    <t>A01</t>
  </si>
  <si>
    <t>SHIVNATH ROY</t>
  </si>
  <si>
    <t>16/10/93</t>
  </si>
  <si>
    <t>A01</t>
  </si>
  <si>
    <t>KANHAIYA LAL</t>
  </si>
  <si>
    <t>10/10/98</t>
  </si>
  <si>
    <t>A01</t>
  </si>
  <si>
    <t>RADHESHYAM CHAUDHARY</t>
  </si>
  <si>
    <t>13/05/90</t>
  </si>
  <si>
    <t>A01</t>
  </si>
  <si>
    <t>LALAN KUMAR SINGH</t>
  </si>
  <si>
    <t>23/09/95</t>
  </si>
  <si>
    <t>A01</t>
  </si>
  <si>
    <t>MARKANDEY TIWARI</t>
  </si>
  <si>
    <t>23/10/96</t>
  </si>
  <si>
    <t>A01</t>
  </si>
  <si>
    <t>OM PRAKASH</t>
  </si>
  <si>
    <t>18/03/98</t>
  </si>
  <si>
    <t>A01</t>
  </si>
  <si>
    <t>OM PRAKASH SINGH</t>
  </si>
  <si>
    <t>10/05/97</t>
  </si>
  <si>
    <t>A01</t>
  </si>
  <si>
    <t>MANOJ KUMAR</t>
  </si>
  <si>
    <t>19/09/99</t>
  </si>
  <si>
    <t>A01</t>
  </si>
  <si>
    <t>SURESH PRASAD KESHRI</t>
  </si>
  <si>
    <t>30/09/97</t>
  </si>
  <si>
    <t>A01</t>
  </si>
  <si>
    <t>KAMLESH KUMAR</t>
  </si>
  <si>
    <t>01/12/99</t>
  </si>
  <si>
    <t>A01</t>
  </si>
  <si>
    <t>SHAILENDRA KUMAR</t>
  </si>
  <si>
    <t>04/04/00</t>
  </si>
  <si>
    <t>A01</t>
  </si>
  <si>
    <t>MAULESHWARI MAHTO</t>
  </si>
  <si>
    <t>31/10/99</t>
  </si>
  <si>
    <t>A01</t>
  </si>
  <si>
    <t>SUNIL KUMAR</t>
  </si>
  <si>
    <t>30/01/99</t>
  </si>
  <si>
    <t>A01</t>
  </si>
  <si>
    <t>RAVINDRA PRASAD SINGH</t>
  </si>
  <si>
    <t>21/06/92</t>
  </si>
  <si>
    <t>A01</t>
  </si>
  <si>
    <t>RAJ KISHOR SHARMA</t>
  </si>
  <si>
    <t>15/07/95</t>
  </si>
  <si>
    <t>A01</t>
  </si>
  <si>
    <t>ASHOK KUMAR</t>
  </si>
  <si>
    <t>16/12/94</t>
  </si>
  <si>
    <t>A01</t>
  </si>
  <si>
    <t>RAMSHLOK PRASAD</t>
  </si>
  <si>
    <t>08/05/96</t>
  </si>
  <si>
    <t>A01</t>
  </si>
  <si>
    <t>MD JALALUDDIN ANSARI</t>
  </si>
  <si>
    <t>24/01/97</t>
  </si>
  <si>
    <t>A01</t>
  </si>
  <si>
    <t>RANDHIR KUMAR</t>
  </si>
  <si>
    <t>01/01/95</t>
  </si>
  <si>
    <t>A01</t>
  </si>
  <si>
    <t>KRISHNA CHANDRA PRASAD SINGH</t>
  </si>
  <si>
    <t>22/04/93</t>
  </si>
  <si>
    <t>A01</t>
  </si>
  <si>
    <t>RAJENDRA PRASAD</t>
  </si>
  <si>
    <t>08/12/95</t>
  </si>
  <si>
    <t>A01</t>
  </si>
  <si>
    <t>SANTOSH KUMAR BHARTI</t>
  </si>
  <si>
    <t>24/07/00</t>
  </si>
  <si>
    <t>A01</t>
  </si>
  <si>
    <t>BULAK SAW</t>
  </si>
  <si>
    <t>03/08/94</t>
  </si>
  <si>
    <t>A01</t>
  </si>
  <si>
    <t>BINOD KUMAR</t>
  </si>
  <si>
    <t>14/05/95</t>
  </si>
  <si>
    <t>A02</t>
  </si>
  <si>
    <t>ASHUTOSH KUMAR</t>
  </si>
  <si>
    <t>14/04/98</t>
  </si>
  <si>
    <t>A01</t>
  </si>
  <si>
    <t>SHYAMENDRA SINGH</t>
  </si>
  <si>
    <t>20/08/98</t>
  </si>
  <si>
    <t>A01</t>
  </si>
  <si>
    <t>DHARMENDRA PRASAD</t>
  </si>
  <si>
    <t>12/10/94</t>
  </si>
  <si>
    <t>A01</t>
  </si>
  <si>
    <t>AJAY SINGH</t>
  </si>
  <si>
    <t>08/02/95</t>
  </si>
  <si>
    <t>A01</t>
  </si>
  <si>
    <t>LAL BABU SINGH</t>
  </si>
  <si>
    <t>14/11/99</t>
  </si>
  <si>
    <t>A01</t>
  </si>
  <si>
    <t>ANIL PRASAD</t>
  </si>
  <si>
    <t>01/03/93</t>
  </si>
  <si>
    <t>A01</t>
  </si>
  <si>
    <t>HARINATH SINGH</t>
  </si>
  <si>
    <t>01/09/96</t>
  </si>
  <si>
    <t>A01</t>
  </si>
  <si>
    <t>LAKSHMAN PRASAD</t>
  </si>
  <si>
    <t>02/03/97</t>
  </si>
  <si>
    <t>A01</t>
  </si>
  <si>
    <t>SANJAY PANDEY</t>
  </si>
  <si>
    <t>17/03/00</t>
  </si>
  <si>
    <t>A01</t>
  </si>
  <si>
    <t>GANESH PRASAD SINGH</t>
  </si>
  <si>
    <t>16/12/96</t>
  </si>
  <si>
    <t>A01</t>
  </si>
  <si>
    <t>SATYENDRA PANDEY</t>
  </si>
  <si>
    <t>09/01/95</t>
  </si>
  <si>
    <t>A01</t>
  </si>
  <si>
    <t>MRITUNJAY KUMAR JHA</t>
  </si>
  <si>
    <t>01/02/96</t>
  </si>
  <si>
    <t>A02</t>
  </si>
  <si>
    <t>GAURI SHANKER SINGH</t>
  </si>
  <si>
    <t>09/06/01</t>
  </si>
  <si>
    <t>A01</t>
  </si>
  <si>
    <t>SHAMBHU KUMAR</t>
  </si>
  <si>
    <t>01/01/98</t>
  </si>
  <si>
    <t>A01</t>
  </si>
  <si>
    <t>DINESH PRASAD SINGH</t>
  </si>
  <si>
    <t>08/02/01</t>
  </si>
  <si>
    <t>A01</t>
  </si>
  <si>
    <t>ATMA NAND MISHRA</t>
  </si>
  <si>
    <t>07/03/99</t>
  </si>
  <si>
    <t>A01</t>
  </si>
  <si>
    <t>SURYA NARAYAN MANDAL</t>
  </si>
  <si>
    <t>06/11/98</t>
  </si>
  <si>
    <t>A01</t>
  </si>
  <si>
    <t>RABINDRA ROY</t>
  </si>
  <si>
    <t>27/02/98</t>
  </si>
  <si>
    <t>A01</t>
  </si>
  <si>
    <t>AJAY SRIVASTAVA</t>
  </si>
  <si>
    <t>26/07/98</t>
  </si>
  <si>
    <t>A01</t>
  </si>
  <si>
    <t>RAJENDRA PRASAD ARYA</t>
  </si>
  <si>
    <t>25/06/99</t>
  </si>
  <si>
    <t>A01</t>
  </si>
  <si>
    <t>BASANT SAHA</t>
  </si>
  <si>
    <t>05/04/94</t>
  </si>
  <si>
    <t>A02</t>
  </si>
  <si>
    <t>RAMESH PRASAD CHOUDHARY</t>
  </si>
  <si>
    <t>18/10/90</t>
  </si>
  <si>
    <t>A01</t>
  </si>
  <si>
    <t>PRAMOD PAL</t>
  </si>
  <si>
    <t>02/10/98</t>
  </si>
  <si>
    <t>A01</t>
  </si>
  <si>
    <t>NAVAL SINGH</t>
  </si>
  <si>
    <t>04/03/97</t>
  </si>
  <si>
    <t>A01</t>
  </si>
  <si>
    <t>SANJEEV KUMAR</t>
  </si>
  <si>
    <t>04/01/99</t>
  </si>
  <si>
    <t>A01</t>
  </si>
  <si>
    <t>PRAMOD KUMAR BARNWAL</t>
  </si>
  <si>
    <t>16/09/96</t>
  </si>
  <si>
    <t>A02</t>
  </si>
  <si>
    <t>RAJARAM CHOUDHARY</t>
  </si>
  <si>
    <t>09/01/98</t>
  </si>
  <si>
    <t>A02</t>
  </si>
  <si>
    <t>BHARAT YADAV</t>
  </si>
  <si>
    <t>05/12/98</t>
  </si>
  <si>
    <t>A01</t>
  </si>
  <si>
    <t>RANJEET KUMAR</t>
  </si>
  <si>
    <t>26/02/96</t>
  </si>
  <si>
    <t>A01</t>
  </si>
  <si>
    <t>CHANDRA KANT JHA</t>
  </si>
  <si>
    <t>02/01/97</t>
  </si>
  <si>
    <t>A01</t>
  </si>
  <si>
    <t>RAJENDRA RAM</t>
  </si>
  <si>
    <t>02/01/93</t>
  </si>
  <si>
    <t>A01</t>
  </si>
  <si>
    <t>RAMU YADAV</t>
  </si>
  <si>
    <t>17/04/93</t>
  </si>
  <si>
    <t>A01</t>
  </si>
  <si>
    <t>SHRI CHANDRA CHAUDHARY</t>
  </si>
  <si>
    <t>14/06/95</t>
  </si>
  <si>
    <t>A01</t>
  </si>
  <si>
    <t>GOPAL PATHAK</t>
  </si>
  <si>
    <t>07/01/97</t>
  </si>
  <si>
    <t>A02</t>
  </si>
  <si>
    <t>ANUJ KUMAR VERMA</t>
  </si>
  <si>
    <t>21/03/00</t>
  </si>
  <si>
    <t>A01</t>
  </si>
  <si>
    <t>PRADEEP KUMAR MAHTO</t>
  </si>
  <si>
    <t>20/11/97</t>
  </si>
  <si>
    <t>A01</t>
  </si>
  <si>
    <t>HEMAN MAHTO</t>
  </si>
  <si>
    <t>18/07/95</t>
  </si>
  <si>
    <t>A01</t>
  </si>
  <si>
    <t>JITENDRA KUMAR</t>
  </si>
  <si>
    <t>07/08/92</t>
  </si>
  <si>
    <t>A01</t>
  </si>
  <si>
    <t>VIJAY PRASAD</t>
  </si>
  <si>
    <t>29/10/96</t>
  </si>
  <si>
    <t>A01</t>
  </si>
  <si>
    <t>PHILIP PAULUS TIRKEY</t>
  </si>
  <si>
    <t>20/06/98</t>
  </si>
  <si>
    <t>A01</t>
  </si>
  <si>
    <t>SITARAM MANJHI</t>
  </si>
  <si>
    <t>18/07/00</t>
  </si>
  <si>
    <t>A01</t>
  </si>
  <si>
    <t>SURENDRA ORAON</t>
  </si>
  <si>
    <t>12/11/96</t>
  </si>
  <si>
    <t>A01</t>
  </si>
  <si>
    <t>MANOJ KUMAR SINGH</t>
  </si>
  <si>
    <t>15/03/92</t>
  </si>
  <si>
    <t>A02</t>
  </si>
  <si>
    <t>PURNANAND SAH</t>
  </si>
  <si>
    <t>03/08/95</t>
  </si>
  <si>
    <t>A01</t>
  </si>
  <si>
    <t>VIJAY KUMAR</t>
  </si>
  <si>
    <t>05/01/93</t>
  </si>
  <si>
    <t>A01</t>
  </si>
  <si>
    <t>BASUDEO RAJAK</t>
  </si>
  <si>
    <t>17/12/96</t>
  </si>
  <si>
    <t>A01</t>
  </si>
  <si>
    <t>ADHIK LAL TURI</t>
  </si>
  <si>
    <t>18/12/98</t>
  </si>
  <si>
    <t>A01</t>
  </si>
  <si>
    <t>SHYAMSUNDAR RAM</t>
  </si>
  <si>
    <t>11/12/98</t>
  </si>
  <si>
    <t>A01</t>
  </si>
  <si>
    <t>DILIP KUMAR YADAV</t>
  </si>
  <si>
    <t>08/08/98</t>
  </si>
  <si>
    <t>A01</t>
  </si>
  <si>
    <t>JAGANNATH PRASAD SHARMA</t>
  </si>
  <si>
    <t>15/12/98</t>
  </si>
  <si>
    <t>A01</t>
  </si>
  <si>
    <t>SHYAMA NAND SINGH</t>
  </si>
  <si>
    <t>26/02/94</t>
  </si>
  <si>
    <t>A01</t>
  </si>
  <si>
    <t>BHOLA RAM SHARMA</t>
  </si>
  <si>
    <t>24/05/98</t>
  </si>
  <si>
    <t>A01</t>
  </si>
  <si>
    <t>RAM BALLI MODI</t>
  </si>
  <si>
    <t>01/01/97</t>
  </si>
  <si>
    <t>A02</t>
  </si>
  <si>
    <t>MOHAN SAW</t>
  </si>
  <si>
    <t>17/11/99</t>
  </si>
  <si>
    <t>A01</t>
  </si>
  <si>
    <t>KRISHNADEO NARAYAN SINGH</t>
  </si>
  <si>
    <t>23/12/97</t>
  </si>
  <si>
    <t>A01</t>
  </si>
  <si>
    <t>BIRENDRA SINGH</t>
  </si>
  <si>
    <t>07/05/87</t>
  </si>
  <si>
    <t>A01</t>
  </si>
  <si>
    <t>GANESH SHARMA</t>
  </si>
  <si>
    <t>14/09/93</t>
  </si>
  <si>
    <t>A01</t>
  </si>
  <si>
    <t>ASHOK SAW</t>
  </si>
  <si>
    <t>12/01/97</t>
  </si>
  <si>
    <t>A01</t>
  </si>
  <si>
    <t>MANOJ KUMAR</t>
  </si>
  <si>
    <t>17/07/95</t>
  </si>
  <si>
    <t>A01</t>
  </si>
  <si>
    <t>SUFAL GHOSH</t>
  </si>
  <si>
    <t>13/10/95</t>
  </si>
  <si>
    <t>A01</t>
  </si>
  <si>
    <t>ASIM KUMAR NANDI</t>
  </si>
  <si>
    <t>14/02/00</t>
  </si>
  <si>
    <t>A02</t>
  </si>
  <si>
    <t>BISWANATH GHOSH</t>
  </si>
  <si>
    <t>12/03/93</t>
  </si>
  <si>
    <t>A01</t>
  </si>
  <si>
    <t>RAMESH PRASAD GUPTA</t>
  </si>
  <si>
    <t>01/11/95</t>
  </si>
  <si>
    <t>A02</t>
  </si>
  <si>
    <t>GOUR MOHAN SARKAR</t>
  </si>
  <si>
    <t>09/12/93</t>
  </si>
  <si>
    <t>A01</t>
  </si>
  <si>
    <t>RAJESH SHAW</t>
  </si>
  <si>
    <t>01/05/91</t>
  </si>
  <si>
    <t>A01</t>
  </si>
  <si>
    <t>BISWANATH PAUL</t>
  </si>
  <si>
    <t>14/11/92</t>
  </si>
  <si>
    <t>A01</t>
  </si>
  <si>
    <t>LAL JI PATEL</t>
  </si>
  <si>
    <t>07/07/92</t>
  </si>
  <si>
    <t>A01</t>
  </si>
  <si>
    <t>AJOY MANNA</t>
  </si>
  <si>
    <t>15/08/93</t>
  </si>
  <si>
    <t>A01</t>
  </si>
  <si>
    <t>HARENDRA SINGH</t>
  </si>
  <si>
    <t>15/07/92</t>
  </si>
  <si>
    <t>A01</t>
  </si>
  <si>
    <t>MOHAMMAD NAZRUL ISLAM</t>
  </si>
  <si>
    <t>28/08/94</t>
  </si>
  <si>
    <t>A01</t>
  </si>
  <si>
    <t>ARJUN PRASAD SAH</t>
  </si>
  <si>
    <t>21/01/98</t>
  </si>
  <si>
    <t>A01</t>
  </si>
  <si>
    <t>SHANKAR PRASAD MODI</t>
  </si>
  <si>
    <t>10/02/93</t>
  </si>
  <si>
    <t>A01</t>
  </si>
  <si>
    <t>GOKUL CHANDRA DAS</t>
  </si>
  <si>
    <t>31/07/99</t>
  </si>
  <si>
    <t>A01</t>
  </si>
  <si>
    <t>RANJIT MONDAL</t>
  </si>
  <si>
    <t>01/03/96</t>
  </si>
  <si>
    <t>A01</t>
  </si>
  <si>
    <t>SURENDRA PRASAD</t>
  </si>
  <si>
    <t>03/12/92</t>
  </si>
  <si>
    <t>A02</t>
  </si>
  <si>
    <t>BAHADUR YADAV</t>
  </si>
  <si>
    <t>01/10/96</t>
  </si>
  <si>
    <t>A01</t>
  </si>
  <si>
    <t>SUBIR SARKAR</t>
  </si>
  <si>
    <t>08/05/90</t>
  </si>
  <si>
    <t>A01</t>
  </si>
  <si>
    <t>SUBODH KUMAR</t>
  </si>
  <si>
    <t>20/08/97</t>
  </si>
  <si>
    <t>A01</t>
  </si>
  <si>
    <t>SANJOY BHATTACHARYYA</t>
  </si>
  <si>
    <t>27/12/96</t>
  </si>
  <si>
    <t>A01</t>
  </si>
  <si>
    <t>TAPAS DUTTA</t>
  </si>
  <si>
    <t>27/02/00</t>
  </si>
  <si>
    <t>A01</t>
  </si>
  <si>
    <t>NANDADULAL CHAKRABORTY</t>
  </si>
  <si>
    <t>11/11/90</t>
  </si>
  <si>
    <t>A01</t>
  </si>
  <si>
    <t>MD FEROZ ALAM</t>
  </si>
  <si>
    <t>17/03/95</t>
  </si>
  <si>
    <t>A02</t>
  </si>
  <si>
    <t>MD JABER ALI</t>
  </si>
  <si>
    <t>03/12/96</t>
  </si>
  <si>
    <t>A01</t>
  </si>
  <si>
    <t>KARTICK NASKAR</t>
  </si>
  <si>
    <t>13/04/95</t>
  </si>
  <si>
    <t>A01</t>
  </si>
  <si>
    <t>KAILASH NATH GUPTA</t>
  </si>
  <si>
    <t>02/08/95</t>
  </si>
  <si>
    <t>A01</t>
  </si>
  <si>
    <t>PURNENDU BISWAS</t>
  </si>
  <si>
    <t>06/06/99</t>
  </si>
  <si>
    <t>A02</t>
  </si>
  <si>
    <t>ANANDA SARKAR</t>
  </si>
  <si>
    <t>30/12/97</t>
  </si>
  <si>
    <t>A01</t>
  </si>
  <si>
    <t>SHANKAR KEDIA</t>
  </si>
  <si>
    <t>08/11/94</t>
  </si>
  <si>
    <t>A01</t>
  </si>
  <si>
    <t>BASUDEB SINGHA</t>
  </si>
  <si>
    <t>05/11/93</t>
  </si>
  <si>
    <t>A01</t>
  </si>
  <si>
    <t>RAMESHWAR YADAV</t>
  </si>
  <si>
    <t>10/05/96</t>
  </si>
  <si>
    <t>A01</t>
  </si>
  <si>
    <t>BISWANATH SARKAR</t>
  </si>
  <si>
    <t>19/04/98</t>
  </si>
  <si>
    <t>A01</t>
  </si>
  <si>
    <t>ASHOK PRASAD</t>
  </si>
  <si>
    <t>26/05/97</t>
  </si>
  <si>
    <t>A01</t>
  </si>
  <si>
    <t>HARADHAN GHOSH</t>
  </si>
  <si>
    <t>11/08/92</t>
  </si>
  <si>
    <t>A01</t>
  </si>
  <si>
    <t>ASHOK NONIA</t>
  </si>
  <si>
    <t>03/02/95</t>
  </si>
  <si>
    <t>A02</t>
  </si>
  <si>
    <t>SAHADEB BISWAS</t>
  </si>
  <si>
    <t>17/03/90</t>
  </si>
  <si>
    <t>A02</t>
  </si>
  <si>
    <t>GANAPATI BISWAS</t>
  </si>
  <si>
    <t>04/10/94</t>
  </si>
  <si>
    <t>A01</t>
  </si>
  <si>
    <t>PARAN SAHA</t>
  </si>
  <si>
    <t>21/12/95</t>
  </si>
  <si>
    <t>A02</t>
  </si>
  <si>
    <t>CHINMOY BHOWMICK</t>
  </si>
  <si>
    <t>09/01/00</t>
  </si>
  <si>
    <t>A02</t>
  </si>
  <si>
    <t>BADAL CHANDRA SHOW</t>
  </si>
  <si>
    <t>29/07/95</t>
  </si>
  <si>
    <t>A01</t>
  </si>
  <si>
    <t>NAGENDRA NATH JANA</t>
  </si>
  <si>
    <t>20/03/93</t>
  </si>
  <si>
    <t>A01</t>
  </si>
  <si>
    <t>SUBODH BISWAS</t>
  </si>
  <si>
    <t>22/03/97</t>
  </si>
  <si>
    <t>A01</t>
  </si>
  <si>
    <t>PRABIR KUMAR KHAN</t>
  </si>
  <si>
    <t>24/05/98</t>
  </si>
  <si>
    <t>A01</t>
  </si>
  <si>
    <t>JITENDRA PRASAD SINGH</t>
  </si>
  <si>
    <t>18/08/97</t>
  </si>
  <si>
    <t>A01</t>
  </si>
  <si>
    <t>ROHITASWA MONDAL</t>
  </si>
  <si>
    <t>07/03/91</t>
  </si>
  <si>
    <t>A02</t>
  </si>
  <si>
    <t>MANASH NANDY</t>
  </si>
  <si>
    <t>25/10/95</t>
  </si>
  <si>
    <t>A01</t>
  </si>
  <si>
    <t>SHANKER SHARAN SINGH</t>
  </si>
  <si>
    <t>15/01/96</t>
  </si>
  <si>
    <t>A02</t>
  </si>
  <si>
    <t>YOGENDRA PRASAD SRIVASTAVA</t>
  </si>
  <si>
    <t>02/02/94</t>
  </si>
  <si>
    <t>A02</t>
  </si>
  <si>
    <t>VIJAY KR BARANWAL</t>
  </si>
  <si>
    <t>03/04/95</t>
  </si>
  <si>
    <t>A02</t>
  </si>
  <si>
    <t>DANGSAWA PIPACHIM LAWRENCE</t>
  </si>
  <si>
    <t>28/04/94</t>
  </si>
  <si>
    <t>A01</t>
  </si>
  <si>
    <t>BISWAJIT MAITY</t>
  </si>
  <si>
    <t>13/11/94</t>
  </si>
  <si>
    <t>A01</t>
  </si>
  <si>
    <t>SANJIT MAJUMDER</t>
  </si>
  <si>
    <t>11/09/94</t>
  </si>
  <si>
    <t>A01</t>
  </si>
  <si>
    <t>PRADIP BISWAS</t>
  </si>
  <si>
    <t>15/12/97</t>
  </si>
  <si>
    <t>A02</t>
  </si>
  <si>
    <t>SASADHAR MAL</t>
  </si>
  <si>
    <t>24/07/00</t>
  </si>
  <si>
    <t>A01</t>
  </si>
  <si>
    <t>BAIJNATH SHAW</t>
  </si>
  <si>
    <t>08/11/94</t>
  </si>
  <si>
    <t>A01</t>
  </si>
  <si>
    <t>KUSH KUMAR GUPTA</t>
  </si>
  <si>
    <t>02/11/95</t>
  </si>
  <si>
    <t>A01</t>
  </si>
  <si>
    <t>TAPAN KUMAR NASKAR</t>
  </si>
  <si>
    <t>07/06/97</t>
  </si>
  <si>
    <t>A01</t>
  </si>
  <si>
    <t>MILAN SARKAR</t>
  </si>
  <si>
    <t>09/01/96</t>
  </si>
  <si>
    <t>A01</t>
  </si>
  <si>
    <t>RAJENDRA PRASAD BARANWAL</t>
  </si>
  <si>
    <t>27/07/97</t>
  </si>
  <si>
    <t>A02</t>
  </si>
  <si>
    <t>BISWANATH PAUL</t>
  </si>
  <si>
    <t>17/06/98</t>
  </si>
  <si>
    <t>A01</t>
  </si>
  <si>
    <t>MAHADEV PRASAD</t>
  </si>
  <si>
    <t>05/02/96</t>
  </si>
  <si>
    <t>A02</t>
  </si>
  <si>
    <t>BRINDABAN CHANDRA BARMA</t>
  </si>
  <si>
    <t>10/08/98</t>
  </si>
  <si>
    <t>A01</t>
  </si>
  <si>
    <t>ASIT KUMAR GHOSH</t>
  </si>
  <si>
    <t>13/03/89</t>
  </si>
  <si>
    <t>A01</t>
  </si>
  <si>
    <t>SIDHARTHA SANKAR NANDY</t>
  </si>
  <si>
    <t>04/11/00</t>
  </si>
  <si>
    <t>A01</t>
  </si>
  <si>
    <t>PRADIP KUMAR BHAWAL</t>
  </si>
  <si>
    <t>19/09/96</t>
  </si>
  <si>
    <t>A02</t>
  </si>
  <si>
    <t>RAMAKANT PRASAD</t>
  </si>
  <si>
    <t>28/06/95</t>
  </si>
  <si>
    <t>A01</t>
  </si>
  <si>
    <t>BIRENDRA PRASAD BARNWAL</t>
  </si>
  <si>
    <t>25/12/97</t>
  </si>
  <si>
    <t>A01</t>
  </si>
  <si>
    <t>CHANCHAL PRASAD</t>
  </si>
  <si>
    <t>30/11/99</t>
  </si>
  <si>
    <t>A01</t>
  </si>
  <si>
    <t>HALA DHAR MONDAL</t>
  </si>
  <si>
    <t>16/01/98</t>
  </si>
  <si>
    <t>A02</t>
  </si>
  <si>
    <t>DUGAI BOURI</t>
  </si>
  <si>
    <t>06/05/90</t>
  </si>
  <si>
    <t>A01</t>
  </si>
  <si>
    <t>DILIP KUMAR CHATTERJEE</t>
  </si>
  <si>
    <t>19/03/93</t>
  </si>
  <si>
    <t>A01</t>
  </si>
  <si>
    <t>MALAY RAY</t>
  </si>
  <si>
    <t>26/07/95</t>
  </si>
  <si>
    <t>A01</t>
  </si>
  <si>
    <t>SATYENDRANATH MONDAL</t>
  </si>
  <si>
    <t>16/09/94</t>
  </si>
  <si>
    <t>A01</t>
  </si>
  <si>
    <t>AJAY RAUTH</t>
  </si>
  <si>
    <t>18/03/92</t>
  </si>
  <si>
    <t>A01</t>
  </si>
  <si>
    <t>ANAND PRASAD VISHWAKARMA</t>
  </si>
  <si>
    <t>15/07/99</t>
  </si>
  <si>
    <t>A01</t>
  </si>
  <si>
    <t>PABITRA KUMAR MAJI</t>
  </si>
  <si>
    <t>02/03/98</t>
  </si>
  <si>
    <t>A01</t>
  </si>
  <si>
    <t>AMARENDRA NATH SAHA</t>
  </si>
  <si>
    <t>30/09/95</t>
  </si>
  <si>
    <t>A01</t>
  </si>
  <si>
    <t>DHIRENDRA NATH BISWAS</t>
  </si>
  <si>
    <t>20/07/93</t>
  </si>
  <si>
    <t>A01</t>
  </si>
  <si>
    <t>OM PRAKASH SHAW</t>
  </si>
  <si>
    <t>31/08/97</t>
  </si>
  <si>
    <t>A02</t>
  </si>
  <si>
    <t>GORACHAND DAS</t>
  </si>
  <si>
    <t>30/05/91</t>
  </si>
  <si>
    <t>A01</t>
  </si>
  <si>
    <t>DIPANKAR CHATTERJEE</t>
  </si>
  <si>
    <t>03/12/98</t>
  </si>
  <si>
    <t>A01</t>
  </si>
  <si>
    <t>UTTAM MONDAL</t>
  </si>
  <si>
    <t>17/04/96</t>
  </si>
  <si>
    <t>A02</t>
  </si>
  <si>
    <t>AWADH KISHORE SINGH</t>
  </si>
  <si>
    <t>01/03/98</t>
  </si>
  <si>
    <t>A01</t>
  </si>
  <si>
    <t>AJAY PARIDA</t>
  </si>
  <si>
    <t>12/08/96</t>
  </si>
  <si>
    <t>A02</t>
  </si>
  <si>
    <t>JITENDRIYA NAHAK</t>
  </si>
  <si>
    <t>23/05/99</t>
  </si>
  <si>
    <t>A01</t>
  </si>
  <si>
    <t>KAMA SETHY</t>
  </si>
  <si>
    <t>05/03/92</t>
  </si>
  <si>
    <t>A01</t>
  </si>
  <si>
    <t>JAYAKRISHNA SAHOO</t>
  </si>
  <si>
    <t>11/06/98</t>
  </si>
  <si>
    <t>A01</t>
  </si>
  <si>
    <t>LAXMAN OJHA</t>
  </si>
  <si>
    <t>15/04/96</t>
  </si>
  <si>
    <t>A02</t>
  </si>
  <si>
    <t>SURESH CHANDRA BEHERA</t>
  </si>
  <si>
    <t>10/05/90</t>
  </si>
  <si>
    <t>A01</t>
  </si>
  <si>
    <t>DIPAK MISTRY</t>
  </si>
  <si>
    <t>15/10/97</t>
  </si>
  <si>
    <t>A02</t>
  </si>
  <si>
    <t>JOYDEB ROY</t>
  </si>
  <si>
    <t>10/12/96</t>
  </si>
  <si>
    <t>A01</t>
  </si>
  <si>
    <t>SANTOSH KUMAR PADHI</t>
  </si>
  <si>
    <t>16/04/95</t>
  </si>
  <si>
    <t>A01</t>
  </si>
  <si>
    <t>NARAHARI MOHARANA</t>
  </si>
  <si>
    <t>07/07/94</t>
  </si>
  <si>
    <t>A01</t>
  </si>
  <si>
    <t>SANAT KUMAR RATH</t>
  </si>
  <si>
    <t>09/02/92</t>
  </si>
  <si>
    <t>A01</t>
  </si>
  <si>
    <t>SUBAS NAYAK</t>
  </si>
  <si>
    <t>16/06/99</t>
  </si>
  <si>
    <t>A01</t>
  </si>
  <si>
    <t>VIJAY PRASAD KESHARI</t>
  </si>
  <si>
    <t>20/01/99</t>
  </si>
  <si>
    <t>A01</t>
  </si>
  <si>
    <t>KISTO RAJAK</t>
  </si>
  <si>
    <t>14/11/98</t>
  </si>
  <si>
    <t>A01</t>
  </si>
  <si>
    <t>PITABASH SAHOO</t>
  </si>
  <si>
    <t>05/07/96</t>
  </si>
  <si>
    <t>A01</t>
  </si>
  <si>
    <t>ACHYUTA NANDA SAHANI</t>
  </si>
  <si>
    <t>08/04/99</t>
  </si>
  <si>
    <t>A01</t>
  </si>
  <si>
    <t>NRUSINGH CHARAN MONGARAJ</t>
  </si>
  <si>
    <t>25/06/97</t>
  </si>
  <si>
    <t>A01</t>
  </si>
  <si>
    <t>SAROJ PRADHAN</t>
  </si>
  <si>
    <t>09/03/01</t>
  </si>
  <si>
    <t>A01</t>
  </si>
  <si>
    <t>BHUTTO KHAN</t>
  </si>
  <si>
    <t>10/03/94</t>
  </si>
  <si>
    <t>A01</t>
  </si>
  <si>
    <t>NABIN KUMAR DASH</t>
  </si>
  <si>
    <t>24/06/01</t>
  </si>
  <si>
    <t>A01</t>
  </si>
  <si>
    <t>ABHIMANYU GOUDA</t>
  </si>
  <si>
    <t>02/07/93</t>
  </si>
  <si>
    <t>A02</t>
  </si>
  <si>
    <t>R D YADAV</t>
  </si>
  <si>
    <t>06/09/94</t>
  </si>
  <si>
    <t>A01</t>
  </si>
  <si>
    <t>PURNA MAITY</t>
  </si>
  <si>
    <t>07/07/96</t>
  </si>
  <si>
    <t>A02</t>
  </si>
  <si>
    <t>PRIYATOSH DEB</t>
  </si>
  <si>
    <t>10/03/96</t>
  </si>
  <si>
    <t>A02</t>
  </si>
  <si>
    <t>BISHWANATH SINGH</t>
  </si>
  <si>
    <t>05/06/92</t>
  </si>
  <si>
    <t>A01</t>
  </si>
  <si>
    <t>ARUN PRASAD GUPTA</t>
  </si>
  <si>
    <t>02/02/95</t>
  </si>
  <si>
    <t>A01</t>
  </si>
  <si>
    <t>PARESH KUMAR KAKATI</t>
  </si>
  <si>
    <t>16/02/98</t>
  </si>
  <si>
    <t>A01</t>
  </si>
  <si>
    <t>ACHCHHE LAL MAURYA</t>
  </si>
  <si>
    <t>15/07/95</t>
  </si>
  <si>
    <t>A01</t>
  </si>
  <si>
    <t>MAHIPAL SINGH</t>
  </si>
  <si>
    <t>15/11/90</t>
  </si>
  <si>
    <t>A01</t>
  </si>
  <si>
    <t>NARENDRA DOLEY</t>
  </si>
  <si>
    <t>04/05/95</t>
  </si>
  <si>
    <t>A01</t>
  </si>
  <si>
    <t>HARIDAS ROY</t>
  </si>
  <si>
    <t>02/03/93</t>
  </si>
  <si>
    <t>A01</t>
  </si>
  <si>
    <t>GANESH BARMAN</t>
  </si>
  <si>
    <t>30/01/96</t>
  </si>
  <si>
    <t>A01</t>
  </si>
  <si>
    <t>MUKUNDA DEKA</t>
  </si>
  <si>
    <t>04/01/96</t>
  </si>
  <si>
    <t>A02</t>
  </si>
  <si>
    <t>BHANU PRATAP SINGH</t>
  </si>
  <si>
    <t>05/01/92</t>
  </si>
  <si>
    <t>A02</t>
  </si>
  <si>
    <t>NUKSHI JAMIR</t>
  </si>
  <si>
    <t>14/03/93</t>
  </si>
  <si>
    <t>A01</t>
  </si>
  <si>
    <t>SAMIRAN DAS</t>
  </si>
  <si>
    <t>29/08/92</t>
  </si>
  <si>
    <t>A01</t>
  </si>
  <si>
    <t>SANGDINBOU ABONMEI</t>
  </si>
  <si>
    <t>16/11/96</t>
  </si>
  <si>
    <t>A01</t>
  </si>
  <si>
    <t>LOUREMBAM SANJOY SINGH</t>
  </si>
  <si>
    <t>05/03/98</t>
  </si>
  <si>
    <t>A01</t>
  </si>
  <si>
    <t>KAIDOUTHANG</t>
  </si>
  <si>
    <t>26/10/97</t>
  </si>
  <si>
    <t>A01</t>
  </si>
  <si>
    <t>PARESH DEBNATH</t>
  </si>
  <si>
    <t>13/01/00</t>
  </si>
  <si>
    <t>A01</t>
  </si>
  <si>
    <t>AHMAD ALI ANSARI</t>
  </si>
  <si>
    <t>08/07/99</t>
  </si>
  <si>
    <t>A02</t>
  </si>
  <si>
    <t>KANHAIYALAL NARWANI</t>
  </si>
  <si>
    <t>02/05/00</t>
  </si>
  <si>
    <t>A01</t>
  </si>
  <si>
    <t>PUNEET RAM RAJPUT</t>
  </si>
  <si>
    <t>14/12/93</t>
  </si>
  <si>
    <t>A01</t>
  </si>
  <si>
    <t>DILIP KUMAR GOYAL</t>
  </si>
  <si>
    <t>25/07/98</t>
  </si>
  <si>
    <t>A02</t>
  </si>
  <si>
    <t>VIDYAKANT SHUKLA</t>
  </si>
  <si>
    <t>01/07/97</t>
  </si>
  <si>
    <t>A01</t>
  </si>
  <si>
    <t>HARENDRA TOMAR</t>
  </si>
  <si>
    <t>05/09/01</t>
  </si>
  <si>
    <t>A01</t>
  </si>
  <si>
    <t>SATBIR SINGH</t>
  </si>
  <si>
    <t>28/12/93</t>
  </si>
  <si>
    <t>A01</t>
  </si>
  <si>
    <t>RAKESH NEEKHRA</t>
  </si>
  <si>
    <t>09/08/01</t>
  </si>
  <si>
    <t>A01</t>
  </si>
  <si>
    <t>SURENDRA KUMAR SHAKYA</t>
  </si>
  <si>
    <t>23/07/96</t>
  </si>
  <si>
    <t>A01</t>
  </si>
  <si>
    <t>RAJENDRA KUMAR</t>
  </si>
  <si>
    <t>18/01/90</t>
  </si>
  <si>
    <t>A01</t>
  </si>
  <si>
    <t>KAMAL SINGH RAJPUT</t>
  </si>
  <si>
    <t>21/07/97</t>
  </si>
  <si>
    <t>A01</t>
  </si>
  <si>
    <t>SATYANARAYAN SINGH</t>
  </si>
  <si>
    <t>15/08/96</t>
  </si>
  <si>
    <t>A01</t>
  </si>
  <si>
    <t>KULDIP SHARMA</t>
  </si>
  <si>
    <t>02/02/98</t>
  </si>
  <si>
    <t>A02</t>
  </si>
  <si>
    <t>SURENDRA KUMAR KATARE</t>
  </si>
  <si>
    <t>02/11/98</t>
  </si>
  <si>
    <t>A01</t>
  </si>
  <si>
    <t>ANIL SINGH</t>
  </si>
  <si>
    <t>16/01/99</t>
  </si>
  <si>
    <t>A01</t>
  </si>
  <si>
    <t>DEEP CHAND JAIN</t>
  </si>
  <si>
    <t>12/01/96</t>
  </si>
  <si>
    <t>A02</t>
  </si>
  <si>
    <t>V M KHARE</t>
  </si>
  <si>
    <t>10/02/96</t>
  </si>
  <si>
    <t>A01</t>
  </si>
  <si>
    <t>RAVISHANKAR PRASAD</t>
  </si>
  <si>
    <t>06/12/97</t>
  </si>
  <si>
    <t>A01</t>
  </si>
  <si>
    <t>SHIV KUMAR SHARMA</t>
  </si>
  <si>
    <t>29/06/96</t>
  </si>
  <si>
    <t>A01</t>
  </si>
  <si>
    <t>PURUSHOTTAM DAS GUPTA</t>
  </si>
  <si>
    <t>29/05/98</t>
  </si>
  <si>
    <t>A02</t>
  </si>
  <si>
    <t>DINESH CHOUDHARY</t>
  </si>
  <si>
    <t>15/08/99</t>
  </si>
  <si>
    <t>A01</t>
  </si>
  <si>
    <t>DIWAKER MANGAL</t>
  </si>
  <si>
    <t>15/07/99</t>
  </si>
  <si>
    <t>A01</t>
  </si>
  <si>
    <t>PEHELWAN SINGH PARIHAR</t>
  </si>
  <si>
    <t>01/07/96</t>
  </si>
  <si>
    <t>A02</t>
  </si>
  <si>
    <t>KESHAV PRASAD DUBEY</t>
  </si>
  <si>
    <t>07/04/01</t>
  </si>
  <si>
    <t>A01</t>
  </si>
  <si>
    <t>LAXMAN GOYAL</t>
  </si>
  <si>
    <t>15/07/99</t>
  </si>
  <si>
    <t>A02</t>
  </si>
  <si>
    <t>RAMAKANT SRIVASTAV</t>
  </si>
  <si>
    <t>15/06/96</t>
  </si>
  <si>
    <t>A01</t>
  </si>
  <si>
    <t>SATISH GUPTA</t>
  </si>
  <si>
    <t>10/01/95</t>
  </si>
  <si>
    <t>A01</t>
  </si>
  <si>
    <t>SANTOSH GUPTA</t>
  </si>
  <si>
    <t>21/01/01</t>
  </si>
  <si>
    <t>A01</t>
  </si>
  <si>
    <t>KISHAN GULATI</t>
  </si>
  <si>
    <t>29/08/96</t>
  </si>
  <si>
    <t>A02</t>
  </si>
  <si>
    <t>OMBIR SINGH JADON</t>
  </si>
  <si>
    <t>11/10/95</t>
  </si>
  <si>
    <t>A01</t>
  </si>
  <si>
    <t>ANIL KUMAR SHARMA</t>
  </si>
  <si>
    <t>13/02/97</t>
  </si>
  <si>
    <t>A01</t>
  </si>
  <si>
    <t>SURESH GUPTA</t>
  </si>
  <si>
    <t>02/02/99</t>
  </si>
  <si>
    <t>A01</t>
  </si>
  <si>
    <t>BABULAL CHOURASIA</t>
  </si>
  <si>
    <t>10/01/98</t>
  </si>
  <si>
    <t>A01</t>
  </si>
  <si>
    <t>AJAY PATIDAR</t>
  </si>
  <si>
    <t>12/12/97</t>
  </si>
  <si>
    <t>A02</t>
  </si>
  <si>
    <t>KAMLAKAR SINGH</t>
  </si>
  <si>
    <t>30/12/93</t>
  </si>
  <si>
    <t>A01</t>
  </si>
  <si>
    <t>RAJESH GUPTA</t>
  </si>
  <si>
    <t>07/12/01</t>
  </si>
  <si>
    <t>A01</t>
  </si>
  <si>
    <t>KISHOR KATARA</t>
  </si>
  <si>
    <t>11/01/97</t>
  </si>
  <si>
    <t>A02</t>
  </si>
  <si>
    <t>GULJARI LAL VISHWAKARMA</t>
  </si>
  <si>
    <t>15/06/95</t>
  </si>
  <si>
    <t>A01</t>
  </si>
  <si>
    <t>VINEET TAMRAKAR</t>
  </si>
  <si>
    <t>30/08/96</t>
  </si>
  <si>
    <t>A01</t>
  </si>
  <si>
    <t>VIRENDRA PANDEY</t>
  </si>
  <si>
    <t>09/10/98</t>
  </si>
  <si>
    <t>A01</t>
  </si>
  <si>
    <t>BHIMSINGH HAMMAD</t>
  </si>
  <si>
    <t>10/11/98</t>
  </si>
  <si>
    <t>A01</t>
  </si>
  <si>
    <t>RAMAVTAR</t>
  </si>
  <si>
    <t>19/02/00</t>
  </si>
  <si>
    <t>A01</t>
  </si>
  <si>
    <t>SURAT SINGH</t>
  </si>
  <si>
    <t>20/10/99</t>
  </si>
  <si>
    <t>A01</t>
  </si>
  <si>
    <t>HARENDRA KUMAR SINGH</t>
  </si>
  <si>
    <t>16/06/97</t>
  </si>
  <si>
    <t>A01</t>
  </si>
  <si>
    <t>GAJENDRA SINGH</t>
  </si>
  <si>
    <t>09/10/00</t>
  </si>
  <si>
    <t>A01</t>
  </si>
  <si>
    <t>SURESH KUMAR MISHRA</t>
  </si>
  <si>
    <t>14/12/98</t>
  </si>
  <si>
    <t>A02</t>
  </si>
  <si>
    <t>VIJAY KUMAR BADKUR</t>
  </si>
  <si>
    <t>15/11/93</t>
  </si>
  <si>
    <t>A01</t>
  </si>
  <si>
    <t>VINOD KUMAR</t>
  </si>
  <si>
    <t>05/11/94</t>
  </si>
  <si>
    <t>A01</t>
  </si>
  <si>
    <t>KOMAL SINGH UIKEY</t>
  </si>
  <si>
    <t>18/07/94</t>
  </si>
  <si>
    <t>A02</t>
  </si>
  <si>
    <t>KHEMCHAND KOSHTA</t>
  </si>
  <si>
    <t>02/04/93</t>
  </si>
  <si>
    <t>A01</t>
  </si>
  <si>
    <t>MANOJ KUMAR SEN</t>
  </si>
  <si>
    <t>25/04/96</t>
  </si>
  <si>
    <t>A01</t>
  </si>
  <si>
    <t>INDRABHAN PATEL</t>
  </si>
  <si>
    <t>01/07/02</t>
  </si>
  <si>
    <t>A01</t>
  </si>
  <si>
    <t>SANTOSH KUMAR SRIVASTAVA</t>
  </si>
  <si>
    <t>11/07/97</t>
  </si>
  <si>
    <t>A01</t>
  </si>
  <si>
    <t>JAYESH NAGAR</t>
  </si>
  <si>
    <t>09/10/99</t>
  </si>
  <si>
    <t>A02</t>
  </si>
  <si>
    <t>PAPPU KUSHWAH</t>
  </si>
  <si>
    <t>03/05/99</t>
  </si>
  <si>
    <t>A01</t>
  </si>
  <si>
    <t>DARA SINGH SOLANKI</t>
  </si>
  <si>
    <t>06/05/99</t>
  </si>
  <si>
    <t>A02</t>
  </si>
  <si>
    <t>JITENDRA PRAKASH DIXIT</t>
  </si>
  <si>
    <t>25/03/93</t>
  </si>
  <si>
    <t>A01</t>
  </si>
  <si>
    <t>SATISH KUMAR</t>
  </si>
  <si>
    <t>22/02/96</t>
  </si>
  <si>
    <t>A01</t>
  </si>
  <si>
    <t>AMLA PRASAD</t>
  </si>
  <si>
    <t>19/04/94</t>
  </si>
  <si>
    <t>A01</t>
  </si>
  <si>
    <t>RAMNIWAS SHARMA</t>
  </si>
  <si>
    <t>08/08/93</t>
  </si>
  <si>
    <t>A01</t>
  </si>
  <si>
    <t>ANIL AGRAWAL</t>
  </si>
  <si>
    <t>02/05/98</t>
  </si>
  <si>
    <t>A01</t>
  </si>
  <si>
    <t>PRAVEEN TRIPATHI</t>
  </si>
  <si>
    <t>19/07/95</t>
  </si>
  <si>
    <t>A02</t>
  </si>
  <si>
    <t>L P PATEL</t>
  </si>
  <si>
    <t>17/10/90</t>
  </si>
  <si>
    <t>A01</t>
  </si>
  <si>
    <t>NARENDRA BHUSHAN</t>
  </si>
  <si>
    <t>15/03/98</t>
  </si>
  <si>
    <t>A01</t>
  </si>
  <si>
    <t>A R SHAKYA</t>
  </si>
  <si>
    <t>25/05/94</t>
  </si>
  <si>
    <t>A02</t>
  </si>
  <si>
    <t>MAHENDRA KULKARNI</t>
  </si>
  <si>
    <t>26/04/99</t>
  </si>
  <si>
    <t>A02</t>
  </si>
  <si>
    <t>SUBHASH CHANDRA</t>
  </si>
  <si>
    <t>13/07/98</t>
  </si>
  <si>
    <t>A01</t>
  </si>
  <si>
    <t>KAILASH BABU MATHUR</t>
  </si>
  <si>
    <t>04/09/95</t>
  </si>
  <si>
    <t>A01</t>
  </si>
  <si>
    <t>GANESH RAM CHOUDHARY</t>
  </si>
  <si>
    <t>15/01/98</t>
  </si>
  <si>
    <t>A01</t>
  </si>
  <si>
    <t>RAMESH PRASAD PANDEY</t>
  </si>
  <si>
    <t>29/08/97</t>
  </si>
  <si>
    <t>A02</t>
  </si>
  <si>
    <t>JAGDISH CHANDER GUPTA</t>
  </si>
  <si>
    <t>11/01/94</t>
  </si>
  <si>
    <t>A01</t>
  </si>
  <si>
    <t>OM PRAKASH</t>
  </si>
  <si>
    <t>05/10/95</t>
  </si>
  <si>
    <t>A01</t>
  </si>
  <si>
    <t>KULDEEP SINGH</t>
  </si>
  <si>
    <t>19/01/97</t>
  </si>
  <si>
    <t>A01</t>
  </si>
  <si>
    <t>SANJAY KUMAR SINHA</t>
  </si>
  <si>
    <t>05/07/97</t>
  </si>
  <si>
    <t>A02</t>
  </si>
  <si>
    <t>RAM KISHAN NUNA</t>
  </si>
  <si>
    <t>15/10/87</t>
  </si>
  <si>
    <t>A01</t>
  </si>
  <si>
    <t>ANIL KUMAR KESHRI</t>
  </si>
  <si>
    <t>05/05/98</t>
  </si>
  <si>
    <t>A01</t>
  </si>
  <si>
    <t>VINOD KUMAR</t>
  </si>
  <si>
    <t>09/02/92</t>
  </si>
  <si>
    <t>A01</t>
  </si>
  <si>
    <t>RAMABHAI</t>
  </si>
  <si>
    <t>21/07/96</t>
  </si>
  <si>
    <t>A01</t>
  </si>
  <si>
    <t>RAGHUVER DAYAL</t>
  </si>
  <si>
    <t>10/06/92</t>
  </si>
  <si>
    <t>A01</t>
  </si>
  <si>
    <t>RAMKESH MEENA</t>
  </si>
  <si>
    <t>16/12/94</t>
  </si>
  <si>
    <t>A01</t>
  </si>
  <si>
    <t>RAJ KUMAR MODA</t>
  </si>
  <si>
    <t>02/03/94</t>
  </si>
  <si>
    <t>A01</t>
  </si>
  <si>
    <t>NARESHKUMAR BAID</t>
  </si>
  <si>
    <t>18/02/99</t>
  </si>
  <si>
    <t>A01</t>
  </si>
  <si>
    <t>ANIL DUTT</t>
  </si>
  <si>
    <t>03/04/96</t>
  </si>
  <si>
    <t>A02</t>
  </si>
  <si>
    <t>JAI SHANKAR PRASAD</t>
  </si>
  <si>
    <t>21/12/92</t>
  </si>
  <si>
    <t>A02</t>
  </si>
  <si>
    <t>BHUPENDRA KUMAR SONI</t>
  </si>
  <si>
    <t>27/07/95</t>
  </si>
  <si>
    <t>A01</t>
  </si>
  <si>
    <t>KARTAR SINGH</t>
  </si>
  <si>
    <t>20/07/97</t>
  </si>
  <si>
    <t>A01</t>
  </si>
  <si>
    <t>BHAVESH MISHRA</t>
  </si>
  <si>
    <t>07/08/96</t>
  </si>
  <si>
    <t>A02</t>
  </si>
  <si>
    <t>AMAR SINGH MEENA</t>
  </si>
  <si>
    <t>09/02/98</t>
  </si>
  <si>
    <t>A01</t>
  </si>
  <si>
    <t>DULICHAND KUMAWAT</t>
  </si>
  <si>
    <t>20/09/96</t>
  </si>
  <si>
    <t>A01</t>
  </si>
  <si>
    <t>SHIV KUMAR SINGH</t>
  </si>
  <si>
    <t>04/02/95</t>
  </si>
  <si>
    <t>A01</t>
  </si>
  <si>
    <t>GHANBAHADUR SUNIL PUNDLIKRAO</t>
  </si>
  <si>
    <t>20/02/85</t>
  </si>
  <si>
    <t>A01</t>
  </si>
  <si>
    <t>PRABHU CHAVHAN</t>
  </si>
  <si>
    <t>08/06/93</t>
  </si>
  <si>
    <t>A01</t>
  </si>
  <si>
    <t>PRAMODRAO</t>
  </si>
  <si>
    <t>03/04/94</t>
  </si>
  <si>
    <t>A01</t>
  </si>
  <si>
    <t>VENKATRAMANI IYER</t>
  </si>
  <si>
    <t>28/12/92</t>
  </si>
  <si>
    <t>A01</t>
  </si>
  <si>
    <t>DILIP WANKHADE</t>
  </si>
  <si>
    <t>12/06/91</t>
  </si>
  <si>
    <t>A01</t>
  </si>
  <si>
    <t>RAM NARAYAN</t>
  </si>
  <si>
    <t>02/10/95</t>
  </si>
  <si>
    <t>A01</t>
  </si>
  <si>
    <t>DHONDIRAM</t>
  </si>
  <si>
    <t>25/11/95</t>
  </si>
  <si>
    <t>A02</t>
  </si>
  <si>
    <t>CHOTHA MAL CHANDEL</t>
  </si>
  <si>
    <t>06/06/91</t>
  </si>
  <si>
    <t>A01</t>
  </si>
  <si>
    <t>KALDATE RAJKUMAR NARSINGRAO</t>
  </si>
  <si>
    <t>22/03/95</t>
  </si>
  <si>
    <t>A01</t>
  </si>
  <si>
    <t>CHANDRA SHEKHAR SINGH</t>
  </si>
  <si>
    <t>15/02/95</t>
  </si>
  <si>
    <t>A01</t>
  </si>
  <si>
    <t>GURBAKHSHISH SINGH</t>
  </si>
  <si>
    <t>07/11/92</t>
  </si>
  <si>
    <t>A02</t>
  </si>
  <si>
    <t>SUSARLA SRINIVAS</t>
  </si>
  <si>
    <t>18/06/97</t>
  </si>
  <si>
    <t>A01</t>
  </si>
  <si>
    <t>JAGVIR SINGH</t>
  </si>
  <si>
    <t>25/04/97</t>
  </si>
  <si>
    <t>A01</t>
  </si>
  <si>
    <t>DEVENDRA KUMAR CHOUDHARY</t>
  </si>
  <si>
    <t>15/02/96</t>
  </si>
  <si>
    <t>A02</t>
  </si>
  <si>
    <t>YOGESH MUJARIA</t>
  </si>
  <si>
    <t>25/01/93</t>
  </si>
  <si>
    <t>A01</t>
  </si>
  <si>
    <t>SATYAWAN</t>
  </si>
  <si>
    <t>29/07/97</t>
  </si>
  <si>
    <t>A01</t>
  </si>
  <si>
    <t>RAMESH BALU GADAG</t>
  </si>
  <si>
    <t>01/07/96</t>
  </si>
  <si>
    <t>A01</t>
  </si>
  <si>
    <t>RAJENDRA SHAW</t>
  </si>
  <si>
    <t>13/02/96</t>
  </si>
  <si>
    <t>A01</t>
  </si>
  <si>
    <t>YUNUS ALI</t>
  </si>
  <si>
    <t>17/01/96</t>
  </si>
  <si>
    <t>A01</t>
  </si>
  <si>
    <t>RANBEER SINGH MEENA</t>
  </si>
  <si>
    <t>10/11/95</t>
  </si>
  <si>
    <t>A01</t>
  </si>
  <si>
    <t>SUKHVEER SINGH</t>
  </si>
  <si>
    <t>09/08/96</t>
  </si>
  <si>
    <t>A01</t>
  </si>
  <si>
    <t>HARI SINGH MEENA</t>
  </si>
  <si>
    <t>28/08/95</t>
  </si>
  <si>
    <t>A01</t>
  </si>
  <si>
    <t>DHANAJI</t>
  </si>
  <si>
    <t>28/01/97</t>
  </si>
  <si>
    <t>A02</t>
  </si>
  <si>
    <t>MANOHAR LAL</t>
  </si>
  <si>
    <t>25/11/92</t>
  </si>
  <si>
    <t>A01</t>
  </si>
  <si>
    <t>P D GOUR</t>
  </si>
  <si>
    <t>28/12/88</t>
  </si>
  <si>
    <t>A01</t>
  </si>
  <si>
    <t>BAPU</t>
  </si>
  <si>
    <t>07/01/91</t>
  </si>
  <si>
    <t>A01</t>
  </si>
  <si>
    <t>VIJAY PRASAD</t>
  </si>
  <si>
    <t>06/05/84</t>
  </si>
  <si>
    <t>A02</t>
  </si>
  <si>
    <t>RAM NIWAS TOMAR</t>
  </si>
  <si>
    <t>15/03/93</t>
  </si>
  <si>
    <t>A01</t>
  </si>
  <si>
    <t>SUNIL KUMAR SINGH</t>
  </si>
  <si>
    <t>12/10/97</t>
  </si>
  <si>
    <t>A01</t>
  </si>
  <si>
    <t>PARTHA DAS</t>
  </si>
  <si>
    <t>03/05/95</t>
  </si>
  <si>
    <t>A01</t>
  </si>
  <si>
    <t>RAJESH KUMAR</t>
  </si>
  <si>
    <t>05/04/98</t>
  </si>
  <si>
    <t>A01</t>
  </si>
  <si>
    <t>ATMARAM</t>
  </si>
  <si>
    <t>31/03/91</t>
  </si>
  <si>
    <t>A01</t>
  </si>
  <si>
    <t>RAJARAM MEENA</t>
  </si>
  <si>
    <t>12/12/93</t>
  </si>
  <si>
    <t>A01</t>
  </si>
  <si>
    <t>SANJAY SINGH RATHORE</t>
  </si>
  <si>
    <t>08/10/97</t>
  </si>
  <si>
    <t>A01</t>
  </si>
  <si>
    <t>JAY SHANKAR PRASAD</t>
  </si>
  <si>
    <t>03/05/96</t>
  </si>
  <si>
    <t>A01</t>
  </si>
  <si>
    <t>BABU RAM</t>
  </si>
  <si>
    <t>04/10/94</t>
  </si>
  <si>
    <t>A01</t>
  </si>
  <si>
    <t>ARVIND KUMAR SINGH</t>
  </si>
  <si>
    <t>08/04/98</t>
  </si>
  <si>
    <t>A01</t>
  </si>
  <si>
    <t>PAWAN KUMAR SHARMA</t>
  </si>
  <si>
    <t>23/08/94</t>
  </si>
  <si>
    <t>A01</t>
  </si>
  <si>
    <t>DHANANJAY SINGH SOLANKI</t>
  </si>
  <si>
    <t>17/08/00</t>
  </si>
  <si>
    <t>A02</t>
  </si>
  <si>
    <t>VIJENDER SINGH</t>
  </si>
  <si>
    <t>15/07/93</t>
  </si>
  <si>
    <t>A01</t>
  </si>
  <si>
    <t>RAJ KUMAR PRASAD</t>
  </si>
  <si>
    <t>21/03/92</t>
  </si>
  <si>
    <t>A01</t>
  </si>
  <si>
    <t>BIRENDRA MISHRA</t>
  </si>
  <si>
    <t>18/03/96</t>
  </si>
  <si>
    <t>A01</t>
  </si>
  <si>
    <t>MAHAVEER GODARA</t>
  </si>
  <si>
    <t>12/02/94</t>
  </si>
  <si>
    <t>A01</t>
  </si>
  <si>
    <t>CHHEDILAL YADAO</t>
  </si>
  <si>
    <t>18/08/93</t>
  </si>
  <si>
    <t>A01</t>
  </si>
  <si>
    <t>PRATIPAL SINGH PARIHAR</t>
  </si>
  <si>
    <t>25/06/94</t>
  </si>
  <si>
    <t>A01</t>
  </si>
  <si>
    <t>DHARMENDRA DAYARAM BANSOD</t>
  </si>
  <si>
    <t>01/12/93</t>
  </si>
  <si>
    <t>A01</t>
  </si>
  <si>
    <t>LILADHAR MADHAORAO MESHRAM</t>
  </si>
  <si>
    <t>18/04/91</t>
  </si>
  <si>
    <t>A01</t>
  </si>
  <si>
    <t>ARVIND SINGH</t>
  </si>
  <si>
    <t>11/06/96</t>
  </si>
  <si>
    <t>A01</t>
  </si>
  <si>
    <t>DARVIND</t>
  </si>
  <si>
    <t>21/06/95</t>
  </si>
  <si>
    <t>A01</t>
  </si>
  <si>
    <t>SHANKAR</t>
  </si>
  <si>
    <t>08/01/91</t>
  </si>
  <si>
    <t>A01</t>
  </si>
  <si>
    <t>PANJABRAO</t>
  </si>
  <si>
    <t>10/03/93</t>
  </si>
  <si>
    <t>A02</t>
  </si>
  <si>
    <t>RAMRAO ARUNRAO TOTAWAR</t>
  </si>
  <si>
    <t>12/03/98</t>
  </si>
  <si>
    <t>A01</t>
  </si>
  <si>
    <t>SHRIKANTRAO</t>
  </si>
  <si>
    <t>09/05/97</t>
  </si>
  <si>
    <t>A01</t>
  </si>
  <si>
    <t>PUNDLIKSA RAJARAMSA SATPUTE</t>
  </si>
  <si>
    <t>15/08/96</t>
  </si>
  <si>
    <t>A01</t>
  </si>
  <si>
    <t>SHREECHAND</t>
  </si>
  <si>
    <t>01/01/95</t>
  </si>
  <si>
    <t>A01</t>
  </si>
  <si>
    <t>HIRALAL</t>
  </si>
  <si>
    <t>27/03/96</t>
  </si>
  <si>
    <t>A01</t>
  </si>
  <si>
    <t>CHAVAN MAHENDRASINGH G</t>
  </si>
  <si>
    <t>17/02/93</t>
  </si>
  <si>
    <t>A01</t>
  </si>
  <si>
    <t>VIJAY BAHADUR SINGH</t>
  </si>
  <si>
    <t>02/12/97</t>
  </si>
  <si>
    <t>A01</t>
  </si>
  <si>
    <t>ANANTRAO</t>
  </si>
  <si>
    <t>19/11/95</t>
  </si>
  <si>
    <t>A01</t>
  </si>
  <si>
    <t>KOTHAWADE RAGHUNATH KADU</t>
  </si>
  <si>
    <t>11/11/96</t>
  </si>
  <si>
    <t>A01</t>
  </si>
  <si>
    <t>CHAKRESH KUMAR JAIN</t>
  </si>
  <si>
    <t>13/09/00</t>
  </si>
  <si>
    <t>A01</t>
  </si>
  <si>
    <t>RAM MOHAN MAHESHWARI</t>
  </si>
  <si>
    <t>12/09/94</t>
  </si>
  <si>
    <t>A01</t>
  </si>
  <si>
    <t>NIRANJAN PRASAD</t>
  </si>
  <si>
    <t>22/08/91</t>
  </si>
  <si>
    <t>A01</t>
  </si>
  <si>
    <t>CHANDRAPAL SINGH</t>
  </si>
  <si>
    <t>07/12/94</t>
  </si>
  <si>
    <t>A01</t>
  </si>
  <si>
    <t>VIRENDRA JAURWAL</t>
  </si>
  <si>
    <t>27/07/95</t>
  </si>
  <si>
    <t>A01</t>
  </si>
  <si>
    <t>DEEP CHAND TYAGI</t>
  </si>
  <si>
    <t>02/07/96</t>
  </si>
  <si>
    <t>A02</t>
  </si>
  <si>
    <t>BHASKAR</t>
  </si>
  <si>
    <t>12/07/90</t>
  </si>
  <si>
    <t>A01</t>
  </si>
  <si>
    <t>BHAGVAN DAS SAW</t>
  </si>
  <si>
    <t>22/01/97</t>
  </si>
  <si>
    <t>A01</t>
  </si>
  <si>
    <t>VIJAY BAHADUR SINGH</t>
  </si>
  <si>
    <t>08/10/98</t>
  </si>
  <si>
    <t>A01</t>
  </si>
  <si>
    <t>MAHESHCHAND</t>
  </si>
  <si>
    <t>31/10/93</t>
  </si>
  <si>
    <t>A01</t>
  </si>
  <si>
    <t>MAHENDRA PATEL</t>
  </si>
  <si>
    <t>14/08/95</t>
  </si>
  <si>
    <t>A01</t>
  </si>
  <si>
    <t>VIKAS MADHUKAR SHINDE</t>
  </si>
  <si>
    <t>18/04/96</t>
  </si>
  <si>
    <t>A01</t>
  </si>
  <si>
    <t>PADIYA VENKANNA</t>
  </si>
  <si>
    <t>15/01/96</t>
  </si>
  <si>
    <t>A01</t>
  </si>
  <si>
    <t>SHINDE DHANAJI SHRIMANT</t>
  </si>
  <si>
    <t>15/10/90</t>
  </si>
  <si>
    <t>A01</t>
  </si>
  <si>
    <t>NARENDRA SINGH RATHORE</t>
  </si>
  <si>
    <t>12/02/96</t>
  </si>
  <si>
    <t>A01</t>
  </si>
  <si>
    <t>RAMSUKH SUNDA</t>
  </si>
  <si>
    <t>01/07/92</t>
  </si>
  <si>
    <t>A01</t>
  </si>
  <si>
    <t>DULICHAND</t>
  </si>
  <si>
    <t>05/01/97</t>
  </si>
  <si>
    <t>A01</t>
  </si>
  <si>
    <t>RADHEY SHYAM PANKAJ</t>
  </si>
  <si>
    <t>01/04/95</t>
  </si>
  <si>
    <t>A01</t>
  </si>
  <si>
    <t>RAM BHAJAN</t>
  </si>
  <si>
    <t>15/07/96</t>
  </si>
  <si>
    <t>A01</t>
  </si>
  <si>
    <t>ANIL KUMAR GUPTA</t>
  </si>
  <si>
    <t>01/03/93</t>
  </si>
  <si>
    <t>A01</t>
  </si>
  <si>
    <t>A S S R ANJANEYULU</t>
  </si>
  <si>
    <t>12/06/94</t>
  </si>
  <si>
    <t>A01</t>
  </si>
  <si>
    <t>DIVVALA MALLESWARA RAO</t>
  </si>
  <si>
    <t>23/08/95</t>
  </si>
  <si>
    <t>A01</t>
  </si>
  <si>
    <t>DHARAMKAMLE PANDUJI</t>
  </si>
  <si>
    <t>03/10/96</t>
  </si>
  <si>
    <t>A02</t>
  </si>
  <si>
    <t>M BABU</t>
  </si>
  <si>
    <t>20/06/95</t>
  </si>
  <si>
    <t>A01</t>
  </si>
  <si>
    <t>KURUVA NAGARAJU</t>
  </si>
  <si>
    <t>27/11/96</t>
  </si>
  <si>
    <t>A01</t>
  </si>
  <si>
    <t>P V PRASAD</t>
  </si>
  <si>
    <t>26/08/99</t>
  </si>
  <si>
    <t>A02</t>
  </si>
  <si>
    <t>KOSURI K V V V S REDDY</t>
  </si>
  <si>
    <t>15/08/93</t>
  </si>
  <si>
    <t>A01</t>
  </si>
  <si>
    <t>THOOMPATI SRINIVASULU</t>
  </si>
  <si>
    <t>28/11/96</t>
  </si>
  <si>
    <t>A01</t>
  </si>
  <si>
    <t>BUDDIGA SAMBASIVA RAO</t>
  </si>
  <si>
    <t>17/07/92</t>
  </si>
  <si>
    <t>A01</t>
  </si>
  <si>
    <t>SATTI VEERENDRA REDDY</t>
  </si>
  <si>
    <t>02/01/98</t>
  </si>
  <si>
    <t>A01</t>
  </si>
  <si>
    <t>VENKATANARIGARI VENKATA SUBBAREDDY</t>
  </si>
  <si>
    <t>28/02/96</t>
  </si>
  <si>
    <t>A01</t>
  </si>
  <si>
    <t>KONALA BALA RAMA RATNA REDDY</t>
  </si>
  <si>
    <t>20/08/92</t>
  </si>
  <si>
    <t>A01</t>
  </si>
  <si>
    <t>K V V RAMANA REDDY</t>
  </si>
  <si>
    <t>30/07/89</t>
  </si>
  <si>
    <t>A02</t>
  </si>
  <si>
    <t>G KRISHNA REDDY</t>
  </si>
  <si>
    <t>10/11/96</t>
  </si>
  <si>
    <t>A01</t>
  </si>
  <si>
    <t>I RAGHUNADHA REDDY</t>
  </si>
  <si>
    <t>15/08/95</t>
  </si>
  <si>
    <t>A01</t>
  </si>
  <si>
    <t>SHAIK MAHABOOB BASHA</t>
  </si>
  <si>
    <t>03/05/97</t>
  </si>
  <si>
    <t>A01</t>
  </si>
  <si>
    <t>G BALA KRISHNA REDDY</t>
  </si>
  <si>
    <t>14/09/98</t>
  </si>
  <si>
    <t>A01</t>
  </si>
  <si>
    <t>M MUNI SANKARAIAH</t>
  </si>
  <si>
    <t>11/08/95</t>
  </si>
  <si>
    <t>A01</t>
  </si>
  <si>
    <t>G PRAKASHA RAO</t>
  </si>
  <si>
    <t>01/07/96</t>
  </si>
  <si>
    <t>A01</t>
  </si>
  <si>
    <t>ADDA RAMALINGASWAMY</t>
  </si>
  <si>
    <t>25/07/97</t>
  </si>
  <si>
    <t>A01</t>
  </si>
  <si>
    <t>KALLEM RATNA RAJU</t>
  </si>
  <si>
    <t>28/08/93</t>
  </si>
  <si>
    <t>A01</t>
  </si>
  <si>
    <t>GORLI RAMANA</t>
  </si>
  <si>
    <t>01/05/97</t>
  </si>
  <si>
    <t>A01</t>
  </si>
  <si>
    <t>GANGESH TIWARI</t>
  </si>
  <si>
    <t>01/01/98</t>
  </si>
  <si>
    <t>A01</t>
  </si>
  <si>
    <t>LOYA VENKATA KRISHNA RAO</t>
  </si>
  <si>
    <t>19/07/97</t>
  </si>
  <si>
    <t>A02</t>
  </si>
  <si>
    <t>16/10/97</t>
  </si>
  <si>
    <t>A01</t>
  </si>
  <si>
    <t>PURNA CHANDRA ORAM</t>
  </si>
  <si>
    <t>25/01/96</t>
  </si>
  <si>
    <t>A01</t>
  </si>
  <si>
    <t>SANAPALA NARAYANA RAO</t>
  </si>
  <si>
    <t>21/06/99</t>
  </si>
  <si>
    <t>A01</t>
  </si>
  <si>
    <t>DUVVURI S N MURTHY</t>
  </si>
  <si>
    <t>01/11/95</t>
  </si>
  <si>
    <t>A01</t>
  </si>
  <si>
    <t>THIREEDI PRABHU</t>
  </si>
  <si>
    <t>01/03/90</t>
  </si>
  <si>
    <t>A01</t>
  </si>
  <si>
    <t>SAKHAMURI SRINIVASA PRASAD</t>
  </si>
  <si>
    <t>15/08/99</t>
  </si>
  <si>
    <t>A02</t>
  </si>
  <si>
    <t>NARAYANA RAO K</t>
  </si>
  <si>
    <t>02/10/93</t>
  </si>
  <si>
    <t>A01</t>
  </si>
  <si>
    <t>MATA SUBBARAO</t>
  </si>
  <si>
    <t>25/07/89</t>
  </si>
  <si>
    <t>A01</t>
  </si>
  <si>
    <t>BETHAPUDI PRASAD</t>
  </si>
  <si>
    <t>17/08/98</t>
  </si>
  <si>
    <t>A01</t>
  </si>
  <si>
    <t>BHUBNESHWAR PRASAD</t>
  </si>
  <si>
    <t>24/07/95</t>
  </si>
  <si>
    <t>A01</t>
  </si>
  <si>
    <t>AJAY KUMAR GUPTA</t>
  </si>
  <si>
    <t>16/08/93</t>
  </si>
  <si>
    <t>A01</t>
  </si>
  <si>
    <t>PYLA RAJA RAO</t>
  </si>
  <si>
    <t>19/06/99</t>
  </si>
  <si>
    <t>A01</t>
  </si>
  <si>
    <t>RAJESH AGGARWAL</t>
  </si>
  <si>
    <t>20/03/98</t>
  </si>
  <si>
    <t>A01</t>
  </si>
  <si>
    <t>GUNDU JAGANNADHA RAO</t>
  </si>
  <si>
    <t>20/04/93</t>
  </si>
  <si>
    <t>A01</t>
  </si>
  <si>
    <t>DEVENDRA KR MEENA</t>
  </si>
  <si>
    <t>20/04/90</t>
  </si>
  <si>
    <t>A01</t>
  </si>
  <si>
    <t>BAGGAM LAXMOJI RAO</t>
  </si>
  <si>
    <t>10/08/94</t>
  </si>
  <si>
    <t>A01</t>
  </si>
  <si>
    <t>RANJIT DAS</t>
  </si>
  <si>
    <t>30/06/95</t>
  </si>
  <si>
    <t>A01</t>
  </si>
  <si>
    <t>KOVVURI SATYA NAGIREDDY</t>
  </si>
  <si>
    <t>25/07/97</t>
  </si>
  <si>
    <t>A02</t>
  </si>
  <si>
    <t>YALAMURI VENKATESWARLU</t>
  </si>
  <si>
    <t>17/10/94</t>
  </si>
  <si>
    <t>A01</t>
  </si>
  <si>
    <t>NAGENDRA RAO</t>
  </si>
  <si>
    <t>09/06/98</t>
  </si>
  <si>
    <t>A01</t>
  </si>
  <si>
    <t>RAM PRATAP SINGH</t>
  </si>
  <si>
    <t>30/06/94</t>
  </si>
  <si>
    <t>A01</t>
  </si>
  <si>
    <t>OM PRAKASH KHEDAR</t>
  </si>
  <si>
    <t>31/07/95</t>
  </si>
  <si>
    <t>A01</t>
  </si>
  <si>
    <t>M ASHANNA</t>
  </si>
  <si>
    <t>19/07/94</t>
  </si>
  <si>
    <t>A02</t>
  </si>
  <si>
    <t>JANAKIRAMAN P</t>
  </si>
  <si>
    <t>08/10/96</t>
  </si>
  <si>
    <t>A02</t>
  </si>
  <si>
    <t>ASHOK KUMAR BOHRA</t>
  </si>
  <si>
    <t>30/05/92</t>
  </si>
  <si>
    <t>A01</t>
  </si>
  <si>
    <t>G A K PATHAI</t>
  </si>
  <si>
    <t>12/06/94</t>
  </si>
  <si>
    <t>A02</t>
  </si>
  <si>
    <t>TERSI PRASAD SONKER</t>
  </si>
  <si>
    <t>27/05/88</t>
  </si>
  <si>
    <t>A01</t>
  </si>
  <si>
    <t>RAJNEESH KUMAR</t>
  </si>
  <si>
    <t>09/01/98</t>
  </si>
  <si>
    <t>A01</t>
  </si>
  <si>
    <t>ASHUTOSH SHUKLA</t>
  </si>
  <si>
    <t>14/01/98</t>
  </si>
  <si>
    <t>A01</t>
  </si>
  <si>
    <t>MOOL CHAND TANK</t>
  </si>
  <si>
    <t>23/04/94</t>
  </si>
  <si>
    <t>A02</t>
  </si>
  <si>
    <t>N GANESH</t>
  </si>
  <si>
    <t>07/01/98</t>
  </si>
  <si>
    <t>A02</t>
  </si>
  <si>
    <t>PRADIP KUMAR BURNWAL</t>
  </si>
  <si>
    <t>05/11/95</t>
  </si>
  <si>
    <t>A02</t>
  </si>
  <si>
    <t>MAHIPAL</t>
  </si>
  <si>
    <t>16/03/97</t>
  </si>
  <si>
    <t>A01</t>
  </si>
  <si>
    <t>BINOD SINGH</t>
  </si>
  <si>
    <t>05/02/92</t>
  </si>
  <si>
    <t>A01</t>
  </si>
  <si>
    <t>VENKATESAN T</t>
  </si>
  <si>
    <t>11/01/96</t>
  </si>
  <si>
    <t>A02</t>
  </si>
  <si>
    <t>NIRANJAN HALDER</t>
  </si>
  <si>
    <t>28/10/97</t>
  </si>
  <si>
    <t>A01</t>
  </si>
  <si>
    <t>S R MARTIN ANTHUVAN</t>
  </si>
  <si>
    <t>17/12/93</t>
  </si>
  <si>
    <t>A02</t>
  </si>
  <si>
    <t>N SANKARANARAYANAN</t>
  </si>
  <si>
    <t>22/10/93</t>
  </si>
  <si>
    <t>A01</t>
  </si>
  <si>
    <t>JITENDRA SINGH YADAV</t>
  </si>
  <si>
    <t>19/11/95</t>
  </si>
  <si>
    <t>A01</t>
  </si>
  <si>
    <t>BURADA SIMHACHALAM</t>
  </si>
  <si>
    <t>09/06/91</t>
  </si>
  <si>
    <t>A01</t>
  </si>
  <si>
    <t>SAHAB LAL</t>
  </si>
  <si>
    <t>16/12/97</t>
  </si>
  <si>
    <t>A01</t>
  </si>
  <si>
    <t>DINESH KUMAR JAIN</t>
  </si>
  <si>
    <t>10/11/94</t>
  </si>
  <si>
    <t>A01</t>
  </si>
  <si>
    <t>SHIVLAHARI SHARMA</t>
  </si>
  <si>
    <t>15/09/93</t>
  </si>
  <si>
    <t>A01</t>
  </si>
  <si>
    <t>RAMJI LAL MEENA</t>
  </si>
  <si>
    <t>01/07/98</t>
  </si>
  <si>
    <t>A02</t>
  </si>
  <si>
    <t>U. XAVIER SILUVAI DHASAN</t>
  </si>
  <si>
    <t>23/07/96</t>
  </si>
  <si>
    <t>A01</t>
  </si>
  <si>
    <t>BHUKYA LAXMOJI NAIK</t>
  </si>
  <si>
    <t>05/07/92</t>
  </si>
  <si>
    <t>A01</t>
  </si>
  <si>
    <t>GADE CHANDRA MOULI</t>
  </si>
  <si>
    <t>20/06/98</t>
  </si>
  <si>
    <t>A02</t>
  </si>
  <si>
    <t>T SIVARAMBABU</t>
  </si>
  <si>
    <t>30/03/97</t>
  </si>
  <si>
    <t>A01</t>
  </si>
  <si>
    <t>A SIVA PRASAD</t>
  </si>
  <si>
    <t>09/07/00</t>
  </si>
  <si>
    <t>A01</t>
  </si>
  <si>
    <t>RAMAVATH GOPI NAIK</t>
  </si>
  <si>
    <t>09/07/95</t>
  </si>
  <si>
    <t>A01</t>
  </si>
  <si>
    <t>GADDE MADHU</t>
  </si>
  <si>
    <t>12/04/94</t>
  </si>
  <si>
    <t>A01</t>
  </si>
  <si>
    <t>KATHULA VENKATA RAMANA</t>
  </si>
  <si>
    <t>26/07/93</t>
  </si>
  <si>
    <t>A02</t>
  </si>
  <si>
    <t>HALAVATH MANGILAL</t>
  </si>
  <si>
    <t>16/05/98</t>
  </si>
  <si>
    <t>A01</t>
  </si>
  <si>
    <t>J SRINIVASA RAO</t>
  </si>
  <si>
    <t>22/09/90</t>
  </si>
  <si>
    <t>A01</t>
  </si>
  <si>
    <t>DEPAVATH LACHIRAM</t>
  </si>
  <si>
    <t>17/04/98</t>
  </si>
  <si>
    <t>A01</t>
  </si>
  <si>
    <t>KAMLESH YADAV</t>
  </si>
  <si>
    <t>15/02/96</t>
  </si>
  <si>
    <t>A01</t>
  </si>
  <si>
    <t>DANDUBOINA VENKATESWARA RAO</t>
  </si>
  <si>
    <t>10/06/98</t>
  </si>
  <si>
    <t>A02</t>
  </si>
  <si>
    <t>BANDE VENKATESWARA RAO</t>
  </si>
  <si>
    <t>08/02/97</t>
  </si>
  <si>
    <t>A01</t>
  </si>
  <si>
    <t>HALAVATH BALAJI</t>
  </si>
  <si>
    <t>08/06/99</t>
  </si>
  <si>
    <t>A01</t>
  </si>
  <si>
    <t>THIPPANA BUCHIREDDY</t>
  </si>
  <si>
    <t>02/04/94</t>
  </si>
  <si>
    <t>A02</t>
  </si>
  <si>
    <t>GAJJALA VENKATA RAMANA REDDY</t>
  </si>
  <si>
    <t>05/12/94</t>
  </si>
  <si>
    <t>A01</t>
  </si>
  <si>
    <t>SAKHAMUDI NARASIMHA RAO</t>
  </si>
  <si>
    <t>22/10/97</t>
  </si>
  <si>
    <t>A01</t>
  </si>
  <si>
    <t>P PADMANABHA REDDY</t>
  </si>
  <si>
    <t>09/06/97</t>
  </si>
  <si>
    <t>A01</t>
  </si>
  <si>
    <t>POLAVENI VENKATADRI</t>
  </si>
  <si>
    <t>22/08/96</t>
  </si>
  <si>
    <t>A01</t>
  </si>
  <si>
    <t>KUNCHA NIRANJAN</t>
  </si>
  <si>
    <t>23/11/96</t>
  </si>
  <si>
    <t>A01</t>
  </si>
  <si>
    <t>SATYANARAYANA VINNAKOTA</t>
  </si>
  <si>
    <t>04/12/93</t>
  </si>
  <si>
    <t>A01</t>
  </si>
  <si>
    <t>SERI VISHNUVARDHAN REDDY</t>
  </si>
  <si>
    <t>18/08/94</t>
  </si>
  <si>
    <t>A01</t>
  </si>
  <si>
    <t>LALAM PUNNAIAH</t>
  </si>
  <si>
    <t>16/08/98</t>
  </si>
  <si>
    <t>A01</t>
  </si>
  <si>
    <t>PINJARI P NABISAHEB</t>
  </si>
  <si>
    <t>15/07/91</t>
  </si>
  <si>
    <t>A02</t>
  </si>
  <si>
    <t>BHUKYA PUNNA NAIK</t>
  </si>
  <si>
    <t>11/08/99</t>
  </si>
  <si>
    <t>A01</t>
  </si>
  <si>
    <t>RANGA JANARDHAN</t>
  </si>
  <si>
    <t>30/06/95</t>
  </si>
  <si>
    <t>A01</t>
  </si>
  <si>
    <t>K YEDUKONDALU</t>
  </si>
  <si>
    <t>24/10/95</t>
  </si>
  <si>
    <t>A01</t>
  </si>
  <si>
    <t>DANDU SHIVA KUMAR</t>
  </si>
  <si>
    <t>27/02/95</t>
  </si>
  <si>
    <t>A01</t>
  </si>
  <si>
    <t>NAMALA YESU BABU</t>
  </si>
  <si>
    <t>01/08/93</t>
  </si>
  <si>
    <t>A01</t>
  </si>
  <si>
    <t>SARJU PRASAD GUPTA</t>
  </si>
  <si>
    <t>26/09/96</t>
  </si>
  <si>
    <t>A01</t>
  </si>
  <si>
    <t>NUKALA MALLIKARJUN RAO</t>
  </si>
  <si>
    <t>19/01/94</t>
  </si>
  <si>
    <t>A01</t>
  </si>
  <si>
    <t>KISHORE KUMAR GORREMATCHU</t>
  </si>
  <si>
    <t>25/01/95</t>
  </si>
  <si>
    <t>A01</t>
  </si>
  <si>
    <t>R SWAMY</t>
  </si>
  <si>
    <t>06/03/95</t>
  </si>
  <si>
    <t>A01</t>
  </si>
  <si>
    <t>SEELAM ATMA RAO</t>
  </si>
  <si>
    <t>30/06/96</t>
  </si>
  <si>
    <t>A01</t>
  </si>
  <si>
    <t>RAM MURTHY</t>
  </si>
  <si>
    <t>15/02/96</t>
  </si>
  <si>
    <t>A02</t>
  </si>
  <si>
    <t>JANGAM BHASKARA RAO</t>
  </si>
  <si>
    <t>06/08/93</t>
  </si>
  <si>
    <t>A01</t>
  </si>
  <si>
    <t>S V SATYANARAYANA</t>
  </si>
  <si>
    <t>28/07/95</t>
  </si>
  <si>
    <t>A01</t>
  </si>
  <si>
    <t>G VENKATESHWARA RAO</t>
  </si>
  <si>
    <t>26/08/91</t>
  </si>
  <si>
    <t>A01</t>
  </si>
  <si>
    <t>CHOUHAN BABU</t>
  </si>
  <si>
    <t>25/12/97</t>
  </si>
  <si>
    <t>A01</t>
  </si>
  <si>
    <t>JONNALAGADDA KRISHNAIAH</t>
  </si>
  <si>
    <t>04/08/96</t>
  </si>
  <si>
    <t>A01</t>
  </si>
  <si>
    <t>N NEEL SINGH</t>
  </si>
  <si>
    <t>25/02/00</t>
  </si>
  <si>
    <t>A01</t>
  </si>
  <si>
    <t>CHUNDI CHENNAREDDY</t>
  </si>
  <si>
    <t>12/09/94</t>
  </si>
  <si>
    <t>A02</t>
  </si>
  <si>
    <t>K RAMANJINEYULU</t>
  </si>
  <si>
    <t>07/06/96</t>
  </si>
  <si>
    <t>A01</t>
  </si>
  <si>
    <t>CH SRINIVASA RAO</t>
  </si>
  <si>
    <t>25/02/94</t>
  </si>
  <si>
    <t>A01</t>
  </si>
  <si>
    <t>AINDLA RAJASHEKAR REDDY</t>
  </si>
  <si>
    <t>11/02/99</t>
  </si>
  <si>
    <t>A01</t>
  </si>
  <si>
    <t>GUGULOTHU RATHAN SINGH</t>
  </si>
  <si>
    <t>02/02/98</t>
  </si>
  <si>
    <t>A01</t>
  </si>
  <si>
    <t>BODA BALAIAH</t>
  </si>
  <si>
    <t>07/08/97</t>
  </si>
  <si>
    <t>A02</t>
  </si>
  <si>
    <t>K VENKATESWARLU</t>
  </si>
  <si>
    <t>29/08/95</t>
  </si>
  <si>
    <t>A01</t>
  </si>
  <si>
    <t>M KISHAN</t>
  </si>
  <si>
    <t>03/05/94</t>
  </si>
  <si>
    <t>A02</t>
  </si>
  <si>
    <t>G VIJAYA SANKAR</t>
  </si>
  <si>
    <t>20/04/94</t>
  </si>
  <si>
    <t>A01</t>
  </si>
  <si>
    <t>BANVAREE LAL</t>
  </si>
  <si>
    <t>10/05/98</t>
  </si>
  <si>
    <t>A01</t>
  </si>
  <si>
    <t>KAMBALA VARADAIAH</t>
  </si>
  <si>
    <t>09/05/96</t>
  </si>
  <si>
    <t>A01</t>
  </si>
  <si>
    <t>VAKULABARANAM VISHNUMURTHY</t>
  </si>
  <si>
    <t>10/07/97</t>
  </si>
  <si>
    <t>A01</t>
  </si>
  <si>
    <t>NANDYALA NARSIMHA REDDY</t>
  </si>
  <si>
    <t>09/11/98</t>
  </si>
  <si>
    <t>A01</t>
  </si>
  <si>
    <t>ADIMADYAM MURALI</t>
  </si>
  <si>
    <t>23/12/94</t>
  </si>
  <si>
    <t>A01</t>
  </si>
  <si>
    <t>RAJ KUMAR</t>
  </si>
  <si>
    <t>20/03/96</t>
  </si>
  <si>
    <t>A01</t>
  </si>
  <si>
    <t>K SUDARSHAN REDDY</t>
  </si>
  <si>
    <t>29/03/00</t>
  </si>
  <si>
    <t>A01</t>
  </si>
  <si>
    <t>APPANA VEERA PRASAD</t>
  </si>
  <si>
    <t>04/03/95</t>
  </si>
  <si>
    <t>A02</t>
  </si>
  <si>
    <t>THODE THIRUPATHI</t>
  </si>
  <si>
    <t>27/04/97</t>
  </si>
  <si>
    <t>A01</t>
  </si>
  <si>
    <t>BADAVATHU BALU</t>
  </si>
  <si>
    <t>03/04/92</t>
  </si>
  <si>
    <t>A02</t>
  </si>
  <si>
    <t>D DAMODAR</t>
  </si>
  <si>
    <t>20/11/95</t>
  </si>
  <si>
    <t>A01</t>
  </si>
  <si>
    <t>RAGHUNANDAN PRASAD</t>
  </si>
  <si>
    <t>03/02/97</t>
  </si>
  <si>
    <t>A01</t>
  </si>
  <si>
    <t>SANGAPAKA NARSAIAH</t>
  </si>
  <si>
    <t>16/06/94</t>
  </si>
  <si>
    <t>A02</t>
  </si>
  <si>
    <t>MAMIDI THIRUPATHI</t>
  </si>
  <si>
    <t>04/07/97</t>
  </si>
  <si>
    <t>A01</t>
  </si>
  <si>
    <t>PISKA SRINIVAS</t>
  </si>
  <si>
    <t>24/10/96</t>
  </si>
  <si>
    <t>A01</t>
  </si>
  <si>
    <t>TUMUL ANAND</t>
  </si>
  <si>
    <t>22/08/95</t>
  </si>
  <si>
    <t>A02</t>
  </si>
  <si>
    <t>VARAKALA ADINARAYANA</t>
  </si>
  <si>
    <t>29/07/92</t>
  </si>
  <si>
    <t>A01</t>
  </si>
  <si>
    <t>SATYENDRA KUMAR CHOUBEY</t>
  </si>
  <si>
    <t>28/09/97</t>
  </si>
  <si>
    <t>A01</t>
  </si>
  <si>
    <t>SATISH CHANDRA SINGH</t>
  </si>
  <si>
    <t>08/12/90</t>
  </si>
  <si>
    <t>A01</t>
  </si>
  <si>
    <t>ASHUHE</t>
  </si>
  <si>
    <t>19/08/98</t>
  </si>
  <si>
    <t>A01</t>
  </si>
  <si>
    <t>SURENDRA KUMAR SINGH</t>
  </si>
  <si>
    <t>07/12/90</t>
  </si>
  <si>
    <t>A01</t>
  </si>
  <si>
    <t>BABULAL YADAV</t>
  </si>
  <si>
    <t>02/09/94</t>
  </si>
  <si>
    <t>A01</t>
  </si>
  <si>
    <t>KARAN SINGH</t>
  </si>
  <si>
    <t>10/05/98</t>
  </si>
  <si>
    <t>A01</t>
  </si>
  <si>
    <t>PRAVEEN KUMAR ARYA</t>
  </si>
  <si>
    <t>15/06/95</t>
  </si>
  <si>
    <t>A01</t>
  </si>
  <si>
    <t>KODIPALLY NARAYANA</t>
  </si>
  <si>
    <t>15/02/91</t>
  </si>
  <si>
    <t>A01</t>
  </si>
  <si>
    <t>UTTAM MANDAL</t>
  </si>
  <si>
    <t>25/12/95</t>
  </si>
  <si>
    <t>A01</t>
  </si>
  <si>
    <t>BALMUKUND PRASAD</t>
  </si>
  <si>
    <t>15/12/97</t>
  </si>
  <si>
    <t>A01</t>
  </si>
  <si>
    <t>RAJ KUMAR PAL</t>
  </si>
  <si>
    <t>07/07/91</t>
  </si>
  <si>
    <t>A01</t>
  </si>
  <si>
    <t>THOMAS T J</t>
  </si>
  <si>
    <t>21/05/98</t>
  </si>
  <si>
    <t>A01</t>
  </si>
  <si>
    <t>H MALLA REDDY</t>
  </si>
  <si>
    <t>15/03/99</t>
  </si>
  <si>
    <t>A01</t>
  </si>
  <si>
    <t>GAURI SHANKER</t>
  </si>
  <si>
    <t>02/11/94</t>
  </si>
  <si>
    <t>A01</t>
  </si>
  <si>
    <t>HALKAI</t>
  </si>
  <si>
    <t>02/05/96</t>
  </si>
  <si>
    <t>A01</t>
  </si>
  <si>
    <t>MAHADEVAPPA</t>
  </si>
  <si>
    <t>01/08/94</t>
  </si>
  <si>
    <t>A01</t>
  </si>
  <si>
    <t>KURIAKOSE</t>
  </si>
  <si>
    <t>20/04/98</t>
  </si>
  <si>
    <t>A01</t>
  </si>
  <si>
    <t>RAM KISHOR GUPTA</t>
  </si>
  <si>
    <t>04/03/94</t>
  </si>
  <si>
    <t>A01</t>
  </si>
  <si>
    <t>RAVINDRA KUMAR BHAGAT</t>
  </si>
  <si>
    <t>28/03/95</t>
  </si>
  <si>
    <t>A02</t>
  </si>
  <si>
    <t>KAKI SAMBA SIVA RAO</t>
  </si>
  <si>
    <t>18/11/93</t>
  </si>
  <si>
    <t>A02</t>
  </si>
  <si>
    <t>JOY T J</t>
  </si>
  <si>
    <t>21/10/92</t>
  </si>
  <si>
    <t>A01</t>
  </si>
  <si>
    <t>PRASOBH S</t>
  </si>
  <si>
    <t>01/06/01</t>
  </si>
  <si>
    <t>A01</t>
  </si>
  <si>
    <t>ROY VARGHESE</t>
  </si>
  <si>
    <t>31/08/92</t>
  </si>
  <si>
    <t>A02</t>
  </si>
  <si>
    <t>MOHANAN K</t>
  </si>
  <si>
    <t>17/04/97</t>
  </si>
  <si>
    <t>A01</t>
  </si>
  <si>
    <t>K V SURESH KUMAR</t>
  </si>
  <si>
    <t>29/03/97</t>
  </si>
  <si>
    <t>A02</t>
  </si>
  <si>
    <t>FRANCIS JOSEPH</t>
  </si>
  <si>
    <t>A01</t>
  </si>
  <si>
    <t>BINU B</t>
  </si>
  <si>
    <t>A01</t>
  </si>
  <si>
    <t>ABRAHAM Y DANIEL</t>
  </si>
  <si>
    <t>A01</t>
  </si>
  <si>
    <t>VISHNUDASAN PILLAI C</t>
  </si>
  <si>
    <t>A01</t>
  </si>
  <si>
    <t>S V KRISHNAKUMAR</t>
  </si>
  <si>
    <t>A01</t>
  </si>
  <si>
    <t>KAILASH CHAND MEENA</t>
  </si>
  <si>
    <t>A01</t>
  </si>
  <si>
    <t>SHIVDHARI RAM</t>
  </si>
  <si>
    <t>A01</t>
  </si>
  <si>
    <t>SHIV KUMAR</t>
  </si>
  <si>
    <t>A02</t>
  </si>
  <si>
    <t>MANIKANDAN K B</t>
  </si>
  <si>
    <t>A01</t>
  </si>
  <si>
    <t>RADHAKRISHNAN C V</t>
  </si>
  <si>
    <t>A01</t>
  </si>
  <si>
    <t>GOPALAN M K</t>
  </si>
  <si>
    <t>A01</t>
  </si>
  <si>
    <t>E K PREMADASAN</t>
  </si>
  <si>
    <t>A01</t>
  </si>
  <si>
    <t>EXPLANATION OF CATEGORY CODES :-</t>
  </si>
  <si>
    <t>0=EWS, 1=SC, 2=ST, 3=ESM, 4=OH, 5=HH, 6=OBC, 7=VH, 8=PWD-Other, 9=UR</t>
  </si>
  <si>
    <t>THE  LAST  PAGE</t>
  </si>
  <si>
    <t>17/12/98</t>
  </si>
  <si>
    <t>20/05/97</t>
  </si>
  <si>
    <t>24/09/95</t>
  </si>
  <si>
    <t>01/05/00</t>
  </si>
  <si>
    <t>15/05/91</t>
  </si>
  <si>
    <t>25/01/98</t>
  </si>
  <si>
    <t>03/12/94</t>
  </si>
  <si>
    <t>13/09/93</t>
  </si>
  <si>
    <t>23/02/95</t>
  </si>
  <si>
    <t>17/08/94</t>
  </si>
  <si>
    <t>AMIT PANSARI</t>
  </si>
  <si>
    <t>AMIT SHARMA</t>
  </si>
  <si>
    <t>ANSHAMAN SINGH</t>
  </si>
  <si>
    <t>VATSAL GUPTA</t>
  </si>
  <si>
    <t>MOHIT GULIA</t>
  </si>
  <si>
    <t>CHHERING PALJOR</t>
  </si>
  <si>
    <t>DEEPAK KUMAR</t>
  </si>
  <si>
    <t>SHUBHAM CHAUDHARY</t>
  </si>
  <si>
    <t>SNEHIL KHAJURIA</t>
  </si>
  <si>
    <t>VISHAL THAKUR</t>
  </si>
  <si>
    <t>SHUAIB BASHIR BHAT</t>
  </si>
  <si>
    <t>AYUSH TOMAR</t>
  </si>
  <si>
    <t>KARANESH CHANDER</t>
  </si>
  <si>
    <t>VIVEK</t>
  </si>
  <si>
    <t>ROHIT SINGH</t>
  </si>
  <si>
    <t>MOHD IMRAN AHAMAD</t>
  </si>
  <si>
    <t>SANDEEP SINGH</t>
  </si>
  <si>
    <t>SAMARTH ANAND</t>
  </si>
  <si>
    <t>GULSHAN</t>
  </si>
  <si>
    <t>SANDEEP KUMAR</t>
  </si>
  <si>
    <t>AMIT PANGHAL</t>
  </si>
  <si>
    <t>ANKUSH</t>
  </si>
  <si>
    <t>PRAVIN KUMAR</t>
  </si>
  <si>
    <t>ADITYA GUPTA</t>
  </si>
  <si>
    <t>MAJOR SINGH</t>
  </si>
  <si>
    <t>GOURAV BANSAL</t>
  </si>
  <si>
    <t>PARVEEN KUMAR</t>
  </si>
  <si>
    <t>ANKITA</t>
  </si>
  <si>
    <t>VISHAL</t>
  </si>
  <si>
    <t>JYOTI</t>
  </si>
  <si>
    <t>MANISH</t>
  </si>
  <si>
    <t>KIRTI</t>
  </si>
  <si>
    <t>PREETI</t>
  </si>
  <si>
    <t>PRIYA GOYAL</t>
  </si>
  <si>
    <t>BIKASH KUMAR JHA</t>
  </si>
  <si>
    <t>LOCHAN GOYAL</t>
  </si>
  <si>
    <t>NITISH SINGLA</t>
  </si>
  <si>
    <t>AVISHAKE GARG</t>
  </si>
  <si>
    <t>GAURAV KAUSHAL</t>
  </si>
  <si>
    <t>MANISH SAINI</t>
  </si>
  <si>
    <t>RANJAN KUMAR</t>
  </si>
  <si>
    <t>HIMANSHU KAMBOJ</t>
  </si>
  <si>
    <t>ABHIJEET BANSAL</t>
  </si>
  <si>
    <t>RAVINDER DUHAN</t>
  </si>
  <si>
    <t>DEEPAK BIRT</t>
  </si>
  <si>
    <t>ABHINANDAN K MALIK</t>
  </si>
  <si>
    <t>VIKASH KHOBRA</t>
  </si>
  <si>
    <t>RAGHAV MAHAJAN</t>
  </si>
  <si>
    <t>ABHISHEK YADAV</t>
  </si>
  <si>
    <t>INAYAT SINGH</t>
  </si>
  <si>
    <t>DHARAM KUMAR</t>
  </si>
  <si>
    <t>KARTIK CHHABRA</t>
  </si>
  <si>
    <t>HIMANSHU YADAV</t>
  </si>
  <si>
    <t>BHAVESH BARWAL</t>
  </si>
  <si>
    <t>KAPIL</t>
  </si>
  <si>
    <t>SHRIKANT</t>
  </si>
  <si>
    <t>SURBHI</t>
  </si>
  <si>
    <t>ATUL KAUSHAL</t>
  </si>
  <si>
    <t>KEWAL KRISHAN</t>
  </si>
  <si>
    <t>VIPUL CHAKRADHAR</t>
  </si>
  <si>
    <t>SHAVETA ARORA</t>
  </si>
  <si>
    <t>ANMOL DEVGAN</t>
  </si>
  <si>
    <t>RITA</t>
  </si>
  <si>
    <t>ABHINAY KUMAR</t>
  </si>
  <si>
    <t>PAWAN</t>
  </si>
  <si>
    <t>UMAMAH</t>
  </si>
  <si>
    <t>AKSHAT MITTAL</t>
  </si>
  <si>
    <t>ADARSH</t>
  </si>
  <si>
    <t>SARAVSUKH SINGH</t>
  </si>
  <si>
    <t>MITALI ARORA</t>
  </si>
  <si>
    <t>RAKESH TOMAR</t>
  </si>
  <si>
    <t>SHUBHAM MEHTA</t>
  </si>
  <si>
    <t>SHELAISH KUMAR</t>
  </si>
  <si>
    <t>ABHIMANYU KUMAR</t>
  </si>
  <si>
    <t>ASHISH PRASAD</t>
  </si>
  <si>
    <t>SARTHAK JAIN</t>
  </si>
  <si>
    <t>VIJAY SINGH</t>
  </si>
  <si>
    <t>SAKSHAM PANDEY</t>
  </si>
  <si>
    <t>HITESH UPRETI</t>
  </si>
  <si>
    <t>ABHISHEK SHARMA</t>
  </si>
  <si>
    <t>MAYANK KUMAR CHAUHAN</t>
  </si>
  <si>
    <t>SAURABH RAJ</t>
  </si>
  <si>
    <t>GAURAV PANDEY</t>
  </si>
  <si>
    <t>NARENDRA SINGH</t>
  </si>
  <si>
    <t>VINAY PATHAK</t>
  </si>
  <si>
    <t>RAVINDER SINGH</t>
  </si>
  <si>
    <t>SHAGUN SAINI</t>
  </si>
  <si>
    <t>ARVIND KUMAR GANGWAR</t>
  </si>
  <si>
    <t>PRANESH SRIVASTAVA</t>
  </si>
  <si>
    <t>BHARAT KUMAR</t>
  </si>
  <si>
    <t>PRIYANK TYAGI</t>
  </si>
  <si>
    <t>DEEPAK YADAV</t>
  </si>
  <si>
    <t>KAVITA RANI</t>
  </si>
  <si>
    <t>KUBER CHANDNAWAT MEENA</t>
  </si>
  <si>
    <t>ARIHANT</t>
  </si>
  <si>
    <t>PRADEEP YADAV</t>
  </si>
  <si>
    <t>PARAMJEET SINGH</t>
  </si>
  <si>
    <t>SURJEET SINGH</t>
  </si>
  <si>
    <t>BABLOO YADAV</t>
  </si>
  <si>
    <t>PRADEEP KUMAR SINGH</t>
  </si>
  <si>
    <t>VIKRAM</t>
  </si>
  <si>
    <t>ANIRUDH KUMAR</t>
  </si>
  <si>
    <t>BHANUSHI NEOL</t>
  </si>
  <si>
    <t>VISHAL SHOLKAY</t>
  </si>
  <si>
    <t>RAJKUMAR</t>
  </si>
  <si>
    <t>KRISHNA GOPAL JALODIYA</t>
  </si>
  <si>
    <t>SANJAY MEENA</t>
  </si>
  <si>
    <t>HEMANT GOYAL</t>
  </si>
  <si>
    <t>MD ALIF KHAN</t>
  </si>
  <si>
    <t>PRITI</t>
  </si>
  <si>
    <t>AMIT KAUSHAL</t>
  </si>
  <si>
    <t>DIVANSHU</t>
  </si>
  <si>
    <t>NEHA BUHADIYA</t>
  </si>
  <si>
    <t>ANMOL AVINASH SINGH</t>
  </si>
  <si>
    <t>KUNWAR KRISHNA SINGH</t>
  </si>
  <si>
    <t>PRIYANKA MOR</t>
  </si>
  <si>
    <t>SHASHANK RAJ</t>
  </si>
  <si>
    <t>SATYAM KUMAR SINGH</t>
  </si>
  <si>
    <t>ASHISH MEENA</t>
  </si>
  <si>
    <t>MOHIT KUMAR RAIKWAR</t>
  </si>
  <si>
    <t>CHAUDHARY SHAHID HUSAIN</t>
  </si>
  <si>
    <t>AMAR</t>
  </si>
  <si>
    <t>MANOHAR KUMAR JHA</t>
  </si>
  <si>
    <t>JATIN</t>
  </si>
  <si>
    <t>RAVI SINGH</t>
  </si>
  <si>
    <t>HEMANT MEENA</t>
  </si>
  <si>
    <t>NITIN KUMAR</t>
  </si>
  <si>
    <t>PRAKASH ROUT</t>
  </si>
  <si>
    <t>MOHD NADEEM</t>
  </si>
  <si>
    <t>BABLU KUMAR PARIT</t>
  </si>
  <si>
    <t>ANKIT ASIWAL</t>
  </si>
  <si>
    <t>CHANDRA PRAKASH MEENA</t>
  </si>
  <si>
    <t>SAYA YADAV</t>
  </si>
  <si>
    <t>SURAJ KUMAR</t>
  </si>
  <si>
    <t>PARVEEN SHEORAN</t>
  </si>
  <si>
    <t>ATUL MARMIT</t>
  </si>
  <si>
    <t>RAHUL SINGH</t>
  </si>
  <si>
    <t>SUBHAM SHARMA</t>
  </si>
  <si>
    <t>VIKASH SHARMA</t>
  </si>
  <si>
    <t>SHUBHAM SINGH</t>
  </si>
  <si>
    <t>MOHIT</t>
  </si>
  <si>
    <t>SHIVANSHU RASTOGI</t>
  </si>
  <si>
    <t>DEEPAK KUMAR GOSWAMI</t>
  </si>
  <si>
    <t>AKSHAY</t>
  </si>
  <si>
    <t>SANGEETA</t>
  </si>
  <si>
    <t>GYANURAG SINGH KARCHULI</t>
  </si>
  <si>
    <t>AMAN KUMAR</t>
  </si>
  <si>
    <t>SHIVAM YADAV</t>
  </si>
  <si>
    <t>ADITYA KUMAR PANDEY</t>
  </si>
  <si>
    <t>VIKAS SINGH</t>
  </si>
  <si>
    <t>ANUJ MUDGIL</t>
  </si>
  <si>
    <t>AMIT SINGH</t>
  </si>
  <si>
    <t>SAURAV GANGULY</t>
  </si>
  <si>
    <t>MANISH KUMAR GABA</t>
  </si>
  <si>
    <t>GAURAV KUMAR</t>
  </si>
  <si>
    <t>AISHWARY TIWARI</t>
  </si>
  <si>
    <t>HIMANSHU MALHOTRA</t>
  </si>
  <si>
    <t>RAJESH KUMAR BAIRWA</t>
  </si>
  <si>
    <t>DEEPAK</t>
  </si>
  <si>
    <t>ABHINAV KUMAR</t>
  </si>
  <si>
    <t>TARANG CHANDRA</t>
  </si>
  <si>
    <t>SAMIR LALWANI</t>
  </si>
  <si>
    <t>SHIVAM VERMA</t>
  </si>
  <si>
    <t>SAKSHI RAWAT</t>
  </si>
  <si>
    <t>SANDEEP</t>
  </si>
  <si>
    <t>MAHESH</t>
  </si>
  <si>
    <t>JATIN SINGH YADAV</t>
  </si>
  <si>
    <t>GAURAV KUMAR SINGH</t>
  </si>
  <si>
    <t>VIKASH KUMAR</t>
  </si>
  <si>
    <t>ANI GOYAL</t>
  </si>
  <si>
    <t>AVINASH KUMAR</t>
  </si>
  <si>
    <t>ADITYA CHATURVEDI</t>
  </si>
  <si>
    <t>ANSHU KUMAR SINGH</t>
  </si>
  <si>
    <t>AMAN</t>
  </si>
  <si>
    <t>ANURAG BHARTI</t>
  </si>
  <si>
    <t>KUMAR RAHUAL</t>
  </si>
  <si>
    <t>GAURAV  SUNDERYAL</t>
  </si>
  <si>
    <t>HIMANI KAUSHIK</t>
  </si>
  <si>
    <t>SATYAM GUPTA</t>
  </si>
  <si>
    <t>SIDDHARTH SACHDEVA</t>
  </si>
  <si>
    <t>RAUSHAN KUMAR</t>
  </si>
  <si>
    <t>HARSH KUMAR</t>
  </si>
  <si>
    <t>PRABHAT SINGH</t>
  </si>
  <si>
    <t>ANKIT KUMAR</t>
  </si>
  <si>
    <t>BALMIKE KUMAR</t>
  </si>
  <si>
    <t>AKSHAT RAO</t>
  </si>
  <si>
    <t>SUDHEER KUMAR</t>
  </si>
  <si>
    <t>YASH GARG</t>
  </si>
  <si>
    <t>GAURAV KUMAR PANDEY</t>
  </si>
  <si>
    <t>AMAN DEEP</t>
  </si>
  <si>
    <t>AMAR MISHRA</t>
  </si>
  <si>
    <t>CHINKU YADAV</t>
  </si>
  <si>
    <t>RAVI KUMAR</t>
  </si>
  <si>
    <t>RICHA</t>
  </si>
  <si>
    <t>PRINCE TYAGI</t>
  </si>
  <si>
    <t>MANJEET</t>
  </si>
  <si>
    <t>SARABHJOT SINGH</t>
  </si>
  <si>
    <t>LALIT KUMAR TANWAR</t>
  </si>
  <si>
    <t>NEERAJ KUMAR</t>
  </si>
  <si>
    <t>GAURAV SHARMA</t>
  </si>
  <si>
    <t>DEEPAK DHANKHAR</t>
  </si>
  <si>
    <t>SAURABH KUMAR</t>
  </si>
  <si>
    <t>PARAS SINGH</t>
  </si>
  <si>
    <t>UTSAV AGNIHOTRI</t>
  </si>
  <si>
    <t>MOHIT MADAN</t>
  </si>
  <si>
    <t>KAILASH KUMAR</t>
  </si>
  <si>
    <t>PANKAJ KUMAR</t>
  </si>
  <si>
    <t>PARAS</t>
  </si>
  <si>
    <t>SAAHIL RAJPUT</t>
  </si>
  <si>
    <t>PRASHANT PUSHKAR</t>
  </si>
  <si>
    <t>NEERAJ</t>
  </si>
  <si>
    <t>MANISHANKAR PIPRALIYA</t>
  </si>
  <si>
    <t>AMIT KUMAR</t>
  </si>
  <si>
    <t>PANKAJ</t>
  </si>
  <si>
    <t>AAYUSH BALUNI</t>
  </si>
  <si>
    <t>JITESH KUMAR MEENA</t>
  </si>
  <si>
    <t>PRIYANKA GUPTA</t>
  </si>
  <si>
    <t>SAMAN SINGH MEENA</t>
  </si>
  <si>
    <t>YOGENDRA KUMAR</t>
  </si>
  <si>
    <t>HUNNY</t>
  </si>
  <si>
    <t>ADITYA KUMAR</t>
  </si>
  <si>
    <t>VIPIN SINGH</t>
  </si>
  <si>
    <t>SUMIT YADAV</t>
  </si>
  <si>
    <t>NIKHIL GOEL</t>
  </si>
  <si>
    <t>MANISH CHOUDHARY</t>
  </si>
  <si>
    <t>Anil Kumar</t>
  </si>
  <si>
    <t>MAHESH RAMANAND SHARMA</t>
  </si>
  <si>
    <t>HIMANSHU TOMAR</t>
  </si>
  <si>
    <t>ABHIJEET</t>
  </si>
  <si>
    <t>PREAKSHA POONIA</t>
  </si>
  <si>
    <t>ABHISHEK MEENA</t>
  </si>
  <si>
    <t>MOHIT SHINGHAL</t>
  </si>
  <si>
    <t>KAUSHIK</t>
  </si>
  <si>
    <t>AAKASH CHAPRANA</t>
  </si>
  <si>
    <t>HARSHIT RANA</t>
  </si>
  <si>
    <t>NAMAN SINGH</t>
  </si>
  <si>
    <t>JYOTI TOMAR</t>
  </si>
  <si>
    <t>NAVEEN</t>
  </si>
  <si>
    <t>VIKASH KUMAR MEENA</t>
  </si>
  <si>
    <t>VIJAY MEENA</t>
  </si>
  <si>
    <t>HIMANSHU</t>
  </si>
  <si>
    <t>ANKIT SINGH</t>
  </si>
  <si>
    <t>AVNI AGGARWAL</t>
  </si>
  <si>
    <t>BHARAT BHUSHAN</t>
  </si>
  <si>
    <t>ADITYA PRAKASH</t>
  </si>
  <si>
    <t>SHAHID RAZA</t>
  </si>
  <si>
    <t>JAYANTDEEP KANOJIA</t>
  </si>
  <si>
    <t>ANJALI</t>
  </si>
  <si>
    <t>VIKAS JOSHI</t>
  </si>
  <si>
    <t>SANDEEP JOSHI</t>
  </si>
  <si>
    <t>ABHINAV KUMAR GUPTA</t>
  </si>
  <si>
    <t>RAHUL KUMAR</t>
  </si>
  <si>
    <t>VIPUL SINGHAL</t>
  </si>
  <si>
    <t>AKHIL KUMAR</t>
  </si>
  <si>
    <t>GULSHAN KUMAR RAI</t>
  </si>
  <si>
    <t>RAJU RAM BHAKAR</t>
  </si>
  <si>
    <t>NAVITA</t>
  </si>
  <si>
    <t>DHIRAJ KUMAR</t>
  </si>
  <si>
    <t>RAO SUJATA SINGH</t>
  </si>
  <si>
    <t>TWINKLE</t>
  </si>
  <si>
    <t>NAVINDER KUMAR</t>
  </si>
  <si>
    <t>SHAHID MALIK</t>
  </si>
  <si>
    <t>YUKTA GODARA</t>
  </si>
  <si>
    <t>AMAR RAGHAV</t>
  </si>
  <si>
    <t>SARANSH SEHRAWAT</t>
  </si>
  <si>
    <t>SACHIN KUMAR</t>
  </si>
  <si>
    <t>BHAWANA</t>
  </si>
  <si>
    <t>SUMIT</t>
  </si>
  <si>
    <t>SAGAR KUMAR GARG</t>
  </si>
  <si>
    <t>PRINCE CHHIBBER</t>
  </si>
  <si>
    <t>NISHANT KUMAR</t>
  </si>
  <si>
    <t>BHAVANA YADAV</t>
  </si>
  <si>
    <t>SIDDHANT SHARMA</t>
  </si>
  <si>
    <t>KULDEEP KUMAR MEENA</t>
  </si>
  <si>
    <t>SAURAV ARYA</t>
  </si>
  <si>
    <t>SIDHANT</t>
  </si>
  <si>
    <t>RAJAT JANGIR</t>
  </si>
  <si>
    <t>SURENDRA KUMAR CHAUDHARY</t>
  </si>
  <si>
    <t>JAYANTA KUMAR PATRA</t>
  </si>
  <si>
    <t>STUTI JAIN</t>
  </si>
  <si>
    <t>NITISH</t>
  </si>
  <si>
    <t>ABHISHEK KUMAR</t>
  </si>
  <si>
    <t>ANSHUMAN SINGH YADAV</t>
  </si>
  <si>
    <t>VIKRANT</t>
  </si>
  <si>
    <t>RIJUTA GUPTA</t>
  </si>
  <si>
    <t>HIMANSHI</t>
  </si>
  <si>
    <t>ABHINEET SINGH</t>
  </si>
  <si>
    <t>NISHANT ANAND</t>
  </si>
  <si>
    <t>LAKHANAPURAM V N N S SIDDHARTHA</t>
  </si>
  <si>
    <t>NEHA CHAUDHRY</t>
  </si>
  <si>
    <t>PRIYANSH KESHRI</t>
  </si>
  <si>
    <t>NARENDRA KUMAR PATEL</t>
  </si>
  <si>
    <t>RACHIT YADAV</t>
  </si>
  <si>
    <t>SATPAL</t>
  </si>
  <si>
    <t>DEEPU KUMAR</t>
  </si>
  <si>
    <t>PRASHANT KUMAR</t>
  </si>
  <si>
    <t>UPENDER</t>
  </si>
  <si>
    <t>SAMARTH SINGHAL</t>
  </si>
  <si>
    <t>KUNAL KUMAR</t>
  </si>
  <si>
    <t>CHAMAN</t>
  </si>
  <si>
    <t>NIKHIL CHAUHAN</t>
  </si>
  <si>
    <t>JYOTI KUMARI</t>
  </si>
  <si>
    <t>SAURABH GAUTAM</t>
  </si>
  <si>
    <t>SAURABH</t>
  </si>
  <si>
    <t>PANKAJ YADAV</t>
  </si>
  <si>
    <t>PAWAN SAROHA</t>
  </si>
  <si>
    <t>POOJA</t>
  </si>
  <si>
    <t>DEVENDRA SINGH MITHARWAL</t>
  </si>
  <si>
    <t>RAHUL MEENA</t>
  </si>
  <si>
    <t>HIMANSHU KUMAR</t>
  </si>
  <si>
    <t>AKASH BAGHEL</t>
  </si>
  <si>
    <t>SURENDRA MEENA</t>
  </si>
  <si>
    <t>VIVEK KUMAR NAIN</t>
  </si>
  <si>
    <t>PRASHANT</t>
  </si>
  <si>
    <t>KINNERA PAVAN HAREESH</t>
  </si>
  <si>
    <t>RAJDEEP SINGH</t>
  </si>
  <si>
    <t>PRAKASH SEN</t>
  </si>
  <si>
    <t>MOHD ASHRAF</t>
  </si>
  <si>
    <t>UJJAWAL KUMAR</t>
  </si>
  <si>
    <t>PRIYA SHARMA</t>
  </si>
  <si>
    <t>RITANSHU BHATI</t>
  </si>
  <si>
    <t>RAHUL SHARMA</t>
  </si>
  <si>
    <t>DHARAM PAL CHOUDHARY</t>
  </si>
  <si>
    <t>DEEPAK KUSHWAHA</t>
  </si>
  <si>
    <t>SACHIN SAURABH</t>
  </si>
  <si>
    <t>SAKSHI KUMARI</t>
  </si>
  <si>
    <t>YOGESH PRAKASH</t>
  </si>
  <si>
    <t>GEETA</t>
  </si>
  <si>
    <t>ANSHUL RAJPUT</t>
  </si>
  <si>
    <t>KAMAL SINGH</t>
  </si>
  <si>
    <t>ARCHNA</t>
  </si>
  <si>
    <t>ANISH YADAV</t>
  </si>
  <si>
    <t>SAURABH MAHESHWARI</t>
  </si>
  <si>
    <t>VEERESH KUMAR</t>
  </si>
  <si>
    <t>OM PRAKASH MEENA</t>
  </si>
  <si>
    <t>ROBIN SINGH</t>
  </si>
  <si>
    <t>BHUSHAN KUMAR</t>
  </si>
  <si>
    <t>VAIBHAV DUA</t>
  </si>
  <si>
    <t>AKSHAT KUTIYAL</t>
  </si>
  <si>
    <t>JITENDER</t>
  </si>
  <si>
    <t>ASHWANI KUMAR</t>
  </si>
  <si>
    <t>LALIT MEENA</t>
  </si>
  <si>
    <t>KISHAN CHAND</t>
  </si>
  <si>
    <t>SAGAR GAUTAM</t>
  </si>
  <si>
    <t>AKHILESH SINGH</t>
  </si>
  <si>
    <t>MOHIT AGRAWAL</t>
  </si>
  <si>
    <t>CHEEDELLA SREEKAR MADHAV</t>
  </si>
  <si>
    <t>VIKESH PAL</t>
  </si>
  <si>
    <t>TEJASVA PRATAP SINGH NAGNYAL</t>
  </si>
  <si>
    <t>SHIVANKER SAXENA</t>
  </si>
  <si>
    <t>ASHISH SHARMA</t>
  </si>
  <si>
    <t>VAIBHAV KUMAR</t>
  </si>
  <si>
    <t>UJJAWAL</t>
  </si>
  <si>
    <t>AMAN LOHAT</t>
  </si>
  <si>
    <t>KHUSHBOO GUPTA</t>
  </si>
  <si>
    <t>DINESH KUMAR YADAV</t>
  </si>
  <si>
    <t>RAHUL YADAV</t>
  </si>
  <si>
    <t>VIVEK KUMAR</t>
  </si>
  <si>
    <t>PRAVESH</t>
  </si>
  <si>
    <t>BHARAT</t>
  </si>
  <si>
    <t>PRINCE KUMAR SINGH</t>
  </si>
  <si>
    <t>MD TOUFIQUE</t>
  </si>
  <si>
    <t>HARSHIT KUMAR</t>
  </si>
  <si>
    <t>DINESH</t>
  </si>
  <si>
    <t>AMIT YADAV</t>
  </si>
  <si>
    <t>VIJAY TOMAR</t>
  </si>
  <si>
    <t>PARVEEN</t>
  </si>
  <si>
    <t>GOVIND SINGH</t>
  </si>
  <si>
    <t>KAMIL</t>
  </si>
  <si>
    <t>ASHWANI KUMAR PANDEY</t>
  </si>
  <si>
    <t>MOHIT YADAV</t>
  </si>
  <si>
    <t>ROSHAN</t>
  </si>
  <si>
    <t>SHIVANGI SHARMA</t>
  </si>
  <si>
    <t>MOHIT RANA</t>
  </si>
  <si>
    <t>ASHISH DEHARIA</t>
  </si>
  <si>
    <t>PARTEEK YADAV</t>
  </si>
  <si>
    <t>TUSHAR RANA</t>
  </si>
  <si>
    <t>TUSHAR SONI</t>
  </si>
  <si>
    <t>JEETESH KHANNA</t>
  </si>
  <si>
    <t>BHARTI</t>
  </si>
  <si>
    <t>INAYAT CHAUDHARY</t>
  </si>
  <si>
    <t>MOHIT CHAWLA</t>
  </si>
  <si>
    <t>TANU SHARMA</t>
  </si>
  <si>
    <t>UJJWAL MISHRA</t>
  </si>
  <si>
    <t>DEEPAK SINGHAL</t>
  </si>
  <si>
    <t>MOHIT KUMAR SHUDHANSHU</t>
  </si>
  <si>
    <t>SAPNA</t>
  </si>
  <si>
    <t>SUDHANSHU YADAV</t>
  </si>
  <si>
    <t>VIJETA RANI</t>
  </si>
  <si>
    <t>ADITYA JAYSAWAL</t>
  </si>
  <si>
    <t>AAKANSHA MEENA</t>
  </si>
  <si>
    <t>SUNNY KUMAR SURAJ</t>
  </si>
  <si>
    <t>ACHAL DUBEY</t>
  </si>
  <si>
    <t>SAKSHI</t>
  </si>
  <si>
    <t>SACHIN RAWAT</t>
  </si>
  <si>
    <t>SHATRUGHAN KUMAR</t>
  </si>
  <si>
    <t>RISHAV ANAND</t>
  </si>
  <si>
    <t>VIPIN PUNDIR</t>
  </si>
  <si>
    <t>SAHIL</t>
  </si>
  <si>
    <t>MRITUNJAYA KUMAR</t>
  </si>
  <si>
    <t>SAGAR CHAUDHARY</t>
  </si>
  <si>
    <t>ALOK SINGHAL</t>
  </si>
  <si>
    <t>VINEET SINGH KARDAM</t>
  </si>
  <si>
    <t>SHAILENDRA SINGH</t>
  </si>
  <si>
    <t>SHASHI KUMAR</t>
  </si>
  <si>
    <t>NITESH YADAV</t>
  </si>
  <si>
    <t>GAURAV</t>
  </si>
  <si>
    <t>NARAYAN</t>
  </si>
  <si>
    <t>RAJAT GANGWAR</t>
  </si>
  <si>
    <t>VIJAY RAM MEENA</t>
  </si>
  <si>
    <t>SUBODH BHARDWAJ</t>
  </si>
  <si>
    <t>AKHIL KUMAR YADAV</t>
  </si>
  <si>
    <t>AMIT KUMAR MAHATO</t>
  </si>
  <si>
    <t>RAVI RAJ</t>
  </si>
  <si>
    <t>ZUVIN RAJPUT</t>
  </si>
  <si>
    <t>SHRUTI SHARMA</t>
  </si>
  <si>
    <t>VIKAS KUMAR</t>
  </si>
  <si>
    <t>SHASHANK MISHRA</t>
  </si>
  <si>
    <t>DEEPAK RATHEE</t>
  </si>
  <si>
    <t>LONGJAM ASHWANI KUMAR</t>
  </si>
  <si>
    <t>NIKHIL JASROTIA</t>
  </si>
  <si>
    <t>RAKESH KUMAR MEENA</t>
  </si>
  <si>
    <t>VISHAL SHEORAN</t>
  </si>
  <si>
    <t>ANKIT PANWAR</t>
  </si>
  <si>
    <t>MOKSH PHULIA</t>
  </si>
  <si>
    <t>ATUL RAJ</t>
  </si>
  <si>
    <t>SONIKA</t>
  </si>
  <si>
    <t>KHUSHRAJ MEENA</t>
  </si>
  <si>
    <t>PANKAJ KUMAR PANDIT</t>
  </si>
  <si>
    <t>NIKITA GUPTA</t>
  </si>
  <si>
    <t>AYUSH DIXIT</t>
  </si>
  <si>
    <t>VISHAL KUMAR</t>
  </si>
  <si>
    <t>RAJNISH KUMAR</t>
  </si>
  <si>
    <t>VIKAS DALAL</t>
  </si>
  <si>
    <t>HARSHITA PURI</t>
  </si>
  <si>
    <t>ALOK KUMAR MAURYA</t>
  </si>
  <si>
    <t>AKASH BANSAL</t>
  </si>
  <si>
    <t>VISHAL ZUMBARRAO LONDHE</t>
  </si>
  <si>
    <t>POOJA RAWAT</t>
  </si>
  <si>
    <t>SAHIL SAINI</t>
  </si>
  <si>
    <t>ASHISH ANTIL</t>
  </si>
  <si>
    <t>VARSHA RANI</t>
  </si>
  <si>
    <t>NEERAJ JHA</t>
  </si>
  <si>
    <t>AMIT KUMAR SINGH</t>
  </si>
  <si>
    <t>SACHIN VASHISTH</t>
  </si>
  <si>
    <t>SUNIL PAL</t>
  </si>
  <si>
    <t>MAYANK SAXENA</t>
  </si>
  <si>
    <t>SAURABH VERMA</t>
  </si>
  <si>
    <t>ASHWANI KUMAR NAIN</t>
  </si>
  <si>
    <t>DEEPANSHU</t>
  </si>
  <si>
    <t>KARAN DHINGRA</t>
  </si>
  <si>
    <t>SUDARSHAN KUMAR</t>
  </si>
  <si>
    <t>DEV KUMAR</t>
  </si>
  <si>
    <t>GAURAV GAHLYAN</t>
  </si>
  <si>
    <t>SOURABH KUMAR</t>
  </si>
  <si>
    <t>ABHISHEK JAIN</t>
  </si>
  <si>
    <t>SOHAN SINGH GAUR</t>
  </si>
  <si>
    <t>ABHISHEK CHOUDHARY</t>
  </si>
  <si>
    <t>TARUN</t>
  </si>
  <si>
    <t>DEEPAK AHUJA</t>
  </si>
  <si>
    <t>GIRISH RAJ</t>
  </si>
  <si>
    <t>SACHIN</t>
  </si>
  <si>
    <t>AKHIL MITTAL</t>
  </si>
  <si>
    <t>JAGBIR SINGH GODARA</t>
  </si>
  <si>
    <t>ARYAN ARORA</t>
  </si>
  <si>
    <t>NAVEEN BOORA</t>
  </si>
  <si>
    <t>AMIT</t>
  </si>
  <si>
    <t>OJASVI SHARMA</t>
  </si>
  <si>
    <t>HARSHIT GUPTA</t>
  </si>
  <si>
    <t>CHETAN GOCHER</t>
  </si>
  <si>
    <t>LALITYA PARASHAR</t>
  </si>
  <si>
    <t>NARENDRA KUMAR UJJWAL</t>
  </si>
  <si>
    <t>SURENDRA BHADU</t>
  </si>
  <si>
    <t>KARTIK AGARWAL</t>
  </si>
  <si>
    <t>RITIK JAIN</t>
  </si>
  <si>
    <t>VIKAS DODWARIYA</t>
  </si>
  <si>
    <t>MOHIT MEENA</t>
  </si>
  <si>
    <t>SANSKAR SAXENA</t>
  </si>
  <si>
    <t>ABHISHEK KUMAR MEENA</t>
  </si>
  <si>
    <t>VIVEK MEENA</t>
  </si>
  <si>
    <t>SUDARSHAN MEENA</t>
  </si>
  <si>
    <t>KAMLESH KUMAR SAINI</t>
  </si>
  <si>
    <t>ABHISHEK AGARWAL</t>
  </si>
  <si>
    <t>NIRMAL KUMAR MEENA</t>
  </si>
  <si>
    <t>VIVEK GANJ GAHLOT</t>
  </si>
  <si>
    <t>PRANEET MATHUR</t>
  </si>
  <si>
    <t>TANYA CHAUHAN</t>
  </si>
  <si>
    <t>HIMANSHU MALAV</t>
  </si>
  <si>
    <t>PRAJJWAL UPADHYAY</t>
  </si>
  <si>
    <t>AYUSH AGARWAL</t>
  </si>
  <si>
    <t>RAHUL CHOUDHARY</t>
  </si>
  <si>
    <t>YASH GUPTA</t>
  </si>
  <si>
    <t>ABHISHEK GODARA</t>
  </si>
  <si>
    <t>GHAN SHYAM</t>
  </si>
  <si>
    <t>SURESH KUMAR NAIN</t>
  </si>
  <si>
    <t>JOGENDRA SINGH NEHRA</t>
  </si>
  <si>
    <t>ANURAG RUPELA</t>
  </si>
  <si>
    <t>ADITYA</t>
  </si>
  <si>
    <t>VISHAL ASIJA</t>
  </si>
  <si>
    <t>HEMANT KUMAR MEENA</t>
  </si>
  <si>
    <t>DINESH KUMAR JAURWAL</t>
  </si>
  <si>
    <t>LOKESH GOYAL</t>
  </si>
  <si>
    <t>VIJAY SINGH MEENA</t>
  </si>
  <si>
    <t>ANUPRIYA MEENA</t>
  </si>
  <si>
    <t>VIKAS VERMA</t>
  </si>
  <si>
    <t>SUNIL MAHAWAR</t>
  </si>
  <si>
    <t>VISHVAS MEENA</t>
  </si>
  <si>
    <t>NIKUNJ SHARMA</t>
  </si>
  <si>
    <t>KANWALJEET SAROWA</t>
  </si>
  <si>
    <t>RAGINI VERMA</t>
  </si>
  <si>
    <t>UTKARSH S</t>
  </si>
  <si>
    <t>ARPITA GUPTA</t>
  </si>
  <si>
    <t>NEELAM KUMARI</t>
  </si>
  <si>
    <t>HEMRAJ MEENA</t>
  </si>
  <si>
    <t>HEMANT DANGI</t>
  </si>
  <si>
    <t>ASHOK KUMAR MEENA</t>
  </si>
  <si>
    <t>GARGI BUNAS</t>
  </si>
  <si>
    <t>LOKESH KUMAR YADAV</t>
  </si>
  <si>
    <t>SURENDRA KUMAR MEENA</t>
  </si>
  <si>
    <t>ANUP KUMAR BUNDELA</t>
  </si>
  <si>
    <t>LOVE KUMAR NAGAR</t>
  </si>
  <si>
    <t>ARTI KHANDELWAL</t>
  </si>
  <si>
    <t>VIVEK KUMAR MEENA</t>
  </si>
  <si>
    <t>SHUBHAM MUNDOTIYA</t>
  </si>
  <si>
    <t>RAJNISH KUMAR MEENA</t>
  </si>
  <si>
    <t>REETIKA SAINI</t>
  </si>
  <si>
    <t>SHIVANI VERMA</t>
  </si>
  <si>
    <t>VIJAY KUMAR SHARMA</t>
  </si>
  <si>
    <t>GOVIND PANDIA</t>
  </si>
  <si>
    <t>ADITYA KUMAWAT</t>
  </si>
  <si>
    <t>AARTI KUMARI BHANKHDIWAL</t>
  </si>
  <si>
    <t>VINOD KUMAR MEENA</t>
  </si>
  <si>
    <t>NIKITA SETIA</t>
  </si>
  <si>
    <t>RAHUL VERMA</t>
  </si>
  <si>
    <t>VEERENDRA SINGH MEENA</t>
  </si>
  <si>
    <t>RANJEET KUMAR VERMA</t>
  </si>
  <si>
    <t>MANOJ KUMAR MEENA</t>
  </si>
  <si>
    <t>HARIOM MEENA</t>
  </si>
  <si>
    <t>ROSHAN LAL MEENA</t>
  </si>
  <si>
    <t>PAYAL CHOUDHARY</t>
  </si>
  <si>
    <t>HARISH KUMAR MEENA</t>
  </si>
  <si>
    <t>DEVESH MEENA</t>
  </si>
  <si>
    <t>YOGESH KUMAR MEENA</t>
  </si>
  <si>
    <t>AKASH GOYAL</t>
  </si>
  <si>
    <t>ABHINAV SINGH</t>
  </si>
  <si>
    <t>VIPIN KUMAR SHARMA</t>
  </si>
  <si>
    <t>SHYAM SUNDAR GOYAL</t>
  </si>
  <si>
    <t>SHIVHARI MEENA</t>
  </si>
  <si>
    <t>SAURAV SHARMA</t>
  </si>
  <si>
    <t>SOHIT MEENA</t>
  </si>
  <si>
    <t>ANURAG JORWAL</t>
  </si>
  <si>
    <t>PUNIT FAUJDAR</t>
  </si>
  <si>
    <t>SURENDRA KUMAR BUNKAR</t>
  </si>
  <si>
    <t>SONAM MEENA</t>
  </si>
  <si>
    <t>VIKASH VERMA</t>
  </si>
  <si>
    <t>ROHIT JALWANIYA</t>
  </si>
  <si>
    <t>NEMI CHAND BARALA</t>
  </si>
  <si>
    <t>SANDEEP KUMAWAT</t>
  </si>
  <si>
    <t>GARVITA SONI</t>
  </si>
  <si>
    <t>FATEH SINGH</t>
  </si>
  <si>
    <t>HEMANT KALAL</t>
  </si>
  <si>
    <t>NAGESHWAR PATIDAR</t>
  </si>
  <si>
    <t>RAKESH CHANDRA SIYAG</t>
  </si>
  <si>
    <t>HITESH DAIYA</t>
  </si>
  <si>
    <t>GOURAV VAISHNAV</t>
  </si>
  <si>
    <t>PRINCE AGRAWAL</t>
  </si>
  <si>
    <t>SANDEEP SHARMA</t>
  </si>
  <si>
    <t>HROHIT SAINI</t>
  </si>
  <si>
    <t>SHIVAM PUNIA</t>
  </si>
  <si>
    <t>ANURAG</t>
  </si>
  <si>
    <t>MAGAN PRAKASH</t>
  </si>
  <si>
    <t>LOKESH KUMAR</t>
  </si>
  <si>
    <t>RAVI SAINI</t>
  </si>
  <si>
    <t>KISHAN DAS</t>
  </si>
  <si>
    <t>SUNIL CHOUDHARY</t>
  </si>
  <si>
    <t>DEEPAK KUMAWAT</t>
  </si>
  <si>
    <t>VIRENDRA SINGH RANAWAT</t>
  </si>
  <si>
    <t>NISHANT BASNIWAL</t>
  </si>
  <si>
    <t>SUBHASH BOCHALYA</t>
  </si>
  <si>
    <t>SURAJ KUMAR GAUR</t>
  </si>
  <si>
    <t>CHETAN KUMAR KUMAWAT</t>
  </si>
  <si>
    <t>DIVYESH SONI</t>
  </si>
  <si>
    <t>CHETAN SINGH CHOUDHARY</t>
  </si>
  <si>
    <t>MAHAVEER PRASAD PALSANIYA</t>
  </si>
  <si>
    <t>MOHAN SINGH CHARAN</t>
  </si>
  <si>
    <t>VAIBHAV SHARMA</t>
  </si>
  <si>
    <t>ANKIT CHHAJER</t>
  </si>
  <si>
    <t>PRAVEEN KUMAR</t>
  </si>
  <si>
    <t>RAKESH GODARA</t>
  </si>
  <si>
    <t>LOKESH KUMAR MEENA</t>
  </si>
  <si>
    <t>KAJAL SAINI</t>
  </si>
  <si>
    <t>HARISH</t>
  </si>
  <si>
    <t>LAKSHY SANKHALA</t>
  </si>
  <si>
    <t>MANISHA VERMA</t>
  </si>
  <si>
    <t>TISHA</t>
  </si>
  <si>
    <t>RAHUL KUMAR ROY</t>
  </si>
  <si>
    <t>ARYAN SINGH</t>
  </si>
  <si>
    <t>MOHIT VERMA</t>
  </si>
  <si>
    <t>GURVENDRA SINGH</t>
  </si>
  <si>
    <t>DURGESH AGARWAL</t>
  </si>
  <si>
    <t>MEHUL SHARMA</t>
  </si>
  <si>
    <t>VIRPAL</t>
  </si>
  <si>
    <t>ABHISHEK KUMAR YADAV</t>
  </si>
  <si>
    <t>PRASHANT PALWAR</t>
  </si>
  <si>
    <t>SANDEEP KUMAR YADAV</t>
  </si>
  <si>
    <t>MAYUR JAIN</t>
  </si>
  <si>
    <t>TANNYA YADAV</t>
  </si>
  <si>
    <t>ASHI VERMA</t>
  </si>
  <si>
    <t>ASHISH GAUTAM</t>
  </si>
  <si>
    <t>DIVYANSH GUPTA</t>
  </si>
  <si>
    <t>RISHABH YADAV</t>
  </si>
  <si>
    <t>NEERAJ YADAV</t>
  </si>
  <si>
    <t>ASTIK KUMAR</t>
  </si>
  <si>
    <t>PRASHANT SINGH</t>
  </si>
  <si>
    <t>NAVEEN KUMAR RAM</t>
  </si>
  <si>
    <t>VIJAY PRAKASH DWIVEDI</t>
  </si>
  <si>
    <t>VIVEKANAND</t>
  </si>
  <si>
    <t>SHUBHAM KUMAR</t>
  </si>
  <si>
    <t>KAMAL KUMAR</t>
  </si>
  <si>
    <t>NURUL AHMAD</t>
  </si>
  <si>
    <t>ABHAY YADAV</t>
  </si>
  <si>
    <t>SANJEET KUMAR</t>
  </si>
  <si>
    <t>HITESH RAJ</t>
  </si>
  <si>
    <t>GARIMA SINGH</t>
  </si>
  <si>
    <t>JANARDAN MISHRA</t>
  </si>
  <si>
    <t>JITENDRA SINGH</t>
  </si>
  <si>
    <t>KAJAL GUPTA</t>
  </si>
  <si>
    <t>RAHUL KUMAR SINGH</t>
  </si>
  <si>
    <t>JAY PRATAP YADAV</t>
  </si>
  <si>
    <t>ASHU TRIPATHI</t>
  </si>
  <si>
    <t>HIMANSHU SINGH</t>
  </si>
  <si>
    <t>NIDHI TRIPATHI</t>
  </si>
  <si>
    <t>PRIYANSHU SHUKLA</t>
  </si>
  <si>
    <t>SHIVI BATHAM</t>
  </si>
  <si>
    <t>ROHAN PATHAK</t>
  </si>
  <si>
    <t>MANOJ GANGWAR</t>
  </si>
  <si>
    <t>ANKIT DUBEY</t>
  </si>
  <si>
    <t>ADARSH SINGH</t>
  </si>
  <si>
    <t>AKASH KUMAR</t>
  </si>
  <si>
    <t>ABHINAV YADAV</t>
  </si>
  <si>
    <t>CHANDAN KUMAR SINGH</t>
  </si>
  <si>
    <t>BHAGAWANA SHANKAR</t>
  </si>
  <si>
    <t>ARPIT JAIN</t>
  </si>
  <si>
    <t>MOHIT GAUTAM</t>
  </si>
  <si>
    <t>ANKUR TRIPATHI</t>
  </si>
  <si>
    <t>SHASHANK TRIVEDI</t>
  </si>
  <si>
    <t>PRAKHAR MISHRA</t>
  </si>
  <si>
    <t>PARAS MISHRA</t>
  </si>
  <si>
    <t>AISHWARYA NIGAM</t>
  </si>
  <si>
    <t>SHIVAM SINGH KUSHWAHA</t>
  </si>
  <si>
    <t>SHIVAM TIWARI</t>
  </si>
  <si>
    <t>AKASH MISHRA</t>
  </si>
  <si>
    <t>KUNAL BHASKAR</t>
  </si>
  <si>
    <t>UTKARSH MISHRA</t>
  </si>
  <si>
    <t>ANOOP KUMAR</t>
  </si>
  <si>
    <t>LOKESH YADAV</t>
  </si>
  <si>
    <t>SHIVENDRA PRATAP SINGH</t>
  </si>
  <si>
    <t>SACHIN KUMAR YADAV</t>
  </si>
  <si>
    <t>ANSH VERMA</t>
  </si>
  <si>
    <t>MOHD SHAZEB</t>
  </si>
  <si>
    <t>DEVENDRA KUMAR CHAUDHARY</t>
  </si>
  <si>
    <t>PAWAN GUPTA</t>
  </si>
  <si>
    <t>RAGHVENDRA YADAV</t>
  </si>
  <si>
    <t>RITURAJ PATHAK</t>
  </si>
  <si>
    <t>ARPIT SHARMA</t>
  </si>
  <si>
    <t>AYUSH SHUKLA</t>
  </si>
  <si>
    <t>SAKSHAM TRIPATHI</t>
  </si>
  <si>
    <t>ASHISH DIXIT</t>
  </si>
  <si>
    <t>DEEPENDRA RAJPOOT</t>
  </si>
  <si>
    <t>MOHD ASIF</t>
  </si>
  <si>
    <t>MOHD SALMAN</t>
  </si>
  <si>
    <t>SHASHANK TRIPATHI</t>
  </si>
  <si>
    <t>VIRENDRA KUMAR</t>
  </si>
  <si>
    <t>JAYDEEP SACHAN</t>
  </si>
  <si>
    <t>ANURAG PRATAP SINGH</t>
  </si>
  <si>
    <t>HIMANSHU TIWARI</t>
  </si>
  <si>
    <t>MOHD IRFAN ANSARI</t>
  </si>
  <si>
    <t>SARVESH KUMAR TRIPATHI</t>
  </si>
  <si>
    <t>SHAILENDRA KUMAR SAHU</t>
  </si>
  <si>
    <t>ASHISH DUBEY</t>
  </si>
  <si>
    <t>SAURABH BABU</t>
  </si>
  <si>
    <t>MANI SINGH RATHORE</t>
  </si>
  <si>
    <t>SHIVAM PRATAP SINGH</t>
  </si>
  <si>
    <t>MRIDUL YADAV</t>
  </si>
  <si>
    <t>ANAND SINGH KOSTA</t>
  </si>
  <si>
    <t>SHOBHIT SINGH</t>
  </si>
  <si>
    <t>ASHISH KUMAR</t>
  </si>
  <si>
    <t>VIVEK CHAUHAN</t>
  </si>
  <si>
    <t>SHIVAM DIXIT</t>
  </si>
  <si>
    <t>GAURAV VERMA</t>
  </si>
  <si>
    <t>SHAKTI VIKASH TRIPATHI</t>
  </si>
  <si>
    <t>DEVENDRA YADAV</t>
  </si>
  <si>
    <t>ASHUTOSH SINGH</t>
  </si>
  <si>
    <t>MEHUL BANSAL</t>
  </si>
  <si>
    <t>ARUN KUMAR</t>
  </si>
  <si>
    <t>SHUBHAM VERMA</t>
  </si>
  <si>
    <t>NEERAJ SINGH</t>
  </si>
  <si>
    <t>RAVINDRA KUMAR CHAUDHARY</t>
  </si>
  <si>
    <t>RISHI DEV SHUKLA</t>
  </si>
  <si>
    <t>ANAND MISHRA</t>
  </si>
  <si>
    <t>VIKAS SAXENA</t>
  </si>
  <si>
    <t>ANUPAM KUMAR</t>
  </si>
  <si>
    <t>FATIMA ZAINAB</t>
  </si>
  <si>
    <t>YOGENDRA SHUKLA</t>
  </si>
  <si>
    <t>SACHIN PRATAP</t>
  </si>
  <si>
    <t>CHATURBHUJI NATH YADAV</t>
  </si>
  <si>
    <t>ABHINAV SRIVASTAVA</t>
  </si>
  <si>
    <t>ABHISHEK MISHRA</t>
  </si>
  <si>
    <t>MAYANK SINGH</t>
  </si>
  <si>
    <t>UJJWAL KUMAR</t>
  </si>
  <si>
    <t>SUMAN KUMAR</t>
  </si>
  <si>
    <t>AMARTYA GANGWAR</t>
  </si>
  <si>
    <t>AMAN SHARMA</t>
  </si>
  <si>
    <t>ABDUL MAZ</t>
  </si>
  <si>
    <t>AMIT KUMAR GIRI</t>
  </si>
  <si>
    <t>PRABHAT YADAV</t>
  </si>
  <si>
    <t>ANUGYA GUPTA</t>
  </si>
  <si>
    <t>SHUBHANSHU KUMAR</t>
  </si>
  <si>
    <t>SAURABH PRATAP SAMRAT</t>
  </si>
  <si>
    <t>ADITYA CHAURASIA</t>
  </si>
  <si>
    <t>SRISHTI</t>
  </si>
  <si>
    <t>KAMAL VERMA</t>
  </si>
  <si>
    <t>BIPIN PRASAD</t>
  </si>
  <si>
    <t>DEVESH KUMAR YADAV</t>
  </si>
  <si>
    <t>SUMIT KUMAR</t>
  </si>
  <si>
    <t>RISHABH TRIPATHI</t>
  </si>
  <si>
    <t>SHUBHAM GOEL</t>
  </si>
  <si>
    <t>HIMANSHU BANSAL</t>
  </si>
  <si>
    <t>SAHIL SAGAR</t>
  </si>
  <si>
    <t>ESHOO</t>
  </si>
  <si>
    <t>SHANU AGGARWAL</t>
  </si>
  <si>
    <t>SANDHYA</t>
  </si>
  <si>
    <t>ESHANK KUSHWAHA</t>
  </si>
  <si>
    <t>HARSH NARAYAN</t>
  </si>
  <si>
    <t>PEEYUSH SINGH</t>
  </si>
  <si>
    <t>RAVI KANT KUMAR</t>
  </si>
  <si>
    <t>ANAND YADAV</t>
  </si>
  <si>
    <t>SUDARSHAN RAM</t>
  </si>
  <si>
    <t>KISHAN GAUTAM</t>
  </si>
  <si>
    <t>RAJEEV KUMAR</t>
  </si>
  <si>
    <t>SHIVSHANT MISHRA</t>
  </si>
  <si>
    <t>SHUBHANSHU MAURYA</t>
  </si>
  <si>
    <t>AMANDEEP CHAUBEY</t>
  </si>
  <si>
    <t>PRASHANT RAI</t>
  </si>
  <si>
    <t>ABHISHEK SRIVASTAVA</t>
  </si>
  <si>
    <t>RITESH KUMAR SHARMA</t>
  </si>
  <si>
    <t>VIKAS CHANDRA</t>
  </si>
  <si>
    <t>ATUL KUMAR KANAUJIYA</t>
  </si>
  <si>
    <t>GAURAV SINGH</t>
  </si>
  <si>
    <t>ATUL SINGH</t>
  </si>
  <si>
    <t>ALOK NATH SINGH</t>
  </si>
  <si>
    <t>KAVISH YADAV</t>
  </si>
  <si>
    <t>SURYA SINGH PATEL</t>
  </si>
  <si>
    <t>SHASHANK SINGH</t>
  </si>
  <si>
    <t>SURAJ BHAN SINGH</t>
  </si>
  <si>
    <t>AYUSH PRASOON</t>
  </si>
  <si>
    <t>JAYA PRABHA</t>
  </si>
  <si>
    <t>PALASH CHAKRABORTY</t>
  </si>
  <si>
    <t>KAUSHAL KUMAR SINGH</t>
  </si>
  <si>
    <t>AMRITESH UPADHYAY</t>
  </si>
  <si>
    <t>PRASHANT KUMAR SINGH</t>
  </si>
  <si>
    <t>AKASH AGRAWAL</t>
  </si>
  <si>
    <t>CHANDAN KUMAR CHAND</t>
  </si>
  <si>
    <t>SATYAM DWIVEDI</t>
  </si>
  <si>
    <t>RITIK KAUSHIK</t>
  </si>
  <si>
    <t>RAVI KANT YADAV</t>
  </si>
  <si>
    <t>SURAJ CHAUHAN</t>
  </si>
  <si>
    <t>ABHISHEK KUMAR RAJHANS</t>
  </si>
  <si>
    <t>SHUBHAM JAISWAL</t>
  </si>
  <si>
    <t>GAURAV YADAV</t>
  </si>
  <si>
    <t>HARSHIT SINGH RAWAL</t>
  </si>
  <si>
    <t>BHUVNESH KUMAR</t>
  </si>
  <si>
    <t>RAJABABU</t>
  </si>
  <si>
    <t>ANUBHAV YADAV</t>
  </si>
  <si>
    <t>DURVESH</t>
  </si>
  <si>
    <t>NITIN GUPTA</t>
  </si>
  <si>
    <t>SACHIN AGARWAL</t>
  </si>
  <si>
    <t>HITESH KUMAR</t>
  </si>
  <si>
    <t>ARVIND PRATAP SINGH</t>
  </si>
  <si>
    <t>ABHIRAM YADAV</t>
  </si>
  <si>
    <t>NITIN KUMAR DHARIWAL</t>
  </si>
  <si>
    <t>AVIRAL KUMAR</t>
  </si>
  <si>
    <t>RITURAJ</t>
  </si>
  <si>
    <t>PRATIK KUMAR</t>
  </si>
  <si>
    <t>RAJAN KUMAR</t>
  </si>
  <si>
    <t>SUSHANT KUMAR</t>
  </si>
  <si>
    <t>NEHA KUMARI</t>
  </si>
  <si>
    <t>NIKESH KUMAR</t>
  </si>
  <si>
    <t>SAURAV KUMAR SINGH</t>
  </si>
  <si>
    <t>YOGESH KUMAR SINGH</t>
  </si>
  <si>
    <t>RAHUL RAJ</t>
  </si>
  <si>
    <t>SAMEER KUMAR</t>
  </si>
  <si>
    <t>RAVISHEK KUMAR TEZAS</t>
  </si>
  <si>
    <t>GAYATRI SHARAN GULSHAN</t>
  </si>
  <si>
    <t>ADITYA RANJAN</t>
  </si>
  <si>
    <t>RAJ RAUSHAN KUMAR</t>
  </si>
  <si>
    <t>ABHINASH KUMAR SINGH</t>
  </si>
  <si>
    <t>MANTU KUMAR</t>
  </si>
  <si>
    <t>ABHIJIT KUMAR VERMA</t>
  </si>
  <si>
    <t>ADARSH KUMAR</t>
  </si>
  <si>
    <t>PRINCE KUMAR</t>
  </si>
  <si>
    <t>SATYAM RAJ</t>
  </si>
  <si>
    <t>BANTI KUMAR</t>
  </si>
  <si>
    <t>SACHIN MADHUKAR</t>
  </si>
  <si>
    <t>RAJA</t>
  </si>
  <si>
    <t>NIPUN NAGSEN</t>
  </si>
  <si>
    <t>NITISH KUMAR</t>
  </si>
  <si>
    <t>PARITOSH KUMAR</t>
  </si>
  <si>
    <t>RITU RAJ</t>
  </si>
  <si>
    <t>POOJA BHARTI</t>
  </si>
  <si>
    <t>SUNILKUMAR</t>
  </si>
  <si>
    <t>BHAVESH KUMAR TIWARI</t>
  </si>
  <si>
    <t>PRIYANSHU PRAKASH</t>
  </si>
  <si>
    <t>AASHISH KUMAR</t>
  </si>
  <si>
    <t>NIKHIL KUMAR</t>
  </si>
  <si>
    <t>SILKI KUMARI</t>
  </si>
  <si>
    <t>AKHILESH KUMAR</t>
  </si>
  <si>
    <t>AAKRITI KUMARI</t>
  </si>
  <si>
    <t>ANISH KUMAR</t>
  </si>
  <si>
    <t>CHANDAN KUMAR</t>
  </si>
  <si>
    <t>ZISHAN ALI</t>
  </si>
  <si>
    <t>SHIV PUJAN KUMAR</t>
  </si>
  <si>
    <t>NAMITA SINGH</t>
  </si>
  <si>
    <t>ANAND KRISHNA BHARTI</t>
  </si>
  <si>
    <t>KIRTI KUSHAGRA</t>
  </si>
  <si>
    <t>VAIBHAV VATSAL</t>
  </si>
  <si>
    <t>ANURODH KUMAR</t>
  </si>
  <si>
    <t>RAVI RANJAN</t>
  </si>
  <si>
    <t>SONAL KUMAR</t>
  </si>
  <si>
    <t>ANAND RAJ</t>
  </si>
  <si>
    <t>PINTU KUMAR</t>
  </si>
  <si>
    <t>DHANANJAY KUMAR PANDEY</t>
  </si>
  <si>
    <t>KUMAR MANGLAM</t>
  </si>
  <si>
    <t>DIWAKAR KUMAR PANDEY</t>
  </si>
  <si>
    <t>NAVNEET KUMAR</t>
  </si>
  <si>
    <t>SHASHI RANJAN KUMAR</t>
  </si>
  <si>
    <t>KALINDI</t>
  </si>
  <si>
    <t>SAUMITRA ANAND</t>
  </si>
  <si>
    <t>CHIRANJEEV ROY</t>
  </si>
  <si>
    <t>DIVYA SRIVASTAVA</t>
  </si>
  <si>
    <t>POOJA KUMARI</t>
  </si>
  <si>
    <t>TUSHAR KANTI SAHA</t>
  </si>
  <si>
    <t>MUKESH PRASAD CHOUDHARY</t>
  </si>
  <si>
    <t>PANKAJ PAL</t>
  </si>
  <si>
    <t>SATYANK SETU</t>
  </si>
  <si>
    <t>PRANSHU PRIYA</t>
  </si>
  <si>
    <t>NITESH JAISWAL</t>
  </si>
  <si>
    <t>KUNAL RANJAN</t>
  </si>
  <si>
    <t>NIHARIKA VAIBHAV</t>
  </si>
  <si>
    <t>SAURAV SUMAN</t>
  </si>
  <si>
    <t>UMESH YADAV</t>
  </si>
  <si>
    <t>KUMAR SANU</t>
  </si>
  <si>
    <t>ROHIT PATHAK</t>
  </si>
  <si>
    <t>HRITHIK KUMAR VERMA</t>
  </si>
  <si>
    <t>PINTU KUMAR VERMA</t>
  </si>
  <si>
    <t>RAHUL SONI</t>
  </si>
  <si>
    <t>NIKHIL TIRKEY</t>
  </si>
  <si>
    <t>SAURABH SHEKHAR</t>
  </si>
  <si>
    <t>NAVNEET ORAON TOPPO</t>
  </si>
  <si>
    <t>ANSHU</t>
  </si>
  <si>
    <t>ROHIT RAJ</t>
  </si>
  <si>
    <t>VIKRANT KUMAR</t>
  </si>
  <si>
    <t>ABHINASH KUMAR RAJAK</t>
  </si>
  <si>
    <t>NAVNIT KUMAR</t>
  </si>
  <si>
    <t>DEEPAK KUMAR RANJAN</t>
  </si>
  <si>
    <t>KUMAR GAURAV</t>
  </si>
  <si>
    <t>RAJNISH KUMAR SINGH</t>
  </si>
  <si>
    <t>VISHAL SHARMA</t>
  </si>
  <si>
    <t>RAJA BABU</t>
  </si>
  <si>
    <t>BHASKAR KUMAR</t>
  </si>
  <si>
    <t>AVINASH SINGH</t>
  </si>
  <si>
    <t>ROHINI KUMARI</t>
  </si>
  <si>
    <t>SAURAV KUMAR</t>
  </si>
  <si>
    <t>SUMANTA GHOSH</t>
  </si>
  <si>
    <t>AKHIL KUMAR NANDI</t>
  </si>
  <si>
    <t>AVISHEK GHOSH</t>
  </si>
  <si>
    <t>RAJESHWARI GUPTA</t>
  </si>
  <si>
    <t>NITU SARKAR</t>
  </si>
  <si>
    <t>RAHUL SHAW</t>
  </si>
  <si>
    <t>ANISH PAUL</t>
  </si>
  <si>
    <t>ABHAY SINGH PATEL</t>
  </si>
  <si>
    <t>SHOVAN MANNA</t>
  </si>
  <si>
    <t>MD SAFIUR ISLAM</t>
  </si>
  <si>
    <t>SUMIT KUMAR SAH</t>
  </si>
  <si>
    <t>SIDDHARTH KUMAR</t>
  </si>
  <si>
    <t>SHUBHADEEP DAS</t>
  </si>
  <si>
    <t>ANIMESH MONDAL</t>
  </si>
  <si>
    <t>UPENDAR KUMAR YADAV</t>
  </si>
  <si>
    <t>SANDHI SARKAR</t>
  </si>
  <si>
    <t>DHEERAJ KUMAR</t>
  </si>
  <si>
    <t>RITESH BHATTACHARYYA</t>
  </si>
  <si>
    <t>SOURAV DUTTA</t>
  </si>
  <si>
    <t>DAVID CHAKRABORTY</t>
  </si>
  <si>
    <t>MD MOBASHSHIR</t>
  </si>
  <si>
    <t>HASAN MUSABBIR</t>
  </si>
  <si>
    <t>ANANDA NASKAR</t>
  </si>
  <si>
    <t>ANURAG GUPTA</t>
  </si>
  <si>
    <t>PUSHPITA BISWAS</t>
  </si>
  <si>
    <t>ARIJIT SARKAR</t>
  </si>
  <si>
    <t>SAYONI KEDIA</t>
  </si>
  <si>
    <t>ARNAB SINGHA</t>
  </si>
  <si>
    <t>BIMON SARKAR</t>
  </si>
  <si>
    <t>MANISH ANAND</t>
  </si>
  <si>
    <t>TAMAL GHOSH</t>
  </si>
  <si>
    <t>RAJESH KUMAR NONIA</t>
  </si>
  <si>
    <t>SUMAN BISWAS</t>
  </si>
  <si>
    <t>POOJA BISWAS</t>
  </si>
  <si>
    <t>SUVRAJIT SAHA</t>
  </si>
  <si>
    <t>BISHAL BHOWMICK</t>
  </si>
  <si>
    <t>NIHAR RANJAN SHOW</t>
  </si>
  <si>
    <t>AJOY JANA</t>
  </si>
  <si>
    <t>SUPRIYO BISWAS</t>
  </si>
  <si>
    <t>PUSPENDU KHAN</t>
  </si>
  <si>
    <t>DEBASMITA NANDY</t>
  </si>
  <si>
    <t>SHANU KUMAR</t>
  </si>
  <si>
    <t>ABHIJEET KUMAR SRIVASTAVA</t>
  </si>
  <si>
    <t>MANISH CH BARANWAL</t>
  </si>
  <si>
    <t>DANGSAWA PIPACHIM APHAM</t>
  </si>
  <si>
    <t>RUPAM MAITY</t>
  </si>
  <si>
    <t>SAMIRAN MAJUMDER</t>
  </si>
  <si>
    <t>SUBHADIP BISWAS</t>
  </si>
  <si>
    <t>RANA MAL</t>
  </si>
  <si>
    <t>ADITYA SHAW</t>
  </si>
  <si>
    <t>KIRTI RAJ</t>
  </si>
  <si>
    <t>SAPTARSHI NASKAR</t>
  </si>
  <si>
    <t>SHUVAM SARKAR</t>
  </si>
  <si>
    <t>LAVANYA BARANWAL</t>
  </si>
  <si>
    <t>BIKRAM PAUL</t>
  </si>
  <si>
    <t>SAURAV BARMA</t>
  </si>
  <si>
    <t>ABHISHEK GHOSH</t>
  </si>
  <si>
    <t>SUBARTHI NANDY</t>
  </si>
  <si>
    <t>AMIT KUMAR BHAWAL</t>
  </si>
  <si>
    <t>ROHIT BHARTI</t>
  </si>
  <si>
    <t>SONU KUMAR BARNWAL</t>
  </si>
  <si>
    <t>NITISH KUMAR PRASAD</t>
  </si>
  <si>
    <t>PRASHANT KUMAR MONDAL</t>
  </si>
  <si>
    <t>PUSPA BOURI</t>
  </si>
  <si>
    <t>RADHIKA CHATTERJEE</t>
  </si>
  <si>
    <t>SUPRATIK RAY</t>
  </si>
  <si>
    <t>SAIKAT MONDAL</t>
  </si>
  <si>
    <t>BITTU RAUTH</t>
  </si>
  <si>
    <t>ANKIT VISHWAKARMA</t>
  </si>
  <si>
    <t>BISHNU MAJI</t>
  </si>
  <si>
    <t>ARUP KUMAR SAHA</t>
  </si>
  <si>
    <t>RATAN BISWAS</t>
  </si>
  <si>
    <t>VIKASH KUMAR SHAW</t>
  </si>
  <si>
    <t>ARGHYA DAS</t>
  </si>
  <si>
    <t>BIPRADIP CHATTERJEE</t>
  </si>
  <si>
    <t>ARINDAM MONDAL</t>
  </si>
  <si>
    <t>SAURAV SINGH</t>
  </si>
  <si>
    <t>DURGA SANKAR PARIDA</t>
  </si>
  <si>
    <t>JAGABANDHU NAHAK</t>
  </si>
  <si>
    <t>S PRIYANKA DEVI</t>
  </si>
  <si>
    <t>SHUBHRANSU SEKHAR SAHOO</t>
  </si>
  <si>
    <t>CHANDRA PRAKASH OJHA</t>
  </si>
  <si>
    <t>NIHAR RANJAN BEHERA</t>
  </si>
  <si>
    <t>PUJA MISTRY</t>
  </si>
  <si>
    <t>JIYANKA ROY</t>
  </si>
  <si>
    <t>SUBHAM KUMAR PADHI</t>
  </si>
  <si>
    <t>DILLIP KUMAR MOHARANA</t>
  </si>
  <si>
    <t>SARTHAK RATH</t>
  </si>
  <si>
    <t>MALAY NAYAK</t>
  </si>
  <si>
    <t>ROUSHAN KUMAR</t>
  </si>
  <si>
    <t>HEMA KUMARI</t>
  </si>
  <si>
    <t>SIPUNA SAHOO</t>
  </si>
  <si>
    <t>ANKIT KUMAR SAHANI</t>
  </si>
  <si>
    <t>BISWAJIT MONGARAJ</t>
  </si>
  <si>
    <t>MAUSAM PRADHAN</t>
  </si>
  <si>
    <t>TALIB HUSSAIN</t>
  </si>
  <si>
    <t>TAPASWI DASH</t>
  </si>
  <si>
    <t>AMRIT KUMAR GOUDA</t>
  </si>
  <si>
    <t>SURYANSH YADAV</t>
  </si>
  <si>
    <t>ARUNAVA MAITY</t>
  </si>
  <si>
    <t>MAULICK DEB</t>
  </si>
  <si>
    <t>JITUPAN KAKATI</t>
  </si>
  <si>
    <t>ADITYA KUMAR MAURYA</t>
  </si>
  <si>
    <t>ANKUR YADAV</t>
  </si>
  <si>
    <t>KULDEEP DOLEY</t>
  </si>
  <si>
    <t>BHASKAR ROY</t>
  </si>
  <si>
    <t>SWAPNANEER BARMAN</t>
  </si>
  <si>
    <t>BHASWATI DEKA</t>
  </si>
  <si>
    <t>NAMABA JAMIR</t>
  </si>
  <si>
    <t>SUSHOBHAN DAS</t>
  </si>
  <si>
    <t>JOEL WIZUBOU ABONMEI</t>
  </si>
  <si>
    <t>LOUREMBAM CHANDRAS BREKER</t>
  </si>
  <si>
    <t>K PAUBIAKMUNG</t>
  </si>
  <si>
    <t>HARIPRASAD DEBNATH</t>
  </si>
  <si>
    <t>AFSANA RIZWI</t>
  </si>
  <si>
    <t>ANKIT NARWANI</t>
  </si>
  <si>
    <t>ANKIT RAJPUT</t>
  </si>
  <si>
    <t>MOHIT GOYAL</t>
  </si>
  <si>
    <t>VIVEK SHUKLA</t>
  </si>
  <si>
    <t>AVNISH TOMAR</t>
  </si>
  <si>
    <t>KOMAL</t>
  </si>
  <si>
    <t>DEV NEEKHRA</t>
  </si>
  <si>
    <t>SUNNY SHAKYA</t>
  </si>
  <si>
    <t>NACHIKETA KUMAR</t>
  </si>
  <si>
    <t>KARAN SINGH RAJPUT</t>
  </si>
  <si>
    <t>SUMIT RAJ</t>
  </si>
  <si>
    <t>VAIBHAV KUMAR SHARMA</t>
  </si>
  <si>
    <t>ANIMESH KATARE</t>
  </si>
  <si>
    <t>AVINASH KUMAR SINGH</t>
  </si>
  <si>
    <t>DEEPALI JAIN</t>
  </si>
  <si>
    <t>ISHAN KHARE</t>
  </si>
  <si>
    <t>HARSH SHARMA</t>
  </si>
  <si>
    <t>SHUBHANSHU GUPTA</t>
  </si>
  <si>
    <t>PRANJAL CHOUDHARY</t>
  </si>
  <si>
    <t>RUCHI MANGAL</t>
  </si>
  <si>
    <t>DEEPAK SINGH PARIHAR</t>
  </si>
  <si>
    <t>GHANSHYAM DUBEY</t>
  </si>
  <si>
    <t>AMAN GOYAL</t>
  </si>
  <si>
    <t>AMAN SRIVASTAV</t>
  </si>
  <si>
    <t>ANKIT GUPTA</t>
  </si>
  <si>
    <t>SIRZAN GUPTA</t>
  </si>
  <si>
    <t>SUMIT GULATI</t>
  </si>
  <si>
    <t>KAPIL SINGH JADON</t>
  </si>
  <si>
    <t>ADITYA KUMAR SHARMA</t>
  </si>
  <si>
    <t>GOLDI GUPTA</t>
  </si>
  <si>
    <t>SHIVAM CHOURASIA</t>
  </si>
  <si>
    <t>BHUVANESH PATIDAR</t>
  </si>
  <si>
    <t>MOHIT GUPTA</t>
  </si>
  <si>
    <t>CHANCHAL KATARA</t>
  </si>
  <si>
    <t>AJAY VISHWAKARMA</t>
  </si>
  <si>
    <t>SHUBHAM TAMRAKAR</t>
  </si>
  <si>
    <t>ROHIT PANDEY</t>
  </si>
  <si>
    <t>PRAVIN HAMMAD</t>
  </si>
  <si>
    <t>AJAY KUMAR BITOLIYA</t>
  </si>
  <si>
    <t>ANIKET SINGH RAJPOOT</t>
  </si>
  <si>
    <t>SWASTIKA KUMARI</t>
  </si>
  <si>
    <t>SUDHANSHU SINGH</t>
  </si>
  <si>
    <t>SURAJ KUMAR MISHRA</t>
  </si>
  <si>
    <t>SARTHAK BADKUR</t>
  </si>
  <si>
    <t>ARPIT</t>
  </si>
  <si>
    <t>AJAY KUMAR UIKEY</t>
  </si>
  <si>
    <t>ABHINANDAN KOSHTA</t>
  </si>
  <si>
    <t>SHILPA KUMARI</t>
  </si>
  <si>
    <t>ABHISHEK KUMAR PATEL</t>
  </si>
  <si>
    <t>SHIVAM SRIVASTAVA</t>
  </si>
  <si>
    <t>MAHIMA NAGAR</t>
  </si>
  <si>
    <t>NAMAN KUSHWAH</t>
  </si>
  <si>
    <t>YOGESH SOLANKI</t>
  </si>
  <si>
    <t>AJEYA DIXIT</t>
  </si>
  <si>
    <t>PRAKASH KUMAR</t>
  </si>
  <si>
    <t>SACHIN SHARMA</t>
  </si>
  <si>
    <t>SHRISTY AGRAWAL</t>
  </si>
  <si>
    <t>VIDHU SHEKHAR TRIPATHI</t>
  </si>
  <si>
    <t>PANKAJ KUMAR PATEL</t>
  </si>
  <si>
    <t>VIVEK SHAKYA</t>
  </si>
  <si>
    <t>MRUDUL KULKARNI</t>
  </si>
  <si>
    <t>MATHUR RAHUL KAILASHBHAI</t>
  </si>
  <si>
    <t>RAKESH KUMAR CHOUDHARY</t>
  </si>
  <si>
    <t>PRANJAL KUMAR PANDEY</t>
  </si>
  <si>
    <t>SACHIN GUPTA</t>
  </si>
  <si>
    <t>PRACHI GAUTAM</t>
  </si>
  <si>
    <t>JAIDEEP</t>
  </si>
  <si>
    <t>ABHISHEK KUMAR KESHRI</t>
  </si>
  <si>
    <t>KAPIL GOYAL</t>
  </si>
  <si>
    <t>PREMJI PARMAR</t>
  </si>
  <si>
    <t>GULSHAN GARG</t>
  </si>
  <si>
    <t>MANISH KUMAR MEENA</t>
  </si>
  <si>
    <t>RAJAT MODA</t>
  </si>
  <si>
    <t>BAID SHIKHAKUMARI</t>
  </si>
  <si>
    <t>PUNEET DUTT</t>
  </si>
  <si>
    <t>KANHAIYA LAL CHOURASIA</t>
  </si>
  <si>
    <t>HIMANSHU SONI</t>
  </si>
  <si>
    <t>BIJENDER KUMAR</t>
  </si>
  <si>
    <t>KAUSHAL KUMAR MISHRA</t>
  </si>
  <si>
    <t>AVDHESH KUMAR MEENA</t>
  </si>
  <si>
    <t>MAHIPAL KUMAR KUMAWAT</t>
  </si>
  <si>
    <t>GHANBAHADUR MANISH SUNIL</t>
  </si>
  <si>
    <t>YASHODEEP PRABHU CHAVHAN</t>
  </si>
  <si>
    <t>KHANDAGALE PRATIK PRAMODRAO</t>
  </si>
  <si>
    <t>DIVYA VENKATRAMANI IYER</t>
  </si>
  <si>
    <t>NIKHIL WANKHADE</t>
  </si>
  <si>
    <t>WAYADANDE TUSHAR DHONDIRAM</t>
  </si>
  <si>
    <t>SHIV RAJ CHANDEL</t>
  </si>
  <si>
    <t>KALDATE NITIN RAJKUMAR</t>
  </si>
  <si>
    <t>DIGAMBAR SINGH</t>
  </si>
  <si>
    <t>JAGJEET SINGH</t>
  </si>
  <si>
    <t>SUSARLA RAGHOTHAM RAMA MURTHY</t>
  </si>
  <si>
    <t>PUNEET CHAUDHARY</t>
  </si>
  <si>
    <t>ANKESH CHOUDHARY</t>
  </si>
  <si>
    <t>CHHATRAPAL YOGESH MUJARIA</t>
  </si>
  <si>
    <t>AJAY BISLA</t>
  </si>
  <si>
    <t>GADAG PRATIK RAMESH</t>
  </si>
  <si>
    <t>RAJEN KUMAR SHAW</t>
  </si>
  <si>
    <t>MOHD NAHID KHAN</t>
  </si>
  <si>
    <t>KRISHNA KUMAR MEENA</t>
  </si>
  <si>
    <t>PRATEEK SAINI</t>
  </si>
  <si>
    <t>PAWAN KUMAR MEENA</t>
  </si>
  <si>
    <t>KHANDAGALE PRADIP DHANAJI</t>
  </si>
  <si>
    <t>MADHUR</t>
  </si>
  <si>
    <t>AMIT KUMAR GOUR</t>
  </si>
  <si>
    <t>KADAM CHANDRAMANI BAPU</t>
  </si>
  <si>
    <t>BIRENDRA KUMAR</t>
  </si>
  <si>
    <t>NIDHISH TOMAR</t>
  </si>
  <si>
    <t>KRISHNENDU DAS</t>
  </si>
  <si>
    <t>SONAM</t>
  </si>
  <si>
    <t>LABHANE ANUP ATMARAM</t>
  </si>
  <si>
    <t>ABHINAV RATHORE</t>
  </si>
  <si>
    <t>ANSHU KUMAR</t>
  </si>
  <si>
    <t>NRAPENDRA PRATAP SINGH</t>
  </si>
  <si>
    <t>AAKASH SOLANKI</t>
  </si>
  <si>
    <t>SUMANT KUMAR</t>
  </si>
  <si>
    <t>RAVI ANAND</t>
  </si>
  <si>
    <t>ARVIND GODARA</t>
  </si>
  <si>
    <t>AKASH CHHEDILAL YADAO</t>
  </si>
  <si>
    <t>BRAJBHAN SINGH PARIHAR</t>
  </si>
  <si>
    <t>BANSOD RAHUL DHARMENDRA</t>
  </si>
  <si>
    <t>MESHRAM PALLAVI LILADHAR</t>
  </si>
  <si>
    <t>VIKAS YADAV</t>
  </si>
  <si>
    <t>GHODKE SWAPNIL DARVIND</t>
  </si>
  <si>
    <t>FULZELE VAIBHAVKUMAR SHANKAR</t>
  </si>
  <si>
    <t>BRAHME PRANAL PANJABRAO</t>
  </si>
  <si>
    <t>SAIKIRAN RAMRAO TOTAWAR</t>
  </si>
  <si>
    <t>JOSHI KETAN SHRIKANTRAO</t>
  </si>
  <si>
    <t>SATPUTE ANKIT PUNDLIKSA</t>
  </si>
  <si>
    <t>CHAUDHARY SACHIN SHREECHAND</t>
  </si>
  <si>
    <t>JIBHKATE ANKIT HIRALAL</t>
  </si>
  <si>
    <t>CHAVAN INDRAJEETSINGH MAHENDRASINGH</t>
  </si>
  <si>
    <t>GAYATRI</t>
  </si>
  <si>
    <t>RAJPAL ANANTRAO PADVAL</t>
  </si>
  <si>
    <t>KOTHAWADE NIKHIL RAGHUNATH</t>
  </si>
  <si>
    <t>ROHIT KUMAR JAIN</t>
  </si>
  <si>
    <t>HARSHAL MAHESHWARI</t>
  </si>
  <si>
    <t>MAHENDRA PRATAP SINGH</t>
  </si>
  <si>
    <t>HITESH JAURWAL</t>
  </si>
  <si>
    <t>SAFAL TYAGI</t>
  </si>
  <si>
    <t>ARPITA BHASKAR PANPATIL</t>
  </si>
  <si>
    <t>PARASHAR MAYANK KUMAR MAHESHCHAND</t>
  </si>
  <si>
    <t>RAVINDRA PATEL</t>
  </si>
  <si>
    <t>SANKET VIKAS SHINDE</t>
  </si>
  <si>
    <t>PADIYA PRAVEEN KUMAR NAIK</t>
  </si>
  <si>
    <t>SHINDE MANGESH DHANAJI</t>
  </si>
  <si>
    <t>DEEPENDRA SINGH RATHORE</t>
  </si>
  <si>
    <t>ANIL KUMAR SUNDA</t>
  </si>
  <si>
    <t>VIKASH</t>
  </si>
  <si>
    <t>DEEPAK PANKAJ</t>
  </si>
  <si>
    <t>KASHISH GUPTA</t>
  </si>
  <si>
    <t>ATHALURI SAI HARISH</t>
  </si>
  <si>
    <t>DIVVALA CHARAN</t>
  </si>
  <si>
    <t>DHARAMKAMLE RAVIRAJ</t>
  </si>
  <si>
    <t>M VINAY KUMAR</t>
  </si>
  <si>
    <t>KURUVA HARIKISHORE</t>
  </si>
  <si>
    <t>POOJARI SAM CHALYANTH</t>
  </si>
  <si>
    <t>KOSURI VISHWA TEJA REDDY</t>
  </si>
  <si>
    <t>THOOMPATI HARI KRISHNA BABU</t>
  </si>
  <si>
    <t>BUDDIGA MANIKANTA TEJA</t>
  </si>
  <si>
    <t>SATTI KRISHNASAI</t>
  </si>
  <si>
    <t>VENKATANARIGARI VISWESWAR REDDY</t>
  </si>
  <si>
    <t>KONALA HARIKA</t>
  </si>
  <si>
    <t>K V V MADHUSUDHAN REDDY</t>
  </si>
  <si>
    <t>GADDAM ROHITH SAI REDDY</t>
  </si>
  <si>
    <t>INJETI REDDI SIDDAIAH</t>
  </si>
  <si>
    <t>SHAIK JAVED HUSSAIN</t>
  </si>
  <si>
    <t>G M JAYANTH REDDY</t>
  </si>
  <si>
    <t>MEKALA MIDHUN KRISHNA</t>
  </si>
  <si>
    <t>GUTTU NAVEEN CHAKRAVARTHI</t>
  </si>
  <si>
    <t>ADDA VENKATA BHAGAVAN TANOJ</t>
  </si>
  <si>
    <t>KALLEM PRAVEEN</t>
  </si>
  <si>
    <t>GORLI SURYAM</t>
  </si>
  <si>
    <t>ARPIT TIWARI</t>
  </si>
  <si>
    <t>LOYA MOHAN SAI</t>
  </si>
  <si>
    <t>PANKAJ KUMAR ORAM</t>
  </si>
  <si>
    <t>SANAPALA VENKATA SAI KRISHNA</t>
  </si>
  <si>
    <t>DUVVURI SAI GEETHIKA</t>
  </si>
  <si>
    <t>THIREEDI ABHISHIKTH</t>
  </si>
  <si>
    <t>SAKHAMURI LAKSHMAN SATISH KUMAR</t>
  </si>
  <si>
    <t>DEVI PRASAD KOLLATI</t>
  </si>
  <si>
    <t>MATA NAGA RAJU</t>
  </si>
  <si>
    <t>BETHAPUDI KARTHIK PRASAD</t>
  </si>
  <si>
    <t>ANJALI KUMARI</t>
  </si>
  <si>
    <t>ANKUR PRAKASH</t>
  </si>
  <si>
    <t>PYLA SUNDHARA RAO</t>
  </si>
  <si>
    <t>NITISH AGGARWAL</t>
  </si>
  <si>
    <t>GUNDU PRAMEELA</t>
  </si>
  <si>
    <t>NEERAJ MEENA</t>
  </si>
  <si>
    <t>B RAMA SATYA NARAYANA</t>
  </si>
  <si>
    <t>SHOUMIK DAS</t>
  </si>
  <si>
    <t>KOVVURI SAKSHARA RAMA REDDY</t>
  </si>
  <si>
    <t>YALAMURI SAI RAMA KRISHNA</t>
  </si>
  <si>
    <t>PREMCHAND JAGANA</t>
  </si>
  <si>
    <t>ANAND MOHAN SINGH</t>
  </si>
  <si>
    <t>M THARUN KUMAR</t>
  </si>
  <si>
    <t>MEGARAJ J</t>
  </si>
  <si>
    <t>ANIRUDDH BOHRA</t>
  </si>
  <si>
    <t>DINESH A</t>
  </si>
  <si>
    <t>CHANDRA PRAKASH SONKER</t>
  </si>
  <si>
    <t>ABHINAV GARG</t>
  </si>
  <si>
    <t>AMAN SHUKLA</t>
  </si>
  <si>
    <t>HEMANT PRIYA TANK</t>
  </si>
  <si>
    <t>POOJA GANESH</t>
  </si>
  <si>
    <t>RAJAN KUMAR BURNWAL</t>
  </si>
  <si>
    <t>KESHAV KISHAN</t>
  </si>
  <si>
    <t>PRADEEPRAJ V</t>
  </si>
  <si>
    <t>SUVRAJIT HALDER</t>
  </si>
  <si>
    <t>JOHN JOSEPH M</t>
  </si>
  <si>
    <t>S M SREEJITH</t>
  </si>
  <si>
    <t>CHANDRAKANT YADAV</t>
  </si>
  <si>
    <t>BURADA SAI VIDYASAGAR</t>
  </si>
  <si>
    <t>SHUBHAM AGRAWAL</t>
  </si>
  <si>
    <t>SAGAR SHARMA</t>
  </si>
  <si>
    <t>KAMLESH KUMAR MEENA</t>
  </si>
  <si>
    <t>BENSTIN SHIJO X</t>
  </si>
  <si>
    <t>BHUKYA MUKESH NAIK</t>
  </si>
  <si>
    <t>GADE NAVEEN KUMAR</t>
  </si>
  <si>
    <t>TADIGIRI NIKITHA</t>
  </si>
  <si>
    <t>ADIMULAM MOHITHAN SAI</t>
  </si>
  <si>
    <t>RAMAVATH ANILKUMAR NAIK</t>
  </si>
  <si>
    <t>GADDE AKHIL</t>
  </si>
  <si>
    <t>KATHULA PUNDARI KAKSHAYYA</t>
  </si>
  <si>
    <t>HALAVATH JAYANTHLAL</t>
  </si>
  <si>
    <t>JAMI KASI VISWANATH</t>
  </si>
  <si>
    <t>DEPAVATH MOUNIMA</t>
  </si>
  <si>
    <t>SUNIL KUMAR YADAV</t>
  </si>
  <si>
    <t>DANDUBOINA DINESH YADAV</t>
  </si>
  <si>
    <t>BANDE SUSHMA</t>
  </si>
  <si>
    <t>HALAVATH SUMAN</t>
  </si>
  <si>
    <t>THIPPANA NARENDER REDDY</t>
  </si>
  <si>
    <t>GAJJALA PAVAN KUMAR REDDY</t>
  </si>
  <si>
    <t>SAKHAMUDI VIJAY</t>
  </si>
  <si>
    <t>POREDDY DEVIKARANI</t>
  </si>
  <si>
    <t>POLAVENI ARCHANA</t>
  </si>
  <si>
    <t>KUNCHA SAI PRASAD</t>
  </si>
  <si>
    <t>SAI KRISHNA VINNAKOTA</t>
  </si>
  <si>
    <t>SERI ANULEKHA REDDY</t>
  </si>
  <si>
    <t>LALAM VIVEK</t>
  </si>
  <si>
    <t>PINJARI DASTAGIRI</t>
  </si>
  <si>
    <t>BHUKYA SUSHIL KUMAR</t>
  </si>
  <si>
    <t>RANGA BALACHANDER</t>
  </si>
  <si>
    <t>KOLA SAI KIRAN</t>
  </si>
  <si>
    <t>DANDU SANTHOSH KUMAR</t>
  </si>
  <si>
    <t>NAMALA MEHAR CHAITANYA</t>
  </si>
  <si>
    <t>ABHISHEK GUPTA</t>
  </si>
  <si>
    <t>NUKALA SHARAN KUMAR</t>
  </si>
  <si>
    <t>TEJA RISHITA G</t>
  </si>
  <si>
    <t>RAMAGIRI SRIKANTH</t>
  </si>
  <si>
    <t>SEELAM ABHISHIKTHA</t>
  </si>
  <si>
    <t>KADIVETI BHAVYA</t>
  </si>
  <si>
    <t>JANGAM SREERAM</t>
  </si>
  <si>
    <t>SANKU SREE KAVYA</t>
  </si>
  <si>
    <t>G RAJ KUMAR</t>
  </si>
  <si>
    <t>CHOUHAN SUNIL RAJ</t>
  </si>
  <si>
    <t>JONNALAGADDA RAJESH</t>
  </si>
  <si>
    <t>NENAVATH PRABHU</t>
  </si>
  <si>
    <t>CHUNDI HARSHAVARDHAN REDDY</t>
  </si>
  <si>
    <t>K SAI KUMAR</t>
  </si>
  <si>
    <t>CHILAKAMUDI JAYA KRISHNA</t>
  </si>
  <si>
    <t>AINDLA PRADHYUMNA REDDY</t>
  </si>
  <si>
    <t>GUGULOTHU SAINADH</t>
  </si>
  <si>
    <t>BODA KRISHNA VAMSHI</t>
  </si>
  <si>
    <t>KURRA ANILKUMAR</t>
  </si>
  <si>
    <t>MAREPU RAJU</t>
  </si>
  <si>
    <t>G NAGAKALYAN RAM</t>
  </si>
  <si>
    <t>FARENDRA SINGH</t>
  </si>
  <si>
    <t>KAMBALA RAJESH</t>
  </si>
  <si>
    <t>VAKULABARANAM VISHAL</t>
  </si>
  <si>
    <t>NANDYALA CHANDRAHAS REDDY</t>
  </si>
  <si>
    <t>ADIMADYAM SRI HARSHA</t>
  </si>
  <si>
    <t>AJAY</t>
  </si>
  <si>
    <t>K ABHINAV SREEVEN REDDY</t>
  </si>
  <si>
    <t>APPANA SURYA RAO</t>
  </si>
  <si>
    <t>THODE SAI TEJA</t>
  </si>
  <si>
    <t>BADAVATHU SRINIVAS</t>
  </si>
  <si>
    <t>DASARI RANJITH KUMAR</t>
  </si>
  <si>
    <t>SHASHIKANT KUMAR</t>
  </si>
  <si>
    <t>SANGAPAKA NAGARAJU</t>
  </si>
  <si>
    <t>REVANTH RAJ MAMIDI</t>
  </si>
  <si>
    <t>PISKA SAIKRISHNA</t>
  </si>
  <si>
    <t>UJJWAL ANAND</t>
  </si>
  <si>
    <t>VARAKALA MOHAN KUMAR</t>
  </si>
  <si>
    <t>SATYAM KUMAR CHOUBEY</t>
  </si>
  <si>
    <t>CHANDRADEEP SINGH</t>
  </si>
  <si>
    <t>ZHOPULOU</t>
  </si>
  <si>
    <t>AJIT KUMAR SINGH</t>
  </si>
  <si>
    <t>AKASH YADAV</t>
  </si>
  <si>
    <t>PRANSHU ARYA</t>
  </si>
  <si>
    <t>KODIPALLY ROHITH KUMAR</t>
  </si>
  <si>
    <t>RUCHI KUMARI</t>
  </si>
  <si>
    <t>SUNIL KUMAR PAL</t>
  </si>
  <si>
    <t>ANAL THEACKANATH</t>
  </si>
  <si>
    <t>H RAMESH</t>
  </si>
  <si>
    <t>RISHABH</t>
  </si>
  <si>
    <t>SUBHASH</t>
  </si>
  <si>
    <t>MALLESHI M</t>
  </si>
  <si>
    <t>AMAL KURIAN</t>
  </si>
  <si>
    <t>MANOJ GUPTA</t>
  </si>
  <si>
    <t>AASHISH BHAGAT</t>
  </si>
  <si>
    <t>KAKI BHANU SATYA NAGENDHAR</t>
  </si>
  <si>
    <t>NIRMAL JOY</t>
  </si>
  <si>
    <t>MIDHUN P VARRIER</t>
  </si>
  <si>
    <t>ROJAN VARGHESE</t>
  </si>
  <si>
    <t>ABHIRAM K P</t>
  </si>
  <si>
    <t>JISHNU SURESH</t>
  </si>
  <si>
    <t>JOAKKIM FRANCIS</t>
  </si>
  <si>
    <t>ABHIJITH T BINU</t>
  </si>
  <si>
    <t>BINCY SARA ABRAHAM</t>
  </si>
  <si>
    <t>REMAN DAS V R</t>
  </si>
  <si>
    <t>VAJRA K B</t>
  </si>
  <si>
    <t>VISHAMBAR DAYAL MEENA</t>
  </si>
  <si>
    <t>SANJEEV SEN</t>
  </si>
  <si>
    <t>NEERAJ M</t>
  </si>
  <si>
    <t>JISHNU C R</t>
  </si>
  <si>
    <t>SREEKANTH GOPALAN</t>
  </si>
  <si>
    <t>SHILPA P DAS</t>
  </si>
  <si>
    <t>EWS</t>
  </si>
  <si>
    <t>SC</t>
  </si>
  <si>
    <t>ST</t>
  </si>
  <si>
    <t>OH</t>
  </si>
  <si>
    <t>HH</t>
  </si>
  <si>
    <t>OBC</t>
  </si>
  <si>
    <t>PWD</t>
  </si>
  <si>
    <t>UR</t>
  </si>
  <si>
    <t>Rank</t>
  </si>
  <si>
    <t xml:space="preserve">ADAPA LAXMI VENKATA SAI SATYA NAGA CHARA </t>
  </si>
  <si>
    <t>ADAPA APPALA NAIDU</t>
  </si>
  <si>
    <t>Cat</t>
  </si>
  <si>
    <t>Sel_Cat</t>
  </si>
  <si>
    <t>Post</t>
  </si>
  <si>
    <t>Cat Rank</t>
  </si>
  <si>
    <t>Cat A01 Rank</t>
  </si>
  <si>
    <t>A02 Rank</t>
  </si>
  <si>
    <t>Cat A02 Rank</t>
  </si>
  <si>
    <t>A01 rank</t>
  </si>
  <si>
    <t>Uttar Pradesh</t>
  </si>
  <si>
    <t>Agra(3001)</t>
  </si>
  <si>
    <t>Bareilly(3005) </t>
  </si>
  <si>
    <t>Gorakhpur (3007)</t>
  </si>
  <si>
    <t>Jhansi (3008)</t>
  </si>
  <si>
    <t>Kanpur (3009)</t>
  </si>
  <si>
    <t>Lucknow (3010)</t>
  </si>
  <si>
    <t>Meerut (3011)</t>
  </si>
  <si>
    <t>Prayagraj (3003)</t>
  </si>
  <si>
    <t>Varanasi (3013)</t>
  </si>
  <si>
    <t>Bihar</t>
  </si>
  <si>
    <t>Bhagalpur(3201)</t>
  </si>
  <si>
    <t>Muzaffarpur (3205)</t>
  </si>
  <si>
    <t>Patna (3206)</t>
  </si>
  <si>
    <t>Purnea (3209)</t>
  </si>
  <si>
    <t>Uttarakhand</t>
  </si>
  <si>
    <t>Dehradun (2002)</t>
  </si>
  <si>
    <t>Haldwani (2003)</t>
  </si>
  <si>
    <t> Haridwar (2005)</t>
  </si>
  <si>
    <t>Roorkee (2006)</t>
  </si>
  <si>
    <t>Delhi</t>
  </si>
  <si>
    <t>Delhi (2201)</t>
  </si>
  <si>
    <t>Rajasthan</t>
  </si>
  <si>
    <t> Ajmer (2401)</t>
  </si>
  <si>
    <t>Alwar (2402),</t>
  </si>
  <si>
    <t>Bikaner (2404)</t>
  </si>
  <si>
    <t>Jaipur (2405)</t>
  </si>
  <si>
    <t>Jodhpur (2406)</t>
  </si>
  <si>
    <t>Kota (2407)</t>
  </si>
  <si>
    <t>Sriganganagar (2408)</t>
  </si>
  <si>
    <t>Udaipur(2409)</t>
  </si>
  <si>
    <t>Sikar(2411)</t>
  </si>
  <si>
    <t>Jharkhand</t>
  </si>
  <si>
    <t>Dhanbad (4206)</t>
  </si>
  <si>
    <t>Hazaribagh(4204)</t>
  </si>
  <si>
    <t>Jamshedpur(4207)</t>
  </si>
  <si>
    <t>Ranchi(4205)</t>
  </si>
  <si>
    <t>Odisha</t>
  </si>
  <si>
    <t>Balasore (4601)</t>
  </si>
  <si>
    <t>Berhampore (4602)</t>
  </si>
  <si>
    <t>Bhubaneswar(4604)</t>
  </si>
  <si>
    <t>Cuttack(4605)</t>
  </si>
  <si>
    <t>Rourkela(4610)</t>
  </si>
  <si>
    <t>Sambalpur(4609)</t>
  </si>
  <si>
    <t>Sikkim</t>
  </si>
  <si>
    <t>Gangtok(4001)</t>
  </si>
  <si>
    <t>West Bengal</t>
  </si>
  <si>
    <t>Asansol(4417)</t>
  </si>
  <si>
    <t>Burdwan (4404)</t>
  </si>
  <si>
    <t>Durgapur (4426)</t>
  </si>
  <si>
    <t>Kalyani(4419)</t>
  </si>
  <si>
    <t>Kolkata(4410),</t>
  </si>
  <si>
    <t>Siliguri(4415)</t>
  </si>
  <si>
    <t>Andman Nicobar Island</t>
  </si>
  <si>
    <t>Port Blair (4802)</t>
  </si>
  <si>
    <t>Karnataka</t>
  </si>
  <si>
    <t>Belagavi (9002)</t>
  </si>
  <si>
    <t>Bengaluru (9001)</t>
  </si>
  <si>
    <t>Hubballi (9011)</t>
  </si>
  <si>
    <t>Kalaburagi (Gulbarga) (9005)</t>
  </si>
  <si>
    <t>Mangaluru (9008)</t>
  </si>
  <si>
    <t>Mysuru (9009)</t>
  </si>
  <si>
    <t>Shivamogga (9010)</t>
  </si>
  <si>
    <t>Udupi (9012)</t>
  </si>
  <si>
    <t>Kerala</t>
  </si>
  <si>
    <t>Ernakulam (9213)</t>
  </si>
  <si>
    <t>Kannur (9202)</t>
  </si>
  <si>
    <t>Kollam (9210)</t>
  </si>
  <si>
    <t>Kottayam (9205)</t>
  </si>
  <si>
    <t>Kozhikode (9206)</t>
  </si>
  <si>
    <t>Thrissur (9212)</t>
  </si>
  <si>
    <t>Thiruvananthapuram (9211)</t>
  </si>
  <si>
    <t>Madhya Pradesh</t>
  </si>
  <si>
    <t>Bhopal (6001)</t>
  </si>
  <si>
    <t>Gwalior(6005)</t>
  </si>
  <si>
    <t>Indore (6006)</t>
  </si>
  <si>
    <t>Jabalpur (6007)</t>
  </si>
  <si>
    <t>Satna (6014)</t>
  </si>
  <si>
    <t>Ujjain (6016)</t>
  </si>
  <si>
    <t>Chhattisgarh</t>
  </si>
  <si>
    <t>Bilaspur (6202)</t>
  </si>
  <si>
    <t>Raipur (6204)</t>
  </si>
  <si>
    <t>Durg-Bhilai (6205)</t>
  </si>
  <si>
    <t>Arunachal Pradesh</t>
  </si>
  <si>
    <t>Itanagar(5001)</t>
  </si>
  <si>
    <t>Assam</t>
  </si>
  <si>
    <t>Dibrugarh(5102)</t>
  </si>
  <si>
    <t>Guwahati(Dispur)(5105)</t>
  </si>
  <si>
    <t>Jorhat(5107)</t>
  </si>
  <si>
    <t>Silchar(5111)</t>
  </si>
  <si>
    <t>Manipur</t>
  </si>
  <si>
    <t>Churachandpur(5502)</t>
  </si>
  <si>
    <t>Imphal(5501)</t>
  </si>
  <si>
    <t>Ukhrul(5503)</t>
  </si>
  <si>
    <t>Meghalaya</t>
  </si>
  <si>
    <t>Shillong(5401)</t>
  </si>
  <si>
    <t>Mizoram</t>
  </si>
  <si>
    <t>Aizwal(5701)</t>
  </si>
  <si>
    <t>Nagaland</t>
  </si>
  <si>
    <t>Dimapur (5301)</t>
  </si>
  <si>
    <t>Kohima(5302)</t>
  </si>
  <si>
    <t>Tripura</t>
  </si>
  <si>
    <t>Agartala(5601)</t>
  </si>
  <si>
    <t>Chandigarh</t>
  </si>
  <si>
    <t>Chandigarh/ Mohali(1601)</t>
  </si>
  <si>
    <t>Himachal Pradesh</t>
  </si>
  <si>
    <t>Hamirpur(1202)</t>
  </si>
  <si>
    <t>Shimla(1203)</t>
  </si>
  <si>
    <t>Jammu and Kashmir</t>
  </si>
  <si>
    <t>Jammu(1004)</t>
  </si>
  <si>
    <t>Samba(1010)</t>
  </si>
  <si>
    <t>Srinagar(J&amp;K)(1007)</t>
  </si>
  <si>
    <t>Leh</t>
  </si>
  <si>
    <t>Leh(1005)</t>
  </si>
  <si>
    <t>Punjab</t>
  </si>
  <si>
    <t>Amritsar(1404)</t>
  </si>
  <si>
    <t>Jalandhar(1402)</t>
  </si>
  <si>
    <t>Ludhiana(1405)</t>
  </si>
  <si>
    <t>Patiala(1403)</t>
  </si>
  <si>
    <t>Andhra Pradesh</t>
  </si>
  <si>
    <t>Chirala(8011)</t>
  </si>
  <si>
    <t>Guntur(8001)</t>
  </si>
  <si>
    <t>Kakinada (8009)</t>
  </si>
  <si>
    <t>Kurnool(8003)</t>
  </si>
  <si>
    <t>Nellore (8010)</t>
  </si>
  <si>
    <t>Rajahmundry(8004)</t>
  </si>
  <si>
    <t>Tirupati(8006)</t>
  </si>
  <si>
    <t>Vizianagaram(8012)</t>
  </si>
  <si>
    <t>Vijayawada(8008)</t>
  </si>
  <si>
    <t>Vishakhapatnam(8007)</t>
  </si>
  <si>
    <t>Puducherry</t>
  </si>
  <si>
    <t>Puducherry(8401)</t>
  </si>
  <si>
    <t>Tamil Nadu</t>
  </si>
  <si>
    <t>Chennai(8201)</t>
  </si>
  <si>
    <t>Coimbatore(8202)</t>
  </si>
  <si>
    <t>Krishnagiri(8209)</t>
  </si>
  <si>
    <t>Madurai(8204)</t>
  </si>
  <si>
    <t>Salem(8205)</t>
  </si>
  <si>
    <t>Tiruchirapalli(8206)</t>
  </si>
  <si>
    <t>Tirunelveli(8207)</t>
  </si>
  <si>
    <t>Vellore (8208)</t>
  </si>
  <si>
    <t>Telangana</t>
  </si>
  <si>
    <t>Hyderabad(8601)</t>
  </si>
  <si>
    <t>Karimnagar (8604)</t>
  </si>
  <si>
    <t>Warangal(8603) </t>
  </si>
  <si>
    <t>Goa</t>
  </si>
  <si>
    <t>Panaji(7801)</t>
  </si>
  <si>
    <t>Gujarat</t>
  </si>
  <si>
    <t>Ahmedabad(7001)</t>
  </si>
  <si>
    <t>Anand(7011)</t>
  </si>
  <si>
    <t>Gandhinagar(7012)</t>
  </si>
  <si>
    <t>Mehsana(7013)</t>
  </si>
  <si>
    <t>Rajkot(7006)</t>
  </si>
  <si>
    <t>Surat(7007)</t>
  </si>
  <si>
    <t>Vadodara(7002)</t>
  </si>
  <si>
    <t>Maharashtra</t>
  </si>
  <si>
    <t>Amravati(7201)</t>
  </si>
  <si>
    <t>Aurangabad(7202)</t>
  </si>
  <si>
    <t>Jalgaon(7214)</t>
  </si>
  <si>
    <t>Kolhapur(7203)</t>
  </si>
  <si>
    <t>Mumbai(7204)</t>
  </si>
  <si>
    <t>Nagpur(7205)</t>
  </si>
  <si>
    <t>Nanded (7206)</t>
  </si>
  <si>
    <t>Nashik(7207)</t>
  </si>
  <si>
    <t>Pune(7208) </t>
  </si>
  <si>
    <t>ROLL2</t>
  </si>
  <si>
    <t>State</t>
  </si>
  <si>
    <t>District</t>
  </si>
  <si>
    <t>3001</t>
  </si>
  <si>
    <t>3005</t>
  </si>
  <si>
    <t>3007</t>
  </si>
  <si>
    <t>3008</t>
  </si>
  <si>
    <t>3009</t>
  </si>
  <si>
    <t>3010</t>
  </si>
  <si>
    <t>3011</t>
  </si>
  <si>
    <t>3003</t>
  </si>
  <si>
    <t>3013</t>
  </si>
  <si>
    <t>3201</t>
  </si>
  <si>
    <t>3205</t>
  </si>
  <si>
    <t>3206</t>
  </si>
  <si>
    <t>3209</t>
  </si>
  <si>
    <t>2002</t>
  </si>
  <si>
    <t>2003</t>
  </si>
  <si>
    <t>2005</t>
  </si>
  <si>
    <t>2006</t>
  </si>
  <si>
    <t>2201</t>
  </si>
  <si>
    <t>2401</t>
  </si>
  <si>
    <t>2402</t>
  </si>
  <si>
    <t>2404</t>
  </si>
  <si>
    <t>2405</t>
  </si>
  <si>
    <t>2406</t>
  </si>
  <si>
    <t>2407</t>
  </si>
  <si>
    <t>2408</t>
  </si>
  <si>
    <t>2409</t>
  </si>
  <si>
    <t>2411</t>
  </si>
  <si>
    <t>4206</t>
  </si>
  <si>
    <t>4204</t>
  </si>
  <si>
    <t>4207</t>
  </si>
  <si>
    <t>4205</t>
  </si>
  <si>
    <t>4601</t>
  </si>
  <si>
    <t>4602</t>
  </si>
  <si>
    <t>4604</t>
  </si>
  <si>
    <t>4605</t>
  </si>
  <si>
    <t>4610</t>
  </si>
  <si>
    <t>4609</t>
  </si>
  <si>
    <t>4001</t>
  </si>
  <si>
    <t>4417</t>
  </si>
  <si>
    <t>4404</t>
  </si>
  <si>
    <t>4426</t>
  </si>
  <si>
    <t>4419</t>
  </si>
  <si>
    <t>4410</t>
  </si>
  <si>
    <t>4415</t>
  </si>
  <si>
    <t>4802</t>
  </si>
  <si>
    <t>9002</t>
  </si>
  <si>
    <t>9001</t>
  </si>
  <si>
    <t>9011</t>
  </si>
  <si>
    <t>Gulbarga</t>
  </si>
  <si>
    <t>9008</t>
  </si>
  <si>
    <t>9009</t>
  </si>
  <si>
    <t>9010</t>
  </si>
  <si>
    <t>9012</t>
  </si>
  <si>
    <t>9213</t>
  </si>
  <si>
    <t>9202</t>
  </si>
  <si>
    <t>9210</t>
  </si>
  <si>
    <t>9205</t>
  </si>
  <si>
    <t>9206</t>
  </si>
  <si>
    <t>9212</t>
  </si>
  <si>
    <t>9211</t>
  </si>
  <si>
    <t>6001</t>
  </si>
  <si>
    <t>6005</t>
  </si>
  <si>
    <t>6006</t>
  </si>
  <si>
    <t>6007</t>
  </si>
  <si>
    <t>6014</t>
  </si>
  <si>
    <t>6016</t>
  </si>
  <si>
    <t>6202</t>
  </si>
  <si>
    <t>6204</t>
  </si>
  <si>
    <t>6205</t>
  </si>
  <si>
    <t>5001</t>
  </si>
  <si>
    <t>5102</t>
  </si>
  <si>
    <t>Dispur</t>
  </si>
  <si>
    <t>5107</t>
  </si>
  <si>
    <t>5111</t>
  </si>
  <si>
    <t>5502</t>
  </si>
  <si>
    <t>5501</t>
  </si>
  <si>
    <t>5503</t>
  </si>
  <si>
    <t>5401</t>
  </si>
  <si>
    <t>5701</t>
  </si>
  <si>
    <t>5301</t>
  </si>
  <si>
    <t>5302</t>
  </si>
  <si>
    <t>5601</t>
  </si>
  <si>
    <t>1601</t>
  </si>
  <si>
    <t>1202</t>
  </si>
  <si>
    <t>1203</t>
  </si>
  <si>
    <t>1004</t>
  </si>
  <si>
    <t>1010</t>
  </si>
  <si>
    <t>J&amp;K</t>
  </si>
  <si>
    <t>1005</t>
  </si>
  <si>
    <t>1404</t>
  </si>
  <si>
    <t>1402</t>
  </si>
  <si>
    <t>1405</t>
  </si>
  <si>
    <t>1403</t>
  </si>
  <si>
    <t>8011</t>
  </si>
  <si>
    <t>8001</t>
  </si>
  <si>
    <t>8009</t>
  </si>
  <si>
    <t>8003</t>
  </si>
  <si>
    <t>8010</t>
  </si>
  <si>
    <t>8004</t>
  </si>
  <si>
    <t>8006</t>
  </si>
  <si>
    <t>8012</t>
  </si>
  <si>
    <t>8008</t>
  </si>
  <si>
    <t>8007</t>
  </si>
  <si>
    <t>8401</t>
  </si>
  <si>
    <t>8201</t>
  </si>
  <si>
    <t>8202</t>
  </si>
  <si>
    <t>8209</t>
  </si>
  <si>
    <t>8204</t>
  </si>
  <si>
    <t>8205</t>
  </si>
  <si>
    <t>8206</t>
  </si>
  <si>
    <t>8207</t>
  </si>
  <si>
    <t>8208</t>
  </si>
  <si>
    <t>8601</t>
  </si>
  <si>
    <t>8604</t>
  </si>
  <si>
    <t>8603</t>
  </si>
  <si>
    <t>7801</t>
  </si>
  <si>
    <t>7001</t>
  </si>
  <si>
    <t>7011</t>
  </si>
  <si>
    <t>7012</t>
  </si>
  <si>
    <t>7013</t>
  </si>
  <si>
    <t>7006</t>
  </si>
  <si>
    <t>7007</t>
  </si>
  <si>
    <t>7002</t>
  </si>
  <si>
    <t>7201</t>
  </si>
  <si>
    <t>7202</t>
  </si>
  <si>
    <t>7214</t>
  </si>
  <si>
    <t>7203</t>
  </si>
  <si>
    <t>7204</t>
  </si>
  <si>
    <t>7205</t>
  </si>
  <si>
    <t>7206</t>
  </si>
  <si>
    <t>7207</t>
  </si>
  <si>
    <t>7208</t>
  </si>
  <si>
    <t>5105</t>
  </si>
  <si>
    <t>1801</t>
  </si>
  <si>
    <t>2204</t>
  </si>
  <si>
    <t>2209</t>
  </si>
  <si>
    <t>1007</t>
  </si>
  <si>
    <t>3016</t>
  </si>
  <si>
    <t>4611</t>
  </si>
  <si>
    <t>1408</t>
  </si>
  <si>
    <t>3002</t>
  </si>
  <si>
    <t>3207</t>
  </si>
  <si>
    <t>3015</t>
  </si>
  <si>
    <t>1008</t>
  </si>
  <si>
    <t>% distribution of 'State'</t>
  </si>
  <si>
    <t>Count of State</t>
  </si>
  <si>
    <t>#N/A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</si>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</sst>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9" x14ac:knownFonts="1">
    <font>
      <sz val="10"/>
      <name val="Arial"/>
      <family val="2"/>
    </font>
    <font>
      <sz val="11"/>
      <name val="Courier New"/>
      <family val="2"/>
    </font>
    <font>
      <sz val="8"/>
      <name val="Arial"/>
      <family val="2"/>
    </font>
    <font>
      <sz val="9"/>
      <name val="Courier New"/>
      <family val="2"/>
    </font>
    <font>
      <sz val="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b/>
      <i/>
      <sz val="11"/>
      <color rgb="FF000000"/>
      <name val="Calibri"/>
      <family val="2"/>
    </font>
    <font>
      <sz val="11"/>
      <color theme="1"/>
      <name val="Courier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3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pivotButton="1"/>
    <xf numFmtId="169" fontId="0" fillId="0" borderId="0" xfId="1" applyNumberFormat="1" applyFont="1"/>
    <xf numFmtId="0" fontId="8" fillId="3" borderId="0" xfId="0" applyFont="1" applyFill="1"/>
  </cellXfs>
  <cellStyles count="2">
    <cellStyle name="Normal" xfId="0" builtinId="0"/>
    <cellStyle name="Percent" xfId="1" builtinId="5"/>
  </cellStyles>
  <dxfs count="19"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urier Ne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urier Ne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urier New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urier New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urier Ne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urier Ne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urier Ne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urier New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9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 Deharia" refreshedDate="45060.90677303241" createdVersion="8" refreshedVersion="8" minRefreshableVersion="3" recordCount="1462" xr:uid="{7C12E039-6842-42F9-AD89-BE6458836F87}">
  <cacheSource type="worksheet">
    <worksheetSource ref="P1:P1463" sheet="Rank List"/>
  </cacheSource>
  <cacheFields count="1">
    <cacheField name="State" numFmtId="0">
      <sharedItems count="29">
        <s v="Uttar Pradesh"/>
        <s v="Telangana"/>
        <s v="Uttarakhand"/>
        <s v="Bihar"/>
        <s v="Delhi"/>
        <s v="Punjab"/>
        <s v="Rajasthan"/>
        <s v="West Bengal"/>
        <s v="Madhya Pradesh"/>
        <e v="#N/A"/>
        <s v="Maharashtra"/>
        <s v="Andhra Pradesh"/>
        <s v="Tamil Nadu"/>
        <s v="Himachal Pradesh"/>
        <s v="Arunachal Pradesh"/>
        <s v="Chhattisgarh"/>
        <s v="Gujarat"/>
        <s v="Jammu and Kashmir"/>
        <s v="Jharkhand"/>
        <s v="Kerala"/>
        <s v="Odisha"/>
        <s v="Chandigarh"/>
        <s v="Goa"/>
        <s v="Karnataka"/>
        <s v="Tripura"/>
        <s v="Meghalaya"/>
        <s v="Manipur"/>
        <s v="Assam"/>
        <s v="Naga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2">
  <r>
    <x v="0"/>
  </r>
  <r>
    <x v="1"/>
  </r>
  <r>
    <x v="0"/>
  </r>
  <r>
    <x v="2"/>
  </r>
  <r>
    <x v="0"/>
  </r>
  <r>
    <x v="3"/>
  </r>
  <r>
    <x v="4"/>
  </r>
  <r>
    <x v="4"/>
  </r>
  <r>
    <x v="5"/>
  </r>
  <r>
    <x v="6"/>
  </r>
  <r>
    <x v="7"/>
  </r>
  <r>
    <x v="4"/>
  </r>
  <r>
    <x v="0"/>
  </r>
  <r>
    <x v="5"/>
  </r>
  <r>
    <x v="4"/>
  </r>
  <r>
    <x v="1"/>
  </r>
  <r>
    <x v="1"/>
  </r>
  <r>
    <x v="4"/>
  </r>
  <r>
    <x v="8"/>
  </r>
  <r>
    <x v="5"/>
  </r>
  <r>
    <x v="0"/>
  </r>
  <r>
    <x v="4"/>
  </r>
  <r>
    <x v="9"/>
  </r>
  <r>
    <x v="6"/>
  </r>
  <r>
    <x v="10"/>
  </r>
  <r>
    <x v="10"/>
  </r>
  <r>
    <x v="6"/>
  </r>
  <r>
    <x v="4"/>
  </r>
  <r>
    <x v="4"/>
  </r>
  <r>
    <x v="0"/>
  </r>
  <r>
    <x v="8"/>
  </r>
  <r>
    <x v="7"/>
  </r>
  <r>
    <x v="11"/>
  </r>
  <r>
    <x v="9"/>
  </r>
  <r>
    <x v="9"/>
  </r>
  <r>
    <x v="7"/>
  </r>
  <r>
    <x v="12"/>
  </r>
  <r>
    <x v="4"/>
  </r>
  <r>
    <x v="9"/>
  </r>
  <r>
    <x v="13"/>
  </r>
  <r>
    <x v="0"/>
  </r>
  <r>
    <x v="4"/>
  </r>
  <r>
    <x v="9"/>
  </r>
  <r>
    <x v="4"/>
  </r>
  <r>
    <x v="8"/>
  </r>
  <r>
    <x v="4"/>
  </r>
  <r>
    <x v="9"/>
  </r>
  <r>
    <x v="14"/>
  </r>
  <r>
    <x v="4"/>
  </r>
  <r>
    <x v="4"/>
  </r>
  <r>
    <x v="1"/>
  </r>
  <r>
    <x v="10"/>
  </r>
  <r>
    <x v="15"/>
  </r>
  <r>
    <x v="4"/>
  </r>
  <r>
    <x v="5"/>
  </r>
  <r>
    <x v="0"/>
  </r>
  <r>
    <x v="11"/>
  </r>
  <r>
    <x v="4"/>
  </r>
  <r>
    <x v="4"/>
  </r>
  <r>
    <x v="4"/>
  </r>
  <r>
    <x v="8"/>
  </r>
  <r>
    <x v="4"/>
  </r>
  <r>
    <x v="0"/>
  </r>
  <r>
    <x v="10"/>
  </r>
  <r>
    <x v="6"/>
  </r>
  <r>
    <x v="0"/>
  </r>
  <r>
    <x v="4"/>
  </r>
  <r>
    <x v="7"/>
  </r>
  <r>
    <x v="4"/>
  </r>
  <r>
    <x v="12"/>
  </r>
  <r>
    <x v="4"/>
  </r>
  <r>
    <x v="0"/>
  </r>
  <r>
    <x v="16"/>
  </r>
  <r>
    <x v="4"/>
  </r>
  <r>
    <x v="3"/>
  </r>
  <r>
    <x v="3"/>
  </r>
  <r>
    <x v="3"/>
  </r>
  <r>
    <x v="5"/>
  </r>
  <r>
    <x v="1"/>
  </r>
  <r>
    <x v="6"/>
  </r>
  <r>
    <x v="0"/>
  </r>
  <r>
    <x v="12"/>
  </r>
  <r>
    <x v="0"/>
  </r>
  <r>
    <x v="9"/>
  </r>
  <r>
    <x v="0"/>
  </r>
  <r>
    <x v="2"/>
  </r>
  <r>
    <x v="8"/>
  </r>
  <r>
    <x v="9"/>
  </r>
  <r>
    <x v="7"/>
  </r>
  <r>
    <x v="16"/>
  </r>
  <r>
    <x v="4"/>
  </r>
  <r>
    <x v="17"/>
  </r>
  <r>
    <x v="9"/>
  </r>
  <r>
    <x v="4"/>
  </r>
  <r>
    <x v="9"/>
  </r>
  <r>
    <x v="4"/>
  </r>
  <r>
    <x v="10"/>
  </r>
  <r>
    <x v="6"/>
  </r>
  <r>
    <x v="9"/>
  </r>
  <r>
    <x v="2"/>
  </r>
  <r>
    <x v="4"/>
  </r>
  <r>
    <x v="4"/>
  </r>
  <r>
    <x v="6"/>
  </r>
  <r>
    <x v="3"/>
  </r>
  <r>
    <x v="4"/>
  </r>
  <r>
    <x v="9"/>
  </r>
  <r>
    <x v="2"/>
  </r>
  <r>
    <x v="18"/>
  </r>
  <r>
    <x v="4"/>
  </r>
  <r>
    <x v="4"/>
  </r>
  <r>
    <x v="0"/>
  </r>
  <r>
    <x v="15"/>
  </r>
  <r>
    <x v="6"/>
  </r>
  <r>
    <x v="0"/>
  </r>
  <r>
    <x v="0"/>
  </r>
  <r>
    <x v="4"/>
  </r>
  <r>
    <x v="4"/>
  </r>
  <r>
    <x v="4"/>
  </r>
  <r>
    <x v="4"/>
  </r>
  <r>
    <x v="0"/>
  </r>
  <r>
    <x v="0"/>
  </r>
  <r>
    <x v="0"/>
  </r>
  <r>
    <x v="7"/>
  </r>
  <r>
    <x v="1"/>
  </r>
  <r>
    <x v="10"/>
  </r>
  <r>
    <x v="4"/>
  </r>
  <r>
    <x v="19"/>
  </r>
  <r>
    <x v="9"/>
  </r>
  <r>
    <x v="20"/>
  </r>
  <r>
    <x v="19"/>
  </r>
  <r>
    <x v="1"/>
  </r>
  <r>
    <x v="0"/>
  </r>
  <r>
    <x v="4"/>
  </r>
  <r>
    <x v="5"/>
  </r>
  <r>
    <x v="0"/>
  </r>
  <r>
    <x v="8"/>
  </r>
  <r>
    <x v="8"/>
  </r>
  <r>
    <x v="6"/>
  </r>
  <r>
    <x v="0"/>
  </r>
  <r>
    <x v="20"/>
  </r>
  <r>
    <x v="4"/>
  </r>
  <r>
    <x v="0"/>
  </r>
  <r>
    <x v="7"/>
  </r>
  <r>
    <x v="0"/>
  </r>
  <r>
    <x v="6"/>
  </r>
  <r>
    <x v="8"/>
  </r>
  <r>
    <x v="0"/>
  </r>
  <r>
    <x v="12"/>
  </r>
  <r>
    <x v="3"/>
  </r>
  <r>
    <x v="21"/>
  </r>
  <r>
    <x v="4"/>
  </r>
  <r>
    <x v="4"/>
  </r>
  <r>
    <x v="6"/>
  </r>
  <r>
    <x v="4"/>
  </r>
  <r>
    <x v="5"/>
  </r>
  <r>
    <x v="4"/>
  </r>
  <r>
    <x v="4"/>
  </r>
  <r>
    <x v="5"/>
  </r>
  <r>
    <x v="4"/>
  </r>
  <r>
    <x v="10"/>
  </r>
  <r>
    <x v="4"/>
  </r>
  <r>
    <x v="6"/>
  </r>
  <r>
    <x v="9"/>
  </r>
  <r>
    <x v="18"/>
  </r>
  <r>
    <x v="10"/>
  </r>
  <r>
    <x v="4"/>
  </r>
  <r>
    <x v="4"/>
  </r>
  <r>
    <x v="0"/>
  </r>
  <r>
    <x v="4"/>
  </r>
  <r>
    <x v="3"/>
  </r>
  <r>
    <x v="0"/>
  </r>
  <r>
    <x v="4"/>
  </r>
  <r>
    <x v="4"/>
  </r>
  <r>
    <x v="7"/>
  </r>
  <r>
    <x v="3"/>
  </r>
  <r>
    <x v="8"/>
  </r>
  <r>
    <x v="4"/>
  </r>
  <r>
    <x v="7"/>
  </r>
  <r>
    <x v="4"/>
  </r>
  <r>
    <x v="4"/>
  </r>
  <r>
    <x v="6"/>
  </r>
  <r>
    <x v="7"/>
  </r>
  <r>
    <x v="22"/>
  </r>
  <r>
    <x v="6"/>
  </r>
  <r>
    <x v="1"/>
  </r>
  <r>
    <x v="0"/>
  </r>
  <r>
    <x v="4"/>
  </r>
  <r>
    <x v="4"/>
  </r>
  <r>
    <x v="15"/>
  </r>
  <r>
    <x v="10"/>
  </r>
  <r>
    <x v="10"/>
  </r>
  <r>
    <x v="4"/>
  </r>
  <r>
    <x v="0"/>
  </r>
  <r>
    <x v="7"/>
  </r>
  <r>
    <x v="23"/>
  </r>
  <r>
    <x v="11"/>
  </r>
  <r>
    <x v="2"/>
  </r>
  <r>
    <x v="4"/>
  </r>
  <r>
    <x v="19"/>
  </r>
  <r>
    <x v="4"/>
  </r>
  <r>
    <x v="4"/>
  </r>
  <r>
    <x v="4"/>
  </r>
  <r>
    <x v="6"/>
  </r>
  <r>
    <x v="9"/>
  </r>
  <r>
    <x v="4"/>
  </r>
  <r>
    <x v="8"/>
  </r>
  <r>
    <x v="7"/>
  </r>
  <r>
    <x v="4"/>
  </r>
  <r>
    <x v="0"/>
  </r>
  <r>
    <x v="9"/>
  </r>
  <r>
    <x v="0"/>
  </r>
  <r>
    <x v="4"/>
  </r>
  <r>
    <x v="22"/>
  </r>
  <r>
    <x v="8"/>
  </r>
  <r>
    <x v="0"/>
  </r>
  <r>
    <x v="7"/>
  </r>
  <r>
    <x v="4"/>
  </r>
  <r>
    <x v="1"/>
  </r>
  <r>
    <x v="6"/>
  </r>
  <r>
    <x v="4"/>
  </r>
  <r>
    <x v="9"/>
  </r>
  <r>
    <x v="1"/>
  </r>
  <r>
    <x v="3"/>
  </r>
  <r>
    <x v="0"/>
  </r>
  <r>
    <x v="9"/>
  </r>
  <r>
    <x v="4"/>
  </r>
  <r>
    <x v="10"/>
  </r>
  <r>
    <x v="11"/>
  </r>
  <r>
    <x v="4"/>
  </r>
  <r>
    <x v="4"/>
  </r>
  <r>
    <x v="4"/>
  </r>
  <r>
    <x v="4"/>
  </r>
  <r>
    <x v="4"/>
  </r>
  <r>
    <x v="6"/>
  </r>
  <r>
    <x v="4"/>
  </r>
  <r>
    <x v="11"/>
  </r>
  <r>
    <x v="8"/>
  </r>
  <r>
    <x v="0"/>
  </r>
  <r>
    <x v="7"/>
  </r>
  <r>
    <x v="4"/>
  </r>
  <r>
    <x v="4"/>
  </r>
  <r>
    <x v="11"/>
  </r>
  <r>
    <x v="18"/>
  </r>
  <r>
    <x v="4"/>
  </r>
  <r>
    <x v="3"/>
  </r>
  <r>
    <x v="4"/>
  </r>
  <r>
    <x v="3"/>
  </r>
  <r>
    <x v="7"/>
  </r>
  <r>
    <x v="0"/>
  </r>
  <r>
    <x v="19"/>
  </r>
  <r>
    <x v="4"/>
  </r>
  <r>
    <x v="6"/>
  </r>
  <r>
    <x v="1"/>
  </r>
  <r>
    <x v="11"/>
  </r>
  <r>
    <x v="18"/>
  </r>
  <r>
    <x v="16"/>
  </r>
  <r>
    <x v="6"/>
  </r>
  <r>
    <x v="3"/>
  </r>
  <r>
    <x v="3"/>
  </r>
  <r>
    <x v="0"/>
  </r>
  <r>
    <x v="0"/>
  </r>
  <r>
    <x v="0"/>
  </r>
  <r>
    <x v="23"/>
  </r>
  <r>
    <x v="4"/>
  </r>
  <r>
    <x v="4"/>
  </r>
  <r>
    <x v="5"/>
  </r>
  <r>
    <x v="1"/>
  </r>
  <r>
    <x v="20"/>
  </r>
  <r>
    <x v="8"/>
  </r>
  <r>
    <x v="1"/>
  </r>
  <r>
    <x v="4"/>
  </r>
  <r>
    <x v="2"/>
  </r>
  <r>
    <x v="12"/>
  </r>
  <r>
    <x v="4"/>
  </r>
  <r>
    <x v="7"/>
  </r>
  <r>
    <x v="14"/>
  </r>
  <r>
    <x v="0"/>
  </r>
  <r>
    <x v="4"/>
  </r>
  <r>
    <x v="11"/>
  </r>
  <r>
    <x v="0"/>
  </r>
  <r>
    <x v="4"/>
  </r>
  <r>
    <x v="8"/>
  </r>
  <r>
    <x v="4"/>
  </r>
  <r>
    <x v="5"/>
  </r>
  <r>
    <x v="4"/>
  </r>
  <r>
    <x v="18"/>
  </r>
  <r>
    <x v="5"/>
  </r>
  <r>
    <x v="23"/>
  </r>
  <r>
    <x v="4"/>
  </r>
  <r>
    <x v="4"/>
  </r>
  <r>
    <x v="1"/>
  </r>
  <r>
    <x v="6"/>
  </r>
  <r>
    <x v="11"/>
  </r>
  <r>
    <x v="6"/>
  </r>
  <r>
    <x v="4"/>
  </r>
  <r>
    <x v="6"/>
  </r>
  <r>
    <x v="8"/>
  </r>
  <r>
    <x v="2"/>
  </r>
  <r>
    <x v="9"/>
  </r>
  <r>
    <x v="21"/>
  </r>
  <r>
    <x v="10"/>
  </r>
  <r>
    <x v="7"/>
  </r>
  <r>
    <x v="10"/>
  </r>
  <r>
    <x v="4"/>
  </r>
  <r>
    <x v="3"/>
  </r>
  <r>
    <x v="9"/>
  </r>
  <r>
    <x v="6"/>
  </r>
  <r>
    <x v="0"/>
  </r>
  <r>
    <x v="18"/>
  </r>
  <r>
    <x v="23"/>
  </r>
  <r>
    <x v="3"/>
  </r>
  <r>
    <x v="6"/>
  </r>
  <r>
    <x v="2"/>
  </r>
  <r>
    <x v="6"/>
  </r>
  <r>
    <x v="6"/>
  </r>
  <r>
    <x v="3"/>
  </r>
  <r>
    <x v="11"/>
  </r>
  <r>
    <x v="0"/>
  </r>
  <r>
    <x v="4"/>
  </r>
  <r>
    <x v="16"/>
  </r>
  <r>
    <x v="12"/>
  </r>
  <r>
    <x v="15"/>
  </r>
  <r>
    <x v="0"/>
  </r>
  <r>
    <x v="4"/>
  </r>
  <r>
    <x v="6"/>
  </r>
  <r>
    <x v="1"/>
  </r>
  <r>
    <x v="0"/>
  </r>
  <r>
    <x v="10"/>
  </r>
  <r>
    <x v="4"/>
  </r>
  <r>
    <x v="12"/>
  </r>
  <r>
    <x v="0"/>
  </r>
  <r>
    <x v="18"/>
  </r>
  <r>
    <x v="12"/>
  </r>
  <r>
    <x v="4"/>
  </r>
  <r>
    <x v="9"/>
  </r>
  <r>
    <x v="4"/>
  </r>
  <r>
    <x v="6"/>
  </r>
  <r>
    <x v="5"/>
  </r>
  <r>
    <x v="5"/>
  </r>
  <r>
    <x v="0"/>
  </r>
  <r>
    <x v="20"/>
  </r>
  <r>
    <x v="19"/>
  </r>
  <r>
    <x v="9"/>
  </r>
  <r>
    <x v="4"/>
  </r>
  <r>
    <x v="3"/>
  </r>
  <r>
    <x v="4"/>
  </r>
  <r>
    <x v="17"/>
  </r>
  <r>
    <x v="8"/>
  </r>
  <r>
    <x v="0"/>
  </r>
  <r>
    <x v="11"/>
  </r>
  <r>
    <x v="4"/>
  </r>
  <r>
    <x v="6"/>
  </r>
  <r>
    <x v="4"/>
  </r>
  <r>
    <x v="4"/>
  </r>
  <r>
    <x v="0"/>
  </r>
  <r>
    <x v="4"/>
  </r>
  <r>
    <x v="7"/>
  </r>
  <r>
    <x v="4"/>
  </r>
  <r>
    <x v="2"/>
  </r>
  <r>
    <x v="18"/>
  </r>
  <r>
    <x v="12"/>
  </r>
  <r>
    <x v="4"/>
  </r>
  <r>
    <x v="0"/>
  </r>
  <r>
    <x v="6"/>
  </r>
  <r>
    <x v="6"/>
  </r>
  <r>
    <x v="6"/>
  </r>
  <r>
    <x v="4"/>
  </r>
  <r>
    <x v="5"/>
  </r>
  <r>
    <x v="4"/>
  </r>
  <r>
    <x v="4"/>
  </r>
  <r>
    <x v="4"/>
  </r>
  <r>
    <x v="20"/>
  </r>
  <r>
    <x v="9"/>
  </r>
  <r>
    <x v="0"/>
  </r>
  <r>
    <x v="5"/>
  </r>
  <r>
    <x v="7"/>
  </r>
  <r>
    <x v="4"/>
  </r>
  <r>
    <x v="6"/>
  </r>
  <r>
    <x v="9"/>
  </r>
  <r>
    <x v="4"/>
  </r>
  <r>
    <x v="5"/>
  </r>
  <r>
    <x v="8"/>
  </r>
  <r>
    <x v="7"/>
  </r>
  <r>
    <x v="4"/>
  </r>
  <r>
    <x v="6"/>
  </r>
  <r>
    <x v="2"/>
  </r>
  <r>
    <x v="8"/>
  </r>
  <r>
    <x v="7"/>
  </r>
  <r>
    <x v="7"/>
  </r>
  <r>
    <x v="3"/>
  </r>
  <r>
    <x v="23"/>
  </r>
  <r>
    <x v="6"/>
  </r>
  <r>
    <x v="20"/>
  </r>
  <r>
    <x v="11"/>
  </r>
  <r>
    <x v="18"/>
  </r>
  <r>
    <x v="0"/>
  </r>
  <r>
    <x v="4"/>
  </r>
  <r>
    <x v="0"/>
  </r>
  <r>
    <x v="6"/>
  </r>
  <r>
    <x v="4"/>
  </r>
  <r>
    <x v="18"/>
  </r>
  <r>
    <x v="4"/>
  </r>
  <r>
    <x v="8"/>
  </r>
  <r>
    <x v="11"/>
  </r>
  <r>
    <x v="0"/>
  </r>
  <r>
    <x v="7"/>
  </r>
  <r>
    <x v="16"/>
  </r>
  <r>
    <x v="4"/>
  </r>
  <r>
    <x v="16"/>
  </r>
  <r>
    <x v="0"/>
  </r>
  <r>
    <x v="2"/>
  </r>
  <r>
    <x v="10"/>
  </r>
  <r>
    <x v="19"/>
  </r>
  <r>
    <x v="7"/>
  </r>
  <r>
    <x v="7"/>
  </r>
  <r>
    <x v="19"/>
  </r>
  <r>
    <x v="3"/>
  </r>
  <r>
    <x v="19"/>
  </r>
  <r>
    <x v="12"/>
  </r>
  <r>
    <x v="6"/>
  </r>
  <r>
    <x v="7"/>
  </r>
  <r>
    <x v="4"/>
  </r>
  <r>
    <x v="7"/>
  </r>
  <r>
    <x v="6"/>
  </r>
  <r>
    <x v="4"/>
  </r>
  <r>
    <x v="11"/>
  </r>
  <r>
    <x v="18"/>
  </r>
  <r>
    <x v="6"/>
  </r>
  <r>
    <x v="0"/>
  </r>
  <r>
    <x v="4"/>
  </r>
  <r>
    <x v="6"/>
  </r>
  <r>
    <x v="0"/>
  </r>
  <r>
    <x v="1"/>
  </r>
  <r>
    <x v="10"/>
  </r>
  <r>
    <x v="1"/>
  </r>
  <r>
    <x v="23"/>
  </r>
  <r>
    <x v="8"/>
  </r>
  <r>
    <x v="4"/>
  </r>
  <r>
    <x v="4"/>
  </r>
  <r>
    <x v="11"/>
  </r>
  <r>
    <x v="4"/>
  </r>
  <r>
    <x v="4"/>
  </r>
  <r>
    <x v="0"/>
  </r>
  <r>
    <x v="7"/>
  </r>
  <r>
    <x v="9"/>
  </r>
  <r>
    <x v="1"/>
  </r>
  <r>
    <x v="4"/>
  </r>
  <r>
    <x v="4"/>
  </r>
  <r>
    <x v="10"/>
  </r>
  <r>
    <x v="4"/>
  </r>
  <r>
    <x v="6"/>
  </r>
  <r>
    <x v="0"/>
  </r>
  <r>
    <x v="4"/>
  </r>
  <r>
    <x v="17"/>
  </r>
  <r>
    <x v="10"/>
  </r>
  <r>
    <x v="10"/>
  </r>
  <r>
    <x v="6"/>
  </r>
  <r>
    <x v="4"/>
  </r>
  <r>
    <x v="0"/>
  </r>
  <r>
    <x v="16"/>
  </r>
  <r>
    <x v="6"/>
  </r>
  <r>
    <x v="4"/>
  </r>
  <r>
    <x v="20"/>
  </r>
  <r>
    <x v="4"/>
  </r>
  <r>
    <x v="4"/>
  </r>
  <r>
    <x v="4"/>
  </r>
  <r>
    <x v="12"/>
  </r>
  <r>
    <x v="21"/>
  </r>
  <r>
    <x v="8"/>
  </r>
  <r>
    <x v="3"/>
  </r>
  <r>
    <x v="4"/>
  </r>
  <r>
    <x v="11"/>
  </r>
  <r>
    <x v="18"/>
  </r>
  <r>
    <x v="21"/>
  </r>
  <r>
    <x v="9"/>
  </r>
  <r>
    <x v="12"/>
  </r>
  <r>
    <x v="18"/>
  </r>
  <r>
    <x v="0"/>
  </r>
  <r>
    <x v="4"/>
  </r>
  <r>
    <x v="20"/>
  </r>
  <r>
    <x v="3"/>
  </r>
  <r>
    <x v="6"/>
  </r>
  <r>
    <x v="16"/>
  </r>
  <r>
    <x v="0"/>
  </r>
  <r>
    <x v="24"/>
  </r>
  <r>
    <x v="16"/>
  </r>
  <r>
    <x v="4"/>
  </r>
  <r>
    <x v="4"/>
  </r>
  <r>
    <x v="12"/>
  </r>
  <r>
    <x v="10"/>
  </r>
  <r>
    <x v="10"/>
  </r>
  <r>
    <x v="0"/>
  </r>
  <r>
    <x v="6"/>
  </r>
  <r>
    <x v="4"/>
  </r>
  <r>
    <x v="12"/>
  </r>
  <r>
    <x v="4"/>
  </r>
  <r>
    <x v="7"/>
  </r>
  <r>
    <x v="7"/>
  </r>
  <r>
    <x v="5"/>
  </r>
  <r>
    <x v="20"/>
  </r>
  <r>
    <x v="9"/>
  </r>
  <r>
    <x v="0"/>
  </r>
  <r>
    <x v="11"/>
  </r>
  <r>
    <x v="4"/>
  </r>
  <r>
    <x v="9"/>
  </r>
  <r>
    <x v="23"/>
  </r>
  <r>
    <x v="0"/>
  </r>
  <r>
    <x v="4"/>
  </r>
  <r>
    <x v="6"/>
  </r>
  <r>
    <x v="3"/>
  </r>
  <r>
    <x v="0"/>
  </r>
  <r>
    <x v="4"/>
  </r>
  <r>
    <x v="10"/>
  </r>
  <r>
    <x v="10"/>
  </r>
  <r>
    <x v="9"/>
  </r>
  <r>
    <x v="4"/>
  </r>
  <r>
    <x v="0"/>
  </r>
  <r>
    <x v="23"/>
  </r>
  <r>
    <x v="3"/>
  </r>
  <r>
    <x v="12"/>
  </r>
  <r>
    <x v="6"/>
  </r>
  <r>
    <x v="0"/>
  </r>
  <r>
    <x v="8"/>
  </r>
  <r>
    <x v="23"/>
  </r>
  <r>
    <x v="0"/>
  </r>
  <r>
    <x v="0"/>
  </r>
  <r>
    <x v="5"/>
  </r>
  <r>
    <x v="7"/>
  </r>
  <r>
    <x v="0"/>
  </r>
  <r>
    <x v="10"/>
  </r>
  <r>
    <x v="10"/>
  </r>
  <r>
    <x v="8"/>
  </r>
  <r>
    <x v="3"/>
  </r>
  <r>
    <x v="17"/>
  </r>
  <r>
    <x v="10"/>
  </r>
  <r>
    <x v="4"/>
  </r>
  <r>
    <x v="9"/>
  </r>
  <r>
    <x v="6"/>
  </r>
  <r>
    <x v="4"/>
  </r>
  <r>
    <x v="10"/>
  </r>
  <r>
    <x v="6"/>
  </r>
  <r>
    <x v="0"/>
  </r>
  <r>
    <x v="4"/>
  </r>
  <r>
    <x v="6"/>
  </r>
  <r>
    <x v="7"/>
  </r>
  <r>
    <x v="9"/>
  </r>
  <r>
    <x v="6"/>
  </r>
  <r>
    <x v="3"/>
  </r>
  <r>
    <x v="0"/>
  </r>
  <r>
    <x v="23"/>
  </r>
  <r>
    <x v="0"/>
  </r>
  <r>
    <x v="4"/>
  </r>
  <r>
    <x v="4"/>
  </r>
  <r>
    <x v="4"/>
  </r>
  <r>
    <x v="4"/>
  </r>
  <r>
    <x v="0"/>
  </r>
  <r>
    <x v="6"/>
  </r>
  <r>
    <x v="4"/>
  </r>
  <r>
    <x v="4"/>
  </r>
  <r>
    <x v="16"/>
  </r>
  <r>
    <x v="0"/>
  </r>
  <r>
    <x v="18"/>
  </r>
  <r>
    <x v="9"/>
  </r>
  <r>
    <x v="2"/>
  </r>
  <r>
    <x v="11"/>
  </r>
  <r>
    <x v="5"/>
  </r>
  <r>
    <x v="4"/>
  </r>
  <r>
    <x v="0"/>
  </r>
  <r>
    <x v="4"/>
  </r>
  <r>
    <x v="11"/>
  </r>
  <r>
    <x v="8"/>
  </r>
  <r>
    <x v="9"/>
  </r>
  <r>
    <x v="0"/>
  </r>
  <r>
    <x v="6"/>
  </r>
  <r>
    <x v="9"/>
  </r>
  <r>
    <x v="3"/>
  </r>
  <r>
    <x v="4"/>
  </r>
  <r>
    <x v="1"/>
  </r>
  <r>
    <x v="0"/>
  </r>
  <r>
    <x v="12"/>
  </r>
  <r>
    <x v="4"/>
  </r>
  <r>
    <x v="20"/>
  </r>
  <r>
    <x v="10"/>
  </r>
  <r>
    <x v="3"/>
  </r>
  <r>
    <x v="7"/>
  </r>
  <r>
    <x v="5"/>
  </r>
  <r>
    <x v="7"/>
  </r>
  <r>
    <x v="9"/>
  </r>
  <r>
    <x v="9"/>
  </r>
  <r>
    <x v="4"/>
  </r>
  <r>
    <x v="0"/>
  </r>
  <r>
    <x v="11"/>
  </r>
  <r>
    <x v="12"/>
  </r>
  <r>
    <x v="7"/>
  </r>
  <r>
    <x v="4"/>
  </r>
  <r>
    <x v="4"/>
  </r>
  <r>
    <x v="8"/>
  </r>
  <r>
    <x v="1"/>
  </r>
  <r>
    <x v="0"/>
  </r>
  <r>
    <x v="9"/>
  </r>
  <r>
    <x v="0"/>
  </r>
  <r>
    <x v="23"/>
  </r>
  <r>
    <x v="23"/>
  </r>
  <r>
    <x v="1"/>
  </r>
  <r>
    <x v="6"/>
  </r>
  <r>
    <x v="1"/>
  </r>
  <r>
    <x v="1"/>
  </r>
  <r>
    <x v="4"/>
  </r>
  <r>
    <x v="6"/>
  </r>
  <r>
    <x v="6"/>
  </r>
  <r>
    <x v="8"/>
  </r>
  <r>
    <x v="18"/>
  </r>
  <r>
    <x v="4"/>
  </r>
  <r>
    <x v="4"/>
  </r>
  <r>
    <x v="4"/>
  </r>
  <r>
    <x v="4"/>
  </r>
  <r>
    <x v="4"/>
  </r>
  <r>
    <x v="4"/>
  </r>
  <r>
    <x v="11"/>
  </r>
  <r>
    <x v="4"/>
  </r>
  <r>
    <x v="4"/>
  </r>
  <r>
    <x v="3"/>
  </r>
  <r>
    <x v="16"/>
  </r>
  <r>
    <x v="7"/>
  </r>
  <r>
    <x v="0"/>
  </r>
  <r>
    <x v="4"/>
  </r>
  <r>
    <x v="0"/>
  </r>
  <r>
    <x v="4"/>
  </r>
  <r>
    <x v="4"/>
  </r>
  <r>
    <x v="4"/>
  </r>
  <r>
    <x v="4"/>
  </r>
  <r>
    <x v="4"/>
  </r>
  <r>
    <x v="6"/>
  </r>
  <r>
    <x v="10"/>
  </r>
  <r>
    <x v="7"/>
  </r>
  <r>
    <x v="4"/>
  </r>
  <r>
    <x v="4"/>
  </r>
  <r>
    <x v="4"/>
  </r>
  <r>
    <x v="4"/>
  </r>
  <r>
    <x v="6"/>
  </r>
  <r>
    <x v="10"/>
  </r>
  <r>
    <x v="0"/>
  </r>
  <r>
    <x v="0"/>
  </r>
  <r>
    <x v="11"/>
  </r>
  <r>
    <x v="4"/>
  </r>
  <r>
    <x v="4"/>
  </r>
  <r>
    <x v="8"/>
  </r>
  <r>
    <x v="0"/>
  </r>
  <r>
    <x v="9"/>
  </r>
  <r>
    <x v="18"/>
  </r>
  <r>
    <x v="9"/>
  </r>
  <r>
    <x v="5"/>
  </r>
  <r>
    <x v="6"/>
  </r>
  <r>
    <x v="23"/>
  </r>
  <r>
    <x v="4"/>
  </r>
  <r>
    <x v="9"/>
  </r>
  <r>
    <x v="3"/>
  </r>
  <r>
    <x v="4"/>
  </r>
  <r>
    <x v="8"/>
  </r>
  <r>
    <x v="10"/>
  </r>
  <r>
    <x v="3"/>
  </r>
  <r>
    <x v="0"/>
  </r>
  <r>
    <x v="8"/>
  </r>
  <r>
    <x v="10"/>
  </r>
  <r>
    <x v="3"/>
  </r>
  <r>
    <x v="9"/>
  </r>
  <r>
    <x v="7"/>
  </r>
  <r>
    <x v="4"/>
  </r>
  <r>
    <x v="4"/>
  </r>
  <r>
    <x v="4"/>
  </r>
  <r>
    <x v="4"/>
  </r>
  <r>
    <x v="5"/>
  </r>
  <r>
    <x v="19"/>
  </r>
  <r>
    <x v="4"/>
  </r>
  <r>
    <x v="4"/>
  </r>
  <r>
    <x v="6"/>
  </r>
  <r>
    <x v="0"/>
  </r>
  <r>
    <x v="8"/>
  </r>
  <r>
    <x v="4"/>
  </r>
  <r>
    <x v="7"/>
  </r>
  <r>
    <x v="4"/>
  </r>
  <r>
    <x v="4"/>
  </r>
  <r>
    <x v="4"/>
  </r>
  <r>
    <x v="4"/>
  </r>
  <r>
    <x v="6"/>
  </r>
  <r>
    <x v="9"/>
  </r>
  <r>
    <x v="9"/>
  </r>
  <r>
    <x v="4"/>
  </r>
  <r>
    <x v="15"/>
  </r>
  <r>
    <x v="0"/>
  </r>
  <r>
    <x v="5"/>
  </r>
  <r>
    <x v="0"/>
  </r>
  <r>
    <x v="0"/>
  </r>
  <r>
    <x v="6"/>
  </r>
  <r>
    <x v="8"/>
  </r>
  <r>
    <x v="9"/>
  </r>
  <r>
    <x v="4"/>
  </r>
  <r>
    <x v="4"/>
  </r>
  <r>
    <x v="1"/>
  </r>
  <r>
    <x v="9"/>
  </r>
  <r>
    <x v="17"/>
  </r>
  <r>
    <x v="10"/>
  </r>
  <r>
    <x v="0"/>
  </r>
  <r>
    <x v="4"/>
  </r>
  <r>
    <x v="11"/>
  </r>
  <r>
    <x v="1"/>
  </r>
  <r>
    <x v="1"/>
  </r>
  <r>
    <x v="1"/>
  </r>
  <r>
    <x v="7"/>
  </r>
  <r>
    <x v="4"/>
  </r>
  <r>
    <x v="6"/>
  </r>
  <r>
    <x v="18"/>
  </r>
  <r>
    <x v="18"/>
  </r>
  <r>
    <x v="4"/>
  </r>
  <r>
    <x v="6"/>
  </r>
  <r>
    <x v="18"/>
  </r>
  <r>
    <x v="4"/>
  </r>
  <r>
    <x v="4"/>
  </r>
  <r>
    <x v="0"/>
  </r>
  <r>
    <x v="6"/>
  </r>
  <r>
    <x v="0"/>
  </r>
  <r>
    <x v="0"/>
  </r>
  <r>
    <x v="18"/>
  </r>
  <r>
    <x v="13"/>
  </r>
  <r>
    <x v="4"/>
  </r>
  <r>
    <x v="1"/>
  </r>
  <r>
    <x v="4"/>
  </r>
  <r>
    <x v="4"/>
  </r>
  <r>
    <x v="4"/>
  </r>
  <r>
    <x v="0"/>
  </r>
  <r>
    <x v="20"/>
  </r>
  <r>
    <x v="8"/>
  </r>
  <r>
    <x v="4"/>
  </r>
  <r>
    <x v="0"/>
  </r>
  <r>
    <x v="8"/>
  </r>
  <r>
    <x v="7"/>
  </r>
  <r>
    <x v="18"/>
  </r>
  <r>
    <x v="2"/>
  </r>
  <r>
    <x v="1"/>
  </r>
  <r>
    <x v="0"/>
  </r>
  <r>
    <x v="0"/>
  </r>
  <r>
    <x v="3"/>
  </r>
  <r>
    <x v="8"/>
  </r>
  <r>
    <x v="4"/>
  </r>
  <r>
    <x v="4"/>
  </r>
  <r>
    <x v="3"/>
  </r>
  <r>
    <x v="0"/>
  </r>
  <r>
    <x v="9"/>
  </r>
  <r>
    <x v="0"/>
  </r>
  <r>
    <x v="10"/>
  </r>
  <r>
    <x v="7"/>
  </r>
  <r>
    <x v="4"/>
  </r>
  <r>
    <x v="6"/>
  </r>
  <r>
    <x v="1"/>
  </r>
  <r>
    <x v="10"/>
  </r>
  <r>
    <x v="10"/>
  </r>
  <r>
    <x v="6"/>
  </r>
  <r>
    <x v="3"/>
  </r>
  <r>
    <x v="3"/>
  </r>
  <r>
    <x v="8"/>
  </r>
  <r>
    <x v="11"/>
  </r>
  <r>
    <x v="4"/>
  </r>
  <r>
    <x v="3"/>
  </r>
  <r>
    <x v="4"/>
  </r>
  <r>
    <x v="22"/>
  </r>
  <r>
    <x v="3"/>
  </r>
  <r>
    <x v="3"/>
  </r>
  <r>
    <x v="1"/>
  </r>
  <r>
    <x v="3"/>
  </r>
  <r>
    <x v="4"/>
  </r>
  <r>
    <x v="6"/>
  </r>
  <r>
    <x v="7"/>
  </r>
  <r>
    <x v="1"/>
  </r>
  <r>
    <x v="0"/>
  </r>
  <r>
    <x v="6"/>
  </r>
  <r>
    <x v="11"/>
  </r>
  <r>
    <x v="3"/>
  </r>
  <r>
    <x v="3"/>
  </r>
  <r>
    <x v="25"/>
  </r>
  <r>
    <x v="9"/>
  </r>
  <r>
    <x v="0"/>
  </r>
  <r>
    <x v="10"/>
  </r>
  <r>
    <x v="12"/>
  </r>
  <r>
    <x v="16"/>
  </r>
  <r>
    <x v="3"/>
  </r>
  <r>
    <x v="9"/>
  </r>
  <r>
    <x v="6"/>
  </r>
  <r>
    <x v="18"/>
  </r>
  <r>
    <x v="6"/>
  </r>
  <r>
    <x v="0"/>
  </r>
  <r>
    <x v="6"/>
  </r>
  <r>
    <x v="0"/>
  </r>
  <r>
    <x v="5"/>
  </r>
  <r>
    <x v="0"/>
  </r>
  <r>
    <x v="6"/>
  </r>
  <r>
    <x v="18"/>
  </r>
  <r>
    <x v="4"/>
  </r>
  <r>
    <x v="8"/>
  </r>
  <r>
    <x v="4"/>
  </r>
  <r>
    <x v="4"/>
  </r>
  <r>
    <x v="16"/>
  </r>
  <r>
    <x v="4"/>
  </r>
  <r>
    <x v="0"/>
  </r>
  <r>
    <x v="0"/>
  </r>
  <r>
    <x v="3"/>
  </r>
  <r>
    <x v="3"/>
  </r>
  <r>
    <x v="4"/>
  </r>
  <r>
    <x v="0"/>
  </r>
  <r>
    <x v="4"/>
  </r>
  <r>
    <x v="4"/>
  </r>
  <r>
    <x v="16"/>
  </r>
  <r>
    <x v="0"/>
  </r>
  <r>
    <x v="23"/>
  </r>
  <r>
    <x v="4"/>
  </r>
  <r>
    <x v="0"/>
  </r>
  <r>
    <x v="6"/>
  </r>
  <r>
    <x v="9"/>
  </r>
  <r>
    <x v="4"/>
  </r>
  <r>
    <x v="0"/>
  </r>
  <r>
    <x v="4"/>
  </r>
  <r>
    <x v="3"/>
  </r>
  <r>
    <x v="4"/>
  </r>
  <r>
    <x v="6"/>
  </r>
  <r>
    <x v="0"/>
  </r>
  <r>
    <x v="4"/>
  </r>
  <r>
    <x v="8"/>
  </r>
  <r>
    <x v="4"/>
  </r>
  <r>
    <x v="5"/>
  </r>
  <r>
    <x v="12"/>
  </r>
  <r>
    <x v="4"/>
  </r>
  <r>
    <x v="0"/>
  </r>
  <r>
    <x v="0"/>
  </r>
  <r>
    <x v="4"/>
  </r>
  <r>
    <x v="20"/>
  </r>
  <r>
    <x v="19"/>
  </r>
  <r>
    <x v="4"/>
  </r>
  <r>
    <x v="0"/>
  </r>
  <r>
    <x v="4"/>
  </r>
  <r>
    <x v="23"/>
  </r>
  <r>
    <x v="4"/>
  </r>
  <r>
    <x v="4"/>
  </r>
  <r>
    <x v="0"/>
  </r>
  <r>
    <x v="4"/>
  </r>
  <r>
    <x v="15"/>
  </r>
  <r>
    <x v="4"/>
  </r>
  <r>
    <x v="4"/>
  </r>
  <r>
    <x v="1"/>
  </r>
  <r>
    <x v="0"/>
  </r>
  <r>
    <x v="7"/>
  </r>
  <r>
    <x v="6"/>
  </r>
  <r>
    <x v="4"/>
  </r>
  <r>
    <x v="4"/>
  </r>
  <r>
    <x v="18"/>
  </r>
  <r>
    <x v="4"/>
  </r>
  <r>
    <x v="21"/>
  </r>
  <r>
    <x v="26"/>
  </r>
  <r>
    <x v="3"/>
  </r>
  <r>
    <x v="3"/>
  </r>
  <r>
    <x v="4"/>
  </r>
  <r>
    <x v="8"/>
  </r>
  <r>
    <x v="4"/>
  </r>
  <r>
    <x v="4"/>
  </r>
  <r>
    <x v="9"/>
  </r>
  <r>
    <x v="8"/>
  </r>
  <r>
    <x v="10"/>
  </r>
  <r>
    <x v="8"/>
  </r>
  <r>
    <x v="11"/>
  </r>
  <r>
    <x v="20"/>
  </r>
  <r>
    <x v="4"/>
  </r>
  <r>
    <x v="4"/>
  </r>
  <r>
    <x v="6"/>
  </r>
  <r>
    <x v="6"/>
  </r>
  <r>
    <x v="6"/>
  </r>
  <r>
    <x v="6"/>
  </r>
  <r>
    <x v="10"/>
  </r>
  <r>
    <x v="6"/>
  </r>
  <r>
    <x v="8"/>
  </r>
  <r>
    <x v="6"/>
  </r>
  <r>
    <x v="7"/>
  </r>
  <r>
    <x v="10"/>
  </r>
  <r>
    <x v="0"/>
  </r>
  <r>
    <x v="4"/>
  </r>
  <r>
    <x v="4"/>
  </r>
  <r>
    <x v="0"/>
  </r>
  <r>
    <x v="3"/>
  </r>
  <r>
    <x v="0"/>
  </r>
  <r>
    <x v="4"/>
  </r>
  <r>
    <x v="4"/>
  </r>
  <r>
    <x v="7"/>
  </r>
  <r>
    <x v="7"/>
  </r>
  <r>
    <x v="18"/>
  </r>
  <r>
    <x v="7"/>
  </r>
  <r>
    <x v="7"/>
  </r>
  <r>
    <x v="3"/>
  </r>
  <r>
    <x v="6"/>
  </r>
  <r>
    <x v="4"/>
  </r>
  <r>
    <x v="27"/>
  </r>
  <r>
    <x v="1"/>
  </r>
  <r>
    <x v="6"/>
  </r>
  <r>
    <x v="0"/>
  </r>
  <r>
    <x v="0"/>
  </r>
  <r>
    <x v="0"/>
  </r>
  <r>
    <x v="3"/>
  </r>
  <r>
    <x v="4"/>
  </r>
  <r>
    <x v="6"/>
  </r>
  <r>
    <x v="0"/>
  </r>
  <r>
    <x v="1"/>
  </r>
  <r>
    <x v="10"/>
  </r>
  <r>
    <x v="0"/>
  </r>
  <r>
    <x v="4"/>
  </r>
  <r>
    <x v="4"/>
  </r>
  <r>
    <x v="4"/>
  </r>
  <r>
    <x v="1"/>
  </r>
  <r>
    <x v="0"/>
  </r>
  <r>
    <x v="0"/>
  </r>
  <r>
    <x v="6"/>
  </r>
  <r>
    <x v="4"/>
  </r>
  <r>
    <x v="6"/>
  </r>
  <r>
    <x v="8"/>
  </r>
  <r>
    <x v="0"/>
  </r>
  <r>
    <x v="4"/>
  </r>
  <r>
    <x v="7"/>
  </r>
  <r>
    <x v="0"/>
  </r>
  <r>
    <x v="3"/>
  </r>
  <r>
    <x v="9"/>
  </r>
  <r>
    <x v="0"/>
  </r>
  <r>
    <x v="11"/>
  </r>
  <r>
    <x v="2"/>
  </r>
  <r>
    <x v="27"/>
  </r>
  <r>
    <x v="4"/>
  </r>
  <r>
    <x v="1"/>
  </r>
  <r>
    <x v="18"/>
  </r>
  <r>
    <x v="4"/>
  </r>
  <r>
    <x v="0"/>
  </r>
  <r>
    <x v="4"/>
  </r>
  <r>
    <x v="10"/>
  </r>
  <r>
    <x v="0"/>
  </r>
  <r>
    <x v="7"/>
  </r>
  <r>
    <x v="10"/>
  </r>
  <r>
    <x v="0"/>
  </r>
  <r>
    <x v="3"/>
  </r>
  <r>
    <x v="5"/>
  </r>
  <r>
    <x v="0"/>
  </r>
  <r>
    <x v="12"/>
  </r>
  <r>
    <x v="3"/>
  </r>
  <r>
    <x v="0"/>
  </r>
  <r>
    <x v="4"/>
  </r>
  <r>
    <x v="10"/>
  </r>
  <r>
    <x v="4"/>
  </r>
  <r>
    <x v="0"/>
  </r>
  <r>
    <x v="21"/>
  </r>
  <r>
    <x v="12"/>
  </r>
  <r>
    <x v="0"/>
  </r>
  <r>
    <x v="7"/>
  </r>
  <r>
    <x v="18"/>
  </r>
  <r>
    <x v="8"/>
  </r>
  <r>
    <x v="3"/>
  </r>
  <r>
    <x v="7"/>
  </r>
  <r>
    <x v="15"/>
  </r>
  <r>
    <x v="1"/>
  </r>
  <r>
    <x v="4"/>
  </r>
  <r>
    <x v="1"/>
  </r>
  <r>
    <x v="4"/>
  </r>
  <r>
    <x v="6"/>
  </r>
  <r>
    <x v="0"/>
  </r>
  <r>
    <x v="4"/>
  </r>
  <r>
    <x v="4"/>
  </r>
  <r>
    <x v="0"/>
  </r>
  <r>
    <x v="3"/>
  </r>
  <r>
    <x v="15"/>
  </r>
  <r>
    <x v="17"/>
  </r>
  <r>
    <x v="8"/>
  </r>
  <r>
    <x v="0"/>
  </r>
  <r>
    <x v="0"/>
  </r>
  <r>
    <x v="1"/>
  </r>
  <r>
    <x v="4"/>
  </r>
  <r>
    <x v="1"/>
  </r>
  <r>
    <x v="1"/>
  </r>
  <r>
    <x v="4"/>
  </r>
  <r>
    <x v="8"/>
  </r>
  <r>
    <x v="4"/>
  </r>
  <r>
    <x v="4"/>
  </r>
  <r>
    <x v="6"/>
  </r>
  <r>
    <x v="4"/>
  </r>
  <r>
    <x v="8"/>
  </r>
  <r>
    <x v="3"/>
  </r>
  <r>
    <x v="10"/>
  </r>
  <r>
    <x v="0"/>
  </r>
  <r>
    <x v="20"/>
  </r>
  <r>
    <x v="4"/>
  </r>
  <r>
    <x v="18"/>
  </r>
  <r>
    <x v="4"/>
  </r>
  <r>
    <x v="19"/>
  </r>
  <r>
    <x v="4"/>
  </r>
  <r>
    <x v="4"/>
  </r>
  <r>
    <x v="3"/>
  </r>
  <r>
    <x v="19"/>
  </r>
  <r>
    <x v="4"/>
  </r>
  <r>
    <x v="10"/>
  </r>
  <r>
    <x v="7"/>
  </r>
  <r>
    <x v="0"/>
  </r>
  <r>
    <x v="15"/>
  </r>
  <r>
    <x v="19"/>
  </r>
  <r>
    <x v="6"/>
  </r>
  <r>
    <x v="4"/>
  </r>
  <r>
    <x v="0"/>
  </r>
  <r>
    <x v="11"/>
  </r>
  <r>
    <x v="4"/>
  </r>
  <r>
    <x v="10"/>
  </r>
  <r>
    <x v="5"/>
  </r>
  <r>
    <x v="4"/>
  </r>
  <r>
    <x v="18"/>
  </r>
  <r>
    <x v="6"/>
  </r>
  <r>
    <x v="4"/>
  </r>
  <r>
    <x v="4"/>
  </r>
  <r>
    <x v="4"/>
  </r>
  <r>
    <x v="11"/>
  </r>
  <r>
    <x v="4"/>
  </r>
  <r>
    <x v="3"/>
  </r>
  <r>
    <x v="11"/>
  </r>
  <r>
    <x v="16"/>
  </r>
  <r>
    <x v="3"/>
  </r>
  <r>
    <x v="8"/>
  </r>
  <r>
    <x v="6"/>
  </r>
  <r>
    <x v="19"/>
  </r>
  <r>
    <x v="4"/>
  </r>
  <r>
    <x v="4"/>
  </r>
  <r>
    <x v="4"/>
  </r>
  <r>
    <x v="0"/>
  </r>
  <r>
    <x v="10"/>
  </r>
  <r>
    <x v="0"/>
  </r>
  <r>
    <x v="0"/>
  </r>
  <r>
    <x v="4"/>
  </r>
  <r>
    <x v="20"/>
  </r>
  <r>
    <x v="0"/>
  </r>
  <r>
    <x v="4"/>
  </r>
  <r>
    <x v="10"/>
  </r>
  <r>
    <x v="4"/>
  </r>
  <r>
    <x v="3"/>
  </r>
  <r>
    <x v="4"/>
  </r>
  <r>
    <x v="11"/>
  </r>
  <r>
    <x v="10"/>
  </r>
  <r>
    <x v="9"/>
  </r>
  <r>
    <x v="18"/>
  </r>
  <r>
    <x v="1"/>
  </r>
  <r>
    <x v="6"/>
  </r>
  <r>
    <x v="11"/>
  </r>
  <r>
    <x v="1"/>
  </r>
  <r>
    <x v="4"/>
  </r>
  <r>
    <x v="11"/>
  </r>
  <r>
    <x v="0"/>
  </r>
  <r>
    <x v="20"/>
  </r>
  <r>
    <x v="0"/>
  </r>
  <r>
    <x v="11"/>
  </r>
  <r>
    <x v="4"/>
  </r>
  <r>
    <x v="3"/>
  </r>
  <r>
    <x v="0"/>
  </r>
  <r>
    <x v="0"/>
  </r>
  <r>
    <x v="4"/>
  </r>
  <r>
    <x v="0"/>
  </r>
  <r>
    <x v="27"/>
  </r>
  <r>
    <x v="4"/>
  </r>
  <r>
    <x v="0"/>
  </r>
  <r>
    <x v="4"/>
  </r>
  <r>
    <x v="0"/>
  </r>
  <r>
    <x v="2"/>
  </r>
  <r>
    <x v="7"/>
  </r>
  <r>
    <x v="6"/>
  </r>
  <r>
    <x v="3"/>
  </r>
  <r>
    <x v="0"/>
  </r>
  <r>
    <x v="6"/>
  </r>
  <r>
    <x v="17"/>
  </r>
  <r>
    <x v="4"/>
  </r>
  <r>
    <x v="6"/>
  </r>
  <r>
    <x v="4"/>
  </r>
  <r>
    <x v="3"/>
  </r>
  <r>
    <x v="6"/>
  </r>
  <r>
    <x v="8"/>
  </r>
  <r>
    <x v="5"/>
  </r>
  <r>
    <x v="4"/>
  </r>
  <r>
    <x v="6"/>
  </r>
  <r>
    <x v="10"/>
  </r>
  <r>
    <x v="1"/>
  </r>
  <r>
    <x v="10"/>
  </r>
  <r>
    <x v="6"/>
  </r>
  <r>
    <x v="3"/>
  </r>
  <r>
    <x v="3"/>
  </r>
  <r>
    <x v="4"/>
  </r>
  <r>
    <x v="4"/>
  </r>
  <r>
    <x v="4"/>
  </r>
  <r>
    <x v="4"/>
  </r>
  <r>
    <x v="23"/>
  </r>
  <r>
    <x v="7"/>
  </r>
  <r>
    <x v="19"/>
  </r>
  <r>
    <x v="4"/>
  </r>
  <r>
    <x v="0"/>
  </r>
  <r>
    <x v="10"/>
  </r>
  <r>
    <x v="8"/>
  </r>
  <r>
    <x v="11"/>
  </r>
  <r>
    <x v="16"/>
  </r>
  <r>
    <x v="3"/>
  </r>
  <r>
    <x v="9"/>
  </r>
  <r>
    <x v="4"/>
  </r>
  <r>
    <x v="4"/>
  </r>
  <r>
    <x v="7"/>
  </r>
  <r>
    <x v="3"/>
  </r>
  <r>
    <x v="4"/>
  </r>
  <r>
    <x v="6"/>
  </r>
  <r>
    <x v="1"/>
  </r>
  <r>
    <x v="4"/>
  </r>
  <r>
    <x v="4"/>
  </r>
  <r>
    <x v="6"/>
  </r>
  <r>
    <x v="4"/>
  </r>
  <r>
    <x v="0"/>
  </r>
  <r>
    <x v="13"/>
  </r>
  <r>
    <x v="0"/>
  </r>
  <r>
    <x v="3"/>
  </r>
  <r>
    <x v="9"/>
  </r>
  <r>
    <x v="8"/>
  </r>
  <r>
    <x v="3"/>
  </r>
  <r>
    <x v="1"/>
  </r>
  <r>
    <x v="4"/>
  </r>
  <r>
    <x v="20"/>
  </r>
  <r>
    <x v="0"/>
  </r>
  <r>
    <x v="18"/>
  </r>
  <r>
    <x v="4"/>
  </r>
  <r>
    <x v="6"/>
  </r>
  <r>
    <x v="4"/>
  </r>
  <r>
    <x v="23"/>
  </r>
  <r>
    <x v="4"/>
  </r>
  <r>
    <x v="4"/>
  </r>
  <r>
    <x v="1"/>
  </r>
  <r>
    <x v="4"/>
  </r>
  <r>
    <x v="4"/>
  </r>
  <r>
    <x v="4"/>
  </r>
  <r>
    <x v="10"/>
  </r>
  <r>
    <x v="20"/>
  </r>
  <r>
    <x v="18"/>
  </r>
  <r>
    <x v="6"/>
  </r>
  <r>
    <x v="6"/>
  </r>
  <r>
    <x v="4"/>
  </r>
  <r>
    <x v="18"/>
  </r>
  <r>
    <x v="6"/>
  </r>
  <r>
    <x v="7"/>
  </r>
  <r>
    <x v="6"/>
  </r>
  <r>
    <x v="7"/>
  </r>
  <r>
    <x v="1"/>
  </r>
  <r>
    <x v="4"/>
  </r>
  <r>
    <x v="19"/>
  </r>
  <r>
    <x v="4"/>
  </r>
  <r>
    <x v="4"/>
  </r>
  <r>
    <x v="22"/>
  </r>
  <r>
    <x v="7"/>
  </r>
  <r>
    <x v="4"/>
  </r>
  <r>
    <x v="18"/>
  </r>
  <r>
    <x v="6"/>
  </r>
  <r>
    <x v="11"/>
  </r>
  <r>
    <x v="6"/>
  </r>
  <r>
    <x v="17"/>
  </r>
  <r>
    <x v="6"/>
  </r>
  <r>
    <x v="10"/>
  </r>
  <r>
    <x v="6"/>
  </r>
  <r>
    <x v="4"/>
  </r>
  <r>
    <x v="4"/>
  </r>
  <r>
    <x v="6"/>
  </r>
  <r>
    <x v="0"/>
  </r>
  <r>
    <x v="8"/>
  </r>
  <r>
    <x v="4"/>
  </r>
  <r>
    <x v="6"/>
  </r>
  <r>
    <x v="6"/>
  </r>
  <r>
    <x v="4"/>
  </r>
  <r>
    <x v="4"/>
  </r>
  <r>
    <x v="20"/>
  </r>
  <r>
    <x v="4"/>
  </r>
  <r>
    <x v="9"/>
  </r>
  <r>
    <x v="1"/>
  </r>
  <r>
    <x v="4"/>
  </r>
  <r>
    <x v="10"/>
  </r>
  <r>
    <x v="6"/>
  </r>
  <r>
    <x v="6"/>
  </r>
  <r>
    <x v="8"/>
  </r>
  <r>
    <x v="4"/>
  </r>
  <r>
    <x v="4"/>
  </r>
  <r>
    <x v="4"/>
  </r>
  <r>
    <x v="12"/>
  </r>
  <r>
    <x v="9"/>
  </r>
  <r>
    <x v="4"/>
  </r>
  <r>
    <x v="0"/>
  </r>
  <r>
    <x v="10"/>
  </r>
  <r>
    <x v="7"/>
  </r>
  <r>
    <x v="6"/>
  </r>
  <r>
    <x v="6"/>
  </r>
  <r>
    <x v="4"/>
  </r>
  <r>
    <x v="7"/>
  </r>
  <r>
    <x v="7"/>
  </r>
  <r>
    <x v="4"/>
  </r>
  <r>
    <x v="3"/>
  </r>
  <r>
    <x v="1"/>
  </r>
  <r>
    <x v="4"/>
  </r>
  <r>
    <x v="1"/>
  </r>
  <r>
    <x v="6"/>
  </r>
  <r>
    <x v="4"/>
  </r>
  <r>
    <x v="5"/>
  </r>
  <r>
    <x v="6"/>
  </r>
  <r>
    <x v="1"/>
  </r>
  <r>
    <x v="11"/>
  </r>
  <r>
    <x v="12"/>
  </r>
  <r>
    <x v="6"/>
  </r>
  <r>
    <x v="16"/>
  </r>
  <r>
    <x v="6"/>
  </r>
  <r>
    <x v="10"/>
  </r>
  <r>
    <x v="6"/>
  </r>
  <r>
    <x v="13"/>
  </r>
  <r>
    <x v="0"/>
  </r>
  <r>
    <x v="0"/>
  </r>
  <r>
    <x v="1"/>
  </r>
  <r>
    <x v="9"/>
  </r>
  <r>
    <x v="13"/>
  </r>
  <r>
    <x v="0"/>
  </r>
  <r>
    <x v="4"/>
  </r>
  <r>
    <x v="4"/>
  </r>
  <r>
    <x v="4"/>
  </r>
  <r>
    <x v="16"/>
  </r>
  <r>
    <x v="4"/>
  </r>
  <r>
    <x v="7"/>
  </r>
  <r>
    <x v="6"/>
  </r>
  <r>
    <x v="15"/>
  </r>
  <r>
    <x v="10"/>
  </r>
  <r>
    <x v="5"/>
  </r>
  <r>
    <x v="3"/>
  </r>
  <r>
    <x v="4"/>
  </r>
  <r>
    <x v="7"/>
  </r>
  <r>
    <x v="6"/>
  </r>
  <r>
    <x v="16"/>
  </r>
  <r>
    <x v="4"/>
  </r>
  <r>
    <x v="4"/>
  </r>
  <r>
    <x v="1"/>
  </r>
  <r>
    <x v="9"/>
  </r>
  <r>
    <x v="7"/>
  </r>
  <r>
    <x v="10"/>
  </r>
  <r>
    <x v="4"/>
  </r>
  <r>
    <x v="7"/>
  </r>
  <r>
    <x v="0"/>
  </r>
  <r>
    <x v="10"/>
  </r>
  <r>
    <x v="4"/>
  </r>
  <r>
    <x v="1"/>
  </r>
  <r>
    <x v="3"/>
  </r>
  <r>
    <x v="4"/>
  </r>
  <r>
    <x v="0"/>
  </r>
  <r>
    <x v="9"/>
  </r>
  <r>
    <x v="4"/>
  </r>
  <r>
    <x v="0"/>
  </r>
  <r>
    <x v="6"/>
  </r>
  <r>
    <x v="22"/>
  </r>
  <r>
    <x v="7"/>
  </r>
  <r>
    <x v="18"/>
  </r>
  <r>
    <x v="0"/>
  </r>
  <r>
    <x v="4"/>
  </r>
  <r>
    <x v="21"/>
  </r>
  <r>
    <x v="20"/>
  </r>
  <r>
    <x v="28"/>
  </r>
  <r>
    <x v="9"/>
  </r>
  <r>
    <x v="4"/>
  </r>
  <r>
    <x v="4"/>
  </r>
  <r>
    <x v="1"/>
  </r>
  <r>
    <x v="0"/>
  </r>
  <r>
    <x v="9"/>
  </r>
  <r>
    <x v="10"/>
  </r>
  <r>
    <x v="9"/>
  </r>
  <r>
    <x v="4"/>
  </r>
  <r>
    <x v="4"/>
  </r>
  <r>
    <x v="1"/>
  </r>
  <r>
    <x v="4"/>
  </r>
  <r>
    <x v="4"/>
  </r>
  <r>
    <x v="0"/>
  </r>
  <r>
    <x v="5"/>
  </r>
  <r>
    <x v="0"/>
  </r>
  <r>
    <x v="0"/>
  </r>
  <r>
    <x v="26"/>
  </r>
  <r>
    <x v="4"/>
  </r>
  <r>
    <x v="9"/>
  </r>
  <r>
    <x v="0"/>
  </r>
  <r>
    <x v="4"/>
  </r>
  <r>
    <x v="9"/>
  </r>
  <r>
    <x v="4"/>
  </r>
  <r>
    <x v="19"/>
  </r>
  <r>
    <x v="9"/>
  </r>
  <r>
    <x v="11"/>
  </r>
  <r>
    <x v="4"/>
  </r>
  <r>
    <x v="2"/>
  </r>
  <r>
    <x v="6"/>
  </r>
  <r>
    <x v="0"/>
  </r>
  <r>
    <x v="0"/>
  </r>
  <r>
    <x v="4"/>
  </r>
  <r>
    <x v="4"/>
  </r>
  <r>
    <x v="4"/>
  </r>
  <r>
    <x v="4"/>
  </r>
  <r>
    <x v="6"/>
  </r>
  <r>
    <x v="4"/>
  </r>
  <r>
    <x v="5"/>
  </r>
  <r>
    <x v="26"/>
  </r>
  <r>
    <x v="6"/>
  </r>
  <r>
    <x v="6"/>
  </r>
  <r>
    <x v="4"/>
  </r>
  <r>
    <x v="4"/>
  </r>
  <r>
    <x v="11"/>
  </r>
  <r>
    <x v="4"/>
  </r>
  <r>
    <x v="7"/>
  </r>
  <r>
    <x v="4"/>
  </r>
  <r>
    <x v="0"/>
  </r>
  <r>
    <x v="0"/>
  </r>
  <r>
    <x v="7"/>
  </r>
  <r>
    <x v="4"/>
  </r>
  <r>
    <x v="7"/>
  </r>
  <r>
    <x v="0"/>
  </r>
  <r>
    <x v="7"/>
  </r>
  <r>
    <x v="23"/>
  </r>
  <r>
    <x v="2"/>
  </r>
  <r>
    <x v="4"/>
  </r>
  <r>
    <x v="6"/>
  </r>
  <r>
    <x v="16"/>
  </r>
  <r>
    <x v="6"/>
  </r>
  <r>
    <x v="11"/>
  </r>
  <r>
    <x v="7"/>
  </r>
  <r>
    <x v="4"/>
  </r>
  <r>
    <x v="7"/>
  </r>
  <r>
    <x v="7"/>
  </r>
  <r>
    <x v="4"/>
  </r>
  <r>
    <x v="4"/>
  </r>
  <r>
    <x v="10"/>
  </r>
  <r>
    <x v="23"/>
  </r>
  <r>
    <x v="7"/>
  </r>
  <r>
    <x v="1"/>
  </r>
  <r>
    <x v="6"/>
  </r>
  <r>
    <x v="10"/>
  </r>
  <r>
    <x v="18"/>
  </r>
  <r>
    <x v="6"/>
  </r>
  <r>
    <x v="10"/>
  </r>
  <r>
    <x v="4"/>
  </r>
  <r>
    <x v="16"/>
  </r>
  <r>
    <x v="23"/>
  </r>
  <r>
    <x v="5"/>
  </r>
  <r>
    <x v="0"/>
  </r>
  <r>
    <x v="5"/>
  </r>
  <r>
    <x v="4"/>
  </r>
  <r>
    <x v="4"/>
  </r>
  <r>
    <x v="9"/>
  </r>
  <r>
    <x v="11"/>
  </r>
  <r>
    <x v="4"/>
  </r>
  <r>
    <x v="0"/>
  </r>
  <r>
    <x v="4"/>
  </r>
  <r>
    <x v="0"/>
  </r>
  <r>
    <x v="6"/>
  </r>
  <r>
    <x v="10"/>
  </r>
  <r>
    <x v="23"/>
  </r>
  <r>
    <x v="0"/>
  </r>
  <r>
    <x v="4"/>
  </r>
  <r>
    <x v="8"/>
  </r>
  <r>
    <x v="0"/>
  </r>
  <r>
    <x v="6"/>
  </r>
  <r>
    <x v="10"/>
  </r>
  <r>
    <x v="4"/>
  </r>
  <r>
    <x v="7"/>
  </r>
  <r>
    <x v="1"/>
  </r>
  <r>
    <x v="6"/>
  </r>
  <r>
    <x v="1"/>
  </r>
  <r>
    <x v="17"/>
  </r>
  <r>
    <x v="4"/>
  </r>
  <r>
    <x v="4"/>
  </r>
  <r>
    <x v="4"/>
  </r>
  <r>
    <x v="6"/>
  </r>
  <r>
    <x v="18"/>
  </r>
  <r>
    <x v="7"/>
  </r>
  <r>
    <x v="10"/>
  </r>
  <r>
    <x v="4"/>
  </r>
  <r>
    <x v="4"/>
  </r>
  <r>
    <x v="1"/>
  </r>
  <r>
    <x v="23"/>
  </r>
  <r>
    <x v="18"/>
  </r>
  <r>
    <x v="11"/>
  </r>
  <r>
    <x v="6"/>
  </r>
  <r>
    <x v="4"/>
  </r>
  <r>
    <x v="6"/>
  </r>
  <r>
    <x v="17"/>
  </r>
  <r>
    <x v="4"/>
  </r>
  <r>
    <x v="7"/>
  </r>
  <r>
    <x v="1"/>
  </r>
  <r>
    <x v="0"/>
  </r>
  <r>
    <x v="4"/>
  </r>
  <r>
    <x v="3"/>
  </r>
  <r>
    <x v="10"/>
  </r>
  <r>
    <x v="6"/>
  </r>
  <r>
    <x v="6"/>
  </r>
  <r>
    <x v="8"/>
  </r>
  <r>
    <x v="6"/>
  </r>
  <r>
    <x v="6"/>
  </r>
  <r>
    <x v="11"/>
  </r>
  <r>
    <x v="6"/>
  </r>
  <r>
    <x v="10"/>
  </r>
  <r>
    <x v="0"/>
  </r>
  <r>
    <x v="6"/>
  </r>
  <r>
    <x v="6"/>
  </r>
  <r>
    <x v="4"/>
  </r>
  <r>
    <x v="1"/>
  </r>
  <r>
    <x v="18"/>
  </r>
  <r>
    <x v="12"/>
  </r>
  <r>
    <x v="4"/>
  </r>
  <r>
    <x v="2"/>
  </r>
  <r>
    <x v="6"/>
  </r>
  <r>
    <x v="4"/>
  </r>
  <r>
    <x v="0"/>
  </r>
  <r>
    <x v="0"/>
  </r>
  <r>
    <x v="5"/>
  </r>
  <r>
    <x v="10"/>
  </r>
  <r>
    <x v="4"/>
  </r>
  <r>
    <x v="4"/>
  </r>
  <r>
    <x v="4"/>
  </r>
  <r>
    <x v="7"/>
  </r>
  <r>
    <x v="0"/>
  </r>
  <r>
    <x v="4"/>
  </r>
  <r>
    <x v="4"/>
  </r>
  <r>
    <x v="7"/>
  </r>
  <r>
    <x v="18"/>
  </r>
  <r>
    <x v="4"/>
  </r>
  <r>
    <x v="10"/>
  </r>
  <r>
    <x v="0"/>
  </r>
  <r>
    <x v="16"/>
  </r>
  <r>
    <x v="3"/>
  </r>
  <r>
    <x v="4"/>
  </r>
  <r>
    <x v="21"/>
  </r>
  <r>
    <x v="4"/>
  </r>
  <r>
    <x v="10"/>
  </r>
  <r>
    <x v="0"/>
  </r>
  <r>
    <x v="4"/>
  </r>
  <r>
    <x v="7"/>
  </r>
  <r>
    <x v="18"/>
  </r>
  <r>
    <x v="16"/>
  </r>
  <r>
    <x v="11"/>
  </r>
  <r>
    <x v="10"/>
  </r>
  <r>
    <x v="4"/>
  </r>
  <r>
    <x v="21"/>
  </r>
  <r>
    <x v="10"/>
  </r>
  <r>
    <x v="4"/>
  </r>
  <r>
    <x v="4"/>
  </r>
  <r>
    <x v="0"/>
  </r>
  <r>
    <x v="0"/>
  </r>
  <r>
    <x v="1"/>
  </r>
  <r>
    <x v="12"/>
  </r>
  <r>
    <x v="0"/>
  </r>
  <r>
    <x v="21"/>
  </r>
  <r>
    <x v="3"/>
  </r>
  <r>
    <x v="4"/>
  </r>
  <r>
    <x v="8"/>
  </r>
  <r>
    <x v="4"/>
  </r>
  <r>
    <x v="6"/>
  </r>
  <r>
    <x v="8"/>
  </r>
  <r>
    <x v="7"/>
  </r>
  <r>
    <x v="0"/>
  </r>
  <r>
    <x v="4"/>
  </r>
  <r>
    <x v="21"/>
  </r>
  <r>
    <x v="10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B6BFC-8C6A-46C2-A4C5-C8A6C971AAA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34" firstHeaderRow="1" firstDataRow="1" firstDataCol="1"/>
  <pivotFields count="1">
    <pivotField axis="axisRow" dataField="1" compact="0" outline="0" showAll="0" sortType="descending">
      <items count="30">
        <item x="11"/>
        <item x="14"/>
        <item x="27"/>
        <item x="3"/>
        <item x="21"/>
        <item x="15"/>
        <item x="4"/>
        <item x="22"/>
        <item x="16"/>
        <item x="13"/>
        <item x="17"/>
        <item x="18"/>
        <item x="23"/>
        <item x="19"/>
        <item x="8"/>
        <item x="10"/>
        <item x="26"/>
        <item x="25"/>
        <item x="28"/>
        <item x="20"/>
        <item x="5"/>
        <item x="6"/>
        <item x="12"/>
        <item x="1"/>
        <item x="24"/>
        <item x="0"/>
        <item x="2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0">
    <i>
      <x v="6"/>
    </i>
    <i>
      <x v="25"/>
    </i>
    <i>
      <x v="21"/>
    </i>
    <i>
      <x v="27"/>
    </i>
    <i>
      <x v="15"/>
    </i>
    <i>
      <x v="3"/>
    </i>
    <i>
      <x v="28"/>
    </i>
    <i>
      <x v="23"/>
    </i>
    <i>
      <x v="14"/>
    </i>
    <i>
      <x/>
    </i>
    <i>
      <x v="11"/>
    </i>
    <i>
      <x v="20"/>
    </i>
    <i>
      <x v="22"/>
    </i>
    <i>
      <x v="8"/>
    </i>
    <i>
      <x v="12"/>
    </i>
    <i>
      <x v="19"/>
    </i>
    <i>
      <x v="26"/>
    </i>
    <i>
      <x v="13"/>
    </i>
    <i>
      <x v="4"/>
    </i>
    <i>
      <x v="10"/>
    </i>
    <i>
      <x v="5"/>
    </i>
    <i>
      <x v="7"/>
    </i>
    <i>
      <x v="9"/>
    </i>
    <i>
      <x v="16"/>
    </i>
    <i>
      <x v="2"/>
    </i>
    <i>
      <x v="1"/>
    </i>
    <i>
      <x v="24"/>
    </i>
    <i>
      <x v="17"/>
    </i>
    <i>
      <x v="18"/>
    </i>
    <i t="grand">
      <x/>
    </i>
  </rowItems>
  <colItems count="1">
    <i/>
  </colItems>
  <dataFields count="1">
    <dataField name="Count of State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2AF48-4510-48FD-9CE2-FE333CFE2C4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34" firstHeaderRow="1" firstDataRow="1" firstDataCol="1"/>
  <pivotFields count="1">
    <pivotField axis="axisRow" dataField="1" compact="0" outline="0" showAll="0" sortType="descending">
      <items count="30">
        <item x="11"/>
        <item x="14"/>
        <item x="27"/>
        <item x="3"/>
        <item x="21"/>
        <item x="15"/>
        <item x="4"/>
        <item x="22"/>
        <item x="16"/>
        <item x="13"/>
        <item x="17"/>
        <item x="18"/>
        <item x="23"/>
        <item x="19"/>
        <item x="8"/>
        <item x="10"/>
        <item x="26"/>
        <item x="25"/>
        <item x="28"/>
        <item x="20"/>
        <item x="5"/>
        <item x="6"/>
        <item x="12"/>
        <item x="1"/>
        <item x="24"/>
        <item x="0"/>
        <item x="2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0">
    <i>
      <x v="6"/>
    </i>
    <i>
      <x v="25"/>
    </i>
    <i>
      <x v="21"/>
    </i>
    <i>
      <x v="27"/>
    </i>
    <i>
      <x v="15"/>
    </i>
    <i>
      <x v="3"/>
    </i>
    <i>
      <x v="28"/>
    </i>
    <i>
      <x v="23"/>
    </i>
    <i>
      <x v="14"/>
    </i>
    <i>
      <x/>
    </i>
    <i>
      <x v="11"/>
    </i>
    <i>
      <x v="20"/>
    </i>
    <i>
      <x v="22"/>
    </i>
    <i>
      <x v="8"/>
    </i>
    <i>
      <x v="12"/>
    </i>
    <i>
      <x v="19"/>
    </i>
    <i>
      <x v="26"/>
    </i>
    <i>
      <x v="13"/>
    </i>
    <i>
      <x v="4"/>
    </i>
    <i>
      <x v="10"/>
    </i>
    <i>
      <x v="5"/>
    </i>
    <i>
      <x v="7"/>
    </i>
    <i>
      <x v="9"/>
    </i>
    <i>
      <x v="16"/>
    </i>
    <i>
      <x v="2"/>
    </i>
    <i>
      <x v="1"/>
    </i>
    <i>
      <x v="24"/>
    </i>
    <i>
      <x v="17"/>
    </i>
    <i>
      <x v="18"/>
    </i>
    <i t="grand">
      <x/>
    </i>
  </rowItems>
  <colItems count="1">
    <i/>
  </colItems>
  <dataFields count="1">
    <dataField name="Count of State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96F747-41D9-4699-B401-B880E9B6CF1E}" name="Table1" displayName="Table1" ref="A1:Q1463" totalsRowShown="0" headerRowDxfId="18" dataDxfId="17">
  <autoFilter ref="A1:Q1463" xr:uid="{BB96F747-41D9-4699-B401-B880E9B6CF1E}"/>
  <tableColumns count="17">
    <tableColumn id="1" xr3:uid="{3B7796F9-510D-4F9E-8E21-9C4C5837ED8C}" name="Record#" dataDxfId="16"/>
    <tableColumn id="2" xr3:uid="{E3427CA3-B030-408D-B0C6-DD08BED65DC8}" name="ROLL" dataDxfId="15"/>
    <tableColumn id="3" xr3:uid="{4A4E2B71-4D02-45B1-A6B3-576454BE4A8C}" name="NAME" dataDxfId="14"/>
    <tableColumn id="4" xr3:uid="{EC8F68C0-4882-4619-A05B-80EA8C06C73B}" name="FATHERNAME" dataDxfId="13"/>
    <tableColumn id="5" xr3:uid="{B5396F22-B005-4576-A2C3-E0244A4D6A7B}" name="DOB" dataDxfId="12"/>
    <tableColumn id="12" xr3:uid="{0FE65922-86B8-4070-A5A9-5C32584448BE}" name="Cat" dataDxfId="11"/>
    <tableColumn id="13" xr3:uid="{A2FA90AD-592C-448E-B66B-D85D4F35BA34}" name="Sel_Cat" dataDxfId="10"/>
    <tableColumn id="9" xr3:uid="{9F53C762-1BB7-4435-B020-D468DE22FBA0}" name="Post" dataDxfId="9"/>
    <tableColumn id="14" xr3:uid="{181CF34C-FB9F-4BF5-B44C-9FD2928CB8C0}" name="Rank" dataDxfId="8"/>
    <tableColumn id="15" xr3:uid="{1479D477-719C-4914-AF35-DD95D5450778}" name="Cat Rank" dataDxfId="7">
      <calculatedColumnFormula>COUNTIF(G$2:INDIRECT(ADDRESS(ROW(Table1[[#This Row],[Sel_Cat]]),7)),Table1[[#This Row],[Sel_Cat]])</calculatedColumnFormula>
    </tableColumn>
    <tableColumn id="18" xr3:uid="{625F92CE-8A4B-4E26-89EE-645A94E08EFB}" name="A01 rank" dataDxfId="6">
      <calculatedColumnFormula>IF(Table1[[#This Row],[Post]]="A01",COUNTIFS($H$2:INDIRECT(ADDRESS(ROW(Table1[[#This Row],[Sel_Cat]]),8)),"A01")," ")</calculatedColumnFormula>
    </tableColumn>
    <tableColumn id="16" xr3:uid="{F824B83E-31FC-428A-A63F-6C683F6D0140}" name="Cat A01 Rank" dataDxfId="5">
      <calculatedColumnFormula>IF(Table1[[#This Row],[Post]]="A01",COUNTIFS($G$2:INDIRECT(ADDRESS(ROW(Table1[[#This Row],[Sel_Cat]]),7)),Table1[[#This Row],[Sel_Cat]],$H$2:INDIRECT(ADDRESS(ROW(Table1[[#This Row],[Sel_Cat]]),8)),"A01")," ")</calculatedColumnFormula>
    </tableColumn>
    <tableColumn id="19" xr3:uid="{B4341CF4-0635-456F-975D-F3E3DA52186D}" name="A02 Rank" dataDxfId="4">
      <calculatedColumnFormula>IF(Table1[[#This Row],[Post]]="A02",COUNTIFS($H$2:INDIRECT(ADDRESS(ROW(Table1[[#This Row],[Sel_Cat]]),8)),"A02")," ")</calculatedColumnFormula>
    </tableColumn>
    <tableColumn id="17" xr3:uid="{4423DC6E-210D-4FD4-B9C7-6C583F69F361}" name="Cat A02 Rank" dataDxfId="3">
      <calculatedColumnFormula>IF(Table1[[#This Row],[Post]]="A02",COUNTIFS($G$2:INDIRECT(ADDRESS(ROW(Table1[[#This Row],[Sel_Cat]]),7)),Table1[[#This Row],[Sel_Cat]],$H$2:INDIRECT(ADDRESS(ROW(Table1[[#This Row],[Sel_Cat]]),8)),"A02")," ")</calculatedColumnFormula>
    </tableColumn>
    <tableColumn id="7" xr3:uid="{A128F610-BAF8-461A-B491-C50AF5D167D5}" name="ROLL2" dataDxfId="2"/>
    <tableColumn id="8" xr3:uid="{1A184BD3-4367-4825-8654-AFCE69BFC798}" name="State" dataDxfId="1">
      <calculatedColumnFormula>VLOOKUP(Table1[[#This Row],[ROLL2]],Sheet1!$A$1:$B$132,2,FALSE)</calculatedColumnFormula>
    </tableColumn>
    <tableColumn id="10" xr3:uid="{9FEF2C46-C151-46FA-9ACD-DD6D54156C5A}" name="District" dataDxfId="0">
      <calculatedColumnFormula>VLOOKUP(Table1[[#This Row],[ROLL2]],Sheet1!$A$1:$C$132,3,FALSE)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68"/>
  <sheetViews>
    <sheetView tabSelected="1" topLeftCell="D1" workbookViewId="0">
      <selection activeCell="M9" sqref="M9"/>
    </sheetView>
  </sheetViews>
  <sheetFormatPr defaultRowHeight="12.75" x14ac:dyDescent="0.2"/>
  <cols>
    <col min="1" max="1" width="12.5703125" bestFit="1" customWidth="1"/>
    <col min="2" max="2" width="11" bestFit="1" customWidth="1"/>
    <col min="3" max="3" width="43.140625" bestFit="1" customWidth="1"/>
    <col min="4" max="4" width="35.85546875" bestFit="1" customWidth="1"/>
    <col min="5" max="5" width="9" bestFit="1" customWidth="1"/>
    <col min="6" max="6" width="6.28515625" bestFit="1" customWidth="1"/>
    <col min="7" max="7" width="9.5703125" bestFit="1" customWidth="1"/>
    <col min="8" max="9" width="7.28515625" bestFit="1" customWidth="1"/>
    <col min="10" max="11" width="11.28515625" bestFit="1" customWidth="1"/>
    <col min="12" max="12" width="15.42578125" bestFit="1" customWidth="1"/>
    <col min="13" max="13" width="11.28515625" bestFit="1" customWidth="1"/>
    <col min="14" max="14" width="15.42578125" bestFit="1" customWidth="1"/>
    <col min="17" max="17" width="28.42578125" customWidth="1"/>
  </cols>
  <sheetData>
    <row r="1" spans="1:17" ht="15" x14ac:dyDescent="0.25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5707</v>
      </c>
      <c r="G1" s="3" t="s">
        <v>5708</v>
      </c>
      <c r="H1" s="4" t="s">
        <v>5709</v>
      </c>
      <c r="I1" s="4" t="s">
        <v>5704</v>
      </c>
      <c r="J1" s="4" t="s">
        <v>5710</v>
      </c>
      <c r="K1" s="4" t="s">
        <v>5714</v>
      </c>
      <c r="L1" s="4" t="s">
        <v>5711</v>
      </c>
      <c r="M1" s="4" t="s">
        <v>5712</v>
      </c>
      <c r="N1" s="4" t="s">
        <v>5713</v>
      </c>
      <c r="O1" s="1" t="s">
        <v>5880</v>
      </c>
      <c r="P1" s="11" t="s">
        <v>5881</v>
      </c>
      <c r="Q1" s="11" t="s">
        <v>5882</v>
      </c>
    </row>
    <row r="2" spans="1:17" x14ac:dyDescent="0.2">
      <c r="A2" s="2">
        <v>831</v>
      </c>
      <c r="B2" s="3">
        <v>3013035413</v>
      </c>
      <c r="C2" s="4" t="s">
        <v>5133</v>
      </c>
      <c r="D2" s="4" t="s">
        <v>2495</v>
      </c>
      <c r="E2" s="4" t="s">
        <v>2496</v>
      </c>
      <c r="F2" s="2" t="s">
        <v>5696</v>
      </c>
      <c r="G2" s="2" t="s">
        <v>5696</v>
      </c>
      <c r="H2" s="4" t="s">
        <v>2497</v>
      </c>
      <c r="I2" s="4">
        <v>1</v>
      </c>
      <c r="J2" s="3">
        <f ca="1">COUNTIF(G$2:INDIRECT(ADDRESS(ROW(Table1[[#This Row],[Sel_Cat]]),7)),Table1[[#This Row],[Sel_Cat]])</f>
        <v>1</v>
      </c>
      <c r="K2" s="3">
        <f ca="1">IF(Table1[[#This Row],[Post]]="A01",COUNTIFS($H$2:INDIRECT(ADDRESS(ROW(Table1[[#This Row],[Sel_Cat]]),8)),"A01")," ")</f>
        <v>1</v>
      </c>
      <c r="L2" s="3">
        <f ca="1">IF(Table1[[#This Row],[Post]]="A01",COUNTIFS($G$2:INDIRECT(ADDRESS(ROW(Table1[[#This Row],[Sel_Cat]]),7)),Table1[[#This Row],[Sel_Cat]],$H$2:INDIRECT(ADDRESS(ROW(Table1[[#This Row],[Sel_Cat]]),8)),"A01")," ")</f>
        <v>1</v>
      </c>
      <c r="M2" s="3" t="str">
        <f ca="1">IF(Table1[[#This Row],[Post]]="A02",COUNTIFS($H$2:INDIRECT(ADDRESS(ROW(Table1[[#This Row],[Sel_Cat]]),8)),"A02")," ")</f>
        <v xml:space="preserve"> </v>
      </c>
      <c r="N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" s="5" t="s">
        <v>5891</v>
      </c>
      <c r="P2" s="5" t="str">
        <f>VLOOKUP(Table1[[#This Row],[ROLL2]],Sheet1!$A$1:$B$132,2,FALSE)</f>
        <v>Uttar Pradesh</v>
      </c>
      <c r="Q2" s="5" t="str">
        <f>VLOOKUP(Table1[[#This Row],[ROLL2]],Sheet1!$A$1:$C$132,3,FALSE)</f>
        <v>Varanasi (3013)</v>
      </c>
    </row>
    <row r="3" spans="1:17" x14ac:dyDescent="0.2">
      <c r="A3" s="2">
        <v>1384</v>
      </c>
      <c r="B3" s="3">
        <v>8601034461</v>
      </c>
      <c r="C3" s="4" t="s">
        <v>5620</v>
      </c>
      <c r="D3" s="4" t="s">
        <v>4153</v>
      </c>
      <c r="E3" s="4" t="s">
        <v>4154</v>
      </c>
      <c r="F3" s="2" t="s">
        <v>5701</v>
      </c>
      <c r="G3" s="2" t="s">
        <v>5701</v>
      </c>
      <c r="H3" s="4" t="s">
        <v>4155</v>
      </c>
      <c r="I3" s="4">
        <v>2</v>
      </c>
      <c r="J3" s="3">
        <f ca="1">COUNTIF(G$2:INDIRECT(ADDRESS(ROW(Table1[[#This Row],[Sel_Cat]]),7)),Table1[[#This Row],[Sel_Cat]])</f>
        <v>1</v>
      </c>
      <c r="K3" s="3">
        <f ca="1">IF(Table1[[#This Row],[Post]]="A01",COUNTIFS($H$2:INDIRECT(ADDRESS(ROW(Table1[[#This Row],[Sel_Cat]]),8)),"A01")," ")</f>
        <v>2</v>
      </c>
      <c r="L3" s="3">
        <f ca="1">IF(Table1[[#This Row],[Post]]="A01",COUNTIFS($G$2:INDIRECT(ADDRESS(ROW(Table1[[#This Row],[Sel_Cat]]),7)),Table1[[#This Row],[Sel_Cat]],$H$2:INDIRECT(ADDRESS(ROW(Table1[[#This Row],[Sel_Cat]]),8)),"A01")," ")</f>
        <v>1</v>
      </c>
      <c r="M3" s="3" t="str">
        <f ca="1">IF(Table1[[#This Row],[Post]]="A02",COUNTIFS($H$2:INDIRECT(ADDRESS(ROW(Table1[[#This Row],[Sel_Cat]]),8)),"A02")," ")</f>
        <v xml:space="preserve"> </v>
      </c>
      <c r="N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" s="5" t="s">
        <v>5995</v>
      </c>
      <c r="P3" s="5" t="str">
        <f>VLOOKUP(Table1[[#This Row],[ROLL2]],Sheet1!$A$1:$B$132,2,FALSE)</f>
        <v>Telangana</v>
      </c>
      <c r="Q3" s="5" t="str">
        <f>VLOOKUP(Table1[[#This Row],[ROLL2]],Sheet1!$A$1:$C$132,3,FALSE)</f>
        <v>Hyderabad(8601)</v>
      </c>
    </row>
    <row r="4" spans="1:17" x14ac:dyDescent="0.2">
      <c r="A4" s="2">
        <v>810</v>
      </c>
      <c r="B4" s="3">
        <v>3010118224</v>
      </c>
      <c r="C4" s="4" t="s">
        <v>5116</v>
      </c>
      <c r="D4" s="4" t="s">
        <v>2432</v>
      </c>
      <c r="E4" s="4" t="s">
        <v>2433</v>
      </c>
      <c r="F4" s="2" t="s">
        <v>5703</v>
      </c>
      <c r="G4" s="2" t="s">
        <v>5703</v>
      </c>
      <c r="H4" s="4" t="s">
        <v>2434</v>
      </c>
      <c r="I4" s="4">
        <v>3</v>
      </c>
      <c r="J4" s="3">
        <f ca="1">COUNTIF(G$2:INDIRECT(ADDRESS(ROW(Table1[[#This Row],[Sel_Cat]]),7)),Table1[[#This Row],[Sel_Cat]])</f>
        <v>1</v>
      </c>
      <c r="K4" s="3">
        <f ca="1">IF(Table1[[#This Row],[Post]]="A01",COUNTIFS($H$2:INDIRECT(ADDRESS(ROW(Table1[[#This Row],[Sel_Cat]]),8)),"A01")," ")</f>
        <v>3</v>
      </c>
      <c r="L4" s="3">
        <f ca="1">IF(Table1[[#This Row],[Post]]="A01",COUNTIFS($G$2:INDIRECT(ADDRESS(ROW(Table1[[#This Row],[Sel_Cat]]),7)),Table1[[#This Row],[Sel_Cat]],$H$2:INDIRECT(ADDRESS(ROW(Table1[[#This Row],[Sel_Cat]]),8)),"A01")," ")</f>
        <v>1</v>
      </c>
      <c r="M4" s="3" t="str">
        <f ca="1">IF(Table1[[#This Row],[Post]]="A02",COUNTIFS($H$2:INDIRECT(ADDRESS(ROW(Table1[[#This Row],[Sel_Cat]]),8)),"A02")," ")</f>
        <v xml:space="preserve"> </v>
      </c>
      <c r="N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" s="5" t="s">
        <v>5888</v>
      </c>
      <c r="P4" s="5" t="str">
        <f>VLOOKUP(Table1[[#This Row],[ROLL2]],Sheet1!$A$1:$B$132,2,FALSE)</f>
        <v>Uttar Pradesh</v>
      </c>
      <c r="Q4" s="5" t="str">
        <f>VLOOKUP(Table1[[#This Row],[ROLL2]],Sheet1!$A$1:$C$132,3,FALSE)</f>
        <v>Lucknow (3010)</v>
      </c>
    </row>
    <row r="5" spans="1:17" x14ac:dyDescent="0.2">
      <c r="A5" s="2">
        <v>88</v>
      </c>
      <c r="B5" s="3">
        <v>2003015221</v>
      </c>
      <c r="C5" s="4" t="s">
        <v>4474</v>
      </c>
      <c r="D5" s="4" t="s">
        <v>266</v>
      </c>
      <c r="E5" s="4" t="s">
        <v>267</v>
      </c>
      <c r="F5" s="2" t="s">
        <v>5703</v>
      </c>
      <c r="G5" s="2" t="s">
        <v>5703</v>
      </c>
      <c r="H5" s="4" t="s">
        <v>268</v>
      </c>
      <c r="I5" s="4">
        <v>4</v>
      </c>
      <c r="J5" s="3">
        <f ca="1">COUNTIF(G$2:INDIRECT(ADDRESS(ROW(Table1[[#This Row],[Sel_Cat]]),7)),Table1[[#This Row],[Sel_Cat]])</f>
        <v>2</v>
      </c>
      <c r="K5" s="3" t="str">
        <f ca="1">IF(Table1[[#This Row],[Post]]="A01",COUNTIFS($H$2:INDIRECT(ADDRESS(ROW(Table1[[#This Row],[Sel_Cat]]),8)),"A01")," ")</f>
        <v xml:space="preserve"> </v>
      </c>
      <c r="L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5" s="3">
        <f ca="1">IF(Table1[[#This Row],[Post]]="A02",COUNTIFS($H$2:INDIRECT(ADDRESS(ROW(Table1[[#This Row],[Sel_Cat]]),8)),"A02")," ")</f>
        <v>1</v>
      </c>
      <c r="N5" s="3">
        <f ca="1">IF(Table1[[#This Row],[Post]]="A02",COUNTIFS($G$2:INDIRECT(ADDRESS(ROW(Table1[[#This Row],[Sel_Cat]]),7)),Table1[[#This Row],[Sel_Cat]],$H$2:INDIRECT(ADDRESS(ROW(Table1[[#This Row],[Sel_Cat]]),8)),"A02")," ")</f>
        <v>1</v>
      </c>
      <c r="O5" s="5" t="s">
        <v>5897</v>
      </c>
      <c r="P5" s="5" t="str">
        <f>VLOOKUP(Table1[[#This Row],[ROLL2]],Sheet1!$A$1:$B$132,2,FALSE)</f>
        <v>Uttarakhand</v>
      </c>
      <c r="Q5" s="5" t="str">
        <f>VLOOKUP(Table1[[#This Row],[ROLL2]],Sheet1!$A$1:$C$132,3,FALSE)</f>
        <v>Haldwani (2003)</v>
      </c>
    </row>
    <row r="6" spans="1:17" x14ac:dyDescent="0.2">
      <c r="A6" s="2">
        <v>807</v>
      </c>
      <c r="B6" s="3">
        <v>3010110252</v>
      </c>
      <c r="C6" s="4" t="s">
        <v>5113</v>
      </c>
      <c r="D6" s="4" t="s">
        <v>2423</v>
      </c>
      <c r="E6" s="4" t="s">
        <v>2424</v>
      </c>
      <c r="F6" s="2" t="s">
        <v>5701</v>
      </c>
      <c r="G6" s="2" t="s">
        <v>5701</v>
      </c>
      <c r="H6" s="4" t="s">
        <v>2425</v>
      </c>
      <c r="I6" s="4">
        <v>5</v>
      </c>
      <c r="J6" s="3">
        <f ca="1">COUNTIF(G$2:INDIRECT(ADDRESS(ROW(Table1[[#This Row],[Sel_Cat]]),7)),Table1[[#This Row],[Sel_Cat]])</f>
        <v>2</v>
      </c>
      <c r="K6" s="3">
        <f ca="1">IF(Table1[[#This Row],[Post]]="A01",COUNTIFS($H$2:INDIRECT(ADDRESS(ROW(Table1[[#This Row],[Sel_Cat]]),8)),"A01")," ")</f>
        <v>4</v>
      </c>
      <c r="L6" s="3">
        <f ca="1">IF(Table1[[#This Row],[Post]]="A01",COUNTIFS($G$2:INDIRECT(ADDRESS(ROW(Table1[[#This Row],[Sel_Cat]]),7)),Table1[[#This Row],[Sel_Cat]],$H$2:INDIRECT(ADDRESS(ROW(Table1[[#This Row],[Sel_Cat]]),8)),"A01")," ")</f>
        <v>2</v>
      </c>
      <c r="M6" s="3" t="str">
        <f ca="1">IF(Table1[[#This Row],[Post]]="A02",COUNTIFS($H$2:INDIRECT(ADDRESS(ROW(Table1[[#This Row],[Sel_Cat]]),8)),"A02")," ")</f>
        <v xml:space="preserve"> </v>
      </c>
      <c r="N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" s="5" t="s">
        <v>5888</v>
      </c>
      <c r="P6" s="5" t="str">
        <f>VLOOKUP(Table1[[#This Row],[ROLL2]],Sheet1!$A$1:$B$132,2,FALSE)</f>
        <v>Uttar Pradesh</v>
      </c>
      <c r="Q6" s="5" t="str">
        <f>VLOOKUP(Table1[[#This Row],[ROLL2]],Sheet1!$A$1:$C$132,3,FALSE)</f>
        <v>Lucknow (3010)</v>
      </c>
    </row>
    <row r="7" spans="1:17" x14ac:dyDescent="0.2">
      <c r="A7" s="2">
        <v>898</v>
      </c>
      <c r="B7" s="3">
        <v>3206016449</v>
      </c>
      <c r="C7" s="4" t="s">
        <v>5187</v>
      </c>
      <c r="D7" s="4" t="s">
        <v>2696</v>
      </c>
      <c r="E7" s="4" t="s">
        <v>2697</v>
      </c>
      <c r="F7" s="2" t="s">
        <v>5703</v>
      </c>
      <c r="G7" s="2" t="s">
        <v>5703</v>
      </c>
      <c r="H7" s="4" t="s">
        <v>2698</v>
      </c>
      <c r="I7" s="4">
        <v>6</v>
      </c>
      <c r="J7" s="3">
        <f ca="1">COUNTIF(G$2:INDIRECT(ADDRESS(ROW(Table1[[#This Row],[Sel_Cat]]),7)),Table1[[#This Row],[Sel_Cat]])</f>
        <v>3</v>
      </c>
      <c r="K7" s="3">
        <f ca="1">IF(Table1[[#This Row],[Post]]="A01",COUNTIFS($H$2:INDIRECT(ADDRESS(ROW(Table1[[#This Row],[Sel_Cat]]),8)),"A01")," ")</f>
        <v>5</v>
      </c>
      <c r="L7" s="3">
        <f ca="1">IF(Table1[[#This Row],[Post]]="A01",COUNTIFS($G$2:INDIRECT(ADDRESS(ROW(Table1[[#This Row],[Sel_Cat]]),7)),Table1[[#This Row],[Sel_Cat]],$H$2:INDIRECT(ADDRESS(ROW(Table1[[#This Row],[Sel_Cat]]),8)),"A01")," ")</f>
        <v>2</v>
      </c>
      <c r="M7" s="3" t="str">
        <f ca="1">IF(Table1[[#This Row],[Post]]="A02",COUNTIFS($H$2:INDIRECT(ADDRESS(ROW(Table1[[#This Row],[Sel_Cat]]),8)),"A02")," ")</f>
        <v xml:space="preserve"> </v>
      </c>
      <c r="N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" s="5" t="s">
        <v>5894</v>
      </c>
      <c r="P7" s="5" t="str">
        <f>VLOOKUP(Table1[[#This Row],[ROLL2]],Sheet1!$A$1:$B$132,2,FALSE)</f>
        <v>Bihar</v>
      </c>
      <c r="Q7" s="5" t="str">
        <f>VLOOKUP(Table1[[#This Row],[ROLL2]],Sheet1!$A$1:$C$132,3,FALSE)</f>
        <v>Patna (3206)</v>
      </c>
    </row>
    <row r="8" spans="1:17" x14ac:dyDescent="0.2">
      <c r="A8" s="2">
        <v>363</v>
      </c>
      <c r="B8" s="3">
        <v>2201227747</v>
      </c>
      <c r="C8" s="4" t="s">
        <v>4728</v>
      </c>
      <c r="D8" s="4" t="s">
        <v>1091</v>
      </c>
      <c r="E8" s="4" t="s">
        <v>1092</v>
      </c>
      <c r="F8" s="2" t="s">
        <v>5703</v>
      </c>
      <c r="G8" s="2" t="s">
        <v>5703</v>
      </c>
      <c r="H8" s="4" t="s">
        <v>1093</v>
      </c>
      <c r="I8" s="4">
        <v>7</v>
      </c>
      <c r="J8" s="3">
        <f ca="1">COUNTIF(G$2:INDIRECT(ADDRESS(ROW(Table1[[#This Row],[Sel_Cat]]),7)),Table1[[#This Row],[Sel_Cat]])</f>
        <v>4</v>
      </c>
      <c r="K8" s="3">
        <f ca="1">IF(Table1[[#This Row],[Post]]="A01",COUNTIFS($H$2:INDIRECT(ADDRESS(ROW(Table1[[#This Row],[Sel_Cat]]),8)),"A01")," ")</f>
        <v>6</v>
      </c>
      <c r="L8" s="3">
        <f ca="1">IF(Table1[[#This Row],[Post]]="A01",COUNTIFS($G$2:INDIRECT(ADDRESS(ROW(Table1[[#This Row],[Sel_Cat]]),7)),Table1[[#This Row],[Sel_Cat]],$H$2:INDIRECT(ADDRESS(ROW(Table1[[#This Row],[Sel_Cat]]),8)),"A01")," ")</f>
        <v>3</v>
      </c>
      <c r="M8" s="3" t="str">
        <f ca="1">IF(Table1[[#This Row],[Post]]="A02",COUNTIFS($H$2:INDIRECT(ADDRESS(ROW(Table1[[#This Row],[Sel_Cat]]),8)),"A02")," ")</f>
        <v xml:space="preserve"> </v>
      </c>
      <c r="N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" s="5" t="s">
        <v>5900</v>
      </c>
      <c r="P8" s="5" t="str">
        <f>VLOOKUP(Table1[[#This Row],[ROLL2]],Sheet1!$A$1:$B$132,2,FALSE)</f>
        <v>Delhi</v>
      </c>
      <c r="Q8" s="5" t="str">
        <f>VLOOKUP(Table1[[#This Row],[ROLL2]],Sheet1!$A$1:$C$132,3,FALSE)</f>
        <v>Delhi (2201)</v>
      </c>
    </row>
    <row r="9" spans="1:17" x14ac:dyDescent="0.2">
      <c r="A9" s="2">
        <v>306</v>
      </c>
      <c r="B9" s="3">
        <v>2201179086</v>
      </c>
      <c r="C9" s="4" t="s">
        <v>4674</v>
      </c>
      <c r="D9" s="4" t="s">
        <v>920</v>
      </c>
      <c r="E9" s="4" t="s">
        <v>921</v>
      </c>
      <c r="F9" s="2" t="s">
        <v>5701</v>
      </c>
      <c r="G9" s="2" t="s">
        <v>5703</v>
      </c>
      <c r="H9" s="4" t="s">
        <v>922</v>
      </c>
      <c r="I9" s="4">
        <v>8</v>
      </c>
      <c r="J9" s="3">
        <f ca="1">COUNTIF(G$2:INDIRECT(ADDRESS(ROW(Table1[[#This Row],[Sel_Cat]]),7)),Table1[[#This Row],[Sel_Cat]])</f>
        <v>5</v>
      </c>
      <c r="K9" s="3">
        <f ca="1">IF(Table1[[#This Row],[Post]]="A01",COUNTIFS($H$2:INDIRECT(ADDRESS(ROW(Table1[[#This Row],[Sel_Cat]]),8)),"A01")," ")</f>
        <v>7</v>
      </c>
      <c r="L9" s="3">
        <f ca="1">IF(Table1[[#This Row],[Post]]="A01",COUNTIFS($G$2:INDIRECT(ADDRESS(ROW(Table1[[#This Row],[Sel_Cat]]),7)),Table1[[#This Row],[Sel_Cat]],$H$2:INDIRECT(ADDRESS(ROW(Table1[[#This Row],[Sel_Cat]]),8)),"A01")," ")</f>
        <v>4</v>
      </c>
      <c r="M9" s="3" t="str">
        <f ca="1">IF(Table1[[#This Row],[Post]]="A02",COUNTIFS($H$2:INDIRECT(ADDRESS(ROW(Table1[[#This Row],[Sel_Cat]]),8)),"A02")," ")</f>
        <v xml:space="preserve"> </v>
      </c>
      <c r="N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" s="5" t="s">
        <v>5900</v>
      </c>
      <c r="P9" s="5" t="str">
        <f>VLOOKUP(Table1[[#This Row],[ROLL2]],Sheet1!$A$1:$B$132,2,FALSE)</f>
        <v>Delhi</v>
      </c>
      <c r="Q9" s="5" t="str">
        <f>VLOOKUP(Table1[[#This Row],[ROLL2]],Sheet1!$A$1:$C$132,3,FALSE)</f>
        <v>Delhi (2201)</v>
      </c>
    </row>
    <row r="10" spans="1:17" x14ac:dyDescent="0.2">
      <c r="A10" s="2">
        <v>50</v>
      </c>
      <c r="B10" s="3">
        <v>1404003054</v>
      </c>
      <c r="C10" s="4" t="s">
        <v>4438</v>
      </c>
      <c r="D10" s="4" t="s">
        <v>152</v>
      </c>
      <c r="E10" s="4" t="s">
        <v>153</v>
      </c>
      <c r="F10" s="2" t="s">
        <v>5703</v>
      </c>
      <c r="G10" s="2" t="s">
        <v>5703</v>
      </c>
      <c r="H10" s="4" t="s">
        <v>154</v>
      </c>
      <c r="I10" s="4">
        <v>9</v>
      </c>
      <c r="J10" s="3">
        <f ca="1">COUNTIF(G$2:INDIRECT(ADDRESS(ROW(Table1[[#This Row],[Sel_Cat]]),7)),Table1[[#This Row],[Sel_Cat]])</f>
        <v>6</v>
      </c>
      <c r="K10" s="3">
        <f ca="1">IF(Table1[[#This Row],[Post]]="A01",COUNTIFS($H$2:INDIRECT(ADDRESS(ROW(Table1[[#This Row],[Sel_Cat]]),8)),"A01")," ")</f>
        <v>8</v>
      </c>
      <c r="L10" s="3">
        <f ca="1">IF(Table1[[#This Row],[Post]]="A01",COUNTIFS($G$2:INDIRECT(ADDRESS(ROW(Table1[[#This Row],[Sel_Cat]]),7)),Table1[[#This Row],[Sel_Cat]],$H$2:INDIRECT(ADDRESS(ROW(Table1[[#This Row],[Sel_Cat]]),8)),"A01")," ")</f>
        <v>5</v>
      </c>
      <c r="M10" s="3" t="str">
        <f ca="1">IF(Table1[[#This Row],[Post]]="A02",COUNTIFS($H$2:INDIRECT(ADDRESS(ROW(Table1[[#This Row],[Sel_Cat]]),8)),"A02")," ")</f>
        <v xml:space="preserve"> </v>
      </c>
      <c r="N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" s="5" t="s">
        <v>5972</v>
      </c>
      <c r="P10" s="5" t="str">
        <f>VLOOKUP(Table1[[#This Row],[ROLL2]],Sheet1!$A$1:$B$132,2,FALSE)</f>
        <v>Punjab</v>
      </c>
      <c r="Q10" s="5" t="str">
        <f>VLOOKUP(Table1[[#This Row],[ROLL2]],Sheet1!$A$1:$C$132,3,FALSE)</f>
        <v>Amritsar(1404)</v>
      </c>
    </row>
    <row r="11" spans="1:17" x14ac:dyDescent="0.2">
      <c r="A11" s="2">
        <v>542</v>
      </c>
      <c r="B11" s="3">
        <v>2401039057</v>
      </c>
      <c r="C11" s="4" t="s">
        <v>4880</v>
      </c>
      <c r="D11" s="4" t="s">
        <v>1628</v>
      </c>
      <c r="E11" s="4" t="s">
        <v>1629</v>
      </c>
      <c r="F11" s="2" t="s">
        <v>5703</v>
      </c>
      <c r="G11" s="2" t="s">
        <v>5703</v>
      </c>
      <c r="H11" s="4" t="s">
        <v>1630</v>
      </c>
      <c r="I11" s="4">
        <v>10</v>
      </c>
      <c r="J11" s="3">
        <f ca="1">COUNTIF(G$2:INDIRECT(ADDRESS(ROW(Table1[[#This Row],[Sel_Cat]]),7)),Table1[[#This Row],[Sel_Cat]])</f>
        <v>7</v>
      </c>
      <c r="K11" s="3">
        <f ca="1">IF(Table1[[#This Row],[Post]]="A01",COUNTIFS($H$2:INDIRECT(ADDRESS(ROW(Table1[[#This Row],[Sel_Cat]]),8)),"A01")," ")</f>
        <v>9</v>
      </c>
      <c r="L11" s="3">
        <f ca="1">IF(Table1[[#This Row],[Post]]="A01",COUNTIFS($G$2:INDIRECT(ADDRESS(ROW(Table1[[#This Row],[Sel_Cat]]),7)),Table1[[#This Row],[Sel_Cat]],$H$2:INDIRECT(ADDRESS(ROW(Table1[[#This Row],[Sel_Cat]]),8)),"A01")," ")</f>
        <v>6</v>
      </c>
      <c r="M11" s="3" t="str">
        <f ca="1">IF(Table1[[#This Row],[Post]]="A02",COUNTIFS($H$2:INDIRECT(ADDRESS(ROW(Table1[[#This Row],[Sel_Cat]]),8)),"A02")," ")</f>
        <v xml:space="preserve"> </v>
      </c>
      <c r="N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" s="5" t="s">
        <v>5901</v>
      </c>
      <c r="P11" s="5" t="str">
        <f>VLOOKUP(Table1[[#This Row],[ROLL2]],Sheet1!$A$1:$B$132,2,FALSE)</f>
        <v>Rajasthan</v>
      </c>
      <c r="Q11" s="5" t="str">
        <f>VLOOKUP(Table1[[#This Row],[ROLL2]],Sheet1!$A$1:$C$132,3,FALSE)</f>
        <v> Ajmer (2401)</v>
      </c>
    </row>
    <row r="12" spans="1:17" x14ac:dyDescent="0.2">
      <c r="A12" s="2">
        <v>1049</v>
      </c>
      <c r="B12" s="3">
        <v>4410094586</v>
      </c>
      <c r="C12" s="4" t="s">
        <v>5311</v>
      </c>
      <c r="D12" s="4" t="s">
        <v>3149</v>
      </c>
      <c r="E12" s="4" t="s">
        <v>3150</v>
      </c>
      <c r="F12" s="2" t="s">
        <v>5703</v>
      </c>
      <c r="G12" s="2" t="s">
        <v>5703</v>
      </c>
      <c r="H12" s="4" t="s">
        <v>3151</v>
      </c>
      <c r="I12" s="4">
        <v>11</v>
      </c>
      <c r="J12" s="3">
        <f ca="1">COUNTIF(G$2:INDIRECT(ADDRESS(ROW(Table1[[#This Row],[Sel_Cat]]),7)),Table1[[#This Row],[Sel_Cat]])</f>
        <v>8</v>
      </c>
      <c r="K12" s="3" t="str">
        <f ca="1">IF(Table1[[#This Row],[Post]]="A01",COUNTIFS($H$2:INDIRECT(ADDRESS(ROW(Table1[[#This Row],[Sel_Cat]]),8)),"A01")," ")</f>
        <v xml:space="preserve"> </v>
      </c>
      <c r="L1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" s="3">
        <f ca="1">IF(Table1[[#This Row],[Post]]="A02",COUNTIFS($H$2:INDIRECT(ADDRESS(ROW(Table1[[#This Row],[Sel_Cat]]),8)),"A02")," ")</f>
        <v>2</v>
      </c>
      <c r="N12" s="3">
        <f ca="1">IF(Table1[[#This Row],[Post]]="A02",COUNTIFS($G$2:INDIRECT(ADDRESS(ROW(Table1[[#This Row],[Sel_Cat]]),7)),Table1[[#This Row],[Sel_Cat]],$H$2:INDIRECT(ADDRESS(ROW(Table1[[#This Row],[Sel_Cat]]),8)),"A02")," ")</f>
        <v>2</v>
      </c>
      <c r="O12" s="5" t="s">
        <v>5925</v>
      </c>
      <c r="P12" s="5" t="str">
        <f>VLOOKUP(Table1[[#This Row],[ROLL2]],Sheet1!$A$1:$B$132,2,FALSE)</f>
        <v>West Bengal</v>
      </c>
      <c r="Q12" s="5" t="str">
        <f>VLOOKUP(Table1[[#This Row],[ROLL2]],Sheet1!$A$1:$C$132,3,FALSE)</f>
        <v>Kolkata(4410),</v>
      </c>
    </row>
    <row r="13" spans="1:17" x14ac:dyDescent="0.2">
      <c r="A13" s="2">
        <v>353</v>
      </c>
      <c r="B13" s="3">
        <v>2201220264</v>
      </c>
      <c r="C13" s="4" t="s">
        <v>4718</v>
      </c>
      <c r="D13" s="4" t="s">
        <v>1061</v>
      </c>
      <c r="E13" s="4" t="s">
        <v>1062</v>
      </c>
      <c r="F13" s="2" t="s">
        <v>5701</v>
      </c>
      <c r="G13" s="2" t="s">
        <v>5701</v>
      </c>
      <c r="H13" s="4" t="s">
        <v>1063</v>
      </c>
      <c r="I13" s="4">
        <v>12</v>
      </c>
      <c r="J13" s="3">
        <f ca="1">COUNTIF(G$2:INDIRECT(ADDRESS(ROW(Table1[[#This Row],[Sel_Cat]]),7)),Table1[[#This Row],[Sel_Cat]])</f>
        <v>3</v>
      </c>
      <c r="K13" s="3">
        <f ca="1">IF(Table1[[#This Row],[Post]]="A01",COUNTIFS($H$2:INDIRECT(ADDRESS(ROW(Table1[[#This Row],[Sel_Cat]]),8)),"A01")," ")</f>
        <v>10</v>
      </c>
      <c r="L13" s="3">
        <f ca="1">IF(Table1[[#This Row],[Post]]="A01",COUNTIFS($G$2:INDIRECT(ADDRESS(ROW(Table1[[#This Row],[Sel_Cat]]),7)),Table1[[#This Row],[Sel_Cat]],$H$2:INDIRECT(ADDRESS(ROW(Table1[[#This Row],[Sel_Cat]]),8)),"A01")," ")</f>
        <v>3</v>
      </c>
      <c r="M13" s="3" t="str">
        <f ca="1">IF(Table1[[#This Row],[Post]]="A02",COUNTIFS($H$2:INDIRECT(ADDRESS(ROW(Table1[[#This Row],[Sel_Cat]]),8)),"A02")," ")</f>
        <v xml:space="preserve"> </v>
      </c>
      <c r="N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" s="5" t="s">
        <v>5900</v>
      </c>
      <c r="P13" s="5" t="str">
        <f>VLOOKUP(Table1[[#This Row],[ROLL2]],Sheet1!$A$1:$B$132,2,FALSE)</f>
        <v>Delhi</v>
      </c>
      <c r="Q13" s="5" t="str">
        <f>VLOOKUP(Table1[[#This Row],[ROLL2]],Sheet1!$A$1:$C$132,3,FALSE)</f>
        <v>Delhi (2201)</v>
      </c>
    </row>
    <row r="14" spans="1:17" x14ac:dyDescent="0.2">
      <c r="A14" s="2">
        <v>751</v>
      </c>
      <c r="B14" s="3">
        <v>3009079731</v>
      </c>
      <c r="C14" s="4" t="s">
        <v>5065</v>
      </c>
      <c r="D14" s="4" t="s">
        <v>2255</v>
      </c>
      <c r="E14" s="4" t="s">
        <v>2256</v>
      </c>
      <c r="F14" s="2" t="s">
        <v>5701</v>
      </c>
      <c r="G14" s="2" t="s">
        <v>5703</v>
      </c>
      <c r="H14" s="4" t="s">
        <v>2257</v>
      </c>
      <c r="I14" s="4">
        <v>13</v>
      </c>
      <c r="J14" s="3">
        <f ca="1">COUNTIF(G$2:INDIRECT(ADDRESS(ROW(Table1[[#This Row],[Sel_Cat]]),7)),Table1[[#This Row],[Sel_Cat]])</f>
        <v>9</v>
      </c>
      <c r="K14" s="3">
        <f ca="1">IF(Table1[[#This Row],[Post]]="A01",COUNTIFS($H$2:INDIRECT(ADDRESS(ROW(Table1[[#This Row],[Sel_Cat]]),8)),"A01")," ")</f>
        <v>11</v>
      </c>
      <c r="L14" s="3">
        <f ca="1">IF(Table1[[#This Row],[Post]]="A01",COUNTIFS($G$2:INDIRECT(ADDRESS(ROW(Table1[[#This Row],[Sel_Cat]]),7)),Table1[[#This Row],[Sel_Cat]],$H$2:INDIRECT(ADDRESS(ROW(Table1[[#This Row],[Sel_Cat]]),8)),"A01")," ")</f>
        <v>7</v>
      </c>
      <c r="M14" s="3" t="str">
        <f ca="1">IF(Table1[[#This Row],[Post]]="A02",COUNTIFS($H$2:INDIRECT(ADDRESS(ROW(Table1[[#This Row],[Sel_Cat]]),8)),"A02")," ")</f>
        <v xml:space="preserve"> </v>
      </c>
      <c r="N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" s="5" t="s">
        <v>5887</v>
      </c>
      <c r="P14" s="5" t="str">
        <f>VLOOKUP(Table1[[#This Row],[ROLL2]],Sheet1!$A$1:$B$132,2,FALSE)</f>
        <v>Uttar Pradesh</v>
      </c>
      <c r="Q14" s="5" t="str">
        <f>VLOOKUP(Table1[[#This Row],[ROLL2]],Sheet1!$A$1:$C$132,3,FALSE)</f>
        <v>Kanpur (3009)</v>
      </c>
    </row>
    <row r="15" spans="1:17" x14ac:dyDescent="0.2">
      <c r="A15" s="2">
        <v>33</v>
      </c>
      <c r="B15" s="3">
        <v>1402019912</v>
      </c>
      <c r="C15" s="4" t="s">
        <v>4422</v>
      </c>
      <c r="D15" s="4" t="s">
        <v>101</v>
      </c>
      <c r="E15" s="4" t="s">
        <v>102</v>
      </c>
      <c r="F15" s="2" t="s">
        <v>5703</v>
      </c>
      <c r="G15" s="2" t="s">
        <v>5703</v>
      </c>
      <c r="H15" s="4" t="s">
        <v>103</v>
      </c>
      <c r="I15" s="4">
        <v>14</v>
      </c>
      <c r="J15" s="3">
        <f ca="1">COUNTIF(G$2:INDIRECT(ADDRESS(ROW(Table1[[#This Row],[Sel_Cat]]),7)),Table1[[#This Row],[Sel_Cat]])</f>
        <v>10</v>
      </c>
      <c r="K15" s="3" t="str">
        <f ca="1">IF(Table1[[#This Row],[Post]]="A01",COUNTIFS($H$2:INDIRECT(ADDRESS(ROW(Table1[[#This Row],[Sel_Cat]]),8)),"A01")," ")</f>
        <v xml:space="preserve"> </v>
      </c>
      <c r="L1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5" s="3">
        <f ca="1">IF(Table1[[#This Row],[Post]]="A02",COUNTIFS($H$2:INDIRECT(ADDRESS(ROW(Table1[[#This Row],[Sel_Cat]]),8)),"A02")," ")</f>
        <v>3</v>
      </c>
      <c r="N15" s="3">
        <f ca="1">IF(Table1[[#This Row],[Post]]="A02",COUNTIFS($G$2:INDIRECT(ADDRESS(ROW(Table1[[#This Row],[Sel_Cat]]),7)),Table1[[#This Row],[Sel_Cat]],$H$2:INDIRECT(ADDRESS(ROW(Table1[[#This Row],[Sel_Cat]]),8)),"A02")," ")</f>
        <v>3</v>
      </c>
      <c r="O15" s="5" t="s">
        <v>5973</v>
      </c>
      <c r="P15" s="5" t="str">
        <f>VLOOKUP(Table1[[#This Row],[ROLL2]],Sheet1!$A$1:$B$132,2,FALSE)</f>
        <v>Punjab</v>
      </c>
      <c r="Q15" s="5" t="str">
        <f>VLOOKUP(Table1[[#This Row],[ROLL2]],Sheet1!$A$1:$C$132,3,FALSE)</f>
        <v>Jalandhar(1402)</v>
      </c>
    </row>
    <row r="16" spans="1:17" x14ac:dyDescent="0.2">
      <c r="A16" s="2">
        <v>219</v>
      </c>
      <c r="B16" s="3">
        <v>2201114896</v>
      </c>
      <c r="C16" s="4" t="s">
        <v>1334</v>
      </c>
      <c r="D16" s="4" t="s">
        <v>659</v>
      </c>
      <c r="E16" s="4" t="s">
        <v>660</v>
      </c>
      <c r="F16" s="2" t="s">
        <v>5696</v>
      </c>
      <c r="G16" s="2" t="s">
        <v>5703</v>
      </c>
      <c r="H16" s="4" t="s">
        <v>661</v>
      </c>
      <c r="I16" s="4">
        <v>15</v>
      </c>
      <c r="J16" s="3">
        <f ca="1">COUNTIF(G$2:INDIRECT(ADDRESS(ROW(Table1[[#This Row],[Sel_Cat]]),7)),Table1[[#This Row],[Sel_Cat]])</f>
        <v>11</v>
      </c>
      <c r="K16" s="3">
        <f ca="1">IF(Table1[[#This Row],[Post]]="A01",COUNTIFS($H$2:INDIRECT(ADDRESS(ROW(Table1[[#This Row],[Sel_Cat]]),8)),"A01")," ")</f>
        <v>12</v>
      </c>
      <c r="L16" s="3">
        <f ca="1">IF(Table1[[#This Row],[Post]]="A01",COUNTIFS($G$2:INDIRECT(ADDRESS(ROW(Table1[[#This Row],[Sel_Cat]]),7)),Table1[[#This Row],[Sel_Cat]],$H$2:INDIRECT(ADDRESS(ROW(Table1[[#This Row],[Sel_Cat]]),8)),"A01")," ")</f>
        <v>8</v>
      </c>
      <c r="M16" s="3" t="str">
        <f ca="1">IF(Table1[[#This Row],[Post]]="A02",COUNTIFS($H$2:INDIRECT(ADDRESS(ROW(Table1[[#This Row],[Sel_Cat]]),8)),"A02")," ")</f>
        <v xml:space="preserve"> </v>
      </c>
      <c r="N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6" s="5" t="s">
        <v>5900</v>
      </c>
      <c r="P16" s="5" t="str">
        <f>VLOOKUP(Table1[[#This Row],[ROLL2]],Sheet1!$A$1:$B$132,2,FALSE)</f>
        <v>Delhi</v>
      </c>
      <c r="Q16" s="5" t="str">
        <f>VLOOKUP(Table1[[#This Row],[ROLL2]],Sheet1!$A$1:$C$132,3,FALSE)</f>
        <v>Delhi (2201)</v>
      </c>
    </row>
    <row r="17" spans="1:17" x14ac:dyDescent="0.2">
      <c r="A17" s="2">
        <v>1385</v>
      </c>
      <c r="B17" s="3">
        <v>8601036038</v>
      </c>
      <c r="C17" s="4" t="s">
        <v>5621</v>
      </c>
      <c r="D17" s="4" t="s">
        <v>4156</v>
      </c>
      <c r="E17" s="4" t="s">
        <v>4157</v>
      </c>
      <c r="F17" s="2" t="s">
        <v>5701</v>
      </c>
      <c r="G17" s="2" t="s">
        <v>5701</v>
      </c>
      <c r="H17" s="4" t="s">
        <v>4158</v>
      </c>
      <c r="I17" s="4">
        <v>16</v>
      </c>
      <c r="J17" s="3">
        <f ca="1">COUNTIF(G$2:INDIRECT(ADDRESS(ROW(Table1[[#This Row],[Sel_Cat]]),7)),Table1[[#This Row],[Sel_Cat]])</f>
        <v>4</v>
      </c>
      <c r="K17" s="3">
        <f ca="1">IF(Table1[[#This Row],[Post]]="A01",COUNTIFS($H$2:INDIRECT(ADDRESS(ROW(Table1[[#This Row],[Sel_Cat]]),8)),"A01")," ")</f>
        <v>13</v>
      </c>
      <c r="L17" s="3">
        <f ca="1">IF(Table1[[#This Row],[Post]]="A01",COUNTIFS($G$2:INDIRECT(ADDRESS(ROW(Table1[[#This Row],[Sel_Cat]]),7)),Table1[[#This Row],[Sel_Cat]],$H$2:INDIRECT(ADDRESS(ROW(Table1[[#This Row],[Sel_Cat]]),8)),"A01")," ")</f>
        <v>4</v>
      </c>
      <c r="M17" s="3" t="str">
        <f ca="1">IF(Table1[[#This Row],[Post]]="A02",COUNTIFS($H$2:INDIRECT(ADDRESS(ROW(Table1[[#This Row],[Sel_Cat]]),8)),"A02")," ")</f>
        <v xml:space="preserve"> </v>
      </c>
      <c r="N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7" s="5" t="s">
        <v>5995</v>
      </c>
      <c r="P17" s="5" t="str">
        <f>VLOOKUP(Table1[[#This Row],[ROLL2]],Sheet1!$A$1:$B$132,2,FALSE)</f>
        <v>Telangana</v>
      </c>
      <c r="Q17" s="5" t="str">
        <f>VLOOKUP(Table1[[#This Row],[ROLL2]],Sheet1!$A$1:$C$132,3,FALSE)</f>
        <v>Hyderabad(8601)</v>
      </c>
    </row>
    <row r="18" spans="1:17" x14ac:dyDescent="0.2">
      <c r="A18" s="2">
        <v>1380</v>
      </c>
      <c r="B18" s="3">
        <v>8601031673</v>
      </c>
      <c r="C18" s="4" t="s">
        <v>5616</v>
      </c>
      <c r="D18" s="4" t="s">
        <v>4141</v>
      </c>
      <c r="E18" s="4" t="s">
        <v>4142</v>
      </c>
      <c r="F18" s="2" t="s">
        <v>5703</v>
      </c>
      <c r="G18" s="2" t="s">
        <v>5703</v>
      </c>
      <c r="H18" s="4" t="s">
        <v>4143</v>
      </c>
      <c r="I18" s="4">
        <v>17</v>
      </c>
      <c r="J18" s="3">
        <f ca="1">COUNTIF(G$2:INDIRECT(ADDRESS(ROW(Table1[[#This Row],[Sel_Cat]]),7)),Table1[[#This Row],[Sel_Cat]])</f>
        <v>12</v>
      </c>
      <c r="K18" s="3">
        <f ca="1">IF(Table1[[#This Row],[Post]]="A01",COUNTIFS($H$2:INDIRECT(ADDRESS(ROW(Table1[[#This Row],[Sel_Cat]]),8)),"A01")," ")</f>
        <v>14</v>
      </c>
      <c r="L18" s="3">
        <f ca="1">IF(Table1[[#This Row],[Post]]="A01",COUNTIFS($G$2:INDIRECT(ADDRESS(ROW(Table1[[#This Row],[Sel_Cat]]),7)),Table1[[#This Row],[Sel_Cat]],$H$2:INDIRECT(ADDRESS(ROW(Table1[[#This Row],[Sel_Cat]]),8)),"A01")," ")</f>
        <v>9</v>
      </c>
      <c r="M18" s="3" t="str">
        <f ca="1">IF(Table1[[#This Row],[Post]]="A02",COUNTIFS($H$2:INDIRECT(ADDRESS(ROW(Table1[[#This Row],[Sel_Cat]]),8)),"A02")," ")</f>
        <v xml:space="preserve"> </v>
      </c>
      <c r="N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8" s="5" t="s">
        <v>5995</v>
      </c>
      <c r="P18" s="5" t="str">
        <f>VLOOKUP(Table1[[#This Row],[ROLL2]],Sheet1!$A$1:$B$132,2,FALSE)</f>
        <v>Telangana</v>
      </c>
      <c r="Q18" s="5" t="str">
        <f>VLOOKUP(Table1[[#This Row],[ROLL2]],Sheet1!$A$1:$C$132,3,FALSE)</f>
        <v>Hyderabad(8601)</v>
      </c>
    </row>
    <row r="19" spans="1:17" x14ac:dyDescent="0.2">
      <c r="A19" s="2">
        <v>443</v>
      </c>
      <c r="B19" s="3">
        <v>2201308034</v>
      </c>
      <c r="C19" s="4" t="s">
        <v>4726</v>
      </c>
      <c r="D19" s="4" t="s">
        <v>1331</v>
      </c>
      <c r="E19" s="4" t="s">
        <v>1332</v>
      </c>
      <c r="F19" s="2" t="s">
        <v>5703</v>
      </c>
      <c r="G19" s="2" t="s">
        <v>5703</v>
      </c>
      <c r="H19" s="4" t="s">
        <v>1333</v>
      </c>
      <c r="I19" s="4">
        <v>18</v>
      </c>
      <c r="J19" s="3">
        <f ca="1">COUNTIF(G$2:INDIRECT(ADDRESS(ROW(Table1[[#This Row],[Sel_Cat]]),7)),Table1[[#This Row],[Sel_Cat]])</f>
        <v>13</v>
      </c>
      <c r="K19" s="3">
        <f ca="1">IF(Table1[[#This Row],[Post]]="A01",COUNTIFS($H$2:INDIRECT(ADDRESS(ROW(Table1[[#This Row],[Sel_Cat]]),8)),"A01")," ")</f>
        <v>15</v>
      </c>
      <c r="L19" s="3">
        <f ca="1">IF(Table1[[#This Row],[Post]]="A01",COUNTIFS($G$2:INDIRECT(ADDRESS(ROW(Table1[[#This Row],[Sel_Cat]]),7)),Table1[[#This Row],[Sel_Cat]],$H$2:INDIRECT(ADDRESS(ROW(Table1[[#This Row],[Sel_Cat]]),8)),"A01")," ")</f>
        <v>10</v>
      </c>
      <c r="M19" s="3" t="str">
        <f ca="1">IF(Table1[[#This Row],[Post]]="A02",COUNTIFS($H$2:INDIRECT(ADDRESS(ROW(Table1[[#This Row],[Sel_Cat]]),8)),"A02")," ")</f>
        <v xml:space="preserve"> </v>
      </c>
      <c r="N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9" s="5" t="s">
        <v>5900</v>
      </c>
      <c r="P19" s="5" t="str">
        <f>VLOOKUP(Table1[[#This Row],[ROLL2]],Sheet1!$A$1:$B$132,2,FALSE)</f>
        <v>Delhi</v>
      </c>
      <c r="Q19" s="5" t="str">
        <f>VLOOKUP(Table1[[#This Row],[ROLL2]],Sheet1!$A$1:$C$132,3,FALSE)</f>
        <v>Delhi (2201)</v>
      </c>
    </row>
    <row r="20" spans="1:17" x14ac:dyDescent="0.2">
      <c r="A20" s="2">
        <v>1133</v>
      </c>
      <c r="B20" s="3">
        <v>6001033103</v>
      </c>
      <c r="C20" s="4" t="s">
        <v>5391</v>
      </c>
      <c r="D20" s="4" t="s">
        <v>3401</v>
      </c>
      <c r="E20" s="4" t="s">
        <v>3402</v>
      </c>
      <c r="F20" s="2" t="s">
        <v>5703</v>
      </c>
      <c r="G20" s="2" t="s">
        <v>5703</v>
      </c>
      <c r="H20" s="4" t="s">
        <v>3403</v>
      </c>
      <c r="I20" s="4">
        <v>19</v>
      </c>
      <c r="J20" s="3">
        <f ca="1">COUNTIF(G$2:INDIRECT(ADDRESS(ROW(Table1[[#This Row],[Sel_Cat]]),7)),Table1[[#This Row],[Sel_Cat]])</f>
        <v>14</v>
      </c>
      <c r="K20" s="3">
        <f ca="1">IF(Table1[[#This Row],[Post]]="A01",COUNTIFS($H$2:INDIRECT(ADDRESS(ROW(Table1[[#This Row],[Sel_Cat]]),8)),"A01")," ")</f>
        <v>16</v>
      </c>
      <c r="L20" s="3">
        <f ca="1">IF(Table1[[#This Row],[Post]]="A01",COUNTIFS($G$2:INDIRECT(ADDRESS(ROW(Table1[[#This Row],[Sel_Cat]]),7)),Table1[[#This Row],[Sel_Cat]],$H$2:INDIRECT(ADDRESS(ROW(Table1[[#This Row],[Sel_Cat]]),8)),"A01")," ")</f>
        <v>11</v>
      </c>
      <c r="M20" s="3" t="str">
        <f ca="1">IF(Table1[[#This Row],[Post]]="A02",COUNTIFS($H$2:INDIRECT(ADDRESS(ROW(Table1[[#This Row],[Sel_Cat]]),8)),"A02")," ")</f>
        <v xml:space="preserve"> </v>
      </c>
      <c r="N2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0" s="5" t="s">
        <v>5943</v>
      </c>
      <c r="P20" s="5" t="str">
        <f>VLOOKUP(Table1[[#This Row],[ROLL2]],Sheet1!$A$1:$B$132,2,FALSE)</f>
        <v>Madhya Pradesh</v>
      </c>
      <c r="Q20" s="5" t="str">
        <f>VLOOKUP(Table1[[#This Row],[ROLL2]],Sheet1!$A$1:$C$132,3,FALSE)</f>
        <v>Bhopal (6001)</v>
      </c>
    </row>
    <row r="21" spans="1:17" x14ac:dyDescent="0.2">
      <c r="A21" s="2">
        <v>52</v>
      </c>
      <c r="B21" s="3">
        <v>1404008011</v>
      </c>
      <c r="C21" s="4" t="s">
        <v>4440</v>
      </c>
      <c r="D21" s="4" t="s">
        <v>158</v>
      </c>
      <c r="E21" s="4" t="s">
        <v>159</v>
      </c>
      <c r="F21" s="2" t="s">
        <v>5703</v>
      </c>
      <c r="G21" s="2" t="s">
        <v>5703</v>
      </c>
      <c r="H21" s="4" t="s">
        <v>160</v>
      </c>
      <c r="I21" s="4">
        <v>20</v>
      </c>
      <c r="J21" s="3">
        <f ca="1">COUNTIF(G$2:INDIRECT(ADDRESS(ROW(Table1[[#This Row],[Sel_Cat]]),7)),Table1[[#This Row],[Sel_Cat]])</f>
        <v>15</v>
      </c>
      <c r="K21" s="3">
        <f ca="1">IF(Table1[[#This Row],[Post]]="A01",COUNTIFS($H$2:INDIRECT(ADDRESS(ROW(Table1[[#This Row],[Sel_Cat]]),8)),"A01")," ")</f>
        <v>17</v>
      </c>
      <c r="L21" s="3">
        <f ca="1">IF(Table1[[#This Row],[Post]]="A01",COUNTIFS($G$2:INDIRECT(ADDRESS(ROW(Table1[[#This Row],[Sel_Cat]]),7)),Table1[[#This Row],[Sel_Cat]],$H$2:INDIRECT(ADDRESS(ROW(Table1[[#This Row],[Sel_Cat]]),8)),"A01")," ")</f>
        <v>12</v>
      </c>
      <c r="M21" s="3" t="str">
        <f ca="1">IF(Table1[[#This Row],[Post]]="A02",COUNTIFS($H$2:INDIRECT(ADDRESS(ROW(Table1[[#This Row],[Sel_Cat]]),8)),"A02")," ")</f>
        <v xml:space="preserve"> </v>
      </c>
      <c r="N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1" s="5" t="s">
        <v>5972</v>
      </c>
      <c r="P21" s="5" t="str">
        <f>VLOOKUP(Table1[[#This Row],[ROLL2]],Sheet1!$A$1:$B$132,2,FALSE)</f>
        <v>Punjab</v>
      </c>
      <c r="Q21" s="5" t="str">
        <f>VLOOKUP(Table1[[#This Row],[ROLL2]],Sheet1!$A$1:$C$132,3,FALSE)</f>
        <v>Amritsar(1404)</v>
      </c>
    </row>
    <row r="22" spans="1:17" x14ac:dyDescent="0.2">
      <c r="A22" s="2">
        <v>828</v>
      </c>
      <c r="B22" s="3">
        <v>3013025114</v>
      </c>
      <c r="C22" s="4" t="s">
        <v>4808</v>
      </c>
      <c r="D22" s="4" t="s">
        <v>2486</v>
      </c>
      <c r="E22" s="4" t="s">
        <v>2487</v>
      </c>
      <c r="F22" s="2" t="s">
        <v>5696</v>
      </c>
      <c r="G22" s="2" t="s">
        <v>5703</v>
      </c>
      <c r="H22" s="4" t="s">
        <v>2488</v>
      </c>
      <c r="I22" s="4">
        <v>21</v>
      </c>
      <c r="J22" s="3">
        <f ca="1">COUNTIF(G$2:INDIRECT(ADDRESS(ROW(Table1[[#This Row],[Sel_Cat]]),7)),Table1[[#This Row],[Sel_Cat]])</f>
        <v>16</v>
      </c>
      <c r="K22" s="3">
        <f ca="1">IF(Table1[[#This Row],[Post]]="A01",COUNTIFS($H$2:INDIRECT(ADDRESS(ROW(Table1[[#This Row],[Sel_Cat]]),8)),"A01")," ")</f>
        <v>18</v>
      </c>
      <c r="L22" s="3">
        <f ca="1">IF(Table1[[#This Row],[Post]]="A01",COUNTIFS($G$2:INDIRECT(ADDRESS(ROW(Table1[[#This Row],[Sel_Cat]]),7)),Table1[[#This Row],[Sel_Cat]],$H$2:INDIRECT(ADDRESS(ROW(Table1[[#This Row],[Sel_Cat]]),8)),"A01")," ")</f>
        <v>13</v>
      </c>
      <c r="M22" s="3" t="str">
        <f ca="1">IF(Table1[[#This Row],[Post]]="A02",COUNTIFS($H$2:INDIRECT(ADDRESS(ROW(Table1[[#This Row],[Sel_Cat]]),8)),"A02")," ")</f>
        <v xml:space="preserve"> </v>
      </c>
      <c r="N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2" s="5" t="s">
        <v>5891</v>
      </c>
      <c r="P22" s="5" t="str">
        <f>VLOOKUP(Table1[[#This Row],[ROLL2]],Sheet1!$A$1:$B$132,2,FALSE)</f>
        <v>Uttar Pradesh</v>
      </c>
      <c r="Q22" s="5" t="str">
        <f>VLOOKUP(Table1[[#This Row],[ROLL2]],Sheet1!$A$1:$C$132,3,FALSE)</f>
        <v>Varanasi (3013)</v>
      </c>
    </row>
    <row r="23" spans="1:17" x14ac:dyDescent="0.2">
      <c r="A23" s="2">
        <v>175</v>
      </c>
      <c r="B23" s="3">
        <v>2201076660</v>
      </c>
      <c r="C23" s="4" t="s">
        <v>4554</v>
      </c>
      <c r="D23" s="4" t="s">
        <v>527</v>
      </c>
      <c r="E23" s="4" t="s">
        <v>528</v>
      </c>
      <c r="F23" s="2" t="s">
        <v>5703</v>
      </c>
      <c r="G23" s="2" t="s">
        <v>5703</v>
      </c>
      <c r="H23" s="4" t="s">
        <v>529</v>
      </c>
      <c r="I23" s="4">
        <v>22</v>
      </c>
      <c r="J23" s="3">
        <f ca="1">COUNTIF(G$2:INDIRECT(ADDRESS(ROW(Table1[[#This Row],[Sel_Cat]]),7)),Table1[[#This Row],[Sel_Cat]])</f>
        <v>17</v>
      </c>
      <c r="K23" s="3">
        <f ca="1">IF(Table1[[#This Row],[Post]]="A01",COUNTIFS($H$2:INDIRECT(ADDRESS(ROW(Table1[[#This Row],[Sel_Cat]]),8)),"A01")," ")</f>
        <v>19</v>
      </c>
      <c r="L23" s="3">
        <f ca="1">IF(Table1[[#This Row],[Post]]="A01",COUNTIFS($G$2:INDIRECT(ADDRESS(ROW(Table1[[#This Row],[Sel_Cat]]),7)),Table1[[#This Row],[Sel_Cat]],$H$2:INDIRECT(ADDRESS(ROW(Table1[[#This Row],[Sel_Cat]]),8)),"A01")," ")</f>
        <v>14</v>
      </c>
      <c r="M23" s="3" t="str">
        <f ca="1">IF(Table1[[#This Row],[Post]]="A02",COUNTIFS($H$2:INDIRECT(ADDRESS(ROW(Table1[[#This Row],[Sel_Cat]]),8)),"A02")," ")</f>
        <v xml:space="preserve"> </v>
      </c>
      <c r="N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3" s="5" t="s">
        <v>5900</v>
      </c>
      <c r="P23" s="5" t="str">
        <f>VLOOKUP(Table1[[#This Row],[ROLL2]],Sheet1!$A$1:$B$132,2,FALSE)</f>
        <v>Delhi</v>
      </c>
      <c r="Q23" s="5" t="str">
        <f>VLOOKUP(Table1[[#This Row],[ROLL2]],Sheet1!$A$1:$C$132,3,FALSE)</f>
        <v>Delhi (2201)</v>
      </c>
    </row>
    <row r="24" spans="1:17" x14ac:dyDescent="0.2">
      <c r="A24" s="2">
        <v>1106</v>
      </c>
      <c r="B24" s="3">
        <v>5105004588</v>
      </c>
      <c r="C24" s="4" t="s">
        <v>5365</v>
      </c>
      <c r="D24" s="4" t="s">
        <v>3320</v>
      </c>
      <c r="E24" s="4" t="s">
        <v>3321</v>
      </c>
      <c r="F24" s="2" t="s">
        <v>5703</v>
      </c>
      <c r="G24" s="2" t="s">
        <v>5703</v>
      </c>
      <c r="H24" s="4" t="s">
        <v>3322</v>
      </c>
      <c r="I24" s="4">
        <v>23</v>
      </c>
      <c r="J24" s="3">
        <f ca="1">COUNTIF(G$2:INDIRECT(ADDRESS(ROW(Table1[[#This Row],[Sel_Cat]]),7)),Table1[[#This Row],[Sel_Cat]])</f>
        <v>18</v>
      </c>
      <c r="K24" s="3">
        <f ca="1">IF(Table1[[#This Row],[Post]]="A01",COUNTIFS($H$2:INDIRECT(ADDRESS(ROW(Table1[[#This Row],[Sel_Cat]]),8)),"A01")," ")</f>
        <v>20</v>
      </c>
      <c r="L24" s="3">
        <f ca="1">IF(Table1[[#This Row],[Post]]="A01",COUNTIFS($G$2:INDIRECT(ADDRESS(ROW(Table1[[#This Row],[Sel_Cat]]),7)),Table1[[#This Row],[Sel_Cat]],$H$2:INDIRECT(ADDRESS(ROW(Table1[[#This Row],[Sel_Cat]]),8)),"A01")," ")</f>
        <v>15</v>
      </c>
      <c r="M24" s="3" t="str">
        <f ca="1">IF(Table1[[#This Row],[Post]]="A02",COUNTIFS($H$2:INDIRECT(ADDRESS(ROW(Table1[[#This Row],[Sel_Cat]]),8)),"A02")," ")</f>
        <v xml:space="preserve"> </v>
      </c>
      <c r="N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4" s="5" t="s">
        <v>6015</v>
      </c>
      <c r="P24" s="5" t="e">
        <f>VLOOKUP(Table1[[#This Row],[ROLL2]],Sheet1!$A$1:$B$132,2,FALSE)</f>
        <v>#N/A</v>
      </c>
      <c r="Q24" s="5" t="e">
        <f>VLOOKUP(Table1[[#This Row],[ROLL2]],Sheet1!$A$1:$C$132,3,FALSE)</f>
        <v>#N/A</v>
      </c>
    </row>
    <row r="25" spans="1:17" x14ac:dyDescent="0.2">
      <c r="A25" s="2">
        <v>651</v>
      </c>
      <c r="B25" s="3">
        <v>2406051320</v>
      </c>
      <c r="C25" s="4" t="s">
        <v>4975</v>
      </c>
      <c r="D25" s="4" t="s">
        <v>1955</v>
      </c>
      <c r="E25" s="4" t="s">
        <v>1956</v>
      </c>
      <c r="F25" s="2" t="s">
        <v>5701</v>
      </c>
      <c r="G25" s="2" t="s">
        <v>5703</v>
      </c>
      <c r="H25" s="4" t="s">
        <v>1957</v>
      </c>
      <c r="I25" s="4">
        <v>24</v>
      </c>
      <c r="J25" s="3">
        <f ca="1">COUNTIF(G$2:INDIRECT(ADDRESS(ROW(Table1[[#This Row],[Sel_Cat]]),7)),Table1[[#This Row],[Sel_Cat]])</f>
        <v>19</v>
      </c>
      <c r="K25" s="3" t="str">
        <f ca="1">IF(Table1[[#This Row],[Post]]="A01",COUNTIFS($H$2:INDIRECT(ADDRESS(ROW(Table1[[#This Row],[Sel_Cat]]),8)),"A01")," ")</f>
        <v xml:space="preserve"> </v>
      </c>
      <c r="L2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5" s="3">
        <f ca="1">IF(Table1[[#This Row],[Post]]="A02",COUNTIFS($H$2:INDIRECT(ADDRESS(ROW(Table1[[#This Row],[Sel_Cat]]),8)),"A02")," ")</f>
        <v>4</v>
      </c>
      <c r="N25" s="3">
        <f ca="1">IF(Table1[[#This Row],[Post]]="A02",COUNTIFS($G$2:INDIRECT(ADDRESS(ROW(Table1[[#This Row],[Sel_Cat]]),7)),Table1[[#This Row],[Sel_Cat]],$H$2:INDIRECT(ADDRESS(ROW(Table1[[#This Row],[Sel_Cat]]),8)),"A02")," ")</f>
        <v>4</v>
      </c>
      <c r="O25" s="5" t="s">
        <v>5905</v>
      </c>
      <c r="P25" s="5" t="str">
        <f>VLOOKUP(Table1[[#This Row],[ROLL2]],Sheet1!$A$1:$B$132,2,FALSE)</f>
        <v>Rajasthan</v>
      </c>
      <c r="Q25" s="5" t="str">
        <f>VLOOKUP(Table1[[#This Row],[ROLL2]],Sheet1!$A$1:$C$132,3,FALSE)</f>
        <v>Jodhpur (2406)</v>
      </c>
    </row>
    <row r="26" spans="1:17" x14ac:dyDescent="0.2">
      <c r="A26" s="2">
        <v>1215</v>
      </c>
      <c r="B26" s="3">
        <v>7203000192</v>
      </c>
      <c r="C26" s="4" t="s">
        <v>1658</v>
      </c>
      <c r="D26" s="4" t="s">
        <v>3647</v>
      </c>
      <c r="E26" s="4" t="s">
        <v>3648</v>
      </c>
      <c r="F26" s="2" t="s">
        <v>5701</v>
      </c>
      <c r="G26" s="2" t="s">
        <v>5703</v>
      </c>
      <c r="H26" s="4" t="s">
        <v>3649</v>
      </c>
      <c r="I26" s="4">
        <v>25</v>
      </c>
      <c r="J26" s="3">
        <f ca="1">COUNTIF(G$2:INDIRECT(ADDRESS(ROW(Table1[[#This Row],[Sel_Cat]]),7)),Table1[[#This Row],[Sel_Cat]])</f>
        <v>20</v>
      </c>
      <c r="K26" s="3">
        <f ca="1">IF(Table1[[#This Row],[Post]]="A01",COUNTIFS($H$2:INDIRECT(ADDRESS(ROW(Table1[[#This Row],[Sel_Cat]]),8)),"A01")," ")</f>
        <v>21</v>
      </c>
      <c r="L26" s="3">
        <f ca="1">IF(Table1[[#This Row],[Post]]="A01",COUNTIFS($G$2:INDIRECT(ADDRESS(ROW(Table1[[#This Row],[Sel_Cat]]),7)),Table1[[#This Row],[Sel_Cat]],$H$2:INDIRECT(ADDRESS(ROW(Table1[[#This Row],[Sel_Cat]]),8)),"A01")," ")</f>
        <v>16</v>
      </c>
      <c r="M26" s="3" t="str">
        <f ca="1">IF(Table1[[#This Row],[Post]]="A02",COUNTIFS($H$2:INDIRECT(ADDRESS(ROW(Table1[[#This Row],[Sel_Cat]]),8)),"A02")," ")</f>
        <v xml:space="preserve"> </v>
      </c>
      <c r="N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6" s="5" t="s">
        <v>6009</v>
      </c>
      <c r="P26" s="5" t="str">
        <f>VLOOKUP(Table1[[#This Row],[ROLL2]],Sheet1!$A$1:$B$132,2,FALSE)</f>
        <v>Maharashtra</v>
      </c>
      <c r="Q26" s="5" t="str">
        <f>VLOOKUP(Table1[[#This Row],[ROLL2]],Sheet1!$A$1:$C$132,3,FALSE)</f>
        <v>Kolhapur(7203)</v>
      </c>
    </row>
    <row r="27" spans="1:17" x14ac:dyDescent="0.2">
      <c r="A27" s="2">
        <v>1219</v>
      </c>
      <c r="B27" s="3">
        <v>7204002128</v>
      </c>
      <c r="C27" s="4" t="s">
        <v>5468</v>
      </c>
      <c r="D27" s="4" t="s">
        <v>3659</v>
      </c>
      <c r="E27" s="4" t="s">
        <v>3660</v>
      </c>
      <c r="F27" s="2" t="s">
        <v>5696</v>
      </c>
      <c r="G27" s="2" t="s">
        <v>5703</v>
      </c>
      <c r="H27" s="4" t="s">
        <v>3661</v>
      </c>
      <c r="I27" s="4">
        <v>26</v>
      </c>
      <c r="J27" s="3">
        <f ca="1">COUNTIF(G$2:INDIRECT(ADDRESS(ROW(Table1[[#This Row],[Sel_Cat]]),7)),Table1[[#This Row],[Sel_Cat]])</f>
        <v>21</v>
      </c>
      <c r="K27" s="3">
        <f ca="1">IF(Table1[[#This Row],[Post]]="A01",COUNTIFS($H$2:INDIRECT(ADDRESS(ROW(Table1[[#This Row],[Sel_Cat]]),8)),"A01")," ")</f>
        <v>22</v>
      </c>
      <c r="L27" s="3">
        <f ca="1">IF(Table1[[#This Row],[Post]]="A01",COUNTIFS($G$2:INDIRECT(ADDRESS(ROW(Table1[[#This Row],[Sel_Cat]]),7)),Table1[[#This Row],[Sel_Cat]],$H$2:INDIRECT(ADDRESS(ROW(Table1[[#This Row],[Sel_Cat]]),8)),"A01")," ")</f>
        <v>17</v>
      </c>
      <c r="M27" s="3" t="str">
        <f ca="1">IF(Table1[[#This Row],[Post]]="A02",COUNTIFS($H$2:INDIRECT(ADDRESS(ROW(Table1[[#This Row],[Sel_Cat]]),8)),"A02")," ")</f>
        <v xml:space="preserve"> </v>
      </c>
      <c r="N2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7" s="5" t="s">
        <v>6010</v>
      </c>
      <c r="P27" s="5" t="str">
        <f>VLOOKUP(Table1[[#This Row],[ROLL2]],Sheet1!$A$1:$B$132,2,FALSE)</f>
        <v>Maharashtra</v>
      </c>
      <c r="Q27" s="5" t="str">
        <f>VLOOKUP(Table1[[#This Row],[ROLL2]],Sheet1!$A$1:$C$132,3,FALSE)</f>
        <v>Mumbai(7204)</v>
      </c>
    </row>
    <row r="28" spans="1:17" x14ac:dyDescent="0.2">
      <c r="A28" s="2">
        <v>575</v>
      </c>
      <c r="B28" s="3">
        <v>2405038260</v>
      </c>
      <c r="C28" s="4" t="s">
        <v>4908</v>
      </c>
      <c r="D28" s="4" t="s">
        <v>1727</v>
      </c>
      <c r="E28" s="4" t="s">
        <v>1728</v>
      </c>
      <c r="F28" s="2" t="s">
        <v>5701</v>
      </c>
      <c r="G28" s="2" t="s">
        <v>5703</v>
      </c>
      <c r="H28" s="4" t="s">
        <v>1729</v>
      </c>
      <c r="I28" s="4">
        <v>27</v>
      </c>
      <c r="J28" s="3">
        <f ca="1">COUNTIF(G$2:INDIRECT(ADDRESS(ROW(Table1[[#This Row],[Sel_Cat]]),7)),Table1[[#This Row],[Sel_Cat]])</f>
        <v>22</v>
      </c>
      <c r="K28" s="3">
        <f ca="1">IF(Table1[[#This Row],[Post]]="A01",COUNTIFS($H$2:INDIRECT(ADDRESS(ROW(Table1[[#This Row],[Sel_Cat]]),8)),"A01")," ")</f>
        <v>23</v>
      </c>
      <c r="L28" s="3">
        <f ca="1">IF(Table1[[#This Row],[Post]]="A01",COUNTIFS($G$2:INDIRECT(ADDRESS(ROW(Table1[[#This Row],[Sel_Cat]]),7)),Table1[[#This Row],[Sel_Cat]],$H$2:INDIRECT(ADDRESS(ROW(Table1[[#This Row],[Sel_Cat]]),8)),"A01")," ")</f>
        <v>18</v>
      </c>
      <c r="M28" s="3" t="str">
        <f ca="1">IF(Table1[[#This Row],[Post]]="A02",COUNTIFS($H$2:INDIRECT(ADDRESS(ROW(Table1[[#This Row],[Sel_Cat]]),8)),"A02")," ")</f>
        <v xml:space="preserve"> </v>
      </c>
      <c r="N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8" s="5" t="s">
        <v>5904</v>
      </c>
      <c r="P28" s="5" t="str">
        <f>VLOOKUP(Table1[[#This Row],[ROLL2]],Sheet1!$A$1:$B$132,2,FALSE)</f>
        <v>Rajasthan</v>
      </c>
      <c r="Q28" s="5" t="str">
        <f>VLOOKUP(Table1[[#This Row],[ROLL2]],Sheet1!$A$1:$C$132,3,FALSE)</f>
        <v>Jaipur (2405)</v>
      </c>
    </row>
    <row r="29" spans="1:17" x14ac:dyDescent="0.2">
      <c r="A29" s="2">
        <v>273</v>
      </c>
      <c r="B29" s="3">
        <v>2201155909</v>
      </c>
      <c r="C29" s="4" t="s">
        <v>4643</v>
      </c>
      <c r="D29" s="4" t="s">
        <v>821</v>
      </c>
      <c r="E29" s="4" t="s">
        <v>822</v>
      </c>
      <c r="F29" s="2" t="s">
        <v>5703</v>
      </c>
      <c r="G29" s="2" t="s">
        <v>5703</v>
      </c>
      <c r="H29" s="4" t="s">
        <v>823</v>
      </c>
      <c r="I29" s="4">
        <v>28</v>
      </c>
      <c r="J29" s="3">
        <f ca="1">COUNTIF(G$2:INDIRECT(ADDRESS(ROW(Table1[[#This Row],[Sel_Cat]]),7)),Table1[[#This Row],[Sel_Cat]])</f>
        <v>23</v>
      </c>
      <c r="K29" s="3">
        <f ca="1">IF(Table1[[#This Row],[Post]]="A01",COUNTIFS($H$2:INDIRECT(ADDRESS(ROW(Table1[[#This Row],[Sel_Cat]]),8)),"A01")," ")</f>
        <v>24</v>
      </c>
      <c r="L29" s="3">
        <f ca="1">IF(Table1[[#This Row],[Post]]="A01",COUNTIFS($G$2:INDIRECT(ADDRESS(ROW(Table1[[#This Row],[Sel_Cat]]),7)),Table1[[#This Row],[Sel_Cat]],$H$2:INDIRECT(ADDRESS(ROW(Table1[[#This Row],[Sel_Cat]]),8)),"A01")," ")</f>
        <v>19</v>
      </c>
      <c r="M29" s="3" t="str">
        <f ca="1">IF(Table1[[#This Row],[Post]]="A02",COUNTIFS($H$2:INDIRECT(ADDRESS(ROW(Table1[[#This Row],[Sel_Cat]]),8)),"A02")," ")</f>
        <v xml:space="preserve"> </v>
      </c>
      <c r="N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9" s="5" t="s">
        <v>5900</v>
      </c>
      <c r="P29" s="5" t="str">
        <f>VLOOKUP(Table1[[#This Row],[ROLL2]],Sheet1!$A$1:$B$132,2,FALSE)</f>
        <v>Delhi</v>
      </c>
      <c r="Q29" s="5" t="str">
        <f>VLOOKUP(Table1[[#This Row],[ROLL2]],Sheet1!$A$1:$C$132,3,FALSE)</f>
        <v>Delhi (2201)</v>
      </c>
    </row>
    <row r="30" spans="1:17" x14ac:dyDescent="0.2">
      <c r="A30" s="2">
        <v>131</v>
      </c>
      <c r="B30" s="3">
        <v>2201041578</v>
      </c>
      <c r="C30" s="4" t="s">
        <v>4516</v>
      </c>
      <c r="D30" s="4" t="s">
        <v>395</v>
      </c>
      <c r="E30" s="4" t="s">
        <v>396</v>
      </c>
      <c r="F30" s="2" t="s">
        <v>5698</v>
      </c>
      <c r="G30" s="2" t="s">
        <v>5698</v>
      </c>
      <c r="H30" s="4" t="s">
        <v>397</v>
      </c>
      <c r="I30" s="4">
        <v>29</v>
      </c>
      <c r="J30" s="3">
        <f ca="1">COUNTIF(G$2:INDIRECT(ADDRESS(ROW(Table1[[#This Row],[Sel_Cat]]),7)),Table1[[#This Row],[Sel_Cat]])</f>
        <v>1</v>
      </c>
      <c r="K30" s="3">
        <f ca="1">IF(Table1[[#This Row],[Post]]="A01",COUNTIFS($H$2:INDIRECT(ADDRESS(ROW(Table1[[#This Row],[Sel_Cat]]),8)),"A01")," ")</f>
        <v>25</v>
      </c>
      <c r="L30" s="3">
        <f ca="1">IF(Table1[[#This Row],[Post]]="A01",COUNTIFS($G$2:INDIRECT(ADDRESS(ROW(Table1[[#This Row],[Sel_Cat]]),7)),Table1[[#This Row],[Sel_Cat]],$H$2:INDIRECT(ADDRESS(ROW(Table1[[#This Row],[Sel_Cat]]),8)),"A01")," ")</f>
        <v>1</v>
      </c>
      <c r="M30" s="3" t="str">
        <f ca="1">IF(Table1[[#This Row],[Post]]="A02",COUNTIFS($H$2:INDIRECT(ADDRESS(ROW(Table1[[#This Row],[Sel_Cat]]),8)),"A02")," ")</f>
        <v xml:space="preserve"> </v>
      </c>
      <c r="N3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0" s="5" t="s">
        <v>5900</v>
      </c>
      <c r="P30" s="5" t="str">
        <f>VLOOKUP(Table1[[#This Row],[ROLL2]],Sheet1!$A$1:$B$132,2,FALSE)</f>
        <v>Delhi</v>
      </c>
      <c r="Q30" s="5" t="str">
        <f>VLOOKUP(Table1[[#This Row],[ROLL2]],Sheet1!$A$1:$C$132,3,FALSE)</f>
        <v>Delhi (2201)</v>
      </c>
    </row>
    <row r="31" spans="1:17" x14ac:dyDescent="0.2">
      <c r="A31" s="2">
        <v>742</v>
      </c>
      <c r="B31" s="3">
        <v>3009062439</v>
      </c>
      <c r="C31" s="4" t="s">
        <v>5057</v>
      </c>
      <c r="D31" s="4" t="s">
        <v>2228</v>
      </c>
      <c r="E31" s="4" t="s">
        <v>2229</v>
      </c>
      <c r="F31" s="2" t="s">
        <v>5703</v>
      </c>
      <c r="G31" s="2" t="s">
        <v>5703</v>
      </c>
      <c r="H31" s="4" t="s">
        <v>2230</v>
      </c>
      <c r="I31" s="4">
        <v>30</v>
      </c>
      <c r="J31" s="3">
        <f ca="1">COUNTIF(G$2:INDIRECT(ADDRESS(ROW(Table1[[#This Row],[Sel_Cat]]),7)),Table1[[#This Row],[Sel_Cat]])</f>
        <v>24</v>
      </c>
      <c r="K31" s="3">
        <f ca="1">IF(Table1[[#This Row],[Post]]="A01",COUNTIFS($H$2:INDIRECT(ADDRESS(ROW(Table1[[#This Row],[Sel_Cat]]),8)),"A01")," ")</f>
        <v>26</v>
      </c>
      <c r="L31" s="3">
        <f ca="1">IF(Table1[[#This Row],[Post]]="A01",COUNTIFS($G$2:INDIRECT(ADDRESS(ROW(Table1[[#This Row],[Sel_Cat]]),7)),Table1[[#This Row],[Sel_Cat]],$H$2:INDIRECT(ADDRESS(ROW(Table1[[#This Row],[Sel_Cat]]),8)),"A01")," ")</f>
        <v>20</v>
      </c>
      <c r="M31" s="3" t="str">
        <f ca="1">IF(Table1[[#This Row],[Post]]="A02",COUNTIFS($H$2:INDIRECT(ADDRESS(ROW(Table1[[#This Row],[Sel_Cat]]),8)),"A02")," ")</f>
        <v xml:space="preserve"> </v>
      </c>
      <c r="N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1" s="5" t="s">
        <v>5887</v>
      </c>
      <c r="P31" s="5" t="str">
        <f>VLOOKUP(Table1[[#This Row],[ROLL2]],Sheet1!$A$1:$B$132,2,FALSE)</f>
        <v>Uttar Pradesh</v>
      </c>
      <c r="Q31" s="5" t="str">
        <f>VLOOKUP(Table1[[#This Row],[ROLL2]],Sheet1!$A$1:$C$132,3,FALSE)</f>
        <v>Kanpur (3009)</v>
      </c>
    </row>
    <row r="32" spans="1:17" x14ac:dyDescent="0.2">
      <c r="A32" s="2">
        <v>1167</v>
      </c>
      <c r="B32" s="3">
        <v>6007024565</v>
      </c>
      <c r="C32" s="4" t="s">
        <v>5423</v>
      </c>
      <c r="D32" s="4" t="s">
        <v>3503</v>
      </c>
      <c r="E32" s="4" t="s">
        <v>3504</v>
      </c>
      <c r="F32" s="2" t="s">
        <v>5701</v>
      </c>
      <c r="G32" s="2" t="s">
        <v>5703</v>
      </c>
      <c r="H32" s="4" t="s">
        <v>3505</v>
      </c>
      <c r="I32" s="4">
        <v>31</v>
      </c>
      <c r="J32" s="3">
        <f ca="1">COUNTIF(G$2:INDIRECT(ADDRESS(ROW(Table1[[#This Row],[Sel_Cat]]),7)),Table1[[#This Row],[Sel_Cat]])</f>
        <v>25</v>
      </c>
      <c r="K32" s="3">
        <f ca="1">IF(Table1[[#This Row],[Post]]="A01",COUNTIFS($H$2:INDIRECT(ADDRESS(ROW(Table1[[#This Row],[Sel_Cat]]),8)),"A01")," ")</f>
        <v>27</v>
      </c>
      <c r="L32" s="3">
        <f ca="1">IF(Table1[[#This Row],[Post]]="A01",COUNTIFS($G$2:INDIRECT(ADDRESS(ROW(Table1[[#This Row],[Sel_Cat]]),7)),Table1[[#This Row],[Sel_Cat]],$H$2:INDIRECT(ADDRESS(ROW(Table1[[#This Row],[Sel_Cat]]),8)),"A01")," ")</f>
        <v>21</v>
      </c>
      <c r="M32" s="3" t="str">
        <f ca="1">IF(Table1[[#This Row],[Post]]="A02",COUNTIFS($H$2:INDIRECT(ADDRESS(ROW(Table1[[#This Row],[Sel_Cat]]),8)),"A02")," ")</f>
        <v xml:space="preserve"> </v>
      </c>
      <c r="N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2" s="5" t="s">
        <v>5946</v>
      </c>
      <c r="P32" s="5" t="str">
        <f>VLOOKUP(Table1[[#This Row],[ROLL2]],Sheet1!$A$1:$B$132,2,FALSE)</f>
        <v>Madhya Pradesh</v>
      </c>
      <c r="Q32" s="5" t="str">
        <f>VLOOKUP(Table1[[#This Row],[ROLL2]],Sheet1!$A$1:$C$132,3,FALSE)</f>
        <v>Jabalpur (6007)</v>
      </c>
    </row>
    <row r="33" spans="1:17" x14ac:dyDescent="0.2">
      <c r="A33" s="2">
        <v>1003</v>
      </c>
      <c r="B33" s="3">
        <v>4410011286</v>
      </c>
      <c r="C33" s="4" t="s">
        <v>5270</v>
      </c>
      <c r="D33" s="4" t="s">
        <v>3011</v>
      </c>
      <c r="E33" s="4" t="s">
        <v>3012</v>
      </c>
      <c r="F33" s="2" t="s">
        <v>5703</v>
      </c>
      <c r="G33" s="2" t="s">
        <v>5703</v>
      </c>
      <c r="H33" s="4" t="s">
        <v>3013</v>
      </c>
      <c r="I33" s="4">
        <v>32</v>
      </c>
      <c r="J33" s="3">
        <f ca="1">COUNTIF(G$2:INDIRECT(ADDRESS(ROW(Table1[[#This Row],[Sel_Cat]]),7)),Table1[[#This Row],[Sel_Cat]])</f>
        <v>26</v>
      </c>
      <c r="K33" s="3">
        <f ca="1">IF(Table1[[#This Row],[Post]]="A01",COUNTIFS($H$2:INDIRECT(ADDRESS(ROW(Table1[[#This Row],[Sel_Cat]]),8)),"A01")," ")</f>
        <v>28</v>
      </c>
      <c r="L33" s="3">
        <f ca="1">IF(Table1[[#This Row],[Post]]="A01",COUNTIFS($G$2:INDIRECT(ADDRESS(ROW(Table1[[#This Row],[Sel_Cat]]),7)),Table1[[#This Row],[Sel_Cat]],$H$2:INDIRECT(ADDRESS(ROW(Table1[[#This Row],[Sel_Cat]]),8)),"A01")," ")</f>
        <v>22</v>
      </c>
      <c r="M33" s="3" t="str">
        <f ca="1">IF(Table1[[#This Row],[Post]]="A02",COUNTIFS($H$2:INDIRECT(ADDRESS(ROW(Table1[[#This Row],[Sel_Cat]]),8)),"A02")," ")</f>
        <v xml:space="preserve"> </v>
      </c>
      <c r="N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3" s="5" t="s">
        <v>5925</v>
      </c>
      <c r="P33" s="5" t="str">
        <f>VLOOKUP(Table1[[#This Row],[ROLL2]],Sheet1!$A$1:$B$132,2,FALSE)</f>
        <v>West Bengal</v>
      </c>
      <c r="Q33" s="5" t="str">
        <f>VLOOKUP(Table1[[#This Row],[ROLL2]],Sheet1!$A$1:$C$132,3,FALSE)</f>
        <v>Kolkata(4410),</v>
      </c>
    </row>
    <row r="34" spans="1:17" x14ac:dyDescent="0.2">
      <c r="A34" s="2">
        <v>1291</v>
      </c>
      <c r="B34" s="3">
        <v>8001006658</v>
      </c>
      <c r="C34" s="4" t="s">
        <v>5531</v>
      </c>
      <c r="D34" s="4" t="s">
        <v>3875</v>
      </c>
      <c r="E34" s="4" t="s">
        <v>3876</v>
      </c>
      <c r="F34" s="2" t="s">
        <v>5701</v>
      </c>
      <c r="G34" s="2" t="s">
        <v>5703</v>
      </c>
      <c r="H34" s="4" t="s">
        <v>3877</v>
      </c>
      <c r="I34" s="4">
        <v>33</v>
      </c>
      <c r="J34" s="3">
        <f ca="1">COUNTIF(G$2:INDIRECT(ADDRESS(ROW(Table1[[#This Row],[Sel_Cat]]),7)),Table1[[#This Row],[Sel_Cat]])</f>
        <v>27</v>
      </c>
      <c r="K34" s="3">
        <f ca="1">IF(Table1[[#This Row],[Post]]="A01",COUNTIFS($H$2:INDIRECT(ADDRESS(ROW(Table1[[#This Row],[Sel_Cat]]),8)),"A01")," ")</f>
        <v>29</v>
      </c>
      <c r="L34" s="3">
        <f ca="1">IF(Table1[[#This Row],[Post]]="A01",COUNTIFS($G$2:INDIRECT(ADDRESS(ROW(Table1[[#This Row],[Sel_Cat]]),7)),Table1[[#This Row],[Sel_Cat]],$H$2:INDIRECT(ADDRESS(ROW(Table1[[#This Row],[Sel_Cat]]),8)),"A01")," ")</f>
        <v>23</v>
      </c>
      <c r="M34" s="3" t="str">
        <f ca="1">IF(Table1[[#This Row],[Post]]="A02",COUNTIFS($H$2:INDIRECT(ADDRESS(ROW(Table1[[#This Row],[Sel_Cat]]),8)),"A02")," ")</f>
        <v xml:space="preserve"> </v>
      </c>
      <c r="N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4" s="5" t="s">
        <v>5977</v>
      </c>
      <c r="P34" s="5" t="str">
        <f>VLOOKUP(Table1[[#This Row],[ROLL2]],Sheet1!$A$1:$B$132,2,FALSE)</f>
        <v>Andhra Pradesh</v>
      </c>
      <c r="Q34" s="5" t="str">
        <f>VLOOKUP(Table1[[#This Row],[ROLL2]],Sheet1!$A$1:$C$132,3,FALSE)</f>
        <v>Guntur(8001)</v>
      </c>
    </row>
    <row r="35" spans="1:17" x14ac:dyDescent="0.2">
      <c r="A35" s="2">
        <v>73</v>
      </c>
      <c r="B35" s="3">
        <v>1801010146</v>
      </c>
      <c r="C35" s="4" t="s">
        <v>4459</v>
      </c>
      <c r="D35" s="4" t="s">
        <v>221</v>
      </c>
      <c r="E35" s="4" t="s">
        <v>222</v>
      </c>
      <c r="F35" s="2" t="s">
        <v>5703</v>
      </c>
      <c r="G35" s="2" t="s">
        <v>5703</v>
      </c>
      <c r="H35" s="4" t="s">
        <v>223</v>
      </c>
      <c r="I35" s="4">
        <v>34</v>
      </c>
      <c r="J35" s="3">
        <f ca="1">COUNTIF(G$2:INDIRECT(ADDRESS(ROW(Table1[[#This Row],[Sel_Cat]]),7)),Table1[[#This Row],[Sel_Cat]])</f>
        <v>28</v>
      </c>
      <c r="K35" s="3">
        <f ca="1">IF(Table1[[#This Row],[Post]]="A01",COUNTIFS($H$2:INDIRECT(ADDRESS(ROW(Table1[[#This Row],[Sel_Cat]]),8)),"A01")," ")</f>
        <v>30</v>
      </c>
      <c r="L35" s="3">
        <f ca="1">IF(Table1[[#This Row],[Post]]="A01",COUNTIFS($G$2:INDIRECT(ADDRESS(ROW(Table1[[#This Row],[Sel_Cat]]),7)),Table1[[#This Row],[Sel_Cat]],$H$2:INDIRECT(ADDRESS(ROW(Table1[[#This Row],[Sel_Cat]]),8)),"A01")," ")</f>
        <v>24</v>
      </c>
      <c r="M35" s="3" t="str">
        <f ca="1">IF(Table1[[#This Row],[Post]]="A02",COUNTIFS($H$2:INDIRECT(ADDRESS(ROW(Table1[[#This Row],[Sel_Cat]]),8)),"A02")," ")</f>
        <v xml:space="preserve"> </v>
      </c>
      <c r="N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5" s="5" t="s">
        <v>6016</v>
      </c>
      <c r="P35" s="5" t="e">
        <f>VLOOKUP(Table1[[#This Row],[ROLL2]],Sheet1!$A$1:$B$132,2,FALSE)</f>
        <v>#N/A</v>
      </c>
      <c r="Q35" s="5" t="e">
        <f>VLOOKUP(Table1[[#This Row],[ROLL2]],Sheet1!$A$1:$C$132,3,FALSE)</f>
        <v>#N/A</v>
      </c>
    </row>
    <row r="36" spans="1:17" x14ac:dyDescent="0.2">
      <c r="A36" s="2">
        <v>491</v>
      </c>
      <c r="B36" s="3">
        <v>2204003826</v>
      </c>
      <c r="C36" s="4" t="s">
        <v>4837</v>
      </c>
      <c r="D36" s="4" t="s">
        <v>1475</v>
      </c>
      <c r="E36" s="4" t="s">
        <v>1476</v>
      </c>
      <c r="F36" s="2" t="s">
        <v>5703</v>
      </c>
      <c r="G36" s="2" t="s">
        <v>5703</v>
      </c>
      <c r="H36" s="4" t="s">
        <v>1477</v>
      </c>
      <c r="I36" s="4">
        <v>35</v>
      </c>
      <c r="J36" s="3">
        <f ca="1">COUNTIF(G$2:INDIRECT(ADDRESS(ROW(Table1[[#This Row],[Sel_Cat]]),7)),Table1[[#This Row],[Sel_Cat]])</f>
        <v>29</v>
      </c>
      <c r="K36" s="3">
        <f ca="1">IF(Table1[[#This Row],[Post]]="A01",COUNTIFS($H$2:INDIRECT(ADDRESS(ROW(Table1[[#This Row],[Sel_Cat]]),8)),"A01")," ")</f>
        <v>31</v>
      </c>
      <c r="L36" s="3">
        <f ca="1">IF(Table1[[#This Row],[Post]]="A01",COUNTIFS($G$2:INDIRECT(ADDRESS(ROW(Table1[[#This Row],[Sel_Cat]]),7)),Table1[[#This Row],[Sel_Cat]],$H$2:INDIRECT(ADDRESS(ROW(Table1[[#This Row],[Sel_Cat]]),8)),"A01")," ")</f>
        <v>25</v>
      </c>
      <c r="M36" s="3" t="str">
        <f ca="1">IF(Table1[[#This Row],[Post]]="A02",COUNTIFS($H$2:INDIRECT(ADDRESS(ROW(Table1[[#This Row],[Sel_Cat]]),8)),"A02")," ")</f>
        <v xml:space="preserve"> </v>
      </c>
      <c r="N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6" s="5" t="s">
        <v>6017</v>
      </c>
      <c r="P36" s="5" t="e">
        <f>VLOOKUP(Table1[[#This Row],[ROLL2]],Sheet1!$A$1:$B$132,2,FALSE)</f>
        <v>#N/A</v>
      </c>
      <c r="Q36" s="5" t="e">
        <f>VLOOKUP(Table1[[#This Row],[ROLL2]],Sheet1!$A$1:$C$132,3,FALSE)</f>
        <v>#N/A</v>
      </c>
    </row>
    <row r="37" spans="1:17" x14ac:dyDescent="0.2">
      <c r="A37" s="2">
        <v>1004</v>
      </c>
      <c r="B37" s="3">
        <v>4410013417</v>
      </c>
      <c r="C37" s="4" t="s">
        <v>5271</v>
      </c>
      <c r="D37" s="4" t="s">
        <v>3014</v>
      </c>
      <c r="E37" s="4" t="s">
        <v>3015</v>
      </c>
      <c r="F37" s="2" t="s">
        <v>5701</v>
      </c>
      <c r="G37" s="2" t="s">
        <v>5703</v>
      </c>
      <c r="H37" s="4" t="s">
        <v>3016</v>
      </c>
      <c r="I37" s="4">
        <v>36</v>
      </c>
      <c r="J37" s="3">
        <f ca="1">COUNTIF(G$2:INDIRECT(ADDRESS(ROW(Table1[[#This Row],[Sel_Cat]]),7)),Table1[[#This Row],[Sel_Cat]])</f>
        <v>30</v>
      </c>
      <c r="K37" s="3">
        <f ca="1">IF(Table1[[#This Row],[Post]]="A01",COUNTIFS($H$2:INDIRECT(ADDRESS(ROW(Table1[[#This Row],[Sel_Cat]]),8)),"A01")," ")</f>
        <v>32</v>
      </c>
      <c r="L37" s="3">
        <f ca="1">IF(Table1[[#This Row],[Post]]="A01",COUNTIFS($G$2:INDIRECT(ADDRESS(ROW(Table1[[#This Row],[Sel_Cat]]),7)),Table1[[#This Row],[Sel_Cat]],$H$2:INDIRECT(ADDRESS(ROW(Table1[[#This Row],[Sel_Cat]]),8)),"A01")," ")</f>
        <v>26</v>
      </c>
      <c r="M37" s="3" t="str">
        <f ca="1">IF(Table1[[#This Row],[Post]]="A02",COUNTIFS($H$2:INDIRECT(ADDRESS(ROW(Table1[[#This Row],[Sel_Cat]]),8)),"A02")," ")</f>
        <v xml:space="preserve"> </v>
      </c>
      <c r="N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7" s="5" t="s">
        <v>5925</v>
      </c>
      <c r="P37" s="5" t="str">
        <f>VLOOKUP(Table1[[#This Row],[ROLL2]],Sheet1!$A$1:$B$132,2,FALSE)</f>
        <v>West Bengal</v>
      </c>
      <c r="Q37" s="5" t="str">
        <f>VLOOKUP(Table1[[#This Row],[ROLL2]],Sheet1!$A$1:$C$132,3,FALSE)</f>
        <v>Kolkata(4410),</v>
      </c>
    </row>
    <row r="38" spans="1:17" x14ac:dyDescent="0.2">
      <c r="A38" s="2">
        <v>1351</v>
      </c>
      <c r="B38" s="3">
        <v>8201036171</v>
      </c>
      <c r="C38" s="4" t="s">
        <v>5588</v>
      </c>
      <c r="D38" s="4" t="s">
        <v>4054</v>
      </c>
      <c r="E38" s="4" t="s">
        <v>4055</v>
      </c>
      <c r="F38" s="2" t="s">
        <v>5703</v>
      </c>
      <c r="G38" s="2" t="s">
        <v>5703</v>
      </c>
      <c r="H38" s="4" t="s">
        <v>4056</v>
      </c>
      <c r="I38" s="4">
        <v>37</v>
      </c>
      <c r="J38" s="3">
        <f ca="1">COUNTIF(G$2:INDIRECT(ADDRESS(ROW(Table1[[#This Row],[Sel_Cat]]),7)),Table1[[#This Row],[Sel_Cat]])</f>
        <v>31</v>
      </c>
      <c r="K38" s="3">
        <f ca="1">IF(Table1[[#This Row],[Post]]="A01",COUNTIFS($H$2:INDIRECT(ADDRESS(ROW(Table1[[#This Row],[Sel_Cat]]),8)),"A01")," ")</f>
        <v>33</v>
      </c>
      <c r="L38" s="3">
        <f ca="1">IF(Table1[[#This Row],[Post]]="A01",COUNTIFS($G$2:INDIRECT(ADDRESS(ROW(Table1[[#This Row],[Sel_Cat]]),7)),Table1[[#This Row],[Sel_Cat]],$H$2:INDIRECT(ADDRESS(ROW(Table1[[#This Row],[Sel_Cat]]),8)),"A01")," ")</f>
        <v>27</v>
      </c>
      <c r="M38" s="3" t="str">
        <f ca="1">IF(Table1[[#This Row],[Post]]="A02",COUNTIFS($H$2:INDIRECT(ADDRESS(ROW(Table1[[#This Row],[Sel_Cat]]),8)),"A02")," ")</f>
        <v xml:space="preserve"> </v>
      </c>
      <c r="N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8" s="5" t="s">
        <v>5987</v>
      </c>
      <c r="P38" s="5" t="str">
        <f>VLOOKUP(Table1[[#This Row],[ROLL2]],Sheet1!$A$1:$B$132,2,FALSE)</f>
        <v>Tamil Nadu</v>
      </c>
      <c r="Q38" s="5" t="str">
        <f>VLOOKUP(Table1[[#This Row],[ROLL2]],Sheet1!$A$1:$C$132,3,FALSE)</f>
        <v>Chennai(8201)</v>
      </c>
    </row>
    <row r="39" spans="1:17" x14ac:dyDescent="0.2">
      <c r="A39" s="2">
        <v>164</v>
      </c>
      <c r="B39" s="3">
        <v>2201064911</v>
      </c>
      <c r="C39" s="4" t="s">
        <v>4543</v>
      </c>
      <c r="D39" s="4" t="s">
        <v>494</v>
      </c>
      <c r="E39" s="4" t="s">
        <v>495</v>
      </c>
      <c r="F39" s="2" t="s">
        <v>5703</v>
      </c>
      <c r="G39" s="2" t="s">
        <v>5703</v>
      </c>
      <c r="H39" s="4" t="s">
        <v>496</v>
      </c>
      <c r="I39" s="4">
        <v>38</v>
      </c>
      <c r="J39" s="3">
        <f ca="1">COUNTIF(G$2:INDIRECT(ADDRESS(ROW(Table1[[#This Row],[Sel_Cat]]),7)),Table1[[#This Row],[Sel_Cat]])</f>
        <v>32</v>
      </c>
      <c r="K39" s="3">
        <f ca="1">IF(Table1[[#This Row],[Post]]="A01",COUNTIFS($H$2:INDIRECT(ADDRESS(ROW(Table1[[#This Row],[Sel_Cat]]),8)),"A01")," ")</f>
        <v>34</v>
      </c>
      <c r="L39" s="3">
        <f ca="1">IF(Table1[[#This Row],[Post]]="A01",COUNTIFS($G$2:INDIRECT(ADDRESS(ROW(Table1[[#This Row],[Sel_Cat]]),7)),Table1[[#This Row],[Sel_Cat]],$H$2:INDIRECT(ADDRESS(ROW(Table1[[#This Row],[Sel_Cat]]),8)),"A01")," ")</f>
        <v>28</v>
      </c>
      <c r="M39" s="3" t="str">
        <f ca="1">IF(Table1[[#This Row],[Post]]="A02",COUNTIFS($H$2:INDIRECT(ADDRESS(ROW(Table1[[#This Row],[Sel_Cat]]),8)),"A02")," ")</f>
        <v xml:space="preserve"> </v>
      </c>
      <c r="N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9" s="5" t="s">
        <v>5900</v>
      </c>
      <c r="P39" s="5" t="str">
        <f>VLOOKUP(Table1[[#This Row],[ROLL2]],Sheet1!$A$1:$B$132,2,FALSE)</f>
        <v>Delhi</v>
      </c>
      <c r="Q39" s="5" t="str">
        <f>VLOOKUP(Table1[[#This Row],[ROLL2]],Sheet1!$A$1:$C$132,3,FALSE)</f>
        <v>Delhi (2201)</v>
      </c>
    </row>
    <row r="40" spans="1:17" x14ac:dyDescent="0.2">
      <c r="A40" s="2">
        <v>515</v>
      </c>
      <c r="B40" s="3">
        <v>2209017557</v>
      </c>
      <c r="C40" s="4" t="s">
        <v>4470</v>
      </c>
      <c r="D40" s="4" t="s">
        <v>1547</v>
      </c>
      <c r="E40" s="4" t="s">
        <v>1548</v>
      </c>
      <c r="F40" s="2" t="s">
        <v>5703</v>
      </c>
      <c r="G40" s="2" t="s">
        <v>5703</v>
      </c>
      <c r="H40" s="4" t="s">
        <v>1549</v>
      </c>
      <c r="I40" s="4">
        <v>39</v>
      </c>
      <c r="J40" s="3">
        <f ca="1">COUNTIF(G$2:INDIRECT(ADDRESS(ROW(Table1[[#This Row],[Sel_Cat]]),7)),Table1[[#This Row],[Sel_Cat]])</f>
        <v>33</v>
      </c>
      <c r="K40" s="3">
        <f ca="1">IF(Table1[[#This Row],[Post]]="A01",COUNTIFS($H$2:INDIRECT(ADDRESS(ROW(Table1[[#This Row],[Sel_Cat]]),8)),"A01")," ")</f>
        <v>35</v>
      </c>
      <c r="L40" s="3">
        <f ca="1">IF(Table1[[#This Row],[Post]]="A01",COUNTIFS($G$2:INDIRECT(ADDRESS(ROW(Table1[[#This Row],[Sel_Cat]]),7)),Table1[[#This Row],[Sel_Cat]],$H$2:INDIRECT(ADDRESS(ROW(Table1[[#This Row],[Sel_Cat]]),8)),"A01")," ")</f>
        <v>29</v>
      </c>
      <c r="M40" s="3" t="str">
        <f ca="1">IF(Table1[[#This Row],[Post]]="A02",COUNTIFS($H$2:INDIRECT(ADDRESS(ROW(Table1[[#This Row],[Sel_Cat]]),8)),"A02")," ")</f>
        <v xml:space="preserve"> </v>
      </c>
      <c r="N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0" s="5" t="s">
        <v>6018</v>
      </c>
      <c r="P40" s="5" t="e">
        <f>VLOOKUP(Table1[[#This Row],[ROLL2]],Sheet1!$A$1:$B$132,2,FALSE)</f>
        <v>#N/A</v>
      </c>
      <c r="Q40" s="5" t="e">
        <f>VLOOKUP(Table1[[#This Row],[ROLL2]],Sheet1!$A$1:$C$132,3,FALSE)</f>
        <v>#N/A</v>
      </c>
    </row>
    <row r="41" spans="1:17" x14ac:dyDescent="0.2">
      <c r="A41" s="2">
        <v>17</v>
      </c>
      <c r="B41" s="3">
        <v>1203001245</v>
      </c>
      <c r="C41" s="4" t="s">
        <v>1640</v>
      </c>
      <c r="D41" s="4" t="s">
        <v>53</v>
      </c>
      <c r="E41" s="4" t="s">
        <v>54</v>
      </c>
      <c r="F41" s="2" t="s">
        <v>5703</v>
      </c>
      <c r="G41" s="2" t="s">
        <v>5703</v>
      </c>
      <c r="H41" s="4" t="s">
        <v>55</v>
      </c>
      <c r="I41" s="4">
        <v>40</v>
      </c>
      <c r="J41" s="3">
        <f ca="1">COUNTIF(G$2:INDIRECT(ADDRESS(ROW(Table1[[#This Row],[Sel_Cat]]),7)),Table1[[#This Row],[Sel_Cat]])</f>
        <v>34</v>
      </c>
      <c r="K41" s="3">
        <f ca="1">IF(Table1[[#This Row],[Post]]="A01",COUNTIFS($H$2:INDIRECT(ADDRESS(ROW(Table1[[#This Row],[Sel_Cat]]),8)),"A01")," ")</f>
        <v>36</v>
      </c>
      <c r="L41" s="3">
        <f ca="1">IF(Table1[[#This Row],[Post]]="A01",COUNTIFS($G$2:INDIRECT(ADDRESS(ROW(Table1[[#This Row],[Sel_Cat]]),7)),Table1[[#This Row],[Sel_Cat]],$H$2:INDIRECT(ADDRESS(ROW(Table1[[#This Row],[Sel_Cat]]),8)),"A01")," ")</f>
        <v>30</v>
      </c>
      <c r="M41" s="3" t="str">
        <f ca="1">IF(Table1[[#This Row],[Post]]="A02",COUNTIFS($H$2:INDIRECT(ADDRESS(ROW(Table1[[#This Row],[Sel_Cat]]),8)),"A02")," ")</f>
        <v xml:space="preserve"> </v>
      </c>
      <c r="N4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1" s="5" t="s">
        <v>5967</v>
      </c>
      <c r="P41" s="5" t="str">
        <f>VLOOKUP(Table1[[#This Row],[ROLL2]],Sheet1!$A$1:$B$132,2,FALSE)</f>
        <v>Himachal Pradesh</v>
      </c>
      <c r="Q41" s="5" t="str">
        <f>VLOOKUP(Table1[[#This Row],[ROLL2]],Sheet1!$A$1:$C$132,3,FALSE)</f>
        <v>Shimla(1203)</v>
      </c>
    </row>
    <row r="42" spans="1:17" x14ac:dyDescent="0.2">
      <c r="A42" s="2">
        <v>811</v>
      </c>
      <c r="B42" s="3">
        <v>3011004157</v>
      </c>
      <c r="C42" s="4" t="s">
        <v>5117</v>
      </c>
      <c r="D42" s="4" t="s">
        <v>2435</v>
      </c>
      <c r="E42" s="4" t="s">
        <v>2436</v>
      </c>
      <c r="F42" s="2" t="s">
        <v>5696</v>
      </c>
      <c r="G42" s="2" t="s">
        <v>5703</v>
      </c>
      <c r="H42" s="4" t="s">
        <v>2437</v>
      </c>
      <c r="I42" s="4">
        <v>41</v>
      </c>
      <c r="J42" s="3">
        <f ca="1">COUNTIF(G$2:INDIRECT(ADDRESS(ROW(Table1[[#This Row],[Sel_Cat]]),7)),Table1[[#This Row],[Sel_Cat]])</f>
        <v>35</v>
      </c>
      <c r="K42" s="3">
        <f ca="1">IF(Table1[[#This Row],[Post]]="A01",COUNTIFS($H$2:INDIRECT(ADDRESS(ROW(Table1[[#This Row],[Sel_Cat]]),8)),"A01")," ")</f>
        <v>37</v>
      </c>
      <c r="L42" s="3">
        <f ca="1">IF(Table1[[#This Row],[Post]]="A01",COUNTIFS($G$2:INDIRECT(ADDRESS(ROW(Table1[[#This Row],[Sel_Cat]]),7)),Table1[[#This Row],[Sel_Cat]],$H$2:INDIRECT(ADDRESS(ROW(Table1[[#This Row],[Sel_Cat]]),8)),"A01")," ")</f>
        <v>31</v>
      </c>
      <c r="M42" s="3" t="str">
        <f ca="1">IF(Table1[[#This Row],[Post]]="A02",COUNTIFS($H$2:INDIRECT(ADDRESS(ROW(Table1[[#This Row],[Sel_Cat]]),8)),"A02")," ")</f>
        <v xml:space="preserve"> </v>
      </c>
      <c r="N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2" s="5" t="s">
        <v>5889</v>
      </c>
      <c r="P42" s="5" t="str">
        <f>VLOOKUP(Table1[[#This Row],[ROLL2]],Sheet1!$A$1:$B$132,2,FALSE)</f>
        <v>Uttar Pradesh</v>
      </c>
      <c r="Q42" s="5" t="str">
        <f>VLOOKUP(Table1[[#This Row],[ROLL2]],Sheet1!$A$1:$C$132,3,FALSE)</f>
        <v>Meerut (3011)</v>
      </c>
    </row>
    <row r="43" spans="1:17" x14ac:dyDescent="0.2">
      <c r="A43" s="2">
        <v>202</v>
      </c>
      <c r="B43" s="3">
        <v>2201098163</v>
      </c>
      <c r="C43" s="4" t="s">
        <v>4578</v>
      </c>
      <c r="D43" s="4" t="s">
        <v>608</v>
      </c>
      <c r="E43" s="4" t="s">
        <v>609</v>
      </c>
      <c r="F43" s="2" t="s">
        <v>5703</v>
      </c>
      <c r="G43" s="2" t="s">
        <v>5703</v>
      </c>
      <c r="H43" s="4" t="s">
        <v>610</v>
      </c>
      <c r="I43" s="4">
        <v>42</v>
      </c>
      <c r="J43" s="3">
        <f ca="1">COUNTIF(G$2:INDIRECT(ADDRESS(ROW(Table1[[#This Row],[Sel_Cat]]),7)),Table1[[#This Row],[Sel_Cat]])</f>
        <v>36</v>
      </c>
      <c r="K43" s="3">
        <f ca="1">IF(Table1[[#This Row],[Post]]="A01",COUNTIFS($H$2:INDIRECT(ADDRESS(ROW(Table1[[#This Row],[Sel_Cat]]),8)),"A01")," ")</f>
        <v>38</v>
      </c>
      <c r="L43" s="3">
        <f ca="1">IF(Table1[[#This Row],[Post]]="A01",COUNTIFS($G$2:INDIRECT(ADDRESS(ROW(Table1[[#This Row],[Sel_Cat]]),7)),Table1[[#This Row],[Sel_Cat]],$H$2:INDIRECT(ADDRESS(ROW(Table1[[#This Row],[Sel_Cat]]),8)),"A01")," ")</f>
        <v>32</v>
      </c>
      <c r="M43" s="3" t="str">
        <f ca="1">IF(Table1[[#This Row],[Post]]="A02",COUNTIFS($H$2:INDIRECT(ADDRESS(ROW(Table1[[#This Row],[Sel_Cat]]),8)),"A02")," ")</f>
        <v xml:space="preserve"> </v>
      </c>
      <c r="N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3" s="5" t="s">
        <v>5900</v>
      </c>
      <c r="P43" s="5" t="str">
        <f>VLOOKUP(Table1[[#This Row],[ROLL2]],Sheet1!$A$1:$B$132,2,FALSE)</f>
        <v>Delhi</v>
      </c>
      <c r="Q43" s="5" t="str">
        <f>VLOOKUP(Table1[[#This Row],[ROLL2]],Sheet1!$A$1:$C$132,3,FALSE)</f>
        <v>Delhi (2201)</v>
      </c>
    </row>
    <row r="44" spans="1:17" x14ac:dyDescent="0.2">
      <c r="A44" s="2">
        <v>492</v>
      </c>
      <c r="B44" s="3">
        <v>2204004011</v>
      </c>
      <c r="C44" s="4" t="s">
        <v>4838</v>
      </c>
      <c r="D44" s="4" t="s">
        <v>1478</v>
      </c>
      <c r="E44" s="4" t="s">
        <v>1479</v>
      </c>
      <c r="F44" s="2" t="s">
        <v>5701</v>
      </c>
      <c r="G44" s="2" t="s">
        <v>5703</v>
      </c>
      <c r="H44" s="4" t="s">
        <v>1480</v>
      </c>
      <c r="I44" s="4">
        <v>43</v>
      </c>
      <c r="J44" s="3">
        <f ca="1">COUNTIF(G$2:INDIRECT(ADDRESS(ROW(Table1[[#This Row],[Sel_Cat]]),7)),Table1[[#This Row],[Sel_Cat]])</f>
        <v>37</v>
      </c>
      <c r="K44" s="3">
        <f ca="1">IF(Table1[[#This Row],[Post]]="A01",COUNTIFS($H$2:INDIRECT(ADDRESS(ROW(Table1[[#This Row],[Sel_Cat]]),8)),"A01")," ")</f>
        <v>39</v>
      </c>
      <c r="L44" s="3">
        <f ca="1">IF(Table1[[#This Row],[Post]]="A01",COUNTIFS($G$2:INDIRECT(ADDRESS(ROW(Table1[[#This Row],[Sel_Cat]]),7)),Table1[[#This Row],[Sel_Cat]],$H$2:INDIRECT(ADDRESS(ROW(Table1[[#This Row],[Sel_Cat]]),8)),"A01")," ")</f>
        <v>33</v>
      </c>
      <c r="M44" s="3" t="str">
        <f ca="1">IF(Table1[[#This Row],[Post]]="A02",COUNTIFS($H$2:INDIRECT(ADDRESS(ROW(Table1[[#This Row],[Sel_Cat]]),8)),"A02")," ")</f>
        <v xml:space="preserve"> </v>
      </c>
      <c r="N4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4" s="5" t="s">
        <v>6017</v>
      </c>
      <c r="P44" s="5" t="e">
        <f>VLOOKUP(Table1[[#This Row],[ROLL2]],Sheet1!$A$1:$B$132,2,FALSE)</f>
        <v>#N/A</v>
      </c>
      <c r="Q44" s="5" t="e">
        <f>VLOOKUP(Table1[[#This Row],[ROLL2]],Sheet1!$A$1:$C$132,3,FALSE)</f>
        <v>#N/A</v>
      </c>
    </row>
    <row r="45" spans="1:17" x14ac:dyDescent="0.2">
      <c r="A45" s="2">
        <v>204</v>
      </c>
      <c r="B45" s="3">
        <v>2201100306</v>
      </c>
      <c r="C45" s="4" t="s">
        <v>4580</v>
      </c>
      <c r="D45" s="4" t="s">
        <v>614</v>
      </c>
      <c r="E45" s="4" t="s">
        <v>615</v>
      </c>
      <c r="F45" s="2" t="s">
        <v>5703</v>
      </c>
      <c r="G45" s="2" t="s">
        <v>5703</v>
      </c>
      <c r="H45" s="4" t="s">
        <v>616</v>
      </c>
      <c r="I45" s="4">
        <v>44</v>
      </c>
      <c r="J45" s="3">
        <f ca="1">COUNTIF(G$2:INDIRECT(ADDRESS(ROW(Table1[[#This Row],[Sel_Cat]]),7)),Table1[[#This Row],[Sel_Cat]])</f>
        <v>38</v>
      </c>
      <c r="K45" s="3">
        <f ca="1">IF(Table1[[#This Row],[Post]]="A01",COUNTIFS($H$2:INDIRECT(ADDRESS(ROW(Table1[[#This Row],[Sel_Cat]]),8)),"A01")," ")</f>
        <v>40</v>
      </c>
      <c r="L45" s="3">
        <f ca="1">IF(Table1[[#This Row],[Post]]="A01",COUNTIFS($G$2:INDIRECT(ADDRESS(ROW(Table1[[#This Row],[Sel_Cat]]),7)),Table1[[#This Row],[Sel_Cat]],$H$2:INDIRECT(ADDRESS(ROW(Table1[[#This Row],[Sel_Cat]]),8)),"A01")," ")</f>
        <v>34</v>
      </c>
      <c r="M45" s="3" t="str">
        <f ca="1">IF(Table1[[#This Row],[Post]]="A02",COUNTIFS($H$2:INDIRECT(ADDRESS(ROW(Table1[[#This Row],[Sel_Cat]]),8)),"A02")," ")</f>
        <v xml:space="preserve"> </v>
      </c>
      <c r="N4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5" s="5" t="s">
        <v>5900</v>
      </c>
      <c r="P45" s="5" t="str">
        <f>VLOOKUP(Table1[[#This Row],[ROLL2]],Sheet1!$A$1:$B$132,2,FALSE)</f>
        <v>Delhi</v>
      </c>
      <c r="Q45" s="5" t="str">
        <f>VLOOKUP(Table1[[#This Row],[ROLL2]],Sheet1!$A$1:$C$132,3,FALSE)</f>
        <v>Delhi (2201)</v>
      </c>
    </row>
    <row r="46" spans="1:17" x14ac:dyDescent="0.2">
      <c r="A46" s="2">
        <v>1123</v>
      </c>
      <c r="B46" s="3">
        <v>6001003365</v>
      </c>
      <c r="C46" s="4" t="s">
        <v>5381</v>
      </c>
      <c r="D46" s="4" t="s">
        <v>3371</v>
      </c>
      <c r="E46" s="4" t="s">
        <v>3372</v>
      </c>
      <c r="F46" s="2" t="s">
        <v>5696</v>
      </c>
      <c r="G46" s="2" t="s">
        <v>5703</v>
      </c>
      <c r="H46" s="4" t="s">
        <v>3373</v>
      </c>
      <c r="I46" s="4">
        <v>45</v>
      </c>
      <c r="J46" s="3">
        <f ca="1">COUNTIF(G$2:INDIRECT(ADDRESS(ROW(Table1[[#This Row],[Sel_Cat]]),7)),Table1[[#This Row],[Sel_Cat]])</f>
        <v>39</v>
      </c>
      <c r="K46" s="3" t="str">
        <f ca="1">IF(Table1[[#This Row],[Post]]="A01",COUNTIFS($H$2:INDIRECT(ADDRESS(ROW(Table1[[#This Row],[Sel_Cat]]),8)),"A01")," ")</f>
        <v xml:space="preserve"> </v>
      </c>
      <c r="L4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6" s="3">
        <f ca="1">IF(Table1[[#This Row],[Post]]="A02",COUNTIFS($H$2:INDIRECT(ADDRESS(ROW(Table1[[#This Row],[Sel_Cat]]),8)),"A02")," ")</f>
        <v>5</v>
      </c>
      <c r="N46" s="3">
        <f ca="1">IF(Table1[[#This Row],[Post]]="A02",COUNTIFS($G$2:INDIRECT(ADDRESS(ROW(Table1[[#This Row],[Sel_Cat]]),7)),Table1[[#This Row],[Sel_Cat]],$H$2:INDIRECT(ADDRESS(ROW(Table1[[#This Row],[Sel_Cat]]),8)),"A02")," ")</f>
        <v>5</v>
      </c>
      <c r="O46" s="5" t="s">
        <v>5943</v>
      </c>
      <c r="P46" s="5" t="str">
        <f>VLOOKUP(Table1[[#This Row],[ROLL2]],Sheet1!$A$1:$B$132,2,FALSE)</f>
        <v>Madhya Pradesh</v>
      </c>
      <c r="Q46" s="5" t="str">
        <f>VLOOKUP(Table1[[#This Row],[ROLL2]],Sheet1!$A$1:$C$132,3,FALSE)</f>
        <v>Bhopal (6001)</v>
      </c>
    </row>
    <row r="47" spans="1:17" x14ac:dyDescent="0.2">
      <c r="A47" s="2">
        <v>456</v>
      </c>
      <c r="B47" s="3">
        <v>2201320434</v>
      </c>
      <c r="C47" s="4" t="s">
        <v>4808</v>
      </c>
      <c r="D47" s="4" t="s">
        <v>1370</v>
      </c>
      <c r="E47" s="4" t="s">
        <v>1371</v>
      </c>
      <c r="F47" s="2" t="s">
        <v>5703</v>
      </c>
      <c r="G47" s="2" t="s">
        <v>5703</v>
      </c>
      <c r="H47" s="4" t="s">
        <v>1372</v>
      </c>
      <c r="I47" s="4">
        <v>46</v>
      </c>
      <c r="J47" s="3">
        <f ca="1">COUNTIF(G$2:INDIRECT(ADDRESS(ROW(Table1[[#This Row],[Sel_Cat]]),7)),Table1[[#This Row],[Sel_Cat]])</f>
        <v>40</v>
      </c>
      <c r="K47" s="3">
        <f ca="1">IF(Table1[[#This Row],[Post]]="A01",COUNTIFS($H$2:INDIRECT(ADDRESS(ROW(Table1[[#This Row],[Sel_Cat]]),8)),"A01")," ")</f>
        <v>41</v>
      </c>
      <c r="L47" s="3">
        <f ca="1">IF(Table1[[#This Row],[Post]]="A01",COUNTIFS($G$2:INDIRECT(ADDRESS(ROW(Table1[[#This Row],[Sel_Cat]]),7)),Table1[[#This Row],[Sel_Cat]],$H$2:INDIRECT(ADDRESS(ROW(Table1[[#This Row],[Sel_Cat]]),8)),"A01")," ")</f>
        <v>35</v>
      </c>
      <c r="M47" s="3" t="str">
        <f ca="1">IF(Table1[[#This Row],[Post]]="A02",COUNTIFS($H$2:INDIRECT(ADDRESS(ROW(Table1[[#This Row],[Sel_Cat]]),8)),"A02")," ")</f>
        <v xml:space="preserve"> </v>
      </c>
      <c r="N4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7" s="5" t="s">
        <v>5900</v>
      </c>
      <c r="P47" s="5" t="str">
        <f>VLOOKUP(Table1[[#This Row],[ROLL2]],Sheet1!$A$1:$B$132,2,FALSE)</f>
        <v>Delhi</v>
      </c>
      <c r="Q47" s="5" t="str">
        <f>VLOOKUP(Table1[[#This Row],[ROLL2]],Sheet1!$A$1:$C$132,3,FALSE)</f>
        <v>Delhi (2201)</v>
      </c>
    </row>
    <row r="48" spans="1:17" x14ac:dyDescent="0.2">
      <c r="A48" s="2">
        <v>12</v>
      </c>
      <c r="B48" s="3">
        <v>1007002043</v>
      </c>
      <c r="C48" s="4" t="s">
        <v>4402</v>
      </c>
      <c r="D48" s="4" t="s">
        <v>38</v>
      </c>
      <c r="E48" s="4" t="s">
        <v>39</v>
      </c>
      <c r="F48" s="2" t="s">
        <v>5703</v>
      </c>
      <c r="G48" s="2" t="s">
        <v>5703</v>
      </c>
      <c r="H48" s="4" t="s">
        <v>40</v>
      </c>
      <c r="I48" s="4">
        <v>47</v>
      </c>
      <c r="J48" s="3">
        <f ca="1">COUNTIF(G$2:INDIRECT(ADDRESS(ROW(Table1[[#This Row],[Sel_Cat]]),7)),Table1[[#This Row],[Sel_Cat]])</f>
        <v>41</v>
      </c>
      <c r="K48" s="3">
        <f ca="1">IF(Table1[[#This Row],[Post]]="A01",COUNTIFS($H$2:INDIRECT(ADDRESS(ROW(Table1[[#This Row],[Sel_Cat]]),8)),"A01")," ")</f>
        <v>42</v>
      </c>
      <c r="L48" s="3">
        <f ca="1">IF(Table1[[#This Row],[Post]]="A01",COUNTIFS($G$2:INDIRECT(ADDRESS(ROW(Table1[[#This Row],[Sel_Cat]]),7)),Table1[[#This Row],[Sel_Cat]],$H$2:INDIRECT(ADDRESS(ROW(Table1[[#This Row],[Sel_Cat]]),8)),"A01")," ")</f>
        <v>36</v>
      </c>
      <c r="M48" s="3" t="str">
        <f ca="1">IF(Table1[[#This Row],[Post]]="A02",COUNTIFS($H$2:INDIRECT(ADDRESS(ROW(Table1[[#This Row],[Sel_Cat]]),8)),"A02")," ")</f>
        <v xml:space="preserve"> </v>
      </c>
      <c r="N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8" s="5" t="s">
        <v>6019</v>
      </c>
      <c r="P48" s="5" t="e">
        <f>VLOOKUP(Table1[[#This Row],[ROLL2]],Sheet1!$A$1:$B$132,2,FALSE)</f>
        <v>#N/A</v>
      </c>
      <c r="Q48" s="5" t="e">
        <f>VLOOKUP(Table1[[#This Row],[ROLL2]],Sheet1!$A$1:$C$132,3,FALSE)</f>
        <v>#N/A</v>
      </c>
    </row>
    <row r="49" spans="1:17" x14ac:dyDescent="0.2">
      <c r="A49" s="2">
        <v>1102</v>
      </c>
      <c r="B49" s="3">
        <v>5001003015</v>
      </c>
      <c r="C49" s="4" t="s">
        <v>5363</v>
      </c>
      <c r="D49" s="4" t="s">
        <v>3308</v>
      </c>
      <c r="E49" s="4" t="s">
        <v>3309</v>
      </c>
      <c r="F49" s="2" t="s">
        <v>5703</v>
      </c>
      <c r="G49" s="2" t="s">
        <v>5703</v>
      </c>
      <c r="H49" s="4" t="s">
        <v>3310</v>
      </c>
      <c r="I49" s="4">
        <v>48</v>
      </c>
      <c r="J49" s="3">
        <f ca="1">COUNTIF(G$2:INDIRECT(ADDRESS(ROW(Table1[[#This Row],[Sel_Cat]]),7)),Table1[[#This Row],[Sel_Cat]])</f>
        <v>42</v>
      </c>
      <c r="K49" s="3" t="str">
        <f ca="1">IF(Table1[[#This Row],[Post]]="A01",COUNTIFS($H$2:INDIRECT(ADDRESS(ROW(Table1[[#This Row],[Sel_Cat]]),8)),"A01")," ")</f>
        <v xml:space="preserve"> </v>
      </c>
      <c r="L4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9" s="3">
        <f ca="1">IF(Table1[[#This Row],[Post]]="A02",COUNTIFS($H$2:INDIRECT(ADDRESS(ROW(Table1[[#This Row],[Sel_Cat]]),8)),"A02")," ")</f>
        <v>6</v>
      </c>
      <c r="N49" s="3">
        <f ca="1">IF(Table1[[#This Row],[Post]]="A02",COUNTIFS($G$2:INDIRECT(ADDRESS(ROW(Table1[[#This Row],[Sel_Cat]]),7)),Table1[[#This Row],[Sel_Cat]],$H$2:INDIRECT(ADDRESS(ROW(Table1[[#This Row],[Sel_Cat]]),8)),"A02")," ")</f>
        <v>6</v>
      </c>
      <c r="O49" s="5" t="s">
        <v>5952</v>
      </c>
      <c r="P49" s="5" t="str">
        <f>VLOOKUP(Table1[[#This Row],[ROLL2]],Sheet1!$A$1:$B$132,2,FALSE)</f>
        <v>Arunachal Pradesh</v>
      </c>
      <c r="Q49" s="5" t="str">
        <f>VLOOKUP(Table1[[#This Row],[ROLL2]],Sheet1!$A$1:$C$132,3,FALSE)</f>
        <v>Itanagar(5001)</v>
      </c>
    </row>
    <row r="50" spans="1:17" x14ac:dyDescent="0.2">
      <c r="A50" s="2">
        <v>214</v>
      </c>
      <c r="B50" s="3">
        <v>2201110459</v>
      </c>
      <c r="C50" s="4" t="s">
        <v>4590</v>
      </c>
      <c r="D50" s="4" t="s">
        <v>644</v>
      </c>
      <c r="E50" s="4" t="s">
        <v>645</v>
      </c>
      <c r="F50" s="2" t="s">
        <v>5703</v>
      </c>
      <c r="G50" s="2" t="s">
        <v>5703</v>
      </c>
      <c r="H50" s="4" t="s">
        <v>646</v>
      </c>
      <c r="I50" s="4">
        <v>49</v>
      </c>
      <c r="J50" s="3">
        <f ca="1">COUNTIF(G$2:INDIRECT(ADDRESS(ROW(Table1[[#This Row],[Sel_Cat]]),7)),Table1[[#This Row],[Sel_Cat]])</f>
        <v>43</v>
      </c>
      <c r="K50" s="3">
        <f ca="1">IF(Table1[[#This Row],[Post]]="A01",COUNTIFS($H$2:INDIRECT(ADDRESS(ROW(Table1[[#This Row],[Sel_Cat]]),8)),"A01")," ")</f>
        <v>43</v>
      </c>
      <c r="L50" s="3">
        <f ca="1">IF(Table1[[#This Row],[Post]]="A01",COUNTIFS($G$2:INDIRECT(ADDRESS(ROW(Table1[[#This Row],[Sel_Cat]]),7)),Table1[[#This Row],[Sel_Cat]],$H$2:INDIRECT(ADDRESS(ROW(Table1[[#This Row],[Sel_Cat]]),8)),"A01")," ")</f>
        <v>37</v>
      </c>
      <c r="M50" s="3" t="str">
        <f ca="1">IF(Table1[[#This Row],[Post]]="A02",COUNTIFS($H$2:INDIRECT(ADDRESS(ROW(Table1[[#This Row],[Sel_Cat]]),8)),"A02")," ")</f>
        <v xml:space="preserve"> </v>
      </c>
      <c r="N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0" s="5" t="s">
        <v>5900</v>
      </c>
      <c r="P50" s="5" t="str">
        <f>VLOOKUP(Table1[[#This Row],[ROLL2]],Sheet1!$A$1:$B$132,2,FALSE)</f>
        <v>Delhi</v>
      </c>
      <c r="Q50" s="5" t="str">
        <f>VLOOKUP(Table1[[#This Row],[ROLL2]],Sheet1!$A$1:$C$132,3,FALSE)</f>
        <v>Delhi (2201)</v>
      </c>
    </row>
    <row r="51" spans="1:17" x14ac:dyDescent="0.2">
      <c r="A51" s="2">
        <v>412</v>
      </c>
      <c r="B51" s="3">
        <v>2201271100</v>
      </c>
      <c r="C51" s="4" t="s">
        <v>4769</v>
      </c>
      <c r="D51" s="4" t="s">
        <v>1238</v>
      </c>
      <c r="E51" s="4" t="s">
        <v>1239</v>
      </c>
      <c r="F51" s="2" t="s">
        <v>5703</v>
      </c>
      <c r="G51" s="2" t="s">
        <v>5703</v>
      </c>
      <c r="H51" s="4" t="s">
        <v>1240</v>
      </c>
      <c r="I51" s="4">
        <v>50</v>
      </c>
      <c r="J51" s="3">
        <f ca="1">COUNTIF(G$2:INDIRECT(ADDRESS(ROW(Table1[[#This Row],[Sel_Cat]]),7)),Table1[[#This Row],[Sel_Cat]])</f>
        <v>44</v>
      </c>
      <c r="K51" s="3" t="str">
        <f ca="1">IF(Table1[[#This Row],[Post]]="A01",COUNTIFS($H$2:INDIRECT(ADDRESS(ROW(Table1[[#This Row],[Sel_Cat]]),8)),"A01")," ")</f>
        <v xml:space="preserve"> </v>
      </c>
      <c r="L5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51" s="3">
        <f ca="1">IF(Table1[[#This Row],[Post]]="A02",COUNTIFS($H$2:INDIRECT(ADDRESS(ROW(Table1[[#This Row],[Sel_Cat]]),8)),"A02")," ")</f>
        <v>7</v>
      </c>
      <c r="N51" s="3">
        <f ca="1">IF(Table1[[#This Row],[Post]]="A02",COUNTIFS($G$2:INDIRECT(ADDRESS(ROW(Table1[[#This Row],[Sel_Cat]]),7)),Table1[[#This Row],[Sel_Cat]],$H$2:INDIRECT(ADDRESS(ROW(Table1[[#This Row],[Sel_Cat]]),8)),"A02")," ")</f>
        <v>7</v>
      </c>
      <c r="O51" s="5" t="s">
        <v>5900</v>
      </c>
      <c r="P51" s="5" t="str">
        <f>VLOOKUP(Table1[[#This Row],[ROLL2]],Sheet1!$A$1:$B$132,2,FALSE)</f>
        <v>Delhi</v>
      </c>
      <c r="Q51" s="5" t="str">
        <f>VLOOKUP(Table1[[#This Row],[ROLL2]],Sheet1!$A$1:$C$132,3,FALSE)</f>
        <v>Delhi (2201)</v>
      </c>
    </row>
    <row r="52" spans="1:17" x14ac:dyDescent="0.2">
      <c r="A52" s="2">
        <v>1401</v>
      </c>
      <c r="B52" s="3">
        <v>8601062060</v>
      </c>
      <c r="C52" s="4" t="s">
        <v>5637</v>
      </c>
      <c r="D52" s="4" t="s">
        <v>4204</v>
      </c>
      <c r="E52" s="4" t="s">
        <v>4205</v>
      </c>
      <c r="F52" s="2" t="s">
        <v>5701</v>
      </c>
      <c r="G52" s="2" t="s">
        <v>5701</v>
      </c>
      <c r="H52" s="4" t="s">
        <v>4206</v>
      </c>
      <c r="I52" s="4">
        <v>51</v>
      </c>
      <c r="J52" s="3">
        <f ca="1">COUNTIF(G$2:INDIRECT(ADDRESS(ROW(Table1[[#This Row],[Sel_Cat]]),7)),Table1[[#This Row],[Sel_Cat]])</f>
        <v>5</v>
      </c>
      <c r="K52" s="3">
        <f ca="1">IF(Table1[[#This Row],[Post]]="A01",COUNTIFS($H$2:INDIRECT(ADDRESS(ROW(Table1[[#This Row],[Sel_Cat]]),8)),"A01")," ")</f>
        <v>44</v>
      </c>
      <c r="L52" s="3">
        <f ca="1">IF(Table1[[#This Row],[Post]]="A01",COUNTIFS($G$2:INDIRECT(ADDRESS(ROW(Table1[[#This Row],[Sel_Cat]]),7)),Table1[[#This Row],[Sel_Cat]],$H$2:INDIRECT(ADDRESS(ROW(Table1[[#This Row],[Sel_Cat]]),8)),"A01")," ")</f>
        <v>5</v>
      </c>
      <c r="M52" s="3" t="str">
        <f ca="1">IF(Table1[[#This Row],[Post]]="A02",COUNTIFS($H$2:INDIRECT(ADDRESS(ROW(Table1[[#This Row],[Sel_Cat]]),8)),"A02")," ")</f>
        <v xml:space="preserve"> </v>
      </c>
      <c r="N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2" s="5" t="s">
        <v>5995</v>
      </c>
      <c r="P52" s="5" t="str">
        <f>VLOOKUP(Table1[[#This Row],[ROLL2]],Sheet1!$A$1:$B$132,2,FALSE)</f>
        <v>Telangana</v>
      </c>
      <c r="Q52" s="5" t="str">
        <f>VLOOKUP(Table1[[#This Row],[ROLL2]],Sheet1!$A$1:$C$132,3,FALSE)</f>
        <v>Hyderabad(8601)</v>
      </c>
    </row>
    <row r="53" spans="1:17" x14ac:dyDescent="0.2">
      <c r="A53" s="2">
        <v>1279</v>
      </c>
      <c r="B53" s="3">
        <v>7208036672</v>
      </c>
      <c r="C53" s="4" t="s">
        <v>5520</v>
      </c>
      <c r="D53" s="4" t="s">
        <v>3839</v>
      </c>
      <c r="E53" s="4" t="s">
        <v>3840</v>
      </c>
      <c r="F53" s="2" t="s">
        <v>5703</v>
      </c>
      <c r="G53" s="2" t="s">
        <v>5703</v>
      </c>
      <c r="H53" s="4" t="s">
        <v>3841</v>
      </c>
      <c r="I53" s="4">
        <v>52</v>
      </c>
      <c r="J53" s="3">
        <f ca="1">COUNTIF(G$2:INDIRECT(ADDRESS(ROW(Table1[[#This Row],[Sel_Cat]]),7)),Table1[[#This Row],[Sel_Cat]])</f>
        <v>45</v>
      </c>
      <c r="K53" s="3">
        <f ca="1">IF(Table1[[#This Row],[Post]]="A01",COUNTIFS($H$2:INDIRECT(ADDRESS(ROW(Table1[[#This Row],[Sel_Cat]]),8)),"A01")," ")</f>
        <v>45</v>
      </c>
      <c r="L53" s="3">
        <f ca="1">IF(Table1[[#This Row],[Post]]="A01",COUNTIFS($G$2:INDIRECT(ADDRESS(ROW(Table1[[#This Row],[Sel_Cat]]),7)),Table1[[#This Row],[Sel_Cat]],$H$2:INDIRECT(ADDRESS(ROW(Table1[[#This Row],[Sel_Cat]]),8)),"A01")," ")</f>
        <v>38</v>
      </c>
      <c r="M53" s="3" t="str">
        <f ca="1">IF(Table1[[#This Row],[Post]]="A02",COUNTIFS($H$2:INDIRECT(ADDRESS(ROW(Table1[[#This Row],[Sel_Cat]]),8)),"A02")," ")</f>
        <v xml:space="preserve"> </v>
      </c>
      <c r="N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3" s="5" t="s">
        <v>6014</v>
      </c>
      <c r="P53" s="5" t="str">
        <f>VLOOKUP(Table1[[#This Row],[ROLL2]],Sheet1!$A$1:$B$132,2,FALSE)</f>
        <v>Maharashtra</v>
      </c>
      <c r="Q53" s="5" t="str">
        <f>VLOOKUP(Table1[[#This Row],[ROLL2]],Sheet1!$A$1:$C$132,3,FALSE)</f>
        <v>Pune(7208) </v>
      </c>
    </row>
    <row r="54" spans="1:17" x14ac:dyDescent="0.2">
      <c r="A54" s="2">
        <v>1185</v>
      </c>
      <c r="B54" s="3">
        <v>6205017629</v>
      </c>
      <c r="C54" s="4" t="s">
        <v>5439</v>
      </c>
      <c r="D54" s="4" t="s">
        <v>3557</v>
      </c>
      <c r="E54" s="4" t="s">
        <v>3558</v>
      </c>
      <c r="F54" s="2" t="s">
        <v>5703</v>
      </c>
      <c r="G54" s="2" t="s">
        <v>5703</v>
      </c>
      <c r="H54" s="4" t="s">
        <v>3559</v>
      </c>
      <c r="I54" s="4">
        <v>53</v>
      </c>
      <c r="J54" s="3">
        <f ca="1">COUNTIF(G$2:INDIRECT(ADDRESS(ROW(Table1[[#This Row],[Sel_Cat]]),7)),Table1[[#This Row],[Sel_Cat]])</f>
        <v>46</v>
      </c>
      <c r="K54" s="3" t="str">
        <f ca="1">IF(Table1[[#This Row],[Post]]="A01",COUNTIFS($H$2:INDIRECT(ADDRESS(ROW(Table1[[#This Row],[Sel_Cat]]),8)),"A01")," ")</f>
        <v xml:space="preserve"> </v>
      </c>
      <c r="L5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54" s="3">
        <f ca="1">IF(Table1[[#This Row],[Post]]="A02",COUNTIFS($H$2:INDIRECT(ADDRESS(ROW(Table1[[#This Row],[Sel_Cat]]),8)),"A02")," ")</f>
        <v>8</v>
      </c>
      <c r="N54" s="3">
        <f ca="1">IF(Table1[[#This Row],[Post]]="A02",COUNTIFS($G$2:INDIRECT(ADDRESS(ROW(Table1[[#This Row],[Sel_Cat]]),7)),Table1[[#This Row],[Sel_Cat]],$H$2:INDIRECT(ADDRESS(ROW(Table1[[#This Row],[Sel_Cat]]),8)),"A02")," ")</f>
        <v>8</v>
      </c>
      <c r="O54" s="5" t="s">
        <v>5951</v>
      </c>
      <c r="P54" s="5" t="str">
        <f>VLOOKUP(Table1[[#This Row],[ROLL2]],Sheet1!$A$1:$B$132,2,FALSE)</f>
        <v>Chhattisgarh</v>
      </c>
      <c r="Q54" s="5" t="str">
        <f>VLOOKUP(Table1[[#This Row],[ROLL2]],Sheet1!$A$1:$C$132,3,FALSE)</f>
        <v>Durg-Bhilai (6205)</v>
      </c>
    </row>
    <row r="55" spans="1:17" x14ac:dyDescent="0.2">
      <c r="A55" s="2">
        <v>125</v>
      </c>
      <c r="B55" s="3">
        <v>2201028701</v>
      </c>
      <c r="C55" s="4" t="s">
        <v>4511</v>
      </c>
      <c r="D55" s="4" t="s">
        <v>377</v>
      </c>
      <c r="E55" s="4" t="s">
        <v>378</v>
      </c>
      <c r="F55" s="2" t="s">
        <v>5696</v>
      </c>
      <c r="G55" s="2" t="s">
        <v>5696</v>
      </c>
      <c r="H55" s="4" t="s">
        <v>379</v>
      </c>
      <c r="I55" s="4">
        <v>54</v>
      </c>
      <c r="J55" s="3">
        <f ca="1">COUNTIF(G$2:INDIRECT(ADDRESS(ROW(Table1[[#This Row],[Sel_Cat]]),7)),Table1[[#This Row],[Sel_Cat]])</f>
        <v>2</v>
      </c>
      <c r="K55" s="3">
        <f ca="1">IF(Table1[[#This Row],[Post]]="A01",COUNTIFS($H$2:INDIRECT(ADDRESS(ROW(Table1[[#This Row],[Sel_Cat]]),8)),"A01")," ")</f>
        <v>46</v>
      </c>
      <c r="L55" s="3">
        <f ca="1">IF(Table1[[#This Row],[Post]]="A01",COUNTIFS($G$2:INDIRECT(ADDRESS(ROW(Table1[[#This Row],[Sel_Cat]]),7)),Table1[[#This Row],[Sel_Cat]],$H$2:INDIRECT(ADDRESS(ROW(Table1[[#This Row],[Sel_Cat]]),8)),"A01")," ")</f>
        <v>2</v>
      </c>
      <c r="M55" s="3" t="str">
        <f ca="1">IF(Table1[[#This Row],[Post]]="A02",COUNTIFS($H$2:INDIRECT(ADDRESS(ROW(Table1[[#This Row],[Sel_Cat]]),8)),"A02")," ")</f>
        <v xml:space="preserve"> </v>
      </c>
      <c r="N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5" s="5" t="s">
        <v>5900</v>
      </c>
      <c r="P55" s="5" t="str">
        <f>VLOOKUP(Table1[[#This Row],[ROLL2]],Sheet1!$A$1:$B$132,2,FALSE)</f>
        <v>Delhi</v>
      </c>
      <c r="Q55" s="5" t="str">
        <f>VLOOKUP(Table1[[#This Row],[ROLL2]],Sheet1!$A$1:$C$132,3,FALSE)</f>
        <v>Delhi (2201)</v>
      </c>
    </row>
    <row r="56" spans="1:17" x14ac:dyDescent="0.2">
      <c r="A56" s="2">
        <v>25</v>
      </c>
      <c r="B56" s="3">
        <v>1402010558</v>
      </c>
      <c r="C56" s="4" t="s">
        <v>4414</v>
      </c>
      <c r="D56" s="4" t="s">
        <v>77</v>
      </c>
      <c r="E56" s="4" t="s">
        <v>78</v>
      </c>
      <c r="F56" s="2" t="s">
        <v>5703</v>
      </c>
      <c r="G56" s="2" t="s">
        <v>5703</v>
      </c>
      <c r="H56" s="4" t="s">
        <v>79</v>
      </c>
      <c r="I56" s="4">
        <v>55</v>
      </c>
      <c r="J56" s="3">
        <f ca="1">COUNTIF(G$2:INDIRECT(ADDRESS(ROW(Table1[[#This Row],[Sel_Cat]]),7)),Table1[[#This Row],[Sel_Cat]])</f>
        <v>47</v>
      </c>
      <c r="K56" s="3" t="str">
        <f ca="1">IF(Table1[[#This Row],[Post]]="A01",COUNTIFS($H$2:INDIRECT(ADDRESS(ROW(Table1[[#This Row],[Sel_Cat]]),8)),"A01")," ")</f>
        <v xml:space="preserve"> </v>
      </c>
      <c r="L5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56" s="3">
        <f ca="1">IF(Table1[[#This Row],[Post]]="A02",COUNTIFS($H$2:INDIRECT(ADDRESS(ROW(Table1[[#This Row],[Sel_Cat]]),8)),"A02")," ")</f>
        <v>9</v>
      </c>
      <c r="N56" s="3">
        <f ca="1">IF(Table1[[#This Row],[Post]]="A02",COUNTIFS($G$2:INDIRECT(ADDRESS(ROW(Table1[[#This Row],[Sel_Cat]]),7)),Table1[[#This Row],[Sel_Cat]],$H$2:INDIRECT(ADDRESS(ROW(Table1[[#This Row],[Sel_Cat]]),8)),"A02")," ")</f>
        <v>9</v>
      </c>
      <c r="O56" s="5" t="s">
        <v>5973</v>
      </c>
      <c r="P56" s="5" t="str">
        <f>VLOOKUP(Table1[[#This Row],[ROLL2]],Sheet1!$A$1:$B$132,2,FALSE)</f>
        <v>Punjab</v>
      </c>
      <c r="Q56" s="5" t="str">
        <f>VLOOKUP(Table1[[#This Row],[ROLL2]],Sheet1!$A$1:$C$132,3,FALSE)</f>
        <v>Jalandhar(1402)</v>
      </c>
    </row>
    <row r="57" spans="1:17" x14ac:dyDescent="0.2">
      <c r="A57" s="2">
        <v>787</v>
      </c>
      <c r="B57" s="3">
        <v>3010069707</v>
      </c>
      <c r="C57" s="4" t="s">
        <v>5098</v>
      </c>
      <c r="D57" s="4" t="s">
        <v>2363</v>
      </c>
      <c r="E57" s="4" t="s">
        <v>2364</v>
      </c>
      <c r="F57" s="2" t="s">
        <v>5696</v>
      </c>
      <c r="G57" s="2" t="s">
        <v>5696</v>
      </c>
      <c r="H57" s="4" t="s">
        <v>2365</v>
      </c>
      <c r="I57" s="4">
        <v>56</v>
      </c>
      <c r="J57" s="3">
        <f ca="1">COUNTIF(G$2:INDIRECT(ADDRESS(ROW(Table1[[#This Row],[Sel_Cat]]),7)),Table1[[#This Row],[Sel_Cat]])</f>
        <v>3</v>
      </c>
      <c r="K57" s="3">
        <f ca="1">IF(Table1[[#This Row],[Post]]="A01",COUNTIFS($H$2:INDIRECT(ADDRESS(ROW(Table1[[#This Row],[Sel_Cat]]),8)),"A01")," ")</f>
        <v>47</v>
      </c>
      <c r="L57" s="3">
        <f ca="1">IF(Table1[[#This Row],[Post]]="A01",COUNTIFS($G$2:INDIRECT(ADDRESS(ROW(Table1[[#This Row],[Sel_Cat]]),7)),Table1[[#This Row],[Sel_Cat]],$H$2:INDIRECT(ADDRESS(ROW(Table1[[#This Row],[Sel_Cat]]),8)),"A01")," ")</f>
        <v>3</v>
      </c>
      <c r="M57" s="3" t="str">
        <f ca="1">IF(Table1[[#This Row],[Post]]="A02",COUNTIFS($H$2:INDIRECT(ADDRESS(ROW(Table1[[#This Row],[Sel_Cat]]),8)),"A02")," ")</f>
        <v xml:space="preserve"> </v>
      </c>
      <c r="N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7" s="5" t="s">
        <v>5888</v>
      </c>
      <c r="P57" s="5" t="str">
        <f>VLOOKUP(Table1[[#This Row],[ROLL2]],Sheet1!$A$1:$B$132,2,FALSE)</f>
        <v>Uttar Pradesh</v>
      </c>
      <c r="Q57" s="5" t="str">
        <f>VLOOKUP(Table1[[#This Row],[ROLL2]],Sheet1!$A$1:$C$132,3,FALSE)</f>
        <v>Lucknow (3010)</v>
      </c>
    </row>
    <row r="58" spans="1:17" x14ac:dyDescent="0.2">
      <c r="A58" s="2">
        <v>1297</v>
      </c>
      <c r="B58" s="3">
        <v>8004009540</v>
      </c>
      <c r="C58" s="4" t="s">
        <v>5537</v>
      </c>
      <c r="D58" s="4" t="s">
        <v>3893</v>
      </c>
      <c r="E58" s="4" t="s">
        <v>3894</v>
      </c>
      <c r="F58" s="2" t="s">
        <v>5703</v>
      </c>
      <c r="G58" s="2" t="s">
        <v>5703</v>
      </c>
      <c r="H58" s="4" t="s">
        <v>3895</v>
      </c>
      <c r="I58" s="4">
        <v>57</v>
      </c>
      <c r="J58" s="3">
        <f ca="1">COUNTIF(G$2:INDIRECT(ADDRESS(ROW(Table1[[#This Row],[Sel_Cat]]),7)),Table1[[#This Row],[Sel_Cat]])</f>
        <v>48</v>
      </c>
      <c r="K58" s="3">
        <f ca="1">IF(Table1[[#This Row],[Post]]="A01",COUNTIFS($H$2:INDIRECT(ADDRESS(ROW(Table1[[#This Row],[Sel_Cat]]),8)),"A01")," ")</f>
        <v>48</v>
      </c>
      <c r="L58" s="3">
        <f ca="1">IF(Table1[[#This Row],[Post]]="A01",COUNTIFS($G$2:INDIRECT(ADDRESS(ROW(Table1[[#This Row],[Sel_Cat]]),7)),Table1[[#This Row],[Sel_Cat]],$H$2:INDIRECT(ADDRESS(ROW(Table1[[#This Row],[Sel_Cat]]),8)),"A01")," ")</f>
        <v>39</v>
      </c>
      <c r="M58" s="3" t="str">
        <f ca="1">IF(Table1[[#This Row],[Post]]="A02",COUNTIFS($H$2:INDIRECT(ADDRESS(ROW(Table1[[#This Row],[Sel_Cat]]),8)),"A02")," ")</f>
        <v xml:space="preserve"> </v>
      </c>
      <c r="N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8" s="5" t="s">
        <v>5981</v>
      </c>
      <c r="P58" s="5" t="str">
        <f>VLOOKUP(Table1[[#This Row],[ROLL2]],Sheet1!$A$1:$B$132,2,FALSE)</f>
        <v>Andhra Pradesh</v>
      </c>
      <c r="Q58" s="5" t="str">
        <f>VLOOKUP(Table1[[#This Row],[ROLL2]],Sheet1!$A$1:$C$132,3,FALSE)</f>
        <v>Rajahmundry(8004)</v>
      </c>
    </row>
    <row r="59" spans="1:17" x14ac:dyDescent="0.2">
      <c r="A59" s="2">
        <v>453</v>
      </c>
      <c r="B59" s="3">
        <v>2201316272</v>
      </c>
      <c r="C59" s="4" t="s">
        <v>4805</v>
      </c>
      <c r="D59" s="4" t="s">
        <v>1361</v>
      </c>
      <c r="E59" s="4" t="s">
        <v>1362</v>
      </c>
      <c r="F59" s="2" t="s">
        <v>5703</v>
      </c>
      <c r="G59" s="2" t="s">
        <v>5703</v>
      </c>
      <c r="H59" s="4" t="s">
        <v>1363</v>
      </c>
      <c r="I59" s="4">
        <v>58</v>
      </c>
      <c r="J59" s="3">
        <f ca="1">COUNTIF(G$2:INDIRECT(ADDRESS(ROW(Table1[[#This Row],[Sel_Cat]]),7)),Table1[[#This Row],[Sel_Cat]])</f>
        <v>49</v>
      </c>
      <c r="K59" s="3">
        <f ca="1">IF(Table1[[#This Row],[Post]]="A01",COUNTIFS($H$2:INDIRECT(ADDRESS(ROW(Table1[[#This Row],[Sel_Cat]]),8)),"A01")," ")</f>
        <v>49</v>
      </c>
      <c r="L59" s="3">
        <f ca="1">IF(Table1[[#This Row],[Post]]="A01",COUNTIFS($G$2:INDIRECT(ADDRESS(ROW(Table1[[#This Row],[Sel_Cat]]),7)),Table1[[#This Row],[Sel_Cat]],$H$2:INDIRECT(ADDRESS(ROW(Table1[[#This Row],[Sel_Cat]]),8)),"A01")," ")</f>
        <v>40</v>
      </c>
      <c r="M59" s="3" t="str">
        <f ca="1">IF(Table1[[#This Row],[Post]]="A02",COUNTIFS($H$2:INDIRECT(ADDRESS(ROW(Table1[[#This Row],[Sel_Cat]]),8)),"A02")," ")</f>
        <v xml:space="preserve"> </v>
      </c>
      <c r="N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9" s="5" t="s">
        <v>5900</v>
      </c>
      <c r="P59" s="5" t="str">
        <f>VLOOKUP(Table1[[#This Row],[ROLL2]],Sheet1!$A$1:$B$132,2,FALSE)</f>
        <v>Delhi</v>
      </c>
      <c r="Q59" s="5" t="str">
        <f>VLOOKUP(Table1[[#This Row],[ROLL2]],Sheet1!$A$1:$C$132,3,FALSE)</f>
        <v>Delhi (2201)</v>
      </c>
    </row>
    <row r="60" spans="1:17" x14ac:dyDescent="0.2">
      <c r="A60" s="2">
        <v>93</v>
      </c>
      <c r="B60" s="3">
        <v>2201000019</v>
      </c>
      <c r="C60" s="4" t="s">
        <v>4479</v>
      </c>
      <c r="D60" s="4" t="s">
        <v>281</v>
      </c>
      <c r="E60" s="4" t="s">
        <v>282</v>
      </c>
      <c r="F60" s="2" t="s">
        <v>5703</v>
      </c>
      <c r="G60" s="2" t="s">
        <v>5703</v>
      </c>
      <c r="H60" s="4" t="s">
        <v>283</v>
      </c>
      <c r="I60" s="4">
        <v>59</v>
      </c>
      <c r="J60" s="3">
        <f ca="1">COUNTIF(G$2:INDIRECT(ADDRESS(ROW(Table1[[#This Row],[Sel_Cat]]),7)),Table1[[#This Row],[Sel_Cat]])</f>
        <v>50</v>
      </c>
      <c r="K60" s="3">
        <f ca="1">IF(Table1[[#This Row],[Post]]="A01",COUNTIFS($H$2:INDIRECT(ADDRESS(ROW(Table1[[#This Row],[Sel_Cat]]),8)),"A01")," ")</f>
        <v>50</v>
      </c>
      <c r="L60" s="3">
        <f ca="1">IF(Table1[[#This Row],[Post]]="A01",COUNTIFS($G$2:INDIRECT(ADDRESS(ROW(Table1[[#This Row],[Sel_Cat]]),7)),Table1[[#This Row],[Sel_Cat]],$H$2:INDIRECT(ADDRESS(ROW(Table1[[#This Row],[Sel_Cat]]),8)),"A01")," ")</f>
        <v>41</v>
      </c>
      <c r="M60" s="3" t="str">
        <f ca="1">IF(Table1[[#This Row],[Post]]="A02",COUNTIFS($H$2:INDIRECT(ADDRESS(ROW(Table1[[#This Row],[Sel_Cat]]),8)),"A02")," ")</f>
        <v xml:space="preserve"> </v>
      </c>
      <c r="N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0" s="5" t="s">
        <v>5900</v>
      </c>
      <c r="P60" s="5" t="str">
        <f>VLOOKUP(Table1[[#This Row],[ROLL2]],Sheet1!$A$1:$B$132,2,FALSE)</f>
        <v>Delhi</v>
      </c>
      <c r="Q60" s="5" t="str">
        <f>VLOOKUP(Table1[[#This Row],[ROLL2]],Sheet1!$A$1:$C$132,3,FALSE)</f>
        <v>Delhi (2201)</v>
      </c>
    </row>
    <row r="61" spans="1:17" x14ac:dyDescent="0.2">
      <c r="A61" s="2">
        <v>95</v>
      </c>
      <c r="B61" s="3">
        <v>2201001383</v>
      </c>
      <c r="C61" s="4" t="s">
        <v>4481</v>
      </c>
      <c r="D61" s="4" t="s">
        <v>287</v>
      </c>
      <c r="E61" s="4" t="s">
        <v>288</v>
      </c>
      <c r="F61" s="2" t="s">
        <v>5696</v>
      </c>
      <c r="G61" s="2" t="s">
        <v>5703</v>
      </c>
      <c r="H61" s="4" t="s">
        <v>289</v>
      </c>
      <c r="I61" s="4">
        <v>60</v>
      </c>
      <c r="J61" s="3">
        <f ca="1">COUNTIF(G$2:INDIRECT(ADDRESS(ROW(Table1[[#This Row],[Sel_Cat]]),7)),Table1[[#This Row],[Sel_Cat]])</f>
        <v>51</v>
      </c>
      <c r="K61" s="3">
        <f ca="1">IF(Table1[[#This Row],[Post]]="A01",COUNTIFS($H$2:INDIRECT(ADDRESS(ROW(Table1[[#This Row],[Sel_Cat]]),8)),"A01")," ")</f>
        <v>51</v>
      </c>
      <c r="L61" s="3">
        <f ca="1">IF(Table1[[#This Row],[Post]]="A01",COUNTIFS($G$2:INDIRECT(ADDRESS(ROW(Table1[[#This Row],[Sel_Cat]]),7)),Table1[[#This Row],[Sel_Cat]],$H$2:INDIRECT(ADDRESS(ROW(Table1[[#This Row],[Sel_Cat]]),8)),"A01")," ")</f>
        <v>42</v>
      </c>
      <c r="M61" s="3" t="str">
        <f ca="1">IF(Table1[[#This Row],[Post]]="A02",COUNTIFS($H$2:INDIRECT(ADDRESS(ROW(Table1[[#This Row],[Sel_Cat]]),8)),"A02")," ")</f>
        <v xml:space="preserve"> </v>
      </c>
      <c r="N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1" s="5" t="s">
        <v>5900</v>
      </c>
      <c r="P61" s="5" t="str">
        <f>VLOOKUP(Table1[[#This Row],[ROLL2]],Sheet1!$A$1:$B$132,2,FALSE)</f>
        <v>Delhi</v>
      </c>
      <c r="Q61" s="5" t="str">
        <f>VLOOKUP(Table1[[#This Row],[ROLL2]],Sheet1!$A$1:$C$132,3,FALSE)</f>
        <v>Delhi (2201)</v>
      </c>
    </row>
    <row r="62" spans="1:17" x14ac:dyDescent="0.2">
      <c r="A62" s="2">
        <v>1154</v>
      </c>
      <c r="B62" s="3">
        <v>6006005697</v>
      </c>
      <c r="C62" s="4" t="s">
        <v>4527</v>
      </c>
      <c r="D62" s="4" t="s">
        <v>3464</v>
      </c>
      <c r="E62" s="4" t="s">
        <v>3465</v>
      </c>
      <c r="F62" s="2" t="s">
        <v>5703</v>
      </c>
      <c r="G62" s="2" t="s">
        <v>5703</v>
      </c>
      <c r="H62" s="4" t="s">
        <v>3466</v>
      </c>
      <c r="I62" s="4">
        <v>61</v>
      </c>
      <c r="J62" s="3">
        <f ca="1">COUNTIF(G$2:INDIRECT(ADDRESS(ROW(Table1[[#This Row],[Sel_Cat]]),7)),Table1[[#This Row],[Sel_Cat]])</f>
        <v>52</v>
      </c>
      <c r="K62" s="3">
        <f ca="1">IF(Table1[[#This Row],[Post]]="A01",COUNTIFS($H$2:INDIRECT(ADDRESS(ROW(Table1[[#This Row],[Sel_Cat]]),8)),"A01")," ")</f>
        <v>52</v>
      </c>
      <c r="L62" s="3">
        <f ca="1">IF(Table1[[#This Row],[Post]]="A01",COUNTIFS($G$2:INDIRECT(ADDRESS(ROW(Table1[[#This Row],[Sel_Cat]]),7)),Table1[[#This Row],[Sel_Cat]],$H$2:INDIRECT(ADDRESS(ROW(Table1[[#This Row],[Sel_Cat]]),8)),"A01")," ")</f>
        <v>43</v>
      </c>
      <c r="M62" s="3" t="str">
        <f ca="1">IF(Table1[[#This Row],[Post]]="A02",COUNTIFS($H$2:INDIRECT(ADDRESS(ROW(Table1[[#This Row],[Sel_Cat]]),8)),"A02")," ")</f>
        <v xml:space="preserve"> </v>
      </c>
      <c r="N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2" s="5" t="s">
        <v>5945</v>
      </c>
      <c r="P62" s="5" t="str">
        <f>VLOOKUP(Table1[[#This Row],[ROLL2]],Sheet1!$A$1:$B$132,2,FALSE)</f>
        <v>Madhya Pradesh</v>
      </c>
      <c r="Q62" s="5" t="str">
        <f>VLOOKUP(Table1[[#This Row],[ROLL2]],Sheet1!$A$1:$C$132,3,FALSE)</f>
        <v>Indore (6006)</v>
      </c>
    </row>
    <row r="63" spans="1:17" x14ac:dyDescent="0.2">
      <c r="A63" s="2">
        <v>122</v>
      </c>
      <c r="B63" s="3">
        <v>2201025424</v>
      </c>
      <c r="C63" s="4" t="s">
        <v>4508</v>
      </c>
      <c r="D63" s="4" t="s">
        <v>368</v>
      </c>
      <c r="E63" s="4" t="s">
        <v>369</v>
      </c>
      <c r="F63" s="2" t="s">
        <v>5696</v>
      </c>
      <c r="G63" s="2" t="s">
        <v>5703</v>
      </c>
      <c r="H63" s="4" t="s">
        <v>370</v>
      </c>
      <c r="I63" s="4">
        <v>62</v>
      </c>
      <c r="J63" s="3">
        <f ca="1">COUNTIF(G$2:INDIRECT(ADDRESS(ROW(Table1[[#This Row],[Sel_Cat]]),7)),Table1[[#This Row],[Sel_Cat]])</f>
        <v>53</v>
      </c>
      <c r="K63" s="3">
        <f ca="1">IF(Table1[[#This Row],[Post]]="A01",COUNTIFS($H$2:INDIRECT(ADDRESS(ROW(Table1[[#This Row],[Sel_Cat]]),8)),"A01")," ")</f>
        <v>53</v>
      </c>
      <c r="L63" s="3">
        <f ca="1">IF(Table1[[#This Row],[Post]]="A01",COUNTIFS($G$2:INDIRECT(ADDRESS(ROW(Table1[[#This Row],[Sel_Cat]]),7)),Table1[[#This Row],[Sel_Cat]],$H$2:INDIRECT(ADDRESS(ROW(Table1[[#This Row],[Sel_Cat]]),8)),"A01")," ")</f>
        <v>44</v>
      </c>
      <c r="M63" s="3" t="str">
        <f ca="1">IF(Table1[[#This Row],[Post]]="A02",COUNTIFS($H$2:INDIRECT(ADDRESS(ROW(Table1[[#This Row],[Sel_Cat]]),8)),"A02")," ")</f>
        <v xml:space="preserve"> </v>
      </c>
      <c r="N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3" s="5" t="s">
        <v>5900</v>
      </c>
      <c r="P63" s="5" t="str">
        <f>VLOOKUP(Table1[[#This Row],[ROLL2]],Sheet1!$A$1:$B$132,2,FALSE)</f>
        <v>Delhi</v>
      </c>
      <c r="Q63" s="5" t="str">
        <f>VLOOKUP(Table1[[#This Row],[ROLL2]],Sheet1!$A$1:$C$132,3,FALSE)</f>
        <v>Delhi (2201)</v>
      </c>
    </row>
    <row r="64" spans="1:17" x14ac:dyDescent="0.2">
      <c r="A64" s="2">
        <v>842</v>
      </c>
      <c r="B64" s="3">
        <v>3013071737</v>
      </c>
      <c r="C64" s="4" t="s">
        <v>5083</v>
      </c>
      <c r="D64" s="4" t="s">
        <v>2528</v>
      </c>
      <c r="E64" s="4" t="s">
        <v>2529</v>
      </c>
      <c r="F64" s="2" t="s">
        <v>5696</v>
      </c>
      <c r="G64" s="2" t="s">
        <v>5696</v>
      </c>
      <c r="H64" s="4" t="s">
        <v>2530</v>
      </c>
      <c r="I64" s="4">
        <v>63</v>
      </c>
      <c r="J64" s="3">
        <f ca="1">COUNTIF(G$2:INDIRECT(ADDRESS(ROW(Table1[[#This Row],[Sel_Cat]]),7)),Table1[[#This Row],[Sel_Cat]])</f>
        <v>4</v>
      </c>
      <c r="K64" s="3">
        <f ca="1">IF(Table1[[#This Row],[Post]]="A01",COUNTIFS($H$2:INDIRECT(ADDRESS(ROW(Table1[[#This Row],[Sel_Cat]]),8)),"A01")," ")</f>
        <v>54</v>
      </c>
      <c r="L64" s="3">
        <f ca="1">IF(Table1[[#This Row],[Post]]="A01",COUNTIFS($G$2:INDIRECT(ADDRESS(ROW(Table1[[#This Row],[Sel_Cat]]),7)),Table1[[#This Row],[Sel_Cat]],$H$2:INDIRECT(ADDRESS(ROW(Table1[[#This Row],[Sel_Cat]]),8)),"A01")," ")</f>
        <v>4</v>
      </c>
      <c r="M64" s="3" t="str">
        <f ca="1">IF(Table1[[#This Row],[Post]]="A02",COUNTIFS($H$2:INDIRECT(ADDRESS(ROW(Table1[[#This Row],[Sel_Cat]]),8)),"A02")," ")</f>
        <v xml:space="preserve"> </v>
      </c>
      <c r="N6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4" s="5" t="s">
        <v>5891</v>
      </c>
      <c r="P64" s="5" t="str">
        <f>VLOOKUP(Table1[[#This Row],[ROLL2]],Sheet1!$A$1:$B$132,2,FALSE)</f>
        <v>Uttar Pradesh</v>
      </c>
      <c r="Q64" s="5" t="str">
        <f>VLOOKUP(Table1[[#This Row],[ROLL2]],Sheet1!$A$1:$C$132,3,FALSE)</f>
        <v>Varanasi (3013)</v>
      </c>
    </row>
    <row r="65" spans="1:17" x14ac:dyDescent="0.2">
      <c r="A65" s="2">
        <v>1248</v>
      </c>
      <c r="B65" s="3">
        <v>7204024864</v>
      </c>
      <c r="C65" s="4" t="s">
        <v>5493</v>
      </c>
      <c r="D65" s="4" t="s">
        <v>3746</v>
      </c>
      <c r="E65" s="4" t="s">
        <v>3747</v>
      </c>
      <c r="F65" s="2" t="s">
        <v>5703</v>
      </c>
      <c r="G65" s="2" t="s">
        <v>5703</v>
      </c>
      <c r="H65" s="4" t="s">
        <v>3748</v>
      </c>
      <c r="I65" s="4">
        <v>64</v>
      </c>
      <c r="J65" s="3">
        <f ca="1">COUNTIF(G$2:INDIRECT(ADDRESS(ROW(Table1[[#This Row],[Sel_Cat]]),7)),Table1[[#This Row],[Sel_Cat]])</f>
        <v>54</v>
      </c>
      <c r="K65" s="3" t="str">
        <f ca="1">IF(Table1[[#This Row],[Post]]="A01",COUNTIFS($H$2:INDIRECT(ADDRESS(ROW(Table1[[#This Row],[Sel_Cat]]),8)),"A01")," ")</f>
        <v xml:space="preserve"> </v>
      </c>
      <c r="L6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65" s="3">
        <f ca="1">IF(Table1[[#This Row],[Post]]="A02",COUNTIFS($H$2:INDIRECT(ADDRESS(ROW(Table1[[#This Row],[Sel_Cat]]),8)),"A02")," ")</f>
        <v>10</v>
      </c>
      <c r="N65" s="3">
        <f ca="1">IF(Table1[[#This Row],[Post]]="A02",COUNTIFS($G$2:INDIRECT(ADDRESS(ROW(Table1[[#This Row],[Sel_Cat]]),7)),Table1[[#This Row],[Sel_Cat]],$H$2:INDIRECT(ADDRESS(ROW(Table1[[#This Row],[Sel_Cat]]),8)),"A02")," ")</f>
        <v>10</v>
      </c>
      <c r="O65" s="5" t="s">
        <v>6010</v>
      </c>
      <c r="P65" s="5" t="str">
        <f>VLOOKUP(Table1[[#This Row],[ROLL2]],Sheet1!$A$1:$B$132,2,FALSE)</f>
        <v>Maharashtra</v>
      </c>
      <c r="Q65" s="5" t="str">
        <f>VLOOKUP(Table1[[#This Row],[ROLL2]],Sheet1!$A$1:$C$132,3,FALSE)</f>
        <v>Mumbai(7204)</v>
      </c>
    </row>
    <row r="66" spans="1:17" x14ac:dyDescent="0.2">
      <c r="A66" s="2">
        <v>520</v>
      </c>
      <c r="B66" s="3">
        <v>2401005372</v>
      </c>
      <c r="C66" s="4" t="s">
        <v>4862</v>
      </c>
      <c r="D66" s="4" t="s">
        <v>1562</v>
      </c>
      <c r="E66" s="4" t="s">
        <v>1563</v>
      </c>
      <c r="F66" s="2" t="s">
        <v>5697</v>
      </c>
      <c r="G66" s="2" t="s">
        <v>5697</v>
      </c>
      <c r="H66" s="4" t="s">
        <v>1564</v>
      </c>
      <c r="I66" s="4">
        <v>65</v>
      </c>
      <c r="J66" s="3">
        <f ca="1">COUNTIF(G$2:INDIRECT(ADDRESS(ROW(Table1[[#This Row],[Sel_Cat]]),7)),Table1[[#This Row],[Sel_Cat]])</f>
        <v>1</v>
      </c>
      <c r="K66" s="3">
        <f ca="1">IF(Table1[[#This Row],[Post]]="A01",COUNTIFS($H$2:INDIRECT(ADDRESS(ROW(Table1[[#This Row],[Sel_Cat]]),8)),"A01")," ")</f>
        <v>55</v>
      </c>
      <c r="L66" s="3">
        <f ca="1">IF(Table1[[#This Row],[Post]]="A01",COUNTIFS($G$2:INDIRECT(ADDRESS(ROW(Table1[[#This Row],[Sel_Cat]]),7)),Table1[[#This Row],[Sel_Cat]],$H$2:INDIRECT(ADDRESS(ROW(Table1[[#This Row],[Sel_Cat]]),8)),"A01")," ")</f>
        <v>1</v>
      </c>
      <c r="M66" s="3" t="str">
        <f ca="1">IF(Table1[[#This Row],[Post]]="A02",COUNTIFS($H$2:INDIRECT(ADDRESS(ROW(Table1[[#This Row],[Sel_Cat]]),8)),"A02")," ")</f>
        <v xml:space="preserve"> </v>
      </c>
      <c r="N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6" s="5" t="s">
        <v>5901</v>
      </c>
      <c r="P66" s="5" t="str">
        <f>VLOOKUP(Table1[[#This Row],[ROLL2]],Sheet1!$A$1:$B$132,2,FALSE)</f>
        <v>Rajasthan</v>
      </c>
      <c r="Q66" s="5" t="str">
        <f>VLOOKUP(Table1[[#This Row],[ROLL2]],Sheet1!$A$1:$C$132,3,FALSE)</f>
        <v> Ajmer (2401)</v>
      </c>
    </row>
    <row r="67" spans="1:17" x14ac:dyDescent="0.2">
      <c r="A67" s="2">
        <v>767</v>
      </c>
      <c r="B67" s="3">
        <v>3009115532</v>
      </c>
      <c r="C67" s="4" t="s">
        <v>5079</v>
      </c>
      <c r="D67" s="4" t="s">
        <v>2303</v>
      </c>
      <c r="E67" s="4" t="s">
        <v>2304</v>
      </c>
      <c r="F67" s="2" t="s">
        <v>5696</v>
      </c>
      <c r="G67" s="2" t="s">
        <v>5703</v>
      </c>
      <c r="H67" s="4" t="s">
        <v>2305</v>
      </c>
      <c r="I67" s="4">
        <v>66</v>
      </c>
      <c r="J67" s="3">
        <f ca="1">COUNTIF(G$2:INDIRECT(ADDRESS(ROW(Table1[[#This Row],[Sel_Cat]]),7)),Table1[[#This Row],[Sel_Cat]])</f>
        <v>55</v>
      </c>
      <c r="K67" s="3">
        <f ca="1">IF(Table1[[#This Row],[Post]]="A01",COUNTIFS($H$2:INDIRECT(ADDRESS(ROW(Table1[[#This Row],[Sel_Cat]]),8)),"A01")," ")</f>
        <v>56</v>
      </c>
      <c r="L67" s="3">
        <f ca="1">IF(Table1[[#This Row],[Post]]="A01",COUNTIFS($G$2:INDIRECT(ADDRESS(ROW(Table1[[#This Row],[Sel_Cat]]),7)),Table1[[#This Row],[Sel_Cat]],$H$2:INDIRECT(ADDRESS(ROW(Table1[[#This Row],[Sel_Cat]]),8)),"A01")," ")</f>
        <v>45</v>
      </c>
      <c r="M67" s="3" t="str">
        <f ca="1">IF(Table1[[#This Row],[Post]]="A02",COUNTIFS($H$2:INDIRECT(ADDRESS(ROW(Table1[[#This Row],[Sel_Cat]]),8)),"A02")," ")</f>
        <v xml:space="preserve"> </v>
      </c>
      <c r="N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7" s="5" t="s">
        <v>5887</v>
      </c>
      <c r="P67" s="5" t="str">
        <f>VLOOKUP(Table1[[#This Row],[ROLL2]],Sheet1!$A$1:$B$132,2,FALSE)</f>
        <v>Uttar Pradesh</v>
      </c>
      <c r="Q67" s="5" t="str">
        <f>VLOOKUP(Table1[[#This Row],[ROLL2]],Sheet1!$A$1:$C$132,3,FALSE)</f>
        <v>Kanpur (3009)</v>
      </c>
    </row>
    <row r="68" spans="1:17" x14ac:dyDescent="0.2">
      <c r="A68" s="2">
        <v>458</v>
      </c>
      <c r="B68" s="3">
        <v>2201322297</v>
      </c>
      <c r="C68" s="4" t="s">
        <v>4810</v>
      </c>
      <c r="D68" s="4" t="s">
        <v>1376</v>
      </c>
      <c r="E68" s="4" t="s">
        <v>1377</v>
      </c>
      <c r="F68" s="2" t="s">
        <v>5701</v>
      </c>
      <c r="G68" s="2" t="s">
        <v>5703</v>
      </c>
      <c r="H68" s="4" t="s">
        <v>1378</v>
      </c>
      <c r="I68" s="4">
        <v>67</v>
      </c>
      <c r="J68" s="3">
        <f ca="1">COUNTIF(G$2:INDIRECT(ADDRESS(ROW(Table1[[#This Row],[Sel_Cat]]),7)),Table1[[#This Row],[Sel_Cat]])</f>
        <v>56</v>
      </c>
      <c r="K68" s="3">
        <f ca="1">IF(Table1[[#This Row],[Post]]="A01",COUNTIFS($H$2:INDIRECT(ADDRESS(ROW(Table1[[#This Row],[Sel_Cat]]),8)),"A01")," ")</f>
        <v>57</v>
      </c>
      <c r="L68" s="3">
        <f ca="1">IF(Table1[[#This Row],[Post]]="A01",COUNTIFS($G$2:INDIRECT(ADDRESS(ROW(Table1[[#This Row],[Sel_Cat]]),7)),Table1[[#This Row],[Sel_Cat]],$H$2:INDIRECT(ADDRESS(ROW(Table1[[#This Row],[Sel_Cat]]),8)),"A01")," ")</f>
        <v>46</v>
      </c>
      <c r="M68" s="3" t="str">
        <f ca="1">IF(Table1[[#This Row],[Post]]="A02",COUNTIFS($H$2:INDIRECT(ADDRESS(ROW(Table1[[#This Row],[Sel_Cat]]),8)),"A02")," ")</f>
        <v xml:space="preserve"> </v>
      </c>
      <c r="N6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8" s="5" t="s">
        <v>5900</v>
      </c>
      <c r="P68" s="5" t="str">
        <f>VLOOKUP(Table1[[#This Row],[ROLL2]],Sheet1!$A$1:$B$132,2,FALSE)</f>
        <v>Delhi</v>
      </c>
      <c r="Q68" s="5" t="str">
        <f>VLOOKUP(Table1[[#This Row],[ROLL2]],Sheet1!$A$1:$C$132,3,FALSE)</f>
        <v>Delhi (2201)</v>
      </c>
    </row>
    <row r="69" spans="1:17" x14ac:dyDescent="0.2">
      <c r="A69" s="2">
        <v>997</v>
      </c>
      <c r="B69" s="3">
        <v>4404002234</v>
      </c>
      <c r="C69" s="4" t="s">
        <v>5264</v>
      </c>
      <c r="D69" s="4" t="s">
        <v>2993</v>
      </c>
      <c r="E69" s="4" t="s">
        <v>2994</v>
      </c>
      <c r="F69" s="2" t="s">
        <v>5701</v>
      </c>
      <c r="G69" s="2" t="s">
        <v>5703</v>
      </c>
      <c r="H69" s="4" t="s">
        <v>2995</v>
      </c>
      <c r="I69" s="4">
        <v>68</v>
      </c>
      <c r="J69" s="3">
        <f ca="1">COUNTIF(G$2:INDIRECT(ADDRESS(ROW(Table1[[#This Row],[Sel_Cat]]),7)),Table1[[#This Row],[Sel_Cat]])</f>
        <v>57</v>
      </c>
      <c r="K69" s="3">
        <f ca="1">IF(Table1[[#This Row],[Post]]="A01",COUNTIFS($H$2:INDIRECT(ADDRESS(ROW(Table1[[#This Row],[Sel_Cat]]),8)),"A01")," ")</f>
        <v>58</v>
      </c>
      <c r="L69" s="3">
        <f ca="1">IF(Table1[[#This Row],[Post]]="A01",COUNTIFS($G$2:INDIRECT(ADDRESS(ROW(Table1[[#This Row],[Sel_Cat]]),7)),Table1[[#This Row],[Sel_Cat]],$H$2:INDIRECT(ADDRESS(ROW(Table1[[#This Row],[Sel_Cat]]),8)),"A01")," ")</f>
        <v>47</v>
      </c>
      <c r="M69" s="3" t="str">
        <f ca="1">IF(Table1[[#This Row],[Post]]="A02",COUNTIFS($H$2:INDIRECT(ADDRESS(ROW(Table1[[#This Row],[Sel_Cat]]),8)),"A02")," ")</f>
        <v xml:space="preserve"> </v>
      </c>
      <c r="N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9" s="5" t="s">
        <v>5922</v>
      </c>
      <c r="P69" s="5" t="str">
        <f>VLOOKUP(Table1[[#This Row],[ROLL2]],Sheet1!$A$1:$B$132,2,FALSE)</f>
        <v>West Bengal</v>
      </c>
      <c r="Q69" s="5" t="str">
        <f>VLOOKUP(Table1[[#This Row],[ROLL2]],Sheet1!$A$1:$C$132,3,FALSE)</f>
        <v>Burdwan (4404)</v>
      </c>
    </row>
    <row r="70" spans="1:17" x14ac:dyDescent="0.2">
      <c r="A70" s="2">
        <v>434</v>
      </c>
      <c r="B70" s="3">
        <v>2201296890</v>
      </c>
      <c r="C70" s="4" t="s">
        <v>419</v>
      </c>
      <c r="D70" s="4" t="s">
        <v>1304</v>
      </c>
      <c r="E70" s="4" t="s">
        <v>1305</v>
      </c>
      <c r="F70" s="2" t="s">
        <v>5701</v>
      </c>
      <c r="G70" s="2" t="s">
        <v>5701</v>
      </c>
      <c r="H70" s="4" t="s">
        <v>1306</v>
      </c>
      <c r="I70" s="4">
        <v>69</v>
      </c>
      <c r="J70" s="3">
        <f ca="1">COUNTIF(G$2:INDIRECT(ADDRESS(ROW(Table1[[#This Row],[Sel_Cat]]),7)),Table1[[#This Row],[Sel_Cat]])</f>
        <v>6</v>
      </c>
      <c r="K70" s="3">
        <f ca="1">IF(Table1[[#This Row],[Post]]="A01",COUNTIFS($H$2:INDIRECT(ADDRESS(ROW(Table1[[#This Row],[Sel_Cat]]),8)),"A01")," ")</f>
        <v>59</v>
      </c>
      <c r="L70" s="3">
        <f ca="1">IF(Table1[[#This Row],[Post]]="A01",COUNTIFS($G$2:INDIRECT(ADDRESS(ROW(Table1[[#This Row],[Sel_Cat]]),7)),Table1[[#This Row],[Sel_Cat]],$H$2:INDIRECT(ADDRESS(ROW(Table1[[#This Row],[Sel_Cat]]),8)),"A01")," ")</f>
        <v>6</v>
      </c>
      <c r="M70" s="3" t="str">
        <f ca="1">IF(Table1[[#This Row],[Post]]="A02",COUNTIFS($H$2:INDIRECT(ADDRESS(ROW(Table1[[#This Row],[Sel_Cat]]),8)),"A02")," ")</f>
        <v xml:space="preserve"> </v>
      </c>
      <c r="N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0" s="5" t="s">
        <v>5900</v>
      </c>
      <c r="P70" s="5" t="str">
        <f>VLOOKUP(Table1[[#This Row],[ROLL2]],Sheet1!$A$1:$B$132,2,FALSE)</f>
        <v>Delhi</v>
      </c>
      <c r="Q70" s="5" t="str">
        <f>VLOOKUP(Table1[[#This Row],[ROLL2]],Sheet1!$A$1:$C$132,3,FALSE)</f>
        <v>Delhi (2201)</v>
      </c>
    </row>
    <row r="71" spans="1:17" x14ac:dyDescent="0.2">
      <c r="A71" s="2">
        <v>1347</v>
      </c>
      <c r="B71" s="3">
        <v>8201024617</v>
      </c>
      <c r="C71" s="4" t="s">
        <v>5584</v>
      </c>
      <c r="D71" s="4" t="s">
        <v>4042</v>
      </c>
      <c r="E71" s="4" t="s">
        <v>4043</v>
      </c>
      <c r="F71" s="2" t="s">
        <v>5703</v>
      </c>
      <c r="G71" s="2" t="s">
        <v>5703</v>
      </c>
      <c r="H71" s="4" t="s">
        <v>4044</v>
      </c>
      <c r="I71" s="4">
        <v>70</v>
      </c>
      <c r="J71" s="3">
        <f ca="1">COUNTIF(G$2:INDIRECT(ADDRESS(ROW(Table1[[#This Row],[Sel_Cat]]),7)),Table1[[#This Row],[Sel_Cat]])</f>
        <v>58</v>
      </c>
      <c r="K71" s="3">
        <f ca="1">IF(Table1[[#This Row],[Post]]="A01",COUNTIFS($H$2:INDIRECT(ADDRESS(ROW(Table1[[#This Row],[Sel_Cat]]),8)),"A01")," ")</f>
        <v>60</v>
      </c>
      <c r="L71" s="3">
        <f ca="1">IF(Table1[[#This Row],[Post]]="A01",COUNTIFS($G$2:INDIRECT(ADDRESS(ROW(Table1[[#This Row],[Sel_Cat]]),7)),Table1[[#This Row],[Sel_Cat]],$H$2:INDIRECT(ADDRESS(ROW(Table1[[#This Row],[Sel_Cat]]),8)),"A01")," ")</f>
        <v>48</v>
      </c>
      <c r="M71" s="3" t="str">
        <f ca="1">IF(Table1[[#This Row],[Post]]="A02",COUNTIFS($H$2:INDIRECT(ADDRESS(ROW(Table1[[#This Row],[Sel_Cat]]),8)),"A02")," ")</f>
        <v xml:space="preserve"> </v>
      </c>
      <c r="N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1" s="5" t="s">
        <v>5987</v>
      </c>
      <c r="P71" s="5" t="str">
        <f>VLOOKUP(Table1[[#This Row],[ROLL2]],Sheet1!$A$1:$B$132,2,FALSE)</f>
        <v>Tamil Nadu</v>
      </c>
      <c r="Q71" s="5" t="str">
        <f>VLOOKUP(Table1[[#This Row],[ROLL2]],Sheet1!$A$1:$C$132,3,FALSE)</f>
        <v>Chennai(8201)</v>
      </c>
    </row>
    <row r="72" spans="1:17" x14ac:dyDescent="0.2">
      <c r="A72" s="2">
        <v>338</v>
      </c>
      <c r="B72" s="3">
        <v>2201206647</v>
      </c>
      <c r="C72" s="4" t="s">
        <v>4705</v>
      </c>
      <c r="D72" s="4" t="s">
        <v>1016</v>
      </c>
      <c r="E72" s="4" t="s">
        <v>1017</v>
      </c>
      <c r="F72" s="2" t="s">
        <v>5701</v>
      </c>
      <c r="G72" s="2" t="s">
        <v>5703</v>
      </c>
      <c r="H72" s="4" t="s">
        <v>1018</v>
      </c>
      <c r="I72" s="4">
        <v>71</v>
      </c>
      <c r="J72" s="3">
        <f ca="1">COUNTIF(G$2:INDIRECT(ADDRESS(ROW(Table1[[#This Row],[Sel_Cat]]),7)),Table1[[#This Row],[Sel_Cat]])</f>
        <v>59</v>
      </c>
      <c r="K72" s="3">
        <f ca="1">IF(Table1[[#This Row],[Post]]="A01",COUNTIFS($H$2:INDIRECT(ADDRESS(ROW(Table1[[#This Row],[Sel_Cat]]),8)),"A01")," ")</f>
        <v>61</v>
      </c>
      <c r="L72" s="3">
        <f ca="1">IF(Table1[[#This Row],[Post]]="A01",COUNTIFS($G$2:INDIRECT(ADDRESS(ROW(Table1[[#This Row],[Sel_Cat]]),7)),Table1[[#This Row],[Sel_Cat]],$H$2:INDIRECT(ADDRESS(ROW(Table1[[#This Row],[Sel_Cat]]),8)),"A01")," ")</f>
        <v>49</v>
      </c>
      <c r="M72" s="3" t="str">
        <f ca="1">IF(Table1[[#This Row],[Post]]="A02",COUNTIFS($H$2:INDIRECT(ADDRESS(ROW(Table1[[#This Row],[Sel_Cat]]),8)),"A02")," ")</f>
        <v xml:space="preserve"> </v>
      </c>
      <c r="N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2" s="5" t="s">
        <v>5900</v>
      </c>
      <c r="P72" s="5" t="str">
        <f>VLOOKUP(Table1[[#This Row],[ROLL2]],Sheet1!$A$1:$B$132,2,FALSE)</f>
        <v>Delhi</v>
      </c>
      <c r="Q72" s="5" t="str">
        <f>VLOOKUP(Table1[[#This Row],[ROLL2]],Sheet1!$A$1:$C$132,3,FALSE)</f>
        <v>Delhi (2201)</v>
      </c>
    </row>
    <row r="73" spans="1:17" x14ac:dyDescent="0.2">
      <c r="A73" s="2">
        <v>699</v>
      </c>
      <c r="B73" s="3">
        <v>3003041576</v>
      </c>
      <c r="C73" s="4" t="s">
        <v>5016</v>
      </c>
      <c r="D73" s="4" t="s">
        <v>2099</v>
      </c>
      <c r="E73" s="4" t="s">
        <v>2100</v>
      </c>
      <c r="F73" s="2" t="s">
        <v>5701</v>
      </c>
      <c r="G73" s="2" t="s">
        <v>5703</v>
      </c>
      <c r="H73" s="4" t="s">
        <v>2101</v>
      </c>
      <c r="I73" s="4">
        <v>72</v>
      </c>
      <c r="J73" s="3">
        <f ca="1">COUNTIF(G$2:INDIRECT(ADDRESS(ROW(Table1[[#This Row],[Sel_Cat]]),7)),Table1[[#This Row],[Sel_Cat]])</f>
        <v>60</v>
      </c>
      <c r="K73" s="3">
        <f ca="1">IF(Table1[[#This Row],[Post]]="A01",COUNTIFS($H$2:INDIRECT(ADDRESS(ROW(Table1[[#This Row],[Sel_Cat]]),8)),"A01")," ")</f>
        <v>62</v>
      </c>
      <c r="L73" s="3">
        <f ca="1">IF(Table1[[#This Row],[Post]]="A01",COUNTIFS($G$2:INDIRECT(ADDRESS(ROW(Table1[[#This Row],[Sel_Cat]]),7)),Table1[[#This Row],[Sel_Cat]],$H$2:INDIRECT(ADDRESS(ROW(Table1[[#This Row],[Sel_Cat]]),8)),"A01")," ")</f>
        <v>50</v>
      </c>
      <c r="M73" s="3" t="str">
        <f ca="1">IF(Table1[[#This Row],[Post]]="A02",COUNTIFS($H$2:INDIRECT(ADDRESS(ROW(Table1[[#This Row],[Sel_Cat]]),8)),"A02")," ")</f>
        <v xml:space="preserve"> </v>
      </c>
      <c r="N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3" s="5" t="s">
        <v>5890</v>
      </c>
      <c r="P73" s="5" t="str">
        <f>VLOOKUP(Table1[[#This Row],[ROLL2]],Sheet1!$A$1:$B$132,2,FALSE)</f>
        <v>Uttar Pradesh</v>
      </c>
      <c r="Q73" s="5" t="str">
        <f>VLOOKUP(Table1[[#This Row],[ROLL2]],Sheet1!$A$1:$C$132,3,FALSE)</f>
        <v>Prayagraj (3003)</v>
      </c>
    </row>
    <row r="74" spans="1:17" x14ac:dyDescent="0.2">
      <c r="A74" s="2">
        <v>1202</v>
      </c>
      <c r="B74" s="3">
        <v>7007003033</v>
      </c>
      <c r="C74" s="4" t="s">
        <v>5453</v>
      </c>
      <c r="D74" s="4" t="s">
        <v>3608</v>
      </c>
      <c r="E74" s="4" t="s">
        <v>3609</v>
      </c>
      <c r="F74" s="2" t="s">
        <v>5703</v>
      </c>
      <c r="G74" s="2" t="s">
        <v>5703</v>
      </c>
      <c r="H74" s="4" t="s">
        <v>3610</v>
      </c>
      <c r="I74" s="4">
        <v>73</v>
      </c>
      <c r="J74" s="3">
        <f ca="1">COUNTIF(G$2:INDIRECT(ADDRESS(ROW(Table1[[#This Row],[Sel_Cat]]),7)),Table1[[#This Row],[Sel_Cat]])</f>
        <v>61</v>
      </c>
      <c r="K74" s="3" t="str">
        <f ca="1">IF(Table1[[#This Row],[Post]]="A01",COUNTIFS($H$2:INDIRECT(ADDRESS(ROW(Table1[[#This Row],[Sel_Cat]]),8)),"A01")," ")</f>
        <v xml:space="preserve"> </v>
      </c>
      <c r="L7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4" s="3">
        <f ca="1">IF(Table1[[#This Row],[Post]]="A02",COUNTIFS($H$2:INDIRECT(ADDRESS(ROW(Table1[[#This Row],[Sel_Cat]]),8)),"A02")," ")</f>
        <v>11</v>
      </c>
      <c r="N74" s="3">
        <f ca="1">IF(Table1[[#This Row],[Post]]="A02",COUNTIFS($G$2:INDIRECT(ADDRESS(ROW(Table1[[#This Row],[Sel_Cat]]),7)),Table1[[#This Row],[Sel_Cat]],$H$2:INDIRECT(ADDRESS(ROW(Table1[[#This Row],[Sel_Cat]]),8)),"A02")," ")</f>
        <v>11</v>
      </c>
      <c r="O74" s="5" t="s">
        <v>6004</v>
      </c>
      <c r="P74" s="5" t="str">
        <f>VLOOKUP(Table1[[#This Row],[ROLL2]],Sheet1!$A$1:$B$132,2,FALSE)</f>
        <v>Gujarat</v>
      </c>
      <c r="Q74" s="5" t="str">
        <f>VLOOKUP(Table1[[#This Row],[ROLL2]],Sheet1!$A$1:$C$132,3,FALSE)</f>
        <v>Surat(7007)</v>
      </c>
    </row>
    <row r="75" spans="1:17" x14ac:dyDescent="0.2">
      <c r="A75" s="2">
        <v>372</v>
      </c>
      <c r="B75" s="3">
        <v>2201233551</v>
      </c>
      <c r="C75" s="4" t="s">
        <v>4558</v>
      </c>
      <c r="D75" s="4" t="s">
        <v>1118</v>
      </c>
      <c r="E75" s="4" t="s">
        <v>1119</v>
      </c>
      <c r="F75" s="2" t="s">
        <v>5703</v>
      </c>
      <c r="G75" s="2" t="s">
        <v>5703</v>
      </c>
      <c r="H75" s="4" t="s">
        <v>1120</v>
      </c>
      <c r="I75" s="4">
        <v>74</v>
      </c>
      <c r="J75" s="3">
        <f ca="1">COUNTIF(G$2:INDIRECT(ADDRESS(ROW(Table1[[#This Row],[Sel_Cat]]),7)),Table1[[#This Row],[Sel_Cat]])</f>
        <v>62</v>
      </c>
      <c r="K75" s="3">
        <f ca="1">IF(Table1[[#This Row],[Post]]="A01",COUNTIFS($H$2:INDIRECT(ADDRESS(ROW(Table1[[#This Row],[Sel_Cat]]),8)),"A01")," ")</f>
        <v>63</v>
      </c>
      <c r="L75" s="3">
        <f ca="1">IF(Table1[[#This Row],[Post]]="A01",COUNTIFS($G$2:INDIRECT(ADDRESS(ROW(Table1[[#This Row],[Sel_Cat]]),7)),Table1[[#This Row],[Sel_Cat]],$H$2:INDIRECT(ADDRESS(ROW(Table1[[#This Row],[Sel_Cat]]),8)),"A01")," ")</f>
        <v>51</v>
      </c>
      <c r="M75" s="3" t="str">
        <f ca="1">IF(Table1[[#This Row],[Post]]="A02",COUNTIFS($H$2:INDIRECT(ADDRESS(ROW(Table1[[#This Row],[Sel_Cat]]),8)),"A02")," ")</f>
        <v xml:space="preserve"> </v>
      </c>
      <c r="N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5" s="5" t="s">
        <v>5900</v>
      </c>
      <c r="P75" s="5" t="str">
        <f>VLOOKUP(Table1[[#This Row],[ROLL2]],Sheet1!$A$1:$B$132,2,FALSE)</f>
        <v>Delhi</v>
      </c>
      <c r="Q75" s="5" t="str">
        <f>VLOOKUP(Table1[[#This Row],[ROLL2]],Sheet1!$A$1:$C$132,3,FALSE)</f>
        <v>Delhi (2201)</v>
      </c>
    </row>
    <row r="76" spans="1:17" x14ac:dyDescent="0.2">
      <c r="A76" s="2">
        <v>948</v>
      </c>
      <c r="B76" s="3">
        <v>3206148497</v>
      </c>
      <c r="C76" s="4" t="s">
        <v>5224</v>
      </c>
      <c r="D76" s="4" t="s">
        <v>2846</v>
      </c>
      <c r="E76" s="4" t="s">
        <v>2847</v>
      </c>
      <c r="F76" s="2" t="s">
        <v>5696</v>
      </c>
      <c r="G76" s="2" t="s">
        <v>5703</v>
      </c>
      <c r="H76" s="4" t="s">
        <v>2848</v>
      </c>
      <c r="I76" s="4">
        <v>75</v>
      </c>
      <c r="J76" s="3">
        <f ca="1">COUNTIF(G$2:INDIRECT(ADDRESS(ROW(Table1[[#This Row],[Sel_Cat]]),7)),Table1[[#This Row],[Sel_Cat]])</f>
        <v>63</v>
      </c>
      <c r="K76" s="3">
        <f ca="1">IF(Table1[[#This Row],[Post]]="A01",COUNTIFS($H$2:INDIRECT(ADDRESS(ROW(Table1[[#This Row],[Sel_Cat]]),8)),"A01")," ")</f>
        <v>64</v>
      </c>
      <c r="L76" s="3">
        <f ca="1">IF(Table1[[#This Row],[Post]]="A01",COUNTIFS($G$2:INDIRECT(ADDRESS(ROW(Table1[[#This Row],[Sel_Cat]]),7)),Table1[[#This Row],[Sel_Cat]],$H$2:INDIRECT(ADDRESS(ROW(Table1[[#This Row],[Sel_Cat]]),8)),"A01")," ")</f>
        <v>52</v>
      </c>
      <c r="M76" s="3" t="str">
        <f ca="1">IF(Table1[[#This Row],[Post]]="A02",COUNTIFS($H$2:INDIRECT(ADDRESS(ROW(Table1[[#This Row],[Sel_Cat]]),8)),"A02")," ")</f>
        <v xml:space="preserve"> </v>
      </c>
      <c r="N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6" s="5" t="s">
        <v>5894</v>
      </c>
      <c r="P76" s="5" t="str">
        <f>VLOOKUP(Table1[[#This Row],[ROLL2]],Sheet1!$A$1:$B$132,2,FALSE)</f>
        <v>Bihar</v>
      </c>
      <c r="Q76" s="5" t="str">
        <f>VLOOKUP(Table1[[#This Row],[ROLL2]],Sheet1!$A$1:$C$132,3,FALSE)</f>
        <v>Patna (3206)</v>
      </c>
    </row>
    <row r="77" spans="1:17" x14ac:dyDescent="0.2">
      <c r="A77" s="2">
        <v>907</v>
      </c>
      <c r="B77" s="3">
        <v>3206035001</v>
      </c>
      <c r="C77" s="4" t="s">
        <v>5196</v>
      </c>
      <c r="D77" s="4" t="s">
        <v>2723</v>
      </c>
      <c r="E77" s="4" t="s">
        <v>2724</v>
      </c>
      <c r="F77" s="2" t="s">
        <v>5703</v>
      </c>
      <c r="G77" s="2" t="s">
        <v>5703</v>
      </c>
      <c r="H77" s="4" t="s">
        <v>2725</v>
      </c>
      <c r="I77" s="4">
        <v>76</v>
      </c>
      <c r="J77" s="3">
        <f ca="1">COUNTIF(G$2:INDIRECT(ADDRESS(ROW(Table1[[#This Row],[Sel_Cat]]),7)),Table1[[#This Row],[Sel_Cat]])</f>
        <v>64</v>
      </c>
      <c r="K77" s="3">
        <f ca="1">IF(Table1[[#This Row],[Post]]="A01",COUNTIFS($H$2:INDIRECT(ADDRESS(ROW(Table1[[#This Row],[Sel_Cat]]),8)),"A01")," ")</f>
        <v>65</v>
      </c>
      <c r="L77" s="3">
        <f ca="1">IF(Table1[[#This Row],[Post]]="A01",COUNTIFS($G$2:INDIRECT(ADDRESS(ROW(Table1[[#This Row],[Sel_Cat]]),7)),Table1[[#This Row],[Sel_Cat]],$H$2:INDIRECT(ADDRESS(ROW(Table1[[#This Row],[Sel_Cat]]),8)),"A01")," ")</f>
        <v>53</v>
      </c>
      <c r="M77" s="3" t="str">
        <f ca="1">IF(Table1[[#This Row],[Post]]="A02",COUNTIFS($H$2:INDIRECT(ADDRESS(ROW(Table1[[#This Row],[Sel_Cat]]),8)),"A02")," ")</f>
        <v xml:space="preserve"> </v>
      </c>
      <c r="N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7" s="5" t="s">
        <v>5894</v>
      </c>
      <c r="P77" s="5" t="str">
        <f>VLOOKUP(Table1[[#This Row],[ROLL2]],Sheet1!$A$1:$B$132,2,FALSE)</f>
        <v>Bihar</v>
      </c>
      <c r="Q77" s="5" t="str">
        <f>VLOOKUP(Table1[[#This Row],[ROLL2]],Sheet1!$A$1:$C$132,3,FALSE)</f>
        <v>Patna (3206)</v>
      </c>
    </row>
    <row r="78" spans="1:17" x14ac:dyDescent="0.2">
      <c r="A78" s="2">
        <v>934</v>
      </c>
      <c r="B78" s="3">
        <v>3206113871</v>
      </c>
      <c r="C78" s="4" t="s">
        <v>4807</v>
      </c>
      <c r="D78" s="4" t="s">
        <v>2804</v>
      </c>
      <c r="E78" s="4" t="s">
        <v>2805</v>
      </c>
      <c r="F78" s="2" t="s">
        <v>5701</v>
      </c>
      <c r="G78" s="2" t="s">
        <v>5701</v>
      </c>
      <c r="H78" s="4" t="s">
        <v>2806</v>
      </c>
      <c r="I78" s="4">
        <v>77</v>
      </c>
      <c r="J78" s="3">
        <f ca="1">COUNTIF(G$2:INDIRECT(ADDRESS(ROW(Table1[[#This Row],[Sel_Cat]]),7)),Table1[[#This Row],[Sel_Cat]])</f>
        <v>7</v>
      </c>
      <c r="K78" s="3">
        <f ca="1">IF(Table1[[#This Row],[Post]]="A01",COUNTIFS($H$2:INDIRECT(ADDRESS(ROW(Table1[[#This Row],[Sel_Cat]]),8)),"A01")," ")</f>
        <v>66</v>
      </c>
      <c r="L78" s="3">
        <f ca="1">IF(Table1[[#This Row],[Post]]="A01",COUNTIFS($G$2:INDIRECT(ADDRESS(ROW(Table1[[#This Row],[Sel_Cat]]),7)),Table1[[#This Row],[Sel_Cat]],$H$2:INDIRECT(ADDRESS(ROW(Table1[[#This Row],[Sel_Cat]]),8)),"A01")," ")</f>
        <v>7</v>
      </c>
      <c r="M78" s="3" t="str">
        <f ca="1">IF(Table1[[#This Row],[Post]]="A02",COUNTIFS($H$2:INDIRECT(ADDRESS(ROW(Table1[[#This Row],[Sel_Cat]]),8)),"A02")," ")</f>
        <v xml:space="preserve"> </v>
      </c>
      <c r="N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8" s="5" t="s">
        <v>5894</v>
      </c>
      <c r="P78" s="5" t="str">
        <f>VLOOKUP(Table1[[#This Row],[ROLL2]],Sheet1!$A$1:$B$132,2,FALSE)</f>
        <v>Bihar</v>
      </c>
      <c r="Q78" s="5" t="str">
        <f>VLOOKUP(Table1[[#This Row],[ROLL2]],Sheet1!$A$1:$C$132,3,FALSE)</f>
        <v>Patna (3206)</v>
      </c>
    </row>
    <row r="79" spans="1:17" x14ac:dyDescent="0.2">
      <c r="A79" s="2">
        <v>21</v>
      </c>
      <c r="B79" s="3">
        <v>1402005909</v>
      </c>
      <c r="C79" s="4" t="s">
        <v>4410</v>
      </c>
      <c r="D79" s="4" t="s">
        <v>65</v>
      </c>
      <c r="E79" s="4" t="s">
        <v>66</v>
      </c>
      <c r="F79" s="2" t="s">
        <v>5697</v>
      </c>
      <c r="G79" s="2" t="s">
        <v>5697</v>
      </c>
      <c r="H79" s="4" t="s">
        <v>67</v>
      </c>
      <c r="I79" s="4">
        <v>78</v>
      </c>
      <c r="J79" s="3">
        <f ca="1">COUNTIF(G$2:INDIRECT(ADDRESS(ROW(Table1[[#This Row],[Sel_Cat]]),7)),Table1[[#This Row],[Sel_Cat]])</f>
        <v>2</v>
      </c>
      <c r="K79" s="3">
        <f ca="1">IF(Table1[[#This Row],[Post]]="A01",COUNTIFS($H$2:INDIRECT(ADDRESS(ROW(Table1[[#This Row],[Sel_Cat]]),8)),"A01")," ")</f>
        <v>67</v>
      </c>
      <c r="L79" s="3">
        <f ca="1">IF(Table1[[#This Row],[Post]]="A01",COUNTIFS($G$2:INDIRECT(ADDRESS(ROW(Table1[[#This Row],[Sel_Cat]]),7)),Table1[[#This Row],[Sel_Cat]],$H$2:INDIRECT(ADDRESS(ROW(Table1[[#This Row],[Sel_Cat]]),8)),"A01")," ")</f>
        <v>2</v>
      </c>
      <c r="M79" s="3" t="str">
        <f ca="1">IF(Table1[[#This Row],[Post]]="A02",COUNTIFS($H$2:INDIRECT(ADDRESS(ROW(Table1[[#This Row],[Sel_Cat]]),8)),"A02")," ")</f>
        <v xml:space="preserve"> </v>
      </c>
      <c r="N7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9" s="5" t="s">
        <v>5973</v>
      </c>
      <c r="P79" s="5" t="str">
        <f>VLOOKUP(Table1[[#This Row],[ROLL2]],Sheet1!$A$1:$B$132,2,FALSE)</f>
        <v>Punjab</v>
      </c>
      <c r="Q79" s="5" t="str">
        <f>VLOOKUP(Table1[[#This Row],[ROLL2]],Sheet1!$A$1:$C$132,3,FALSE)</f>
        <v>Jalandhar(1402)</v>
      </c>
    </row>
    <row r="80" spans="1:17" x14ac:dyDescent="0.2">
      <c r="A80" s="2">
        <v>1415</v>
      </c>
      <c r="B80" s="3">
        <v>8601078518</v>
      </c>
      <c r="C80" s="4" t="s">
        <v>5651</v>
      </c>
      <c r="D80" s="4" t="s">
        <v>4246</v>
      </c>
      <c r="E80" s="4" t="s">
        <v>4247</v>
      </c>
      <c r="F80" s="2" t="s">
        <v>5703</v>
      </c>
      <c r="G80" s="2" t="s">
        <v>5703</v>
      </c>
      <c r="H80" s="4" t="s">
        <v>4248</v>
      </c>
      <c r="I80" s="4">
        <v>79</v>
      </c>
      <c r="J80" s="3">
        <f ca="1">COUNTIF(G$2:INDIRECT(ADDRESS(ROW(Table1[[#This Row],[Sel_Cat]]),7)),Table1[[#This Row],[Sel_Cat]])</f>
        <v>65</v>
      </c>
      <c r="K80" s="3">
        <f ca="1">IF(Table1[[#This Row],[Post]]="A01",COUNTIFS($H$2:INDIRECT(ADDRESS(ROW(Table1[[#This Row],[Sel_Cat]]),8)),"A01")," ")</f>
        <v>68</v>
      </c>
      <c r="L80" s="3">
        <f ca="1">IF(Table1[[#This Row],[Post]]="A01",COUNTIFS($G$2:INDIRECT(ADDRESS(ROW(Table1[[#This Row],[Sel_Cat]]),7)),Table1[[#This Row],[Sel_Cat]],$H$2:INDIRECT(ADDRESS(ROW(Table1[[#This Row],[Sel_Cat]]),8)),"A01")," ")</f>
        <v>54</v>
      </c>
      <c r="M80" s="3" t="str">
        <f ca="1">IF(Table1[[#This Row],[Post]]="A02",COUNTIFS($H$2:INDIRECT(ADDRESS(ROW(Table1[[#This Row],[Sel_Cat]]),8)),"A02")," ")</f>
        <v xml:space="preserve"> </v>
      </c>
      <c r="N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0" s="5" t="s">
        <v>5995</v>
      </c>
      <c r="P80" s="5" t="str">
        <f>VLOOKUP(Table1[[#This Row],[ROLL2]],Sheet1!$A$1:$B$132,2,FALSE)</f>
        <v>Telangana</v>
      </c>
      <c r="Q80" s="5" t="str">
        <f>VLOOKUP(Table1[[#This Row],[ROLL2]],Sheet1!$A$1:$C$132,3,FALSE)</f>
        <v>Hyderabad(8601)</v>
      </c>
    </row>
    <row r="81" spans="1:17" x14ac:dyDescent="0.2">
      <c r="A81" s="2">
        <v>641</v>
      </c>
      <c r="B81" s="3">
        <v>2406041720</v>
      </c>
      <c r="C81" s="4" t="s">
        <v>4967</v>
      </c>
      <c r="D81" s="4" t="s">
        <v>1925</v>
      </c>
      <c r="E81" s="4" t="s">
        <v>1926</v>
      </c>
      <c r="F81" s="2" t="s">
        <v>5696</v>
      </c>
      <c r="G81" s="2" t="s">
        <v>5703</v>
      </c>
      <c r="H81" s="4" t="s">
        <v>1927</v>
      </c>
      <c r="I81" s="4">
        <v>80</v>
      </c>
      <c r="J81" s="3">
        <f ca="1">COUNTIF(G$2:INDIRECT(ADDRESS(ROW(Table1[[#This Row],[Sel_Cat]]),7)),Table1[[#This Row],[Sel_Cat]])</f>
        <v>66</v>
      </c>
      <c r="K81" s="3" t="str">
        <f ca="1">IF(Table1[[#This Row],[Post]]="A01",COUNTIFS($H$2:INDIRECT(ADDRESS(ROW(Table1[[#This Row],[Sel_Cat]]),8)),"A01")," ")</f>
        <v xml:space="preserve"> </v>
      </c>
      <c r="L8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1" s="3">
        <f ca="1">IF(Table1[[#This Row],[Post]]="A02",COUNTIFS($H$2:INDIRECT(ADDRESS(ROW(Table1[[#This Row],[Sel_Cat]]),8)),"A02")," ")</f>
        <v>12</v>
      </c>
      <c r="N81" s="3">
        <f ca="1">IF(Table1[[#This Row],[Post]]="A02",COUNTIFS($G$2:INDIRECT(ADDRESS(ROW(Table1[[#This Row],[Sel_Cat]]),7)),Table1[[#This Row],[Sel_Cat]],$H$2:INDIRECT(ADDRESS(ROW(Table1[[#This Row],[Sel_Cat]]),8)),"A02")," ")</f>
        <v>12</v>
      </c>
      <c r="O81" s="5" t="s">
        <v>5905</v>
      </c>
      <c r="P81" s="5" t="str">
        <f>VLOOKUP(Table1[[#This Row],[ROLL2]],Sheet1!$A$1:$B$132,2,FALSE)</f>
        <v>Rajasthan</v>
      </c>
      <c r="Q81" s="5" t="str">
        <f>VLOOKUP(Table1[[#This Row],[ROLL2]],Sheet1!$A$1:$C$132,3,FALSE)</f>
        <v>Jodhpur (2406)</v>
      </c>
    </row>
    <row r="82" spans="1:17" x14ac:dyDescent="0.2">
      <c r="A82" s="2">
        <v>726</v>
      </c>
      <c r="B82" s="3">
        <v>3009028013</v>
      </c>
      <c r="C82" s="4" t="s">
        <v>5041</v>
      </c>
      <c r="D82" s="4" t="s">
        <v>2180</v>
      </c>
      <c r="E82" s="4" t="s">
        <v>2181</v>
      </c>
      <c r="F82" s="2" t="s">
        <v>5696</v>
      </c>
      <c r="G82" s="2" t="s">
        <v>5703</v>
      </c>
      <c r="H82" s="4" t="s">
        <v>2182</v>
      </c>
      <c r="I82" s="4">
        <v>81</v>
      </c>
      <c r="J82" s="3">
        <f ca="1">COUNTIF(G$2:INDIRECT(ADDRESS(ROW(Table1[[#This Row],[Sel_Cat]]),7)),Table1[[#This Row],[Sel_Cat]])</f>
        <v>67</v>
      </c>
      <c r="K82" s="3">
        <f ca="1">IF(Table1[[#This Row],[Post]]="A01",COUNTIFS($H$2:INDIRECT(ADDRESS(ROW(Table1[[#This Row],[Sel_Cat]]),8)),"A01")," ")</f>
        <v>69</v>
      </c>
      <c r="L82" s="3">
        <f ca="1">IF(Table1[[#This Row],[Post]]="A01",COUNTIFS($G$2:INDIRECT(ADDRESS(ROW(Table1[[#This Row],[Sel_Cat]]),7)),Table1[[#This Row],[Sel_Cat]],$H$2:INDIRECT(ADDRESS(ROW(Table1[[#This Row],[Sel_Cat]]),8)),"A01")," ")</f>
        <v>55</v>
      </c>
      <c r="M82" s="3" t="str">
        <f ca="1">IF(Table1[[#This Row],[Post]]="A02",COUNTIFS($H$2:INDIRECT(ADDRESS(ROW(Table1[[#This Row],[Sel_Cat]]),8)),"A02")," ")</f>
        <v xml:space="preserve"> </v>
      </c>
      <c r="N8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2" s="5" t="s">
        <v>5887</v>
      </c>
      <c r="P82" s="5" t="str">
        <f>VLOOKUP(Table1[[#This Row],[ROLL2]],Sheet1!$A$1:$B$132,2,FALSE)</f>
        <v>Uttar Pradesh</v>
      </c>
      <c r="Q82" s="5" t="str">
        <f>VLOOKUP(Table1[[#This Row],[ROLL2]],Sheet1!$A$1:$C$132,3,FALSE)</f>
        <v>Kanpur (3009)</v>
      </c>
    </row>
    <row r="83" spans="1:17" x14ac:dyDescent="0.2">
      <c r="A83" s="2">
        <v>1342</v>
      </c>
      <c r="B83" s="3">
        <v>8201014101</v>
      </c>
      <c r="C83" s="4" t="s">
        <v>5580</v>
      </c>
      <c r="D83" s="4" t="s">
        <v>4027</v>
      </c>
      <c r="E83" s="4" t="s">
        <v>4028</v>
      </c>
      <c r="F83" s="2" t="s">
        <v>5703</v>
      </c>
      <c r="G83" s="2" t="s">
        <v>5703</v>
      </c>
      <c r="H83" s="4" t="s">
        <v>4029</v>
      </c>
      <c r="I83" s="4">
        <v>82</v>
      </c>
      <c r="J83" s="3">
        <f ca="1">COUNTIF(G$2:INDIRECT(ADDRESS(ROW(Table1[[#This Row],[Sel_Cat]]),7)),Table1[[#This Row],[Sel_Cat]])</f>
        <v>68</v>
      </c>
      <c r="K83" s="3">
        <f ca="1">IF(Table1[[#This Row],[Post]]="A01",COUNTIFS($H$2:INDIRECT(ADDRESS(ROW(Table1[[#This Row],[Sel_Cat]]),8)),"A01")," ")</f>
        <v>70</v>
      </c>
      <c r="L83" s="3">
        <f ca="1">IF(Table1[[#This Row],[Post]]="A01",COUNTIFS($G$2:INDIRECT(ADDRESS(ROW(Table1[[#This Row],[Sel_Cat]]),7)),Table1[[#This Row],[Sel_Cat]],$H$2:INDIRECT(ADDRESS(ROW(Table1[[#This Row],[Sel_Cat]]),8)),"A01")," ")</f>
        <v>56</v>
      </c>
      <c r="M83" s="3" t="str">
        <f ca="1">IF(Table1[[#This Row],[Post]]="A02",COUNTIFS($H$2:INDIRECT(ADDRESS(ROW(Table1[[#This Row],[Sel_Cat]]),8)),"A02")," ")</f>
        <v xml:space="preserve"> </v>
      </c>
      <c r="N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3" s="5" t="s">
        <v>5987</v>
      </c>
      <c r="P83" s="5" t="str">
        <f>VLOOKUP(Table1[[#This Row],[ROLL2]],Sheet1!$A$1:$B$132,2,FALSE)</f>
        <v>Tamil Nadu</v>
      </c>
      <c r="Q83" s="5" t="str">
        <f>VLOOKUP(Table1[[#This Row],[ROLL2]],Sheet1!$A$1:$C$132,3,FALSE)</f>
        <v>Chennai(8201)</v>
      </c>
    </row>
    <row r="84" spans="1:17" x14ac:dyDescent="0.2">
      <c r="A84" s="2">
        <v>732</v>
      </c>
      <c r="B84" s="3">
        <v>3009045949</v>
      </c>
      <c r="C84" s="4" t="s">
        <v>5047</v>
      </c>
      <c r="D84" s="4" t="s">
        <v>2198</v>
      </c>
      <c r="E84" s="4" t="s">
        <v>2199</v>
      </c>
      <c r="F84" s="2" t="s">
        <v>5696</v>
      </c>
      <c r="G84" s="2" t="s">
        <v>5703</v>
      </c>
      <c r="H84" s="4" t="s">
        <v>2200</v>
      </c>
      <c r="I84" s="4">
        <v>83</v>
      </c>
      <c r="J84" s="3">
        <f ca="1">COUNTIF(G$2:INDIRECT(ADDRESS(ROW(Table1[[#This Row],[Sel_Cat]]),7)),Table1[[#This Row],[Sel_Cat]])</f>
        <v>69</v>
      </c>
      <c r="K84" s="3">
        <f ca="1">IF(Table1[[#This Row],[Post]]="A01",COUNTIFS($H$2:INDIRECT(ADDRESS(ROW(Table1[[#This Row],[Sel_Cat]]),8)),"A01")," ")</f>
        <v>71</v>
      </c>
      <c r="L84" s="3">
        <f ca="1">IF(Table1[[#This Row],[Post]]="A01",COUNTIFS($G$2:INDIRECT(ADDRESS(ROW(Table1[[#This Row],[Sel_Cat]]),7)),Table1[[#This Row],[Sel_Cat]],$H$2:INDIRECT(ADDRESS(ROW(Table1[[#This Row],[Sel_Cat]]),8)),"A01")," ")</f>
        <v>57</v>
      </c>
      <c r="M84" s="3" t="str">
        <f ca="1">IF(Table1[[#This Row],[Post]]="A02",COUNTIFS($H$2:INDIRECT(ADDRESS(ROW(Table1[[#This Row],[Sel_Cat]]),8)),"A02")," ")</f>
        <v xml:space="preserve"> </v>
      </c>
      <c r="N8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4" s="5" t="s">
        <v>5887</v>
      </c>
      <c r="P84" s="5" t="str">
        <f>VLOOKUP(Table1[[#This Row],[ROLL2]],Sheet1!$A$1:$B$132,2,FALSE)</f>
        <v>Uttar Pradesh</v>
      </c>
      <c r="Q84" s="5" t="str">
        <f>VLOOKUP(Table1[[#This Row],[ROLL2]],Sheet1!$A$1:$C$132,3,FALSE)</f>
        <v>Kanpur (3009)</v>
      </c>
    </row>
    <row r="85" spans="1:17" x14ac:dyDescent="0.2">
      <c r="A85" s="2">
        <v>511</v>
      </c>
      <c r="B85" s="3">
        <v>2209015512</v>
      </c>
      <c r="C85" s="4" t="s">
        <v>4854</v>
      </c>
      <c r="D85" s="4" t="s">
        <v>1535</v>
      </c>
      <c r="E85" s="4" t="s">
        <v>1536</v>
      </c>
      <c r="F85" s="2" t="s">
        <v>5703</v>
      </c>
      <c r="G85" s="2" t="s">
        <v>5703</v>
      </c>
      <c r="H85" s="4" t="s">
        <v>1537</v>
      </c>
      <c r="I85" s="4">
        <v>84</v>
      </c>
      <c r="J85" s="3">
        <f ca="1">COUNTIF(G$2:INDIRECT(ADDRESS(ROW(Table1[[#This Row],[Sel_Cat]]),7)),Table1[[#This Row],[Sel_Cat]])</f>
        <v>70</v>
      </c>
      <c r="K85" s="3">
        <f ca="1">IF(Table1[[#This Row],[Post]]="A01",COUNTIFS($H$2:INDIRECT(ADDRESS(ROW(Table1[[#This Row],[Sel_Cat]]),8)),"A01")," ")</f>
        <v>72</v>
      </c>
      <c r="L85" s="3">
        <f ca="1">IF(Table1[[#This Row],[Post]]="A01",COUNTIFS($G$2:INDIRECT(ADDRESS(ROW(Table1[[#This Row],[Sel_Cat]]),7)),Table1[[#This Row],[Sel_Cat]],$H$2:INDIRECT(ADDRESS(ROW(Table1[[#This Row],[Sel_Cat]]),8)),"A01")," ")</f>
        <v>58</v>
      </c>
      <c r="M85" s="3" t="str">
        <f ca="1">IF(Table1[[#This Row],[Post]]="A02",COUNTIFS($H$2:INDIRECT(ADDRESS(ROW(Table1[[#This Row],[Sel_Cat]]),8)),"A02")," ")</f>
        <v xml:space="preserve"> </v>
      </c>
      <c r="N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5" s="5" t="s">
        <v>6018</v>
      </c>
      <c r="P85" s="5" t="e">
        <f>VLOOKUP(Table1[[#This Row],[ROLL2]],Sheet1!$A$1:$B$132,2,FALSE)</f>
        <v>#N/A</v>
      </c>
      <c r="Q85" s="5" t="e">
        <f>VLOOKUP(Table1[[#This Row],[ROLL2]],Sheet1!$A$1:$C$132,3,FALSE)</f>
        <v>#N/A</v>
      </c>
    </row>
    <row r="86" spans="1:17" x14ac:dyDescent="0.2">
      <c r="A86" s="2">
        <v>727</v>
      </c>
      <c r="B86" s="3">
        <v>3009029071</v>
      </c>
      <c r="C86" s="4" t="s">
        <v>5042</v>
      </c>
      <c r="D86" s="4" t="s">
        <v>2183</v>
      </c>
      <c r="E86" s="4" t="s">
        <v>2184</v>
      </c>
      <c r="F86" s="2" t="s">
        <v>5703</v>
      </c>
      <c r="G86" s="2" t="s">
        <v>5703</v>
      </c>
      <c r="H86" s="4" t="s">
        <v>2185</v>
      </c>
      <c r="I86" s="4">
        <v>85</v>
      </c>
      <c r="J86" s="3">
        <f ca="1">COUNTIF(G$2:INDIRECT(ADDRESS(ROW(Table1[[#This Row],[Sel_Cat]]),7)),Table1[[#This Row],[Sel_Cat]])</f>
        <v>71</v>
      </c>
      <c r="K86" s="3" t="str">
        <f ca="1">IF(Table1[[#This Row],[Post]]="A01",COUNTIFS($H$2:INDIRECT(ADDRESS(ROW(Table1[[#This Row],[Sel_Cat]]),8)),"A01")," ")</f>
        <v xml:space="preserve"> </v>
      </c>
      <c r="L8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6" s="3">
        <f ca="1">IF(Table1[[#This Row],[Post]]="A02",COUNTIFS($H$2:INDIRECT(ADDRESS(ROW(Table1[[#This Row],[Sel_Cat]]),8)),"A02")," ")</f>
        <v>13</v>
      </c>
      <c r="N86" s="3">
        <f ca="1">IF(Table1[[#This Row],[Post]]="A02",COUNTIFS($G$2:INDIRECT(ADDRESS(ROW(Table1[[#This Row],[Sel_Cat]]),7)),Table1[[#This Row],[Sel_Cat]],$H$2:INDIRECT(ADDRESS(ROW(Table1[[#This Row],[Sel_Cat]]),8)),"A02")," ")</f>
        <v>13</v>
      </c>
      <c r="O86" s="5" t="s">
        <v>5887</v>
      </c>
      <c r="P86" s="5" t="str">
        <f>VLOOKUP(Table1[[#This Row],[ROLL2]],Sheet1!$A$1:$B$132,2,FALSE)</f>
        <v>Uttar Pradesh</v>
      </c>
      <c r="Q86" s="5" t="str">
        <f>VLOOKUP(Table1[[#This Row],[ROLL2]],Sheet1!$A$1:$C$132,3,FALSE)</f>
        <v>Kanpur (3009)</v>
      </c>
    </row>
    <row r="87" spans="1:17" x14ac:dyDescent="0.2">
      <c r="A87" s="2">
        <v>87</v>
      </c>
      <c r="B87" s="3">
        <v>2003014842</v>
      </c>
      <c r="C87" s="4" t="s">
        <v>4473</v>
      </c>
      <c r="D87" s="4" t="s">
        <v>263</v>
      </c>
      <c r="E87" s="4" t="s">
        <v>264</v>
      </c>
      <c r="F87" s="2" t="s">
        <v>5703</v>
      </c>
      <c r="G87" s="2" t="s">
        <v>5703</v>
      </c>
      <c r="H87" s="4" t="s">
        <v>265</v>
      </c>
      <c r="I87" s="4">
        <v>86</v>
      </c>
      <c r="J87" s="3">
        <f ca="1">COUNTIF(G$2:INDIRECT(ADDRESS(ROW(Table1[[#This Row],[Sel_Cat]]),7)),Table1[[#This Row],[Sel_Cat]])</f>
        <v>72</v>
      </c>
      <c r="K87" s="3">
        <f ca="1">IF(Table1[[#This Row],[Post]]="A01",COUNTIFS($H$2:INDIRECT(ADDRESS(ROW(Table1[[#This Row],[Sel_Cat]]),8)),"A01")," ")</f>
        <v>73</v>
      </c>
      <c r="L87" s="3">
        <f ca="1">IF(Table1[[#This Row],[Post]]="A01",COUNTIFS($G$2:INDIRECT(ADDRESS(ROW(Table1[[#This Row],[Sel_Cat]]),7)),Table1[[#This Row],[Sel_Cat]],$H$2:INDIRECT(ADDRESS(ROW(Table1[[#This Row],[Sel_Cat]]),8)),"A01")," ")</f>
        <v>59</v>
      </c>
      <c r="M87" s="3" t="str">
        <f ca="1">IF(Table1[[#This Row],[Post]]="A02",COUNTIFS($H$2:INDIRECT(ADDRESS(ROW(Table1[[#This Row],[Sel_Cat]]),8)),"A02")," ")</f>
        <v xml:space="preserve"> </v>
      </c>
      <c r="N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7" s="5" t="s">
        <v>5897</v>
      </c>
      <c r="P87" s="5" t="str">
        <f>VLOOKUP(Table1[[#This Row],[ROLL2]],Sheet1!$A$1:$B$132,2,FALSE)</f>
        <v>Uttarakhand</v>
      </c>
      <c r="Q87" s="5" t="str">
        <f>VLOOKUP(Table1[[#This Row],[ROLL2]],Sheet1!$A$1:$C$132,3,FALSE)</f>
        <v>Haldwani (2003)</v>
      </c>
    </row>
    <row r="88" spans="1:17" x14ac:dyDescent="0.2">
      <c r="A88" s="2">
        <v>1170</v>
      </c>
      <c r="B88" s="3">
        <v>6007027174</v>
      </c>
      <c r="C88" s="4" t="s">
        <v>5426</v>
      </c>
      <c r="D88" s="4" t="s">
        <v>3512</v>
      </c>
      <c r="E88" s="4" t="s">
        <v>3513</v>
      </c>
      <c r="F88" s="2" t="s">
        <v>5701</v>
      </c>
      <c r="G88" s="2" t="s">
        <v>5703</v>
      </c>
      <c r="H88" s="4" t="s">
        <v>3514</v>
      </c>
      <c r="I88" s="4">
        <v>87</v>
      </c>
      <c r="J88" s="3">
        <f ca="1">COUNTIF(G$2:INDIRECT(ADDRESS(ROW(Table1[[#This Row],[Sel_Cat]]),7)),Table1[[#This Row],[Sel_Cat]])</f>
        <v>73</v>
      </c>
      <c r="K88" s="3">
        <f ca="1">IF(Table1[[#This Row],[Post]]="A01",COUNTIFS($H$2:INDIRECT(ADDRESS(ROW(Table1[[#This Row],[Sel_Cat]]),8)),"A01")," ")</f>
        <v>74</v>
      </c>
      <c r="L88" s="3">
        <f ca="1">IF(Table1[[#This Row],[Post]]="A01",COUNTIFS($G$2:INDIRECT(ADDRESS(ROW(Table1[[#This Row],[Sel_Cat]]),7)),Table1[[#This Row],[Sel_Cat]],$H$2:INDIRECT(ADDRESS(ROW(Table1[[#This Row],[Sel_Cat]]),8)),"A01")," ")</f>
        <v>60</v>
      </c>
      <c r="M88" s="3" t="str">
        <f ca="1">IF(Table1[[#This Row],[Post]]="A02",COUNTIFS($H$2:INDIRECT(ADDRESS(ROW(Table1[[#This Row],[Sel_Cat]]),8)),"A02")," ")</f>
        <v xml:space="preserve"> </v>
      </c>
      <c r="N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8" s="5" t="s">
        <v>5946</v>
      </c>
      <c r="P88" s="5" t="str">
        <f>VLOOKUP(Table1[[#This Row],[ROLL2]],Sheet1!$A$1:$B$132,2,FALSE)</f>
        <v>Madhya Pradesh</v>
      </c>
      <c r="Q88" s="5" t="str">
        <f>VLOOKUP(Table1[[#This Row],[ROLL2]],Sheet1!$A$1:$C$132,3,FALSE)</f>
        <v>Jabalpur (6007)</v>
      </c>
    </row>
    <row r="89" spans="1:17" x14ac:dyDescent="0.2">
      <c r="A89" s="2">
        <v>512</v>
      </c>
      <c r="B89" s="3">
        <v>2209016216</v>
      </c>
      <c r="C89" s="4" t="s">
        <v>4855</v>
      </c>
      <c r="D89" s="4" t="s">
        <v>1538</v>
      </c>
      <c r="E89" s="4" t="s">
        <v>1539</v>
      </c>
      <c r="F89" s="2" t="s">
        <v>5703</v>
      </c>
      <c r="G89" s="2" t="s">
        <v>5703</v>
      </c>
      <c r="H89" s="4" t="s">
        <v>1540</v>
      </c>
      <c r="I89" s="4">
        <v>88</v>
      </c>
      <c r="J89" s="3">
        <f ca="1">COUNTIF(G$2:INDIRECT(ADDRESS(ROW(Table1[[#This Row],[Sel_Cat]]),7)),Table1[[#This Row],[Sel_Cat]])</f>
        <v>74</v>
      </c>
      <c r="K89" s="3">
        <f ca="1">IF(Table1[[#This Row],[Post]]="A01",COUNTIFS($H$2:INDIRECT(ADDRESS(ROW(Table1[[#This Row],[Sel_Cat]]),8)),"A01")," ")</f>
        <v>75</v>
      </c>
      <c r="L89" s="3">
        <f ca="1">IF(Table1[[#This Row],[Post]]="A01",COUNTIFS($G$2:INDIRECT(ADDRESS(ROW(Table1[[#This Row],[Sel_Cat]]),7)),Table1[[#This Row],[Sel_Cat]],$H$2:INDIRECT(ADDRESS(ROW(Table1[[#This Row],[Sel_Cat]]),8)),"A01")," ")</f>
        <v>61</v>
      </c>
      <c r="M89" s="3" t="str">
        <f ca="1">IF(Table1[[#This Row],[Post]]="A02",COUNTIFS($H$2:INDIRECT(ADDRESS(ROW(Table1[[#This Row],[Sel_Cat]]),8)),"A02")," ")</f>
        <v xml:space="preserve"> </v>
      </c>
      <c r="N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9" s="5" t="s">
        <v>6018</v>
      </c>
      <c r="P89" s="5" t="e">
        <f>VLOOKUP(Table1[[#This Row],[ROLL2]],Sheet1!$A$1:$B$132,2,FALSE)</f>
        <v>#N/A</v>
      </c>
      <c r="Q89" s="5" t="e">
        <f>VLOOKUP(Table1[[#This Row],[ROLL2]],Sheet1!$A$1:$C$132,3,FALSE)</f>
        <v>#N/A</v>
      </c>
    </row>
    <row r="90" spans="1:17" x14ac:dyDescent="0.2">
      <c r="A90" s="2">
        <v>1016</v>
      </c>
      <c r="B90" s="3">
        <v>4410032823</v>
      </c>
      <c r="C90" s="4" t="s">
        <v>5281</v>
      </c>
      <c r="D90" s="4" t="s">
        <v>3050</v>
      </c>
      <c r="E90" s="4" t="s">
        <v>3051</v>
      </c>
      <c r="F90" s="2" t="s">
        <v>5703</v>
      </c>
      <c r="G90" s="2" t="s">
        <v>5703</v>
      </c>
      <c r="H90" s="4" t="s">
        <v>3052</v>
      </c>
      <c r="I90" s="4">
        <v>89</v>
      </c>
      <c r="J90" s="3">
        <f ca="1">COUNTIF(G$2:INDIRECT(ADDRESS(ROW(Table1[[#This Row],[Sel_Cat]]),7)),Table1[[#This Row],[Sel_Cat]])</f>
        <v>75</v>
      </c>
      <c r="K90" s="3">
        <f ca="1">IF(Table1[[#This Row],[Post]]="A01",COUNTIFS($H$2:INDIRECT(ADDRESS(ROW(Table1[[#This Row],[Sel_Cat]]),8)),"A01")," ")</f>
        <v>76</v>
      </c>
      <c r="L90" s="3">
        <f ca="1">IF(Table1[[#This Row],[Post]]="A01",COUNTIFS($G$2:INDIRECT(ADDRESS(ROW(Table1[[#This Row],[Sel_Cat]]),7)),Table1[[#This Row],[Sel_Cat]],$H$2:INDIRECT(ADDRESS(ROW(Table1[[#This Row],[Sel_Cat]]),8)),"A01")," ")</f>
        <v>62</v>
      </c>
      <c r="M90" s="3" t="str">
        <f ca="1">IF(Table1[[#This Row],[Post]]="A02",COUNTIFS($H$2:INDIRECT(ADDRESS(ROW(Table1[[#This Row],[Sel_Cat]]),8)),"A02")," ")</f>
        <v xml:space="preserve"> </v>
      </c>
      <c r="N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0" s="5" t="s">
        <v>5925</v>
      </c>
      <c r="P90" s="5" t="str">
        <f>VLOOKUP(Table1[[#This Row],[ROLL2]],Sheet1!$A$1:$B$132,2,FALSE)</f>
        <v>West Bengal</v>
      </c>
      <c r="Q90" s="5" t="str">
        <f>VLOOKUP(Table1[[#This Row],[ROLL2]],Sheet1!$A$1:$C$132,3,FALSE)</f>
        <v>Kolkata(4410),</v>
      </c>
    </row>
    <row r="91" spans="1:17" x14ac:dyDescent="0.2">
      <c r="A91" s="2">
        <v>1192</v>
      </c>
      <c r="B91" s="3">
        <v>7001014173</v>
      </c>
      <c r="C91" s="4" t="s">
        <v>5445</v>
      </c>
      <c r="D91" s="4" t="s">
        <v>3578</v>
      </c>
      <c r="E91" s="4" t="s">
        <v>3579</v>
      </c>
      <c r="F91" s="2" t="s">
        <v>5703</v>
      </c>
      <c r="G91" s="2" t="s">
        <v>5703</v>
      </c>
      <c r="H91" s="4" t="s">
        <v>3580</v>
      </c>
      <c r="I91" s="4">
        <v>90</v>
      </c>
      <c r="J91" s="3">
        <f ca="1">COUNTIF(G$2:INDIRECT(ADDRESS(ROW(Table1[[#This Row],[Sel_Cat]]),7)),Table1[[#This Row],[Sel_Cat]])</f>
        <v>76</v>
      </c>
      <c r="K91" s="3">
        <f ca="1">IF(Table1[[#This Row],[Post]]="A01",COUNTIFS($H$2:INDIRECT(ADDRESS(ROW(Table1[[#This Row],[Sel_Cat]]),8)),"A01")," ")</f>
        <v>77</v>
      </c>
      <c r="L91" s="3">
        <f ca="1">IF(Table1[[#This Row],[Post]]="A01",COUNTIFS($G$2:INDIRECT(ADDRESS(ROW(Table1[[#This Row],[Sel_Cat]]),7)),Table1[[#This Row],[Sel_Cat]],$H$2:INDIRECT(ADDRESS(ROW(Table1[[#This Row],[Sel_Cat]]),8)),"A01")," ")</f>
        <v>63</v>
      </c>
      <c r="M91" s="3" t="str">
        <f ca="1">IF(Table1[[#This Row],[Post]]="A02",COUNTIFS($H$2:INDIRECT(ADDRESS(ROW(Table1[[#This Row],[Sel_Cat]]),8)),"A02")," ")</f>
        <v xml:space="preserve"> </v>
      </c>
      <c r="N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1" s="5" t="s">
        <v>5999</v>
      </c>
      <c r="P91" s="5" t="str">
        <f>VLOOKUP(Table1[[#This Row],[ROLL2]],Sheet1!$A$1:$B$132,2,FALSE)</f>
        <v>Gujarat</v>
      </c>
      <c r="Q91" s="5" t="str">
        <f>VLOOKUP(Table1[[#This Row],[ROLL2]],Sheet1!$A$1:$C$132,3,FALSE)</f>
        <v>Ahmedabad(7001)</v>
      </c>
    </row>
    <row r="92" spans="1:17" x14ac:dyDescent="0.2">
      <c r="A92" s="2">
        <v>155</v>
      </c>
      <c r="B92" s="3">
        <v>2201058559</v>
      </c>
      <c r="C92" s="4" t="s">
        <v>428</v>
      </c>
      <c r="D92" s="4" t="s">
        <v>467</v>
      </c>
      <c r="E92" s="4" t="s">
        <v>468</v>
      </c>
      <c r="F92" s="2" t="s">
        <v>5703</v>
      </c>
      <c r="G92" s="2" t="s">
        <v>5703</v>
      </c>
      <c r="H92" s="4" t="s">
        <v>469</v>
      </c>
      <c r="I92" s="4">
        <v>91</v>
      </c>
      <c r="J92" s="3">
        <f ca="1">COUNTIF(G$2:INDIRECT(ADDRESS(ROW(Table1[[#This Row],[Sel_Cat]]),7)),Table1[[#This Row],[Sel_Cat]])</f>
        <v>77</v>
      </c>
      <c r="K92" s="3" t="str">
        <f ca="1">IF(Table1[[#This Row],[Post]]="A01",COUNTIFS($H$2:INDIRECT(ADDRESS(ROW(Table1[[#This Row],[Sel_Cat]]),8)),"A01")," ")</f>
        <v xml:space="preserve"> </v>
      </c>
      <c r="L9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92" s="3">
        <f ca="1">IF(Table1[[#This Row],[Post]]="A02",COUNTIFS($H$2:INDIRECT(ADDRESS(ROW(Table1[[#This Row],[Sel_Cat]]),8)),"A02")," ")</f>
        <v>14</v>
      </c>
      <c r="N92" s="3">
        <f ca="1">IF(Table1[[#This Row],[Post]]="A02",COUNTIFS($G$2:INDIRECT(ADDRESS(ROW(Table1[[#This Row],[Sel_Cat]]),7)),Table1[[#This Row],[Sel_Cat]],$H$2:INDIRECT(ADDRESS(ROW(Table1[[#This Row],[Sel_Cat]]),8)),"A02")," ")</f>
        <v>14</v>
      </c>
      <c r="O92" s="5" t="s">
        <v>5900</v>
      </c>
      <c r="P92" s="5" t="str">
        <f>VLOOKUP(Table1[[#This Row],[ROLL2]],Sheet1!$A$1:$B$132,2,FALSE)</f>
        <v>Delhi</v>
      </c>
      <c r="Q92" s="5" t="str">
        <f>VLOOKUP(Table1[[#This Row],[ROLL2]],Sheet1!$A$1:$C$132,3,FALSE)</f>
        <v>Delhi (2201)</v>
      </c>
    </row>
    <row r="93" spans="1:17" x14ac:dyDescent="0.2">
      <c r="A93" s="2">
        <v>9</v>
      </c>
      <c r="B93" s="3">
        <v>1004011276</v>
      </c>
      <c r="C93" s="4" t="s">
        <v>4399</v>
      </c>
      <c r="D93" s="4" t="s">
        <v>29</v>
      </c>
      <c r="E93" s="4" t="s">
        <v>30</v>
      </c>
      <c r="F93" s="2" t="s">
        <v>5703</v>
      </c>
      <c r="G93" s="2" t="s">
        <v>5703</v>
      </c>
      <c r="H93" s="4" t="s">
        <v>31</v>
      </c>
      <c r="I93" s="4">
        <v>92</v>
      </c>
      <c r="J93" s="3">
        <f ca="1">COUNTIF(G$2:INDIRECT(ADDRESS(ROW(Table1[[#This Row],[Sel_Cat]]),7)),Table1[[#This Row],[Sel_Cat]])</f>
        <v>78</v>
      </c>
      <c r="K93" s="3" t="str">
        <f ca="1">IF(Table1[[#This Row],[Post]]="A01",COUNTIFS($H$2:INDIRECT(ADDRESS(ROW(Table1[[#This Row],[Sel_Cat]]),8)),"A01")," ")</f>
        <v xml:space="preserve"> </v>
      </c>
      <c r="L9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93" s="3">
        <f ca="1">IF(Table1[[#This Row],[Post]]="A02",COUNTIFS($H$2:INDIRECT(ADDRESS(ROW(Table1[[#This Row],[Sel_Cat]]),8)),"A02")," ")</f>
        <v>15</v>
      </c>
      <c r="N93" s="3">
        <f ca="1">IF(Table1[[#This Row],[Post]]="A02",COUNTIFS($G$2:INDIRECT(ADDRESS(ROW(Table1[[#This Row],[Sel_Cat]]),7)),Table1[[#This Row],[Sel_Cat]],$H$2:INDIRECT(ADDRESS(ROW(Table1[[#This Row],[Sel_Cat]]),8)),"A02")," ")</f>
        <v>15</v>
      </c>
      <c r="O93" s="5" t="s">
        <v>5968</v>
      </c>
      <c r="P93" s="5" t="str">
        <f>VLOOKUP(Table1[[#This Row],[ROLL2]],Sheet1!$A$1:$B$132,2,FALSE)</f>
        <v>Jammu and Kashmir</v>
      </c>
      <c r="Q93" s="5" t="str">
        <f>VLOOKUP(Table1[[#This Row],[ROLL2]],Sheet1!$A$1:$C$132,3,FALSE)</f>
        <v>Jammu(1004)</v>
      </c>
    </row>
    <row r="94" spans="1:17" x14ac:dyDescent="0.2">
      <c r="A94" s="2">
        <v>873</v>
      </c>
      <c r="B94" s="3">
        <v>3016004515</v>
      </c>
      <c r="C94" s="4" t="s">
        <v>5166</v>
      </c>
      <c r="D94" s="4" t="s">
        <v>2621</v>
      </c>
      <c r="E94" s="4" t="s">
        <v>2622</v>
      </c>
      <c r="F94" s="2" t="s">
        <v>5701</v>
      </c>
      <c r="G94" s="2" t="s">
        <v>5701</v>
      </c>
      <c r="H94" s="4" t="s">
        <v>2623</v>
      </c>
      <c r="I94" s="4">
        <v>93</v>
      </c>
      <c r="J94" s="3">
        <f ca="1">COUNTIF(G$2:INDIRECT(ADDRESS(ROW(Table1[[#This Row],[Sel_Cat]]),7)),Table1[[#This Row],[Sel_Cat]])</f>
        <v>8</v>
      </c>
      <c r="K94" s="3">
        <f ca="1">IF(Table1[[#This Row],[Post]]="A01",COUNTIFS($H$2:INDIRECT(ADDRESS(ROW(Table1[[#This Row],[Sel_Cat]]),8)),"A01")," ")</f>
        <v>78</v>
      </c>
      <c r="L94" s="3">
        <f ca="1">IF(Table1[[#This Row],[Post]]="A01",COUNTIFS($G$2:INDIRECT(ADDRESS(ROW(Table1[[#This Row],[Sel_Cat]]),7)),Table1[[#This Row],[Sel_Cat]],$H$2:INDIRECT(ADDRESS(ROW(Table1[[#This Row],[Sel_Cat]]),8)),"A01")," ")</f>
        <v>8</v>
      </c>
      <c r="M94" s="3" t="str">
        <f ca="1">IF(Table1[[#This Row],[Post]]="A02",COUNTIFS($H$2:INDIRECT(ADDRESS(ROW(Table1[[#This Row],[Sel_Cat]]),8)),"A02")," ")</f>
        <v xml:space="preserve"> </v>
      </c>
      <c r="N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4" s="5" t="s">
        <v>6020</v>
      </c>
      <c r="P94" s="5" t="e">
        <f>VLOOKUP(Table1[[#This Row],[ROLL2]],Sheet1!$A$1:$B$132,2,FALSE)</f>
        <v>#N/A</v>
      </c>
      <c r="Q94" s="5" t="e">
        <f>VLOOKUP(Table1[[#This Row],[ROLL2]],Sheet1!$A$1:$C$132,3,FALSE)</f>
        <v>#N/A</v>
      </c>
    </row>
    <row r="95" spans="1:17" x14ac:dyDescent="0.2">
      <c r="A95" s="2">
        <v>157</v>
      </c>
      <c r="B95" s="3">
        <v>2201060404</v>
      </c>
      <c r="C95" s="4" t="s">
        <v>4539</v>
      </c>
      <c r="D95" s="4" t="s">
        <v>473</v>
      </c>
      <c r="E95" s="4" t="s">
        <v>474</v>
      </c>
      <c r="F95" s="2" t="s">
        <v>5703</v>
      </c>
      <c r="G95" s="2" t="s">
        <v>5703</v>
      </c>
      <c r="H95" s="4" t="s">
        <v>475</v>
      </c>
      <c r="I95" s="4">
        <v>94</v>
      </c>
      <c r="J95" s="3">
        <f ca="1">COUNTIF(G$2:INDIRECT(ADDRESS(ROW(Table1[[#This Row],[Sel_Cat]]),7)),Table1[[#This Row],[Sel_Cat]])</f>
        <v>79</v>
      </c>
      <c r="K95" s="3">
        <f ca="1">IF(Table1[[#This Row],[Post]]="A01",COUNTIFS($H$2:INDIRECT(ADDRESS(ROW(Table1[[#This Row],[Sel_Cat]]),8)),"A01")," ")</f>
        <v>79</v>
      </c>
      <c r="L95" s="3">
        <f ca="1">IF(Table1[[#This Row],[Post]]="A01",COUNTIFS($G$2:INDIRECT(ADDRESS(ROW(Table1[[#This Row],[Sel_Cat]]),7)),Table1[[#This Row],[Sel_Cat]],$H$2:INDIRECT(ADDRESS(ROW(Table1[[#This Row],[Sel_Cat]]),8)),"A01")," ")</f>
        <v>64</v>
      </c>
      <c r="M95" s="3" t="str">
        <f ca="1">IF(Table1[[#This Row],[Post]]="A02",COUNTIFS($H$2:INDIRECT(ADDRESS(ROW(Table1[[#This Row],[Sel_Cat]]),8)),"A02")," ")</f>
        <v xml:space="preserve"> </v>
      </c>
      <c r="N9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5" s="5" t="s">
        <v>5900</v>
      </c>
      <c r="P95" s="5" t="str">
        <f>VLOOKUP(Table1[[#This Row],[ROLL2]],Sheet1!$A$1:$B$132,2,FALSE)</f>
        <v>Delhi</v>
      </c>
      <c r="Q95" s="5" t="str">
        <f>VLOOKUP(Table1[[#This Row],[ROLL2]],Sheet1!$A$1:$C$132,3,FALSE)</f>
        <v>Delhi (2201)</v>
      </c>
    </row>
    <row r="96" spans="1:17" x14ac:dyDescent="0.2">
      <c r="A96" s="2">
        <v>498</v>
      </c>
      <c r="B96" s="3">
        <v>2209006792</v>
      </c>
      <c r="C96" s="4" t="s">
        <v>4842</v>
      </c>
      <c r="D96" s="4" t="s">
        <v>1496</v>
      </c>
      <c r="E96" s="4" t="s">
        <v>1497</v>
      </c>
      <c r="F96" s="2" t="s">
        <v>5703</v>
      </c>
      <c r="G96" s="2" t="s">
        <v>5703</v>
      </c>
      <c r="H96" s="4" t="s">
        <v>1498</v>
      </c>
      <c r="I96" s="4">
        <v>95</v>
      </c>
      <c r="J96" s="3">
        <f ca="1">COUNTIF(G$2:INDIRECT(ADDRESS(ROW(Table1[[#This Row],[Sel_Cat]]),7)),Table1[[#This Row],[Sel_Cat]])</f>
        <v>80</v>
      </c>
      <c r="K96" s="3">
        <f ca="1">IF(Table1[[#This Row],[Post]]="A01",COUNTIFS($H$2:INDIRECT(ADDRESS(ROW(Table1[[#This Row],[Sel_Cat]]),8)),"A01")," ")</f>
        <v>80</v>
      </c>
      <c r="L96" s="3">
        <f ca="1">IF(Table1[[#This Row],[Post]]="A01",COUNTIFS($G$2:INDIRECT(ADDRESS(ROW(Table1[[#This Row],[Sel_Cat]]),7)),Table1[[#This Row],[Sel_Cat]],$H$2:INDIRECT(ADDRESS(ROW(Table1[[#This Row],[Sel_Cat]]),8)),"A01")," ")</f>
        <v>65</v>
      </c>
      <c r="M96" s="3" t="str">
        <f ca="1">IF(Table1[[#This Row],[Post]]="A02",COUNTIFS($H$2:INDIRECT(ADDRESS(ROW(Table1[[#This Row],[Sel_Cat]]),8)),"A02")," ")</f>
        <v xml:space="preserve"> </v>
      </c>
      <c r="N9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6" s="5" t="s">
        <v>6018</v>
      </c>
      <c r="P96" s="5" t="e">
        <f>VLOOKUP(Table1[[#This Row],[ROLL2]],Sheet1!$A$1:$B$132,2,FALSE)</f>
        <v>#N/A</v>
      </c>
      <c r="Q96" s="5" t="e">
        <f>VLOOKUP(Table1[[#This Row],[ROLL2]],Sheet1!$A$1:$C$132,3,FALSE)</f>
        <v>#N/A</v>
      </c>
    </row>
    <row r="97" spans="1:17" x14ac:dyDescent="0.2">
      <c r="A97" s="2">
        <v>415</v>
      </c>
      <c r="B97" s="3">
        <v>2201273719</v>
      </c>
      <c r="C97" s="4" t="s">
        <v>4772</v>
      </c>
      <c r="D97" s="4" t="s">
        <v>1247</v>
      </c>
      <c r="E97" s="4" t="s">
        <v>1248</v>
      </c>
      <c r="F97" s="2" t="s">
        <v>5703</v>
      </c>
      <c r="G97" s="2" t="s">
        <v>5703</v>
      </c>
      <c r="H97" s="4" t="s">
        <v>1249</v>
      </c>
      <c r="I97" s="4">
        <v>96</v>
      </c>
      <c r="J97" s="3">
        <f ca="1">COUNTIF(G$2:INDIRECT(ADDRESS(ROW(Table1[[#This Row],[Sel_Cat]]),7)),Table1[[#This Row],[Sel_Cat]])</f>
        <v>81</v>
      </c>
      <c r="K97" s="3">
        <f ca="1">IF(Table1[[#This Row],[Post]]="A01",COUNTIFS($H$2:INDIRECT(ADDRESS(ROW(Table1[[#This Row],[Sel_Cat]]),8)),"A01")," ")</f>
        <v>81</v>
      </c>
      <c r="L97" s="3">
        <f ca="1">IF(Table1[[#This Row],[Post]]="A01",COUNTIFS($G$2:INDIRECT(ADDRESS(ROW(Table1[[#This Row],[Sel_Cat]]),7)),Table1[[#This Row],[Sel_Cat]],$H$2:INDIRECT(ADDRESS(ROW(Table1[[#This Row],[Sel_Cat]]),8)),"A01")," ")</f>
        <v>66</v>
      </c>
      <c r="M97" s="3" t="str">
        <f ca="1">IF(Table1[[#This Row],[Post]]="A02",COUNTIFS($H$2:INDIRECT(ADDRESS(ROW(Table1[[#This Row],[Sel_Cat]]),8)),"A02")," ")</f>
        <v xml:space="preserve"> </v>
      </c>
      <c r="N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7" s="5" t="s">
        <v>5900</v>
      </c>
      <c r="P97" s="5" t="str">
        <f>VLOOKUP(Table1[[#This Row],[ROLL2]],Sheet1!$A$1:$B$132,2,FALSE)</f>
        <v>Delhi</v>
      </c>
      <c r="Q97" s="5" t="str">
        <f>VLOOKUP(Table1[[#This Row],[ROLL2]],Sheet1!$A$1:$C$132,3,FALSE)</f>
        <v>Delhi (2201)</v>
      </c>
    </row>
    <row r="98" spans="1:17" x14ac:dyDescent="0.2">
      <c r="A98" s="2">
        <v>1264</v>
      </c>
      <c r="B98" s="3">
        <v>7208001928</v>
      </c>
      <c r="C98" s="4" t="s">
        <v>5508</v>
      </c>
      <c r="D98" s="4" t="s">
        <v>3794</v>
      </c>
      <c r="E98" s="4" t="s">
        <v>3795</v>
      </c>
      <c r="F98" s="2" t="s">
        <v>5696</v>
      </c>
      <c r="G98" s="2" t="s">
        <v>5703</v>
      </c>
      <c r="H98" s="4" t="s">
        <v>3796</v>
      </c>
      <c r="I98" s="4">
        <v>97</v>
      </c>
      <c r="J98" s="3">
        <f ca="1">COUNTIF(G$2:INDIRECT(ADDRESS(ROW(Table1[[#This Row],[Sel_Cat]]),7)),Table1[[#This Row],[Sel_Cat]])</f>
        <v>82</v>
      </c>
      <c r="K98" s="3">
        <f ca="1">IF(Table1[[#This Row],[Post]]="A01",COUNTIFS($H$2:INDIRECT(ADDRESS(ROW(Table1[[#This Row],[Sel_Cat]]),8)),"A01")," ")</f>
        <v>82</v>
      </c>
      <c r="L98" s="3">
        <f ca="1">IF(Table1[[#This Row],[Post]]="A01",COUNTIFS($G$2:INDIRECT(ADDRESS(ROW(Table1[[#This Row],[Sel_Cat]]),7)),Table1[[#This Row],[Sel_Cat]],$H$2:INDIRECT(ADDRESS(ROW(Table1[[#This Row],[Sel_Cat]]),8)),"A01")," ")</f>
        <v>67</v>
      </c>
      <c r="M98" s="3" t="str">
        <f ca="1">IF(Table1[[#This Row],[Post]]="A02",COUNTIFS($H$2:INDIRECT(ADDRESS(ROW(Table1[[#This Row],[Sel_Cat]]),8)),"A02")," ")</f>
        <v xml:space="preserve"> </v>
      </c>
      <c r="N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8" s="5" t="s">
        <v>6014</v>
      </c>
      <c r="P98" s="5" t="str">
        <f>VLOOKUP(Table1[[#This Row],[ROLL2]],Sheet1!$A$1:$B$132,2,FALSE)</f>
        <v>Maharashtra</v>
      </c>
      <c r="Q98" s="5" t="str">
        <f>VLOOKUP(Table1[[#This Row],[ROLL2]],Sheet1!$A$1:$C$132,3,FALSE)</f>
        <v>Pune(7208) </v>
      </c>
    </row>
    <row r="99" spans="1:17" x14ac:dyDescent="0.2">
      <c r="A99" s="2">
        <v>596</v>
      </c>
      <c r="B99" s="3">
        <v>2405066591</v>
      </c>
      <c r="C99" s="4" t="s">
        <v>4515</v>
      </c>
      <c r="D99" s="4" t="s">
        <v>1790</v>
      </c>
      <c r="E99" s="4" t="s">
        <v>1791</v>
      </c>
      <c r="F99" s="2" t="s">
        <v>5696</v>
      </c>
      <c r="G99" s="2" t="s">
        <v>5696</v>
      </c>
      <c r="H99" s="4" t="s">
        <v>1792</v>
      </c>
      <c r="I99" s="4">
        <v>98</v>
      </c>
      <c r="J99" s="3">
        <f ca="1">COUNTIF(G$2:INDIRECT(ADDRESS(ROW(Table1[[#This Row],[Sel_Cat]]),7)),Table1[[#This Row],[Sel_Cat]])</f>
        <v>5</v>
      </c>
      <c r="K99" s="3">
        <f ca="1">IF(Table1[[#This Row],[Post]]="A01",COUNTIFS($H$2:INDIRECT(ADDRESS(ROW(Table1[[#This Row],[Sel_Cat]]),8)),"A01")," ")</f>
        <v>83</v>
      </c>
      <c r="L99" s="3">
        <f ca="1">IF(Table1[[#This Row],[Post]]="A01",COUNTIFS($G$2:INDIRECT(ADDRESS(ROW(Table1[[#This Row],[Sel_Cat]]),7)),Table1[[#This Row],[Sel_Cat]],$H$2:INDIRECT(ADDRESS(ROW(Table1[[#This Row],[Sel_Cat]]),8)),"A01")," ")</f>
        <v>5</v>
      </c>
      <c r="M99" s="3" t="str">
        <f ca="1">IF(Table1[[#This Row],[Post]]="A02",COUNTIFS($H$2:INDIRECT(ADDRESS(ROW(Table1[[#This Row],[Sel_Cat]]),8)),"A02")," ")</f>
        <v xml:space="preserve"> </v>
      </c>
      <c r="N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9" s="5" t="s">
        <v>5904</v>
      </c>
      <c r="P99" s="5" t="str">
        <f>VLOOKUP(Table1[[#This Row],[ROLL2]],Sheet1!$A$1:$B$132,2,FALSE)</f>
        <v>Rajasthan</v>
      </c>
      <c r="Q99" s="5" t="str">
        <f>VLOOKUP(Table1[[#This Row],[ROLL2]],Sheet1!$A$1:$C$132,3,FALSE)</f>
        <v>Jaipur (2405)</v>
      </c>
    </row>
    <row r="100" spans="1:17" x14ac:dyDescent="0.2">
      <c r="A100" s="2">
        <v>74</v>
      </c>
      <c r="B100" s="3">
        <v>1801010371</v>
      </c>
      <c r="C100" s="4" t="s">
        <v>4460</v>
      </c>
      <c r="D100" s="4" t="s">
        <v>224</v>
      </c>
      <c r="E100" s="4" t="s">
        <v>225</v>
      </c>
      <c r="F100" s="2" t="s">
        <v>5703</v>
      </c>
      <c r="G100" s="2" t="s">
        <v>5703</v>
      </c>
      <c r="H100" s="4" t="s">
        <v>226</v>
      </c>
      <c r="I100" s="4">
        <v>99</v>
      </c>
      <c r="J100" s="3">
        <f ca="1">COUNTIF(G$2:INDIRECT(ADDRESS(ROW(Table1[[#This Row],[Sel_Cat]]),7)),Table1[[#This Row],[Sel_Cat]])</f>
        <v>83</v>
      </c>
      <c r="K100" s="3">
        <f ca="1">IF(Table1[[#This Row],[Post]]="A01",COUNTIFS($H$2:INDIRECT(ADDRESS(ROW(Table1[[#This Row],[Sel_Cat]]),8)),"A01")," ")</f>
        <v>84</v>
      </c>
      <c r="L100" s="3">
        <f ca="1">IF(Table1[[#This Row],[Post]]="A01",COUNTIFS($G$2:INDIRECT(ADDRESS(ROW(Table1[[#This Row],[Sel_Cat]]),7)),Table1[[#This Row],[Sel_Cat]],$H$2:INDIRECT(ADDRESS(ROW(Table1[[#This Row],[Sel_Cat]]),8)),"A01")," ")</f>
        <v>68</v>
      </c>
      <c r="M100" s="3" t="str">
        <f ca="1">IF(Table1[[#This Row],[Post]]="A02",COUNTIFS($H$2:INDIRECT(ADDRESS(ROW(Table1[[#This Row],[Sel_Cat]]),8)),"A02")," ")</f>
        <v xml:space="preserve"> </v>
      </c>
      <c r="N1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0" s="5" t="s">
        <v>6016</v>
      </c>
      <c r="P100" s="5" t="e">
        <f>VLOOKUP(Table1[[#This Row],[ROLL2]],Sheet1!$A$1:$B$132,2,FALSE)</f>
        <v>#N/A</v>
      </c>
      <c r="Q100" s="5" t="e">
        <f>VLOOKUP(Table1[[#This Row],[ROLL2]],Sheet1!$A$1:$C$132,3,FALSE)</f>
        <v>#N/A</v>
      </c>
    </row>
    <row r="101" spans="1:17" x14ac:dyDescent="0.2">
      <c r="A101" s="2">
        <v>80</v>
      </c>
      <c r="B101" s="3">
        <v>2002018414</v>
      </c>
      <c r="C101" s="4" t="s">
        <v>4466</v>
      </c>
      <c r="D101" s="4" t="s">
        <v>242</v>
      </c>
      <c r="E101" s="4" t="s">
        <v>243</v>
      </c>
      <c r="F101" s="2" t="s">
        <v>5703</v>
      </c>
      <c r="G101" s="2" t="s">
        <v>5703</v>
      </c>
      <c r="H101" s="4" t="s">
        <v>244</v>
      </c>
      <c r="I101" s="4">
        <v>100</v>
      </c>
      <c r="J101" s="3">
        <f ca="1">COUNTIF(G$2:INDIRECT(ADDRESS(ROW(Table1[[#This Row],[Sel_Cat]]),7)),Table1[[#This Row],[Sel_Cat]])</f>
        <v>84</v>
      </c>
      <c r="K101" s="3">
        <f ca="1">IF(Table1[[#This Row],[Post]]="A01",COUNTIFS($H$2:INDIRECT(ADDRESS(ROW(Table1[[#This Row],[Sel_Cat]]),8)),"A01")," ")</f>
        <v>85</v>
      </c>
      <c r="L101" s="3">
        <f ca="1">IF(Table1[[#This Row],[Post]]="A01",COUNTIFS($G$2:INDIRECT(ADDRESS(ROW(Table1[[#This Row],[Sel_Cat]]),7)),Table1[[#This Row],[Sel_Cat]],$H$2:INDIRECT(ADDRESS(ROW(Table1[[#This Row],[Sel_Cat]]),8)),"A01")," ")</f>
        <v>69</v>
      </c>
      <c r="M101" s="3" t="str">
        <f ca="1">IF(Table1[[#This Row],[Post]]="A02",COUNTIFS($H$2:INDIRECT(ADDRESS(ROW(Table1[[#This Row],[Sel_Cat]]),8)),"A02")," ")</f>
        <v xml:space="preserve"> </v>
      </c>
      <c r="N1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1" s="5" t="s">
        <v>5896</v>
      </c>
      <c r="P101" s="5" t="str">
        <f>VLOOKUP(Table1[[#This Row],[ROLL2]],Sheet1!$A$1:$B$132,2,FALSE)</f>
        <v>Uttarakhand</v>
      </c>
      <c r="Q101" s="5" t="str">
        <f>VLOOKUP(Table1[[#This Row],[ROLL2]],Sheet1!$A$1:$C$132,3,FALSE)</f>
        <v>Dehradun (2002)</v>
      </c>
    </row>
    <row r="102" spans="1:17" x14ac:dyDescent="0.2">
      <c r="A102" s="2">
        <v>441</v>
      </c>
      <c r="B102" s="3">
        <v>2201304546</v>
      </c>
      <c r="C102" s="4" t="s">
        <v>4794</v>
      </c>
      <c r="D102" s="4" t="s">
        <v>1325</v>
      </c>
      <c r="E102" s="4" t="s">
        <v>1326</v>
      </c>
      <c r="F102" s="2" t="s">
        <v>5701</v>
      </c>
      <c r="G102" s="2" t="s">
        <v>5703</v>
      </c>
      <c r="H102" s="4" t="s">
        <v>1327</v>
      </c>
      <c r="I102" s="4">
        <v>101</v>
      </c>
      <c r="J102" s="3">
        <f ca="1">COUNTIF(G$2:INDIRECT(ADDRESS(ROW(Table1[[#This Row],[Sel_Cat]]),7)),Table1[[#This Row],[Sel_Cat]])</f>
        <v>85</v>
      </c>
      <c r="K102" s="3">
        <f ca="1">IF(Table1[[#This Row],[Post]]="A01",COUNTIFS($H$2:INDIRECT(ADDRESS(ROW(Table1[[#This Row],[Sel_Cat]]),8)),"A01")," ")</f>
        <v>86</v>
      </c>
      <c r="L102" s="3">
        <f ca="1">IF(Table1[[#This Row],[Post]]="A01",COUNTIFS($G$2:INDIRECT(ADDRESS(ROW(Table1[[#This Row],[Sel_Cat]]),7)),Table1[[#This Row],[Sel_Cat]],$H$2:INDIRECT(ADDRESS(ROW(Table1[[#This Row],[Sel_Cat]]),8)),"A01")," ")</f>
        <v>70</v>
      </c>
      <c r="M102" s="3" t="str">
        <f ca="1">IF(Table1[[#This Row],[Post]]="A02",COUNTIFS($H$2:INDIRECT(ADDRESS(ROW(Table1[[#This Row],[Sel_Cat]]),8)),"A02")," ")</f>
        <v xml:space="preserve"> </v>
      </c>
      <c r="N1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2" s="5" t="s">
        <v>5900</v>
      </c>
      <c r="P102" s="5" t="str">
        <f>VLOOKUP(Table1[[#This Row],[ROLL2]],Sheet1!$A$1:$B$132,2,FALSE)</f>
        <v>Delhi</v>
      </c>
      <c r="Q102" s="5" t="str">
        <f>VLOOKUP(Table1[[#This Row],[ROLL2]],Sheet1!$A$1:$C$132,3,FALSE)</f>
        <v>Delhi (2201)</v>
      </c>
    </row>
    <row r="103" spans="1:17" x14ac:dyDescent="0.2">
      <c r="A103" s="2">
        <v>467</v>
      </c>
      <c r="B103" s="3">
        <v>2201329194</v>
      </c>
      <c r="C103" s="4" t="s">
        <v>4817</v>
      </c>
      <c r="D103" s="4" t="s">
        <v>1403</v>
      </c>
      <c r="E103" s="4" t="s">
        <v>1404</v>
      </c>
      <c r="F103" s="2" t="s">
        <v>5703</v>
      </c>
      <c r="G103" s="2" t="s">
        <v>5703</v>
      </c>
      <c r="H103" s="4" t="s">
        <v>1405</v>
      </c>
      <c r="I103" s="4">
        <v>102</v>
      </c>
      <c r="J103" s="3">
        <f ca="1">COUNTIF(G$2:INDIRECT(ADDRESS(ROW(Table1[[#This Row],[Sel_Cat]]),7)),Table1[[#This Row],[Sel_Cat]])</f>
        <v>86</v>
      </c>
      <c r="K103" s="3">
        <f ca="1">IF(Table1[[#This Row],[Post]]="A01",COUNTIFS($H$2:INDIRECT(ADDRESS(ROW(Table1[[#This Row],[Sel_Cat]]),8)),"A01")," ")</f>
        <v>87</v>
      </c>
      <c r="L103" s="3">
        <f ca="1">IF(Table1[[#This Row],[Post]]="A01",COUNTIFS($G$2:INDIRECT(ADDRESS(ROW(Table1[[#This Row],[Sel_Cat]]),7)),Table1[[#This Row],[Sel_Cat]],$H$2:INDIRECT(ADDRESS(ROW(Table1[[#This Row],[Sel_Cat]]),8)),"A01")," ")</f>
        <v>71</v>
      </c>
      <c r="M103" s="3" t="str">
        <f ca="1">IF(Table1[[#This Row],[Post]]="A02",COUNTIFS($H$2:INDIRECT(ADDRESS(ROW(Table1[[#This Row],[Sel_Cat]]),8)),"A02")," ")</f>
        <v xml:space="preserve"> </v>
      </c>
      <c r="N1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3" s="5" t="s">
        <v>5900</v>
      </c>
      <c r="P103" s="5" t="str">
        <f>VLOOKUP(Table1[[#This Row],[ROLL2]],Sheet1!$A$1:$B$132,2,FALSE)</f>
        <v>Delhi</v>
      </c>
      <c r="Q103" s="5" t="str">
        <f>VLOOKUP(Table1[[#This Row],[ROLL2]],Sheet1!$A$1:$C$132,3,FALSE)</f>
        <v>Delhi (2201)</v>
      </c>
    </row>
    <row r="104" spans="1:17" x14ac:dyDescent="0.2">
      <c r="A104" s="2">
        <v>623</v>
      </c>
      <c r="B104" s="3">
        <v>2406013491</v>
      </c>
      <c r="C104" s="4" t="s">
        <v>4950</v>
      </c>
      <c r="D104" s="4" t="s">
        <v>1871</v>
      </c>
      <c r="E104" s="4" t="s">
        <v>1872</v>
      </c>
      <c r="F104" s="2" t="s">
        <v>5701</v>
      </c>
      <c r="G104" s="2" t="s">
        <v>5703</v>
      </c>
      <c r="H104" s="4" t="s">
        <v>1873</v>
      </c>
      <c r="I104" s="4">
        <v>103</v>
      </c>
      <c r="J104" s="3">
        <f ca="1">COUNTIF(G$2:INDIRECT(ADDRESS(ROW(Table1[[#This Row],[Sel_Cat]]),7)),Table1[[#This Row],[Sel_Cat]])</f>
        <v>87</v>
      </c>
      <c r="K104" s="3">
        <f ca="1">IF(Table1[[#This Row],[Post]]="A01",COUNTIFS($H$2:INDIRECT(ADDRESS(ROW(Table1[[#This Row],[Sel_Cat]]),8)),"A01")," ")</f>
        <v>88</v>
      </c>
      <c r="L104" s="3">
        <f ca="1">IF(Table1[[#This Row],[Post]]="A01",COUNTIFS($G$2:INDIRECT(ADDRESS(ROW(Table1[[#This Row],[Sel_Cat]]),7)),Table1[[#This Row],[Sel_Cat]],$H$2:INDIRECT(ADDRESS(ROW(Table1[[#This Row],[Sel_Cat]]),8)),"A01")," ")</f>
        <v>72</v>
      </c>
      <c r="M104" s="3" t="str">
        <f ca="1">IF(Table1[[#This Row],[Post]]="A02",COUNTIFS($H$2:INDIRECT(ADDRESS(ROW(Table1[[#This Row],[Sel_Cat]]),8)),"A02")," ")</f>
        <v xml:space="preserve"> </v>
      </c>
      <c r="N1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4" s="5" t="s">
        <v>5905</v>
      </c>
      <c r="P104" s="5" t="str">
        <f>VLOOKUP(Table1[[#This Row],[ROLL2]],Sheet1!$A$1:$B$132,2,FALSE)</f>
        <v>Rajasthan</v>
      </c>
      <c r="Q104" s="5" t="str">
        <f>VLOOKUP(Table1[[#This Row],[ROLL2]],Sheet1!$A$1:$C$132,3,FALSE)</f>
        <v>Jodhpur (2406)</v>
      </c>
    </row>
    <row r="105" spans="1:17" x14ac:dyDescent="0.2">
      <c r="A105" s="2">
        <v>908</v>
      </c>
      <c r="B105" s="3">
        <v>3206038034</v>
      </c>
      <c r="C105" s="4" t="s">
        <v>5197</v>
      </c>
      <c r="D105" s="4" t="s">
        <v>2726</v>
      </c>
      <c r="E105" s="4" t="s">
        <v>2727</v>
      </c>
      <c r="F105" s="2" t="s">
        <v>5701</v>
      </c>
      <c r="G105" s="2" t="s">
        <v>5703</v>
      </c>
      <c r="H105" s="4" t="s">
        <v>2728</v>
      </c>
      <c r="I105" s="4">
        <v>104</v>
      </c>
      <c r="J105" s="3">
        <f ca="1">COUNTIF(G$2:INDIRECT(ADDRESS(ROW(Table1[[#This Row],[Sel_Cat]]),7)),Table1[[#This Row],[Sel_Cat]])</f>
        <v>88</v>
      </c>
      <c r="K105" s="3">
        <f ca="1">IF(Table1[[#This Row],[Post]]="A01",COUNTIFS($H$2:INDIRECT(ADDRESS(ROW(Table1[[#This Row],[Sel_Cat]]),8)),"A01")," ")</f>
        <v>89</v>
      </c>
      <c r="L105" s="3">
        <f ca="1">IF(Table1[[#This Row],[Post]]="A01",COUNTIFS($G$2:INDIRECT(ADDRESS(ROW(Table1[[#This Row],[Sel_Cat]]),7)),Table1[[#This Row],[Sel_Cat]],$H$2:INDIRECT(ADDRESS(ROW(Table1[[#This Row],[Sel_Cat]]),8)),"A01")," ")</f>
        <v>73</v>
      </c>
      <c r="M105" s="3" t="str">
        <f ca="1">IF(Table1[[#This Row],[Post]]="A02",COUNTIFS($H$2:INDIRECT(ADDRESS(ROW(Table1[[#This Row],[Sel_Cat]]),8)),"A02")," ")</f>
        <v xml:space="preserve"> </v>
      </c>
      <c r="N1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5" s="5" t="s">
        <v>5894</v>
      </c>
      <c r="P105" s="5" t="str">
        <f>VLOOKUP(Table1[[#This Row],[ROLL2]],Sheet1!$A$1:$B$132,2,FALSE)</f>
        <v>Bihar</v>
      </c>
      <c r="Q105" s="5" t="str">
        <f>VLOOKUP(Table1[[#This Row],[ROLL2]],Sheet1!$A$1:$C$132,3,FALSE)</f>
        <v>Patna (3206)</v>
      </c>
    </row>
    <row r="106" spans="1:17" x14ac:dyDescent="0.2">
      <c r="A106" s="2">
        <v>430</v>
      </c>
      <c r="B106" s="3">
        <v>2201293400</v>
      </c>
      <c r="C106" s="4" t="s">
        <v>4787</v>
      </c>
      <c r="D106" s="4" t="s">
        <v>1292</v>
      </c>
      <c r="E106" s="4" t="s">
        <v>1293</v>
      </c>
      <c r="F106" s="2" t="s">
        <v>5703</v>
      </c>
      <c r="G106" s="2" t="s">
        <v>5703</v>
      </c>
      <c r="H106" s="4" t="s">
        <v>1294</v>
      </c>
      <c r="I106" s="4">
        <v>105</v>
      </c>
      <c r="J106" s="3">
        <f ca="1">COUNTIF(G$2:INDIRECT(ADDRESS(ROW(Table1[[#This Row],[Sel_Cat]]),7)),Table1[[#This Row],[Sel_Cat]])</f>
        <v>89</v>
      </c>
      <c r="K106" s="3">
        <f ca="1">IF(Table1[[#This Row],[Post]]="A01",COUNTIFS($H$2:INDIRECT(ADDRESS(ROW(Table1[[#This Row],[Sel_Cat]]),8)),"A01")," ")</f>
        <v>90</v>
      </c>
      <c r="L106" s="3">
        <f ca="1">IF(Table1[[#This Row],[Post]]="A01",COUNTIFS($G$2:INDIRECT(ADDRESS(ROW(Table1[[#This Row],[Sel_Cat]]),7)),Table1[[#This Row],[Sel_Cat]],$H$2:INDIRECT(ADDRESS(ROW(Table1[[#This Row],[Sel_Cat]]),8)),"A01")," ")</f>
        <v>74</v>
      </c>
      <c r="M106" s="3" t="str">
        <f ca="1">IF(Table1[[#This Row],[Post]]="A02",COUNTIFS($H$2:INDIRECT(ADDRESS(ROW(Table1[[#This Row],[Sel_Cat]]),8)),"A02")," ")</f>
        <v xml:space="preserve"> </v>
      </c>
      <c r="N1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6" s="5" t="s">
        <v>5900</v>
      </c>
      <c r="P106" s="5" t="str">
        <f>VLOOKUP(Table1[[#This Row],[ROLL2]],Sheet1!$A$1:$B$132,2,FALSE)</f>
        <v>Delhi</v>
      </c>
      <c r="Q106" s="5" t="str">
        <f>VLOOKUP(Table1[[#This Row],[ROLL2]],Sheet1!$A$1:$C$132,3,FALSE)</f>
        <v>Delhi (2201)</v>
      </c>
    </row>
    <row r="107" spans="1:17" x14ac:dyDescent="0.2">
      <c r="A107" s="2">
        <v>506</v>
      </c>
      <c r="B107" s="3">
        <v>2209012163</v>
      </c>
      <c r="C107" s="4" t="s">
        <v>4850</v>
      </c>
      <c r="D107" s="4" t="s">
        <v>1520</v>
      </c>
      <c r="E107" s="4" t="s">
        <v>1521</v>
      </c>
      <c r="F107" s="2" t="s">
        <v>5703</v>
      </c>
      <c r="G107" s="2" t="s">
        <v>5703</v>
      </c>
      <c r="H107" s="4" t="s">
        <v>1522</v>
      </c>
      <c r="I107" s="4">
        <v>106</v>
      </c>
      <c r="J107" s="3">
        <f ca="1">COUNTIF(G$2:INDIRECT(ADDRESS(ROW(Table1[[#This Row],[Sel_Cat]]),7)),Table1[[#This Row],[Sel_Cat]])</f>
        <v>90</v>
      </c>
      <c r="K107" s="3">
        <f ca="1">IF(Table1[[#This Row],[Post]]="A01",COUNTIFS($H$2:INDIRECT(ADDRESS(ROW(Table1[[#This Row],[Sel_Cat]]),8)),"A01")," ")</f>
        <v>91</v>
      </c>
      <c r="L107" s="3">
        <f ca="1">IF(Table1[[#This Row],[Post]]="A01",COUNTIFS($G$2:INDIRECT(ADDRESS(ROW(Table1[[#This Row],[Sel_Cat]]),7)),Table1[[#This Row],[Sel_Cat]],$H$2:INDIRECT(ADDRESS(ROW(Table1[[#This Row],[Sel_Cat]]),8)),"A01")," ")</f>
        <v>75</v>
      </c>
      <c r="M107" s="3" t="str">
        <f ca="1">IF(Table1[[#This Row],[Post]]="A02",COUNTIFS($H$2:INDIRECT(ADDRESS(ROW(Table1[[#This Row],[Sel_Cat]]),8)),"A02")," ")</f>
        <v xml:space="preserve"> </v>
      </c>
      <c r="N10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7" s="5" t="s">
        <v>6018</v>
      </c>
      <c r="P107" s="5" t="e">
        <f>VLOOKUP(Table1[[#This Row],[ROLL2]],Sheet1!$A$1:$B$132,2,FALSE)</f>
        <v>#N/A</v>
      </c>
      <c r="Q107" s="5" t="e">
        <f>VLOOKUP(Table1[[#This Row],[ROLL2]],Sheet1!$A$1:$C$132,3,FALSE)</f>
        <v>#N/A</v>
      </c>
    </row>
    <row r="108" spans="1:17" x14ac:dyDescent="0.2">
      <c r="A108" s="2">
        <v>84</v>
      </c>
      <c r="B108" s="3">
        <v>2003007934</v>
      </c>
      <c r="C108" s="4" t="s">
        <v>4470</v>
      </c>
      <c r="D108" s="4" t="s">
        <v>254</v>
      </c>
      <c r="E108" s="4" t="s">
        <v>255</v>
      </c>
      <c r="F108" s="2" t="s">
        <v>5703</v>
      </c>
      <c r="G108" s="2" t="s">
        <v>5703</v>
      </c>
      <c r="H108" s="4" t="s">
        <v>256</v>
      </c>
      <c r="I108" s="4">
        <v>107</v>
      </c>
      <c r="J108" s="3">
        <f ca="1">COUNTIF(G$2:INDIRECT(ADDRESS(ROW(Table1[[#This Row],[Sel_Cat]]),7)),Table1[[#This Row],[Sel_Cat]])</f>
        <v>91</v>
      </c>
      <c r="K108" s="3">
        <f ca="1">IF(Table1[[#This Row],[Post]]="A01",COUNTIFS($H$2:INDIRECT(ADDRESS(ROW(Table1[[#This Row],[Sel_Cat]]),8)),"A01")," ")</f>
        <v>92</v>
      </c>
      <c r="L108" s="3">
        <f ca="1">IF(Table1[[#This Row],[Post]]="A01",COUNTIFS($G$2:INDIRECT(ADDRESS(ROW(Table1[[#This Row],[Sel_Cat]]),7)),Table1[[#This Row],[Sel_Cat]],$H$2:INDIRECT(ADDRESS(ROW(Table1[[#This Row],[Sel_Cat]]),8)),"A01")," ")</f>
        <v>76</v>
      </c>
      <c r="M108" s="3" t="str">
        <f ca="1">IF(Table1[[#This Row],[Post]]="A02",COUNTIFS($H$2:INDIRECT(ADDRESS(ROW(Table1[[#This Row],[Sel_Cat]]),8)),"A02")," ")</f>
        <v xml:space="preserve"> </v>
      </c>
      <c r="N10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8" s="5" t="s">
        <v>5897</v>
      </c>
      <c r="P108" s="5" t="str">
        <f>VLOOKUP(Table1[[#This Row],[ROLL2]],Sheet1!$A$1:$B$132,2,FALSE)</f>
        <v>Uttarakhand</v>
      </c>
      <c r="Q108" s="5" t="str">
        <f>VLOOKUP(Table1[[#This Row],[ROLL2]],Sheet1!$A$1:$C$132,3,FALSE)</f>
        <v>Haldwani (2003)</v>
      </c>
    </row>
    <row r="109" spans="1:17" x14ac:dyDescent="0.2">
      <c r="A109" s="2">
        <v>963</v>
      </c>
      <c r="B109" s="3">
        <v>4205008500</v>
      </c>
      <c r="C109" s="4" t="s">
        <v>5236</v>
      </c>
      <c r="D109" s="4" t="s">
        <v>2891</v>
      </c>
      <c r="E109" s="4" t="s">
        <v>2892</v>
      </c>
      <c r="F109" s="2" t="s">
        <v>5701</v>
      </c>
      <c r="G109" s="2" t="s">
        <v>5701</v>
      </c>
      <c r="H109" s="4" t="s">
        <v>2893</v>
      </c>
      <c r="I109" s="4">
        <v>108</v>
      </c>
      <c r="J109" s="3">
        <f ca="1">COUNTIF(G$2:INDIRECT(ADDRESS(ROW(Table1[[#This Row],[Sel_Cat]]),7)),Table1[[#This Row],[Sel_Cat]])</f>
        <v>9</v>
      </c>
      <c r="K109" s="3" t="str">
        <f ca="1">IF(Table1[[#This Row],[Post]]="A01",COUNTIFS($H$2:INDIRECT(ADDRESS(ROW(Table1[[#This Row],[Sel_Cat]]),8)),"A01")," ")</f>
        <v xml:space="preserve"> </v>
      </c>
      <c r="L10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09" s="3">
        <f ca="1">IF(Table1[[#This Row],[Post]]="A02",COUNTIFS($H$2:INDIRECT(ADDRESS(ROW(Table1[[#This Row],[Sel_Cat]]),8)),"A02")," ")</f>
        <v>16</v>
      </c>
      <c r="N109" s="3">
        <f ca="1">IF(Table1[[#This Row],[Post]]="A02",COUNTIFS($G$2:INDIRECT(ADDRESS(ROW(Table1[[#This Row],[Sel_Cat]]),7)),Table1[[#This Row],[Sel_Cat]],$H$2:INDIRECT(ADDRESS(ROW(Table1[[#This Row],[Sel_Cat]]),8)),"A02")," ")</f>
        <v>1</v>
      </c>
      <c r="O109" s="5" t="s">
        <v>5913</v>
      </c>
      <c r="P109" s="5" t="str">
        <f>VLOOKUP(Table1[[#This Row],[ROLL2]],Sheet1!$A$1:$B$132,2,FALSE)</f>
        <v>Jharkhand</v>
      </c>
      <c r="Q109" s="5" t="str">
        <f>VLOOKUP(Table1[[#This Row],[ROLL2]],Sheet1!$A$1:$C$132,3,FALSE)</f>
        <v>Ranchi(4205)</v>
      </c>
    </row>
    <row r="110" spans="1:17" x14ac:dyDescent="0.2">
      <c r="A110" s="2">
        <v>422</v>
      </c>
      <c r="B110" s="3">
        <v>2201281063</v>
      </c>
      <c r="C110" s="4" t="s">
        <v>4779</v>
      </c>
      <c r="D110" s="4" t="s">
        <v>1268</v>
      </c>
      <c r="E110" s="4" t="s">
        <v>1269</v>
      </c>
      <c r="F110" s="2" t="s">
        <v>5696</v>
      </c>
      <c r="G110" s="2" t="s">
        <v>5696</v>
      </c>
      <c r="H110" s="4" t="s">
        <v>1270</v>
      </c>
      <c r="I110" s="4">
        <v>109</v>
      </c>
      <c r="J110" s="3">
        <f ca="1">COUNTIF(G$2:INDIRECT(ADDRESS(ROW(Table1[[#This Row],[Sel_Cat]]),7)),Table1[[#This Row],[Sel_Cat]])</f>
        <v>6</v>
      </c>
      <c r="K110" s="3">
        <f ca="1">IF(Table1[[#This Row],[Post]]="A01",COUNTIFS($H$2:INDIRECT(ADDRESS(ROW(Table1[[#This Row],[Sel_Cat]]),8)),"A01")," ")</f>
        <v>93</v>
      </c>
      <c r="L110" s="3">
        <f ca="1">IF(Table1[[#This Row],[Post]]="A01",COUNTIFS($G$2:INDIRECT(ADDRESS(ROW(Table1[[#This Row],[Sel_Cat]]),7)),Table1[[#This Row],[Sel_Cat]],$H$2:INDIRECT(ADDRESS(ROW(Table1[[#This Row],[Sel_Cat]]),8)),"A01")," ")</f>
        <v>6</v>
      </c>
      <c r="M110" s="3" t="str">
        <f ca="1">IF(Table1[[#This Row],[Post]]="A02",COUNTIFS($H$2:INDIRECT(ADDRESS(ROW(Table1[[#This Row],[Sel_Cat]]),8)),"A02")," ")</f>
        <v xml:space="preserve"> </v>
      </c>
      <c r="N1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0" s="5" t="s">
        <v>5900</v>
      </c>
      <c r="P110" s="5" t="str">
        <f>VLOOKUP(Table1[[#This Row],[ROLL2]],Sheet1!$A$1:$B$132,2,FALSE)</f>
        <v>Delhi</v>
      </c>
      <c r="Q110" s="5" t="str">
        <f>VLOOKUP(Table1[[#This Row],[ROLL2]],Sheet1!$A$1:$C$132,3,FALSE)</f>
        <v>Delhi (2201)</v>
      </c>
    </row>
    <row r="111" spans="1:17" x14ac:dyDescent="0.2">
      <c r="A111" s="2">
        <v>470</v>
      </c>
      <c r="B111" s="3">
        <v>2201331321</v>
      </c>
      <c r="C111" s="4" t="s">
        <v>4820</v>
      </c>
      <c r="D111" s="4" t="s">
        <v>1412</v>
      </c>
      <c r="E111" s="4" t="s">
        <v>1413</v>
      </c>
      <c r="F111" s="2" t="s">
        <v>5703</v>
      </c>
      <c r="G111" s="2" t="s">
        <v>5703</v>
      </c>
      <c r="H111" s="4" t="s">
        <v>1414</v>
      </c>
      <c r="I111" s="4">
        <v>110</v>
      </c>
      <c r="J111" s="3">
        <f ca="1">COUNTIF(G$2:INDIRECT(ADDRESS(ROW(Table1[[#This Row],[Sel_Cat]]),7)),Table1[[#This Row],[Sel_Cat]])</f>
        <v>92</v>
      </c>
      <c r="K111" s="3">
        <f ca="1">IF(Table1[[#This Row],[Post]]="A01",COUNTIFS($H$2:INDIRECT(ADDRESS(ROW(Table1[[#This Row],[Sel_Cat]]),8)),"A01")," ")</f>
        <v>94</v>
      </c>
      <c r="L111" s="3">
        <f ca="1">IF(Table1[[#This Row],[Post]]="A01",COUNTIFS($G$2:INDIRECT(ADDRESS(ROW(Table1[[#This Row],[Sel_Cat]]),7)),Table1[[#This Row],[Sel_Cat]],$H$2:INDIRECT(ADDRESS(ROW(Table1[[#This Row],[Sel_Cat]]),8)),"A01")," ")</f>
        <v>77</v>
      </c>
      <c r="M111" s="3" t="str">
        <f ca="1">IF(Table1[[#This Row],[Post]]="A02",COUNTIFS($H$2:INDIRECT(ADDRESS(ROW(Table1[[#This Row],[Sel_Cat]]),8)),"A02")," ")</f>
        <v xml:space="preserve"> </v>
      </c>
      <c r="N1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1" s="5" t="s">
        <v>5900</v>
      </c>
      <c r="P111" s="5" t="str">
        <f>VLOOKUP(Table1[[#This Row],[ROLL2]],Sheet1!$A$1:$B$132,2,FALSE)</f>
        <v>Delhi</v>
      </c>
      <c r="Q111" s="5" t="str">
        <f>VLOOKUP(Table1[[#This Row],[ROLL2]],Sheet1!$A$1:$C$132,3,FALSE)</f>
        <v>Delhi (2201)</v>
      </c>
    </row>
    <row r="112" spans="1:17" x14ac:dyDescent="0.2">
      <c r="A112" s="2">
        <v>826</v>
      </c>
      <c r="B112" s="3">
        <v>3013024678</v>
      </c>
      <c r="C112" s="4" t="s">
        <v>5130</v>
      </c>
      <c r="D112" s="4" t="s">
        <v>2480</v>
      </c>
      <c r="E112" s="4" t="s">
        <v>2481</v>
      </c>
      <c r="F112" s="2" t="s">
        <v>5696</v>
      </c>
      <c r="G112" s="2" t="s">
        <v>5703</v>
      </c>
      <c r="H112" s="4" t="s">
        <v>2482</v>
      </c>
      <c r="I112" s="4">
        <v>111</v>
      </c>
      <c r="J112" s="3">
        <f ca="1">COUNTIF(G$2:INDIRECT(ADDRESS(ROW(Table1[[#This Row],[Sel_Cat]]),7)),Table1[[#This Row],[Sel_Cat]])</f>
        <v>93</v>
      </c>
      <c r="K112" s="3">
        <f ca="1">IF(Table1[[#This Row],[Post]]="A01",COUNTIFS($H$2:INDIRECT(ADDRESS(ROW(Table1[[#This Row],[Sel_Cat]]),8)),"A01")," ")</f>
        <v>95</v>
      </c>
      <c r="L112" s="3">
        <f ca="1">IF(Table1[[#This Row],[Post]]="A01",COUNTIFS($G$2:INDIRECT(ADDRESS(ROW(Table1[[#This Row],[Sel_Cat]]),7)),Table1[[#This Row],[Sel_Cat]],$H$2:INDIRECT(ADDRESS(ROW(Table1[[#This Row],[Sel_Cat]]),8)),"A01")," ")</f>
        <v>78</v>
      </c>
      <c r="M112" s="3" t="str">
        <f ca="1">IF(Table1[[#This Row],[Post]]="A02",COUNTIFS($H$2:INDIRECT(ADDRESS(ROW(Table1[[#This Row],[Sel_Cat]]),8)),"A02")," ")</f>
        <v xml:space="preserve"> </v>
      </c>
      <c r="N1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2" s="5" t="s">
        <v>5891</v>
      </c>
      <c r="P112" s="5" t="str">
        <f>VLOOKUP(Table1[[#This Row],[ROLL2]],Sheet1!$A$1:$B$132,2,FALSE)</f>
        <v>Uttar Pradesh</v>
      </c>
      <c r="Q112" s="5" t="str">
        <f>VLOOKUP(Table1[[#This Row],[ROLL2]],Sheet1!$A$1:$C$132,3,FALSE)</f>
        <v>Varanasi (3013)</v>
      </c>
    </row>
    <row r="113" spans="1:17" x14ac:dyDescent="0.2">
      <c r="A113" s="2">
        <v>1181</v>
      </c>
      <c r="B113" s="3">
        <v>6204008759</v>
      </c>
      <c r="C113" s="4" t="s">
        <v>5436</v>
      </c>
      <c r="D113" s="4" t="s">
        <v>3545</v>
      </c>
      <c r="E113" s="4" t="s">
        <v>3546</v>
      </c>
      <c r="F113" s="2" t="s">
        <v>5703</v>
      </c>
      <c r="G113" s="2" t="s">
        <v>5703</v>
      </c>
      <c r="H113" s="4" t="s">
        <v>3547</v>
      </c>
      <c r="I113" s="4">
        <v>112</v>
      </c>
      <c r="J113" s="3">
        <f ca="1">COUNTIF(G$2:INDIRECT(ADDRESS(ROW(Table1[[#This Row],[Sel_Cat]]),7)),Table1[[#This Row],[Sel_Cat]])</f>
        <v>94</v>
      </c>
      <c r="K113" s="3" t="str">
        <f ca="1">IF(Table1[[#This Row],[Post]]="A01",COUNTIFS($H$2:INDIRECT(ADDRESS(ROW(Table1[[#This Row],[Sel_Cat]]),8)),"A01")," ")</f>
        <v xml:space="preserve"> </v>
      </c>
      <c r="L11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3" s="3">
        <f ca="1">IF(Table1[[#This Row],[Post]]="A02",COUNTIFS($H$2:INDIRECT(ADDRESS(ROW(Table1[[#This Row],[Sel_Cat]]),8)),"A02")," ")</f>
        <v>17</v>
      </c>
      <c r="N113" s="3">
        <f ca="1">IF(Table1[[#This Row],[Post]]="A02",COUNTIFS($G$2:INDIRECT(ADDRESS(ROW(Table1[[#This Row],[Sel_Cat]]),7)),Table1[[#This Row],[Sel_Cat]],$H$2:INDIRECT(ADDRESS(ROW(Table1[[#This Row],[Sel_Cat]]),8)),"A02")," ")</f>
        <v>16</v>
      </c>
      <c r="O113" s="5" t="s">
        <v>5950</v>
      </c>
      <c r="P113" s="5" t="str">
        <f>VLOOKUP(Table1[[#This Row],[ROLL2]],Sheet1!$A$1:$B$132,2,FALSE)</f>
        <v>Chhattisgarh</v>
      </c>
      <c r="Q113" s="5" t="str">
        <f>VLOOKUP(Table1[[#This Row],[ROLL2]],Sheet1!$A$1:$C$132,3,FALSE)</f>
        <v>Raipur (6204)</v>
      </c>
    </row>
    <row r="114" spans="1:17" x14ac:dyDescent="0.2">
      <c r="A114" s="2">
        <v>628</v>
      </c>
      <c r="B114" s="3">
        <v>2406016997</v>
      </c>
      <c r="C114" s="4" t="s">
        <v>4955</v>
      </c>
      <c r="D114" s="4" t="s">
        <v>1886</v>
      </c>
      <c r="E114" s="4" t="s">
        <v>1887</v>
      </c>
      <c r="F114" s="2" t="s">
        <v>5701</v>
      </c>
      <c r="G114" s="2" t="s">
        <v>5703</v>
      </c>
      <c r="H114" s="4" t="s">
        <v>1888</v>
      </c>
      <c r="I114" s="4">
        <v>113</v>
      </c>
      <c r="J114" s="3">
        <f ca="1">COUNTIF(G$2:INDIRECT(ADDRESS(ROW(Table1[[#This Row],[Sel_Cat]]),7)),Table1[[#This Row],[Sel_Cat]])</f>
        <v>95</v>
      </c>
      <c r="K114" s="3" t="str">
        <f ca="1">IF(Table1[[#This Row],[Post]]="A01",COUNTIFS($H$2:INDIRECT(ADDRESS(ROW(Table1[[#This Row],[Sel_Cat]]),8)),"A01")," ")</f>
        <v xml:space="preserve"> </v>
      </c>
      <c r="L11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4" s="3">
        <f ca="1">IF(Table1[[#This Row],[Post]]="A02",COUNTIFS($H$2:INDIRECT(ADDRESS(ROW(Table1[[#This Row],[Sel_Cat]]),8)),"A02")," ")</f>
        <v>18</v>
      </c>
      <c r="N114" s="3">
        <f ca="1">IF(Table1[[#This Row],[Post]]="A02",COUNTIFS($G$2:INDIRECT(ADDRESS(ROW(Table1[[#This Row],[Sel_Cat]]),7)),Table1[[#This Row],[Sel_Cat]],$H$2:INDIRECT(ADDRESS(ROW(Table1[[#This Row],[Sel_Cat]]),8)),"A02")," ")</f>
        <v>17</v>
      </c>
      <c r="O114" s="5" t="s">
        <v>5905</v>
      </c>
      <c r="P114" s="5" t="str">
        <f>VLOOKUP(Table1[[#This Row],[ROLL2]],Sheet1!$A$1:$B$132,2,FALSE)</f>
        <v>Rajasthan</v>
      </c>
      <c r="Q114" s="5" t="str">
        <f>VLOOKUP(Table1[[#This Row],[ROLL2]],Sheet1!$A$1:$C$132,3,FALSE)</f>
        <v>Jodhpur (2406)</v>
      </c>
    </row>
    <row r="115" spans="1:17" x14ac:dyDescent="0.2">
      <c r="A115" s="2">
        <v>847</v>
      </c>
      <c r="B115" s="3">
        <v>3013078701</v>
      </c>
      <c r="C115" s="4" t="s">
        <v>5145</v>
      </c>
      <c r="D115" s="4" t="s">
        <v>2543</v>
      </c>
      <c r="E115" s="4" t="s">
        <v>2544</v>
      </c>
      <c r="F115" s="2" t="s">
        <v>5696</v>
      </c>
      <c r="G115" s="2" t="s">
        <v>5703</v>
      </c>
      <c r="H115" s="4" t="s">
        <v>2545</v>
      </c>
      <c r="I115" s="4">
        <v>114</v>
      </c>
      <c r="J115" s="3">
        <f ca="1">COUNTIF(G$2:INDIRECT(ADDRESS(ROW(Table1[[#This Row],[Sel_Cat]]),7)),Table1[[#This Row],[Sel_Cat]])</f>
        <v>96</v>
      </c>
      <c r="K115" s="3">
        <f ca="1">IF(Table1[[#This Row],[Post]]="A01",COUNTIFS($H$2:INDIRECT(ADDRESS(ROW(Table1[[#This Row],[Sel_Cat]]),8)),"A01")," ")</f>
        <v>96</v>
      </c>
      <c r="L115" s="3">
        <f ca="1">IF(Table1[[#This Row],[Post]]="A01",COUNTIFS($G$2:INDIRECT(ADDRESS(ROW(Table1[[#This Row],[Sel_Cat]]),7)),Table1[[#This Row],[Sel_Cat]],$H$2:INDIRECT(ADDRESS(ROW(Table1[[#This Row],[Sel_Cat]]),8)),"A01")," ")</f>
        <v>79</v>
      </c>
      <c r="M115" s="3" t="str">
        <f ca="1">IF(Table1[[#This Row],[Post]]="A02",COUNTIFS($H$2:INDIRECT(ADDRESS(ROW(Table1[[#This Row],[Sel_Cat]]),8)),"A02")," ")</f>
        <v xml:space="preserve"> </v>
      </c>
      <c r="N1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5" s="5" t="s">
        <v>5891</v>
      </c>
      <c r="P115" s="5" t="str">
        <f>VLOOKUP(Table1[[#This Row],[ROLL2]],Sheet1!$A$1:$B$132,2,FALSE)</f>
        <v>Uttar Pradesh</v>
      </c>
      <c r="Q115" s="5" t="str">
        <f>VLOOKUP(Table1[[#This Row],[ROLL2]],Sheet1!$A$1:$C$132,3,FALSE)</f>
        <v>Varanasi (3013)</v>
      </c>
    </row>
    <row r="116" spans="1:17" x14ac:dyDescent="0.2">
      <c r="A116" s="2">
        <v>803</v>
      </c>
      <c r="B116" s="3">
        <v>3010099376</v>
      </c>
      <c r="C116" s="4" t="s">
        <v>5110</v>
      </c>
      <c r="D116" s="4" t="s">
        <v>2411</v>
      </c>
      <c r="E116" s="4" t="s">
        <v>2412</v>
      </c>
      <c r="F116" s="2" t="s">
        <v>5701</v>
      </c>
      <c r="G116" s="2" t="s">
        <v>5703</v>
      </c>
      <c r="H116" s="4" t="s">
        <v>2413</v>
      </c>
      <c r="I116" s="4">
        <v>115</v>
      </c>
      <c r="J116" s="3">
        <f ca="1">COUNTIF(G$2:INDIRECT(ADDRESS(ROW(Table1[[#This Row],[Sel_Cat]]),7)),Table1[[#This Row],[Sel_Cat]])</f>
        <v>97</v>
      </c>
      <c r="K116" s="3" t="str">
        <f ca="1">IF(Table1[[#This Row],[Post]]="A01",COUNTIFS($H$2:INDIRECT(ADDRESS(ROW(Table1[[#This Row],[Sel_Cat]]),8)),"A01")," ")</f>
        <v xml:space="preserve"> </v>
      </c>
      <c r="L11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6" s="3">
        <f ca="1">IF(Table1[[#This Row],[Post]]="A02",COUNTIFS($H$2:INDIRECT(ADDRESS(ROW(Table1[[#This Row],[Sel_Cat]]),8)),"A02")," ")</f>
        <v>19</v>
      </c>
      <c r="N116" s="3">
        <f ca="1">IF(Table1[[#This Row],[Post]]="A02",COUNTIFS($G$2:INDIRECT(ADDRESS(ROW(Table1[[#This Row],[Sel_Cat]]),7)),Table1[[#This Row],[Sel_Cat]],$H$2:INDIRECT(ADDRESS(ROW(Table1[[#This Row],[Sel_Cat]]),8)),"A02")," ")</f>
        <v>18</v>
      </c>
      <c r="O116" s="5" t="s">
        <v>5888</v>
      </c>
      <c r="P116" s="5" t="str">
        <f>VLOOKUP(Table1[[#This Row],[ROLL2]],Sheet1!$A$1:$B$132,2,FALSE)</f>
        <v>Uttar Pradesh</v>
      </c>
      <c r="Q116" s="5" t="str">
        <f>VLOOKUP(Table1[[#This Row],[ROLL2]],Sheet1!$A$1:$C$132,3,FALSE)</f>
        <v>Lucknow (3010)</v>
      </c>
    </row>
    <row r="117" spans="1:17" x14ac:dyDescent="0.2">
      <c r="A117" s="2">
        <v>461</v>
      </c>
      <c r="B117" s="3">
        <v>2201322919</v>
      </c>
      <c r="C117" s="4" t="s">
        <v>4813</v>
      </c>
      <c r="D117" s="4" t="s">
        <v>1385</v>
      </c>
      <c r="E117" s="4" t="s">
        <v>1386</v>
      </c>
      <c r="F117" s="2" t="s">
        <v>5703</v>
      </c>
      <c r="G117" s="2" t="s">
        <v>5703</v>
      </c>
      <c r="H117" s="4" t="s">
        <v>1387</v>
      </c>
      <c r="I117" s="4">
        <v>116</v>
      </c>
      <c r="J117" s="3">
        <f ca="1">COUNTIF(G$2:INDIRECT(ADDRESS(ROW(Table1[[#This Row],[Sel_Cat]]),7)),Table1[[#This Row],[Sel_Cat]])</f>
        <v>98</v>
      </c>
      <c r="K117" s="3">
        <f ca="1">IF(Table1[[#This Row],[Post]]="A01",COUNTIFS($H$2:INDIRECT(ADDRESS(ROW(Table1[[#This Row],[Sel_Cat]]),8)),"A01")," ")</f>
        <v>97</v>
      </c>
      <c r="L117" s="3">
        <f ca="1">IF(Table1[[#This Row],[Post]]="A01",COUNTIFS($G$2:INDIRECT(ADDRESS(ROW(Table1[[#This Row],[Sel_Cat]]),7)),Table1[[#This Row],[Sel_Cat]],$H$2:INDIRECT(ADDRESS(ROW(Table1[[#This Row],[Sel_Cat]]),8)),"A01")," ")</f>
        <v>80</v>
      </c>
      <c r="M117" s="3" t="str">
        <f ca="1">IF(Table1[[#This Row],[Post]]="A02",COUNTIFS($H$2:INDIRECT(ADDRESS(ROW(Table1[[#This Row],[Sel_Cat]]),8)),"A02")," ")</f>
        <v xml:space="preserve"> </v>
      </c>
      <c r="N1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7" s="5" t="s">
        <v>5900</v>
      </c>
      <c r="P117" s="5" t="str">
        <f>VLOOKUP(Table1[[#This Row],[ROLL2]],Sheet1!$A$1:$B$132,2,FALSE)</f>
        <v>Delhi</v>
      </c>
      <c r="Q117" s="5" t="str">
        <f>VLOOKUP(Table1[[#This Row],[ROLL2]],Sheet1!$A$1:$C$132,3,FALSE)</f>
        <v>Delhi (2201)</v>
      </c>
    </row>
    <row r="118" spans="1:17" x14ac:dyDescent="0.2">
      <c r="A118" s="2">
        <v>373</v>
      </c>
      <c r="B118" s="3">
        <v>2201234268</v>
      </c>
      <c r="C118" s="4" t="s">
        <v>4735</v>
      </c>
      <c r="D118" s="4" t="s">
        <v>1121</v>
      </c>
      <c r="E118" s="4" t="s">
        <v>1122</v>
      </c>
      <c r="F118" s="2" t="s">
        <v>5703</v>
      </c>
      <c r="G118" s="2" t="s">
        <v>5703</v>
      </c>
      <c r="H118" s="4" t="s">
        <v>1123</v>
      </c>
      <c r="I118" s="4">
        <v>117</v>
      </c>
      <c r="J118" s="3">
        <f ca="1">COUNTIF(G$2:INDIRECT(ADDRESS(ROW(Table1[[#This Row],[Sel_Cat]]),7)),Table1[[#This Row],[Sel_Cat]])</f>
        <v>99</v>
      </c>
      <c r="K118" s="3">
        <f ca="1">IF(Table1[[#This Row],[Post]]="A01",COUNTIFS($H$2:INDIRECT(ADDRESS(ROW(Table1[[#This Row],[Sel_Cat]]),8)),"A01")," ")</f>
        <v>98</v>
      </c>
      <c r="L118" s="3">
        <f ca="1">IF(Table1[[#This Row],[Post]]="A01",COUNTIFS($G$2:INDIRECT(ADDRESS(ROW(Table1[[#This Row],[Sel_Cat]]),7)),Table1[[#This Row],[Sel_Cat]],$H$2:INDIRECT(ADDRESS(ROW(Table1[[#This Row],[Sel_Cat]]),8)),"A01")," ")</f>
        <v>81</v>
      </c>
      <c r="M118" s="3" t="str">
        <f ca="1">IF(Table1[[#This Row],[Post]]="A02",COUNTIFS($H$2:INDIRECT(ADDRESS(ROW(Table1[[#This Row],[Sel_Cat]]),8)),"A02")," ")</f>
        <v xml:space="preserve"> </v>
      </c>
      <c r="N1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8" s="5" t="s">
        <v>5900</v>
      </c>
      <c r="P118" s="5" t="str">
        <f>VLOOKUP(Table1[[#This Row],[ROLL2]],Sheet1!$A$1:$B$132,2,FALSE)</f>
        <v>Delhi</v>
      </c>
      <c r="Q118" s="5" t="str">
        <f>VLOOKUP(Table1[[#This Row],[ROLL2]],Sheet1!$A$1:$C$132,3,FALSE)</f>
        <v>Delhi (2201)</v>
      </c>
    </row>
    <row r="119" spans="1:17" x14ac:dyDescent="0.2">
      <c r="A119" s="2">
        <v>404</v>
      </c>
      <c r="B119" s="3">
        <v>2201258162</v>
      </c>
      <c r="C119" s="4" t="s">
        <v>4762</v>
      </c>
      <c r="D119" s="4" t="s">
        <v>1214</v>
      </c>
      <c r="E119" s="4" t="s">
        <v>1215</v>
      </c>
      <c r="F119" s="2" t="s">
        <v>5701</v>
      </c>
      <c r="G119" s="2" t="s">
        <v>5701</v>
      </c>
      <c r="H119" s="4" t="s">
        <v>1216</v>
      </c>
      <c r="I119" s="4">
        <v>118</v>
      </c>
      <c r="J119" s="3">
        <f ca="1">COUNTIF(G$2:INDIRECT(ADDRESS(ROW(Table1[[#This Row],[Sel_Cat]]),7)),Table1[[#This Row],[Sel_Cat]])</f>
        <v>10</v>
      </c>
      <c r="K119" s="3">
        <f ca="1">IF(Table1[[#This Row],[Post]]="A01",COUNTIFS($H$2:INDIRECT(ADDRESS(ROW(Table1[[#This Row],[Sel_Cat]]),8)),"A01")," ")</f>
        <v>99</v>
      </c>
      <c r="L119" s="3">
        <f ca="1">IF(Table1[[#This Row],[Post]]="A01",COUNTIFS($G$2:INDIRECT(ADDRESS(ROW(Table1[[#This Row],[Sel_Cat]]),7)),Table1[[#This Row],[Sel_Cat]],$H$2:INDIRECT(ADDRESS(ROW(Table1[[#This Row],[Sel_Cat]]),8)),"A01")," ")</f>
        <v>9</v>
      </c>
      <c r="M119" s="3" t="str">
        <f ca="1">IF(Table1[[#This Row],[Post]]="A02",COUNTIFS($H$2:INDIRECT(ADDRESS(ROW(Table1[[#This Row],[Sel_Cat]]),8)),"A02")," ")</f>
        <v xml:space="preserve"> </v>
      </c>
      <c r="N1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9" s="5" t="s">
        <v>5900</v>
      </c>
      <c r="P119" s="5" t="str">
        <f>VLOOKUP(Table1[[#This Row],[ROLL2]],Sheet1!$A$1:$B$132,2,FALSE)</f>
        <v>Delhi</v>
      </c>
      <c r="Q119" s="5" t="str">
        <f>VLOOKUP(Table1[[#This Row],[ROLL2]],Sheet1!$A$1:$C$132,3,FALSE)</f>
        <v>Delhi (2201)</v>
      </c>
    </row>
    <row r="120" spans="1:17" x14ac:dyDescent="0.2">
      <c r="A120" s="2">
        <v>97</v>
      </c>
      <c r="B120" s="3">
        <v>2201002144</v>
      </c>
      <c r="C120" s="4" t="s">
        <v>4483</v>
      </c>
      <c r="D120" s="4" t="s">
        <v>293</v>
      </c>
      <c r="E120" s="4" t="s">
        <v>294</v>
      </c>
      <c r="F120" s="2" t="s">
        <v>5701</v>
      </c>
      <c r="G120" s="2" t="s">
        <v>5703</v>
      </c>
      <c r="H120" s="4" t="s">
        <v>295</v>
      </c>
      <c r="I120" s="4">
        <v>119</v>
      </c>
      <c r="J120" s="3">
        <f ca="1">COUNTIF(G$2:INDIRECT(ADDRESS(ROW(Table1[[#This Row],[Sel_Cat]]),7)),Table1[[#This Row],[Sel_Cat]])</f>
        <v>100</v>
      </c>
      <c r="K120" s="3" t="str">
        <f ca="1">IF(Table1[[#This Row],[Post]]="A01",COUNTIFS($H$2:INDIRECT(ADDRESS(ROW(Table1[[#This Row],[Sel_Cat]]),8)),"A01")," ")</f>
        <v xml:space="preserve"> </v>
      </c>
      <c r="L12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0" s="3">
        <f ca="1">IF(Table1[[#This Row],[Post]]="A02",COUNTIFS($H$2:INDIRECT(ADDRESS(ROW(Table1[[#This Row],[Sel_Cat]]),8)),"A02")," ")</f>
        <v>20</v>
      </c>
      <c r="N120" s="3">
        <f ca="1">IF(Table1[[#This Row],[Post]]="A02",COUNTIFS($G$2:INDIRECT(ADDRESS(ROW(Table1[[#This Row],[Sel_Cat]]),7)),Table1[[#This Row],[Sel_Cat]],$H$2:INDIRECT(ADDRESS(ROW(Table1[[#This Row],[Sel_Cat]]),8)),"A02")," ")</f>
        <v>19</v>
      </c>
      <c r="O120" s="5" t="s">
        <v>5900</v>
      </c>
      <c r="P120" s="5" t="str">
        <f>VLOOKUP(Table1[[#This Row],[ROLL2]],Sheet1!$A$1:$B$132,2,FALSE)</f>
        <v>Delhi</v>
      </c>
      <c r="Q120" s="5" t="str">
        <f>VLOOKUP(Table1[[#This Row],[ROLL2]],Sheet1!$A$1:$C$132,3,FALSE)</f>
        <v>Delhi (2201)</v>
      </c>
    </row>
    <row r="121" spans="1:17" x14ac:dyDescent="0.2">
      <c r="A121" s="2">
        <v>743</v>
      </c>
      <c r="B121" s="3">
        <v>3009065346</v>
      </c>
      <c r="C121" s="4" t="s">
        <v>5058</v>
      </c>
      <c r="D121" s="4" t="s">
        <v>2231</v>
      </c>
      <c r="E121" s="4" t="s">
        <v>2232</v>
      </c>
      <c r="F121" s="2" t="s">
        <v>5696</v>
      </c>
      <c r="G121" s="2" t="s">
        <v>5703</v>
      </c>
      <c r="H121" s="4" t="s">
        <v>2233</v>
      </c>
      <c r="I121" s="4">
        <v>120</v>
      </c>
      <c r="J121" s="3">
        <f ca="1">COUNTIF(G$2:INDIRECT(ADDRESS(ROW(Table1[[#This Row],[Sel_Cat]]),7)),Table1[[#This Row],[Sel_Cat]])</f>
        <v>101</v>
      </c>
      <c r="K121" s="3" t="str">
        <f ca="1">IF(Table1[[#This Row],[Post]]="A01",COUNTIFS($H$2:INDIRECT(ADDRESS(ROW(Table1[[#This Row],[Sel_Cat]]),8)),"A01")," ")</f>
        <v xml:space="preserve"> </v>
      </c>
      <c r="L12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1" s="3">
        <f ca="1">IF(Table1[[#This Row],[Post]]="A02",COUNTIFS($H$2:INDIRECT(ADDRESS(ROW(Table1[[#This Row],[Sel_Cat]]),8)),"A02")," ")</f>
        <v>21</v>
      </c>
      <c r="N121" s="3">
        <f ca="1">IF(Table1[[#This Row],[Post]]="A02",COUNTIFS($G$2:INDIRECT(ADDRESS(ROW(Table1[[#This Row],[Sel_Cat]]),7)),Table1[[#This Row],[Sel_Cat]],$H$2:INDIRECT(ADDRESS(ROW(Table1[[#This Row],[Sel_Cat]]),8)),"A02")," ")</f>
        <v>20</v>
      </c>
      <c r="O121" s="5" t="s">
        <v>5887</v>
      </c>
      <c r="P121" s="5" t="str">
        <f>VLOOKUP(Table1[[#This Row],[ROLL2]],Sheet1!$A$1:$B$132,2,FALSE)</f>
        <v>Uttar Pradesh</v>
      </c>
      <c r="Q121" s="5" t="str">
        <f>VLOOKUP(Table1[[#This Row],[ROLL2]],Sheet1!$A$1:$C$132,3,FALSE)</f>
        <v>Kanpur (3009)</v>
      </c>
    </row>
    <row r="122" spans="1:17" x14ac:dyDescent="0.2">
      <c r="A122" s="2">
        <v>843</v>
      </c>
      <c r="B122" s="3">
        <v>3013072035</v>
      </c>
      <c r="C122" s="4" t="s">
        <v>5141</v>
      </c>
      <c r="D122" s="4" t="s">
        <v>2531</v>
      </c>
      <c r="E122" s="4" t="s">
        <v>2532</v>
      </c>
      <c r="F122" s="2" t="s">
        <v>5701</v>
      </c>
      <c r="G122" s="2" t="s">
        <v>5703</v>
      </c>
      <c r="H122" s="4" t="s">
        <v>2533</v>
      </c>
      <c r="I122" s="4">
        <v>121</v>
      </c>
      <c r="J122" s="3">
        <f ca="1">COUNTIF(G$2:INDIRECT(ADDRESS(ROW(Table1[[#This Row],[Sel_Cat]]),7)),Table1[[#This Row],[Sel_Cat]])</f>
        <v>102</v>
      </c>
      <c r="K122" s="3">
        <f ca="1">IF(Table1[[#This Row],[Post]]="A01",COUNTIFS($H$2:INDIRECT(ADDRESS(ROW(Table1[[#This Row],[Sel_Cat]]),8)),"A01")," ")</f>
        <v>100</v>
      </c>
      <c r="L122" s="3">
        <f ca="1">IF(Table1[[#This Row],[Post]]="A01",COUNTIFS($G$2:INDIRECT(ADDRESS(ROW(Table1[[#This Row],[Sel_Cat]]),7)),Table1[[#This Row],[Sel_Cat]],$H$2:INDIRECT(ADDRESS(ROW(Table1[[#This Row],[Sel_Cat]]),8)),"A01")," ")</f>
        <v>82</v>
      </c>
      <c r="M122" s="3" t="str">
        <f ca="1">IF(Table1[[#This Row],[Post]]="A02",COUNTIFS($H$2:INDIRECT(ADDRESS(ROW(Table1[[#This Row],[Sel_Cat]]),8)),"A02")," ")</f>
        <v xml:space="preserve"> </v>
      </c>
      <c r="N1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2" s="5" t="s">
        <v>5891</v>
      </c>
      <c r="P122" s="5" t="str">
        <f>VLOOKUP(Table1[[#This Row],[ROLL2]],Sheet1!$A$1:$B$132,2,FALSE)</f>
        <v>Uttar Pradesh</v>
      </c>
      <c r="Q122" s="5" t="str">
        <f>VLOOKUP(Table1[[#This Row],[ROLL2]],Sheet1!$A$1:$C$132,3,FALSE)</f>
        <v>Varanasi (3013)</v>
      </c>
    </row>
    <row r="123" spans="1:17" x14ac:dyDescent="0.2">
      <c r="A123" s="2">
        <v>687</v>
      </c>
      <c r="B123" s="3">
        <v>3003010062</v>
      </c>
      <c r="C123" s="4" t="s">
        <v>5006</v>
      </c>
      <c r="D123" s="4" t="s">
        <v>2063</v>
      </c>
      <c r="E123" s="4" t="s">
        <v>2064</v>
      </c>
      <c r="F123" s="2" t="s">
        <v>5696</v>
      </c>
      <c r="G123" s="2" t="s">
        <v>5703</v>
      </c>
      <c r="H123" s="4" t="s">
        <v>2065</v>
      </c>
      <c r="I123" s="4">
        <v>122</v>
      </c>
      <c r="J123" s="3">
        <f ca="1">COUNTIF(G$2:INDIRECT(ADDRESS(ROW(Table1[[#This Row],[Sel_Cat]]),7)),Table1[[#This Row],[Sel_Cat]])</f>
        <v>103</v>
      </c>
      <c r="K123" s="3">
        <f ca="1">IF(Table1[[#This Row],[Post]]="A01",COUNTIFS($H$2:INDIRECT(ADDRESS(ROW(Table1[[#This Row],[Sel_Cat]]),8)),"A01")," ")</f>
        <v>101</v>
      </c>
      <c r="L123" s="3">
        <f ca="1">IF(Table1[[#This Row],[Post]]="A01",COUNTIFS($G$2:INDIRECT(ADDRESS(ROW(Table1[[#This Row],[Sel_Cat]]),7)),Table1[[#This Row],[Sel_Cat]],$H$2:INDIRECT(ADDRESS(ROW(Table1[[#This Row],[Sel_Cat]]),8)),"A01")," ")</f>
        <v>83</v>
      </c>
      <c r="M123" s="3" t="str">
        <f ca="1">IF(Table1[[#This Row],[Post]]="A02",COUNTIFS($H$2:INDIRECT(ADDRESS(ROW(Table1[[#This Row],[Sel_Cat]]),8)),"A02")," ")</f>
        <v xml:space="preserve"> </v>
      </c>
      <c r="N1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3" s="5" t="s">
        <v>5890</v>
      </c>
      <c r="P123" s="5" t="str">
        <f>VLOOKUP(Table1[[#This Row],[ROLL2]],Sheet1!$A$1:$B$132,2,FALSE)</f>
        <v>Uttar Pradesh</v>
      </c>
      <c r="Q123" s="5" t="str">
        <f>VLOOKUP(Table1[[#This Row],[ROLL2]],Sheet1!$A$1:$C$132,3,FALSE)</f>
        <v>Prayagraj (3003)</v>
      </c>
    </row>
    <row r="124" spans="1:17" x14ac:dyDescent="0.2">
      <c r="A124" s="2">
        <v>1040</v>
      </c>
      <c r="B124" s="3">
        <v>4410079312</v>
      </c>
      <c r="C124" s="4" t="s">
        <v>4748</v>
      </c>
      <c r="D124" s="4" t="s">
        <v>3122</v>
      </c>
      <c r="E124" s="4" t="s">
        <v>3123</v>
      </c>
      <c r="F124" s="2" t="s">
        <v>5703</v>
      </c>
      <c r="G124" s="2" t="s">
        <v>5703</v>
      </c>
      <c r="H124" s="4" t="s">
        <v>3124</v>
      </c>
      <c r="I124" s="4">
        <v>123</v>
      </c>
      <c r="J124" s="3">
        <f ca="1">COUNTIF(G$2:INDIRECT(ADDRESS(ROW(Table1[[#This Row],[Sel_Cat]]),7)),Table1[[#This Row],[Sel_Cat]])</f>
        <v>104</v>
      </c>
      <c r="K124" s="3">
        <f ca="1">IF(Table1[[#This Row],[Post]]="A01",COUNTIFS($H$2:INDIRECT(ADDRESS(ROW(Table1[[#This Row],[Sel_Cat]]),8)),"A01")," ")</f>
        <v>102</v>
      </c>
      <c r="L124" s="3">
        <f ca="1">IF(Table1[[#This Row],[Post]]="A01",COUNTIFS($G$2:INDIRECT(ADDRESS(ROW(Table1[[#This Row],[Sel_Cat]]),7)),Table1[[#This Row],[Sel_Cat]],$H$2:INDIRECT(ADDRESS(ROW(Table1[[#This Row],[Sel_Cat]]),8)),"A01")," ")</f>
        <v>84</v>
      </c>
      <c r="M124" s="3" t="str">
        <f ca="1">IF(Table1[[#This Row],[Post]]="A02",COUNTIFS($H$2:INDIRECT(ADDRESS(ROW(Table1[[#This Row],[Sel_Cat]]),8)),"A02")," ")</f>
        <v xml:space="preserve"> </v>
      </c>
      <c r="N1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4" s="5" t="s">
        <v>5925</v>
      </c>
      <c r="P124" s="5" t="str">
        <f>VLOOKUP(Table1[[#This Row],[ROLL2]],Sheet1!$A$1:$B$132,2,FALSE)</f>
        <v>West Bengal</v>
      </c>
      <c r="Q124" s="5" t="str">
        <f>VLOOKUP(Table1[[#This Row],[ROLL2]],Sheet1!$A$1:$C$132,3,FALSE)</f>
        <v>Kolkata(4410),</v>
      </c>
    </row>
    <row r="125" spans="1:17" x14ac:dyDescent="0.2">
      <c r="A125" s="2">
        <v>1365</v>
      </c>
      <c r="B125" s="3">
        <v>8601004243</v>
      </c>
      <c r="C125" s="4" t="s">
        <v>5601</v>
      </c>
      <c r="D125" s="4" t="s">
        <v>4096</v>
      </c>
      <c r="E125" s="4" t="s">
        <v>4097</v>
      </c>
      <c r="F125" s="2" t="s">
        <v>5696</v>
      </c>
      <c r="G125" s="2" t="s">
        <v>5703</v>
      </c>
      <c r="H125" s="4" t="s">
        <v>4098</v>
      </c>
      <c r="I125" s="4">
        <v>124</v>
      </c>
      <c r="J125" s="3">
        <f ca="1">COUNTIF(G$2:INDIRECT(ADDRESS(ROW(Table1[[#This Row],[Sel_Cat]]),7)),Table1[[#This Row],[Sel_Cat]])</f>
        <v>105</v>
      </c>
      <c r="K125" s="3" t="str">
        <f ca="1">IF(Table1[[#This Row],[Post]]="A01",COUNTIFS($H$2:INDIRECT(ADDRESS(ROW(Table1[[#This Row],[Sel_Cat]]),8)),"A01")," ")</f>
        <v xml:space="preserve"> </v>
      </c>
      <c r="L12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5" s="3">
        <f ca="1">IF(Table1[[#This Row],[Post]]="A02",COUNTIFS($H$2:INDIRECT(ADDRESS(ROW(Table1[[#This Row],[Sel_Cat]]),8)),"A02")," ")</f>
        <v>22</v>
      </c>
      <c r="N125" s="3">
        <f ca="1">IF(Table1[[#This Row],[Post]]="A02",COUNTIFS($G$2:INDIRECT(ADDRESS(ROW(Table1[[#This Row],[Sel_Cat]]),7)),Table1[[#This Row],[Sel_Cat]],$H$2:INDIRECT(ADDRESS(ROW(Table1[[#This Row],[Sel_Cat]]),8)),"A02")," ")</f>
        <v>21</v>
      </c>
      <c r="O125" s="5" t="s">
        <v>5995</v>
      </c>
      <c r="P125" s="5" t="str">
        <f>VLOOKUP(Table1[[#This Row],[ROLL2]],Sheet1!$A$1:$B$132,2,FALSE)</f>
        <v>Telangana</v>
      </c>
      <c r="Q125" s="5" t="str">
        <f>VLOOKUP(Table1[[#This Row],[ROLL2]],Sheet1!$A$1:$C$132,3,FALSE)</f>
        <v>Hyderabad(8601)</v>
      </c>
    </row>
    <row r="126" spans="1:17" x14ac:dyDescent="0.2">
      <c r="A126" s="2">
        <v>1254</v>
      </c>
      <c r="B126" s="3">
        <v>7204035892</v>
      </c>
      <c r="C126" s="4" t="s">
        <v>5498</v>
      </c>
      <c r="D126" s="4" t="s">
        <v>3764</v>
      </c>
      <c r="E126" s="4" t="s">
        <v>3765</v>
      </c>
      <c r="F126" s="2" t="s">
        <v>5703</v>
      </c>
      <c r="G126" s="2" t="s">
        <v>5703</v>
      </c>
      <c r="H126" s="4" t="s">
        <v>3766</v>
      </c>
      <c r="I126" s="4">
        <v>125</v>
      </c>
      <c r="J126" s="3">
        <f ca="1">COUNTIF(G$2:INDIRECT(ADDRESS(ROW(Table1[[#This Row],[Sel_Cat]]),7)),Table1[[#This Row],[Sel_Cat]])</f>
        <v>106</v>
      </c>
      <c r="K126" s="3">
        <f ca="1">IF(Table1[[#This Row],[Post]]="A01",COUNTIFS($H$2:INDIRECT(ADDRESS(ROW(Table1[[#This Row],[Sel_Cat]]),8)),"A01")," ")</f>
        <v>103</v>
      </c>
      <c r="L126" s="3">
        <f ca="1">IF(Table1[[#This Row],[Post]]="A01",COUNTIFS($G$2:INDIRECT(ADDRESS(ROW(Table1[[#This Row],[Sel_Cat]]),7)),Table1[[#This Row],[Sel_Cat]],$H$2:INDIRECT(ADDRESS(ROW(Table1[[#This Row],[Sel_Cat]]),8)),"A01")," ")</f>
        <v>85</v>
      </c>
      <c r="M126" s="3" t="str">
        <f ca="1">IF(Table1[[#This Row],[Post]]="A02",COUNTIFS($H$2:INDIRECT(ADDRESS(ROW(Table1[[#This Row],[Sel_Cat]]),8)),"A02")," ")</f>
        <v xml:space="preserve"> </v>
      </c>
      <c r="N1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6" s="5" t="s">
        <v>6010</v>
      </c>
      <c r="P126" s="5" t="str">
        <f>VLOOKUP(Table1[[#This Row],[ROLL2]],Sheet1!$A$1:$B$132,2,FALSE)</f>
        <v>Maharashtra</v>
      </c>
      <c r="Q126" s="5" t="str">
        <f>VLOOKUP(Table1[[#This Row],[ROLL2]],Sheet1!$A$1:$C$132,3,FALSE)</f>
        <v>Mumbai(7204)</v>
      </c>
    </row>
    <row r="127" spans="1:17" x14ac:dyDescent="0.2">
      <c r="A127" s="2">
        <v>115</v>
      </c>
      <c r="B127" s="3">
        <v>2201020101</v>
      </c>
      <c r="C127" s="4" t="s">
        <v>4501</v>
      </c>
      <c r="D127" s="4" t="s">
        <v>347</v>
      </c>
      <c r="E127" s="4" t="s">
        <v>348</v>
      </c>
      <c r="F127" s="2" t="s">
        <v>5701</v>
      </c>
      <c r="G127" s="2" t="s">
        <v>5703</v>
      </c>
      <c r="H127" s="4" t="s">
        <v>349</v>
      </c>
      <c r="I127" s="4">
        <v>126</v>
      </c>
      <c r="J127" s="3">
        <f ca="1">COUNTIF(G$2:INDIRECT(ADDRESS(ROW(Table1[[#This Row],[Sel_Cat]]),7)),Table1[[#This Row],[Sel_Cat]])</f>
        <v>107</v>
      </c>
      <c r="K127" s="3" t="str">
        <f ca="1">IF(Table1[[#This Row],[Post]]="A01",COUNTIFS($H$2:INDIRECT(ADDRESS(ROW(Table1[[#This Row],[Sel_Cat]]),8)),"A01")," ")</f>
        <v xml:space="preserve"> </v>
      </c>
      <c r="L12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7" s="3">
        <f ca="1">IF(Table1[[#This Row],[Post]]="A02",COUNTIFS($H$2:INDIRECT(ADDRESS(ROW(Table1[[#This Row],[Sel_Cat]]),8)),"A02")," ")</f>
        <v>23</v>
      </c>
      <c r="N127" s="3">
        <f ca="1">IF(Table1[[#This Row],[Post]]="A02",COUNTIFS($G$2:INDIRECT(ADDRESS(ROW(Table1[[#This Row],[Sel_Cat]]),7)),Table1[[#This Row],[Sel_Cat]],$H$2:INDIRECT(ADDRESS(ROW(Table1[[#This Row],[Sel_Cat]]),8)),"A02")," ")</f>
        <v>22</v>
      </c>
      <c r="O127" s="5" t="s">
        <v>5900</v>
      </c>
      <c r="P127" s="5" t="str">
        <f>VLOOKUP(Table1[[#This Row],[ROLL2]],Sheet1!$A$1:$B$132,2,FALSE)</f>
        <v>Delhi</v>
      </c>
      <c r="Q127" s="5" t="str">
        <f>VLOOKUP(Table1[[#This Row],[ROLL2]],Sheet1!$A$1:$C$132,3,FALSE)</f>
        <v>Delhi (2201)</v>
      </c>
    </row>
    <row r="128" spans="1:17" x14ac:dyDescent="0.2">
      <c r="A128" s="2">
        <v>1459</v>
      </c>
      <c r="B128" s="3">
        <v>9212008021</v>
      </c>
      <c r="C128" s="4" t="s">
        <v>5692</v>
      </c>
      <c r="D128" s="4" t="s">
        <v>4370</v>
      </c>
      <c r="E128" s="4" t="s">
        <v>135</v>
      </c>
      <c r="F128" s="2" t="s">
        <v>5703</v>
      </c>
      <c r="G128" s="2" t="s">
        <v>5703</v>
      </c>
      <c r="H128" s="4" t="s">
        <v>4371</v>
      </c>
      <c r="I128" s="4">
        <v>127</v>
      </c>
      <c r="J128" s="3">
        <f ca="1">COUNTIF(G$2:INDIRECT(ADDRESS(ROW(Table1[[#This Row],[Sel_Cat]]),7)),Table1[[#This Row],[Sel_Cat]])</f>
        <v>108</v>
      </c>
      <c r="K128" s="3">
        <f ca="1">IF(Table1[[#This Row],[Post]]="A01",COUNTIFS($H$2:INDIRECT(ADDRESS(ROW(Table1[[#This Row],[Sel_Cat]]),8)),"A01")," ")</f>
        <v>104</v>
      </c>
      <c r="L128" s="3">
        <f ca="1">IF(Table1[[#This Row],[Post]]="A01",COUNTIFS($G$2:INDIRECT(ADDRESS(ROW(Table1[[#This Row],[Sel_Cat]]),7)),Table1[[#This Row],[Sel_Cat]],$H$2:INDIRECT(ADDRESS(ROW(Table1[[#This Row],[Sel_Cat]]),8)),"A01")," ")</f>
        <v>86</v>
      </c>
      <c r="M128" s="3" t="str">
        <f ca="1">IF(Table1[[#This Row],[Post]]="A02",COUNTIFS($H$2:INDIRECT(ADDRESS(ROW(Table1[[#This Row],[Sel_Cat]]),8)),"A02")," ")</f>
        <v xml:space="preserve"> </v>
      </c>
      <c r="N1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8" s="5" t="s">
        <v>5941</v>
      </c>
      <c r="P128" s="5" t="str">
        <f>VLOOKUP(Table1[[#This Row],[ROLL2]],Sheet1!$A$1:$B$132,2,FALSE)</f>
        <v>Kerala</v>
      </c>
      <c r="Q128" s="5" t="str">
        <f>VLOOKUP(Table1[[#This Row],[ROLL2]],Sheet1!$A$1:$C$132,3,FALSE)</f>
        <v>Thrissur (9212)</v>
      </c>
    </row>
    <row r="129" spans="1:17" x14ac:dyDescent="0.2">
      <c r="A129" s="2">
        <v>1112</v>
      </c>
      <c r="B129" s="3">
        <v>5105028548</v>
      </c>
      <c r="C129" s="4" t="s">
        <v>5371</v>
      </c>
      <c r="D129" s="4" t="s">
        <v>3338</v>
      </c>
      <c r="E129" s="4" t="s">
        <v>3339</v>
      </c>
      <c r="F129" s="2" t="s">
        <v>5703</v>
      </c>
      <c r="G129" s="2" t="s">
        <v>5703</v>
      </c>
      <c r="H129" s="4" t="s">
        <v>3340</v>
      </c>
      <c r="I129" s="4">
        <v>128</v>
      </c>
      <c r="J129" s="3">
        <f ca="1">COUNTIF(G$2:INDIRECT(ADDRESS(ROW(Table1[[#This Row],[Sel_Cat]]),7)),Table1[[#This Row],[Sel_Cat]])</f>
        <v>109</v>
      </c>
      <c r="K129" s="3" t="str">
        <f ca="1">IF(Table1[[#This Row],[Post]]="A01",COUNTIFS($H$2:INDIRECT(ADDRESS(ROW(Table1[[#This Row],[Sel_Cat]]),8)),"A01")," ")</f>
        <v xml:space="preserve"> </v>
      </c>
      <c r="L12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9" s="3">
        <f ca="1">IF(Table1[[#This Row],[Post]]="A02",COUNTIFS($H$2:INDIRECT(ADDRESS(ROW(Table1[[#This Row],[Sel_Cat]]),8)),"A02")," ")</f>
        <v>24</v>
      </c>
      <c r="N129" s="3">
        <f ca="1">IF(Table1[[#This Row],[Post]]="A02",COUNTIFS($G$2:INDIRECT(ADDRESS(ROW(Table1[[#This Row],[Sel_Cat]]),7)),Table1[[#This Row],[Sel_Cat]],$H$2:INDIRECT(ADDRESS(ROW(Table1[[#This Row],[Sel_Cat]]),8)),"A02")," ")</f>
        <v>23</v>
      </c>
      <c r="O129" s="5" t="s">
        <v>6015</v>
      </c>
      <c r="P129" s="5" t="e">
        <f>VLOOKUP(Table1[[#This Row],[ROLL2]],Sheet1!$A$1:$B$132,2,FALSE)</f>
        <v>#N/A</v>
      </c>
      <c r="Q129" s="5" t="e">
        <f>VLOOKUP(Table1[[#This Row],[ROLL2]],Sheet1!$A$1:$C$132,3,FALSE)</f>
        <v>#N/A</v>
      </c>
    </row>
    <row r="130" spans="1:17" x14ac:dyDescent="0.2">
      <c r="A130" s="2">
        <v>1081</v>
      </c>
      <c r="B130" s="3">
        <v>4602000243</v>
      </c>
      <c r="C130" s="4" t="s">
        <v>5342</v>
      </c>
      <c r="D130" s="4" t="s">
        <v>3245</v>
      </c>
      <c r="E130" s="4" t="s">
        <v>3246</v>
      </c>
      <c r="F130" s="2" t="s">
        <v>5701</v>
      </c>
      <c r="G130" s="2" t="s">
        <v>5703</v>
      </c>
      <c r="H130" s="4" t="s">
        <v>3247</v>
      </c>
      <c r="I130" s="4">
        <v>129</v>
      </c>
      <c r="J130" s="3">
        <f ca="1">COUNTIF(G$2:INDIRECT(ADDRESS(ROW(Table1[[#This Row],[Sel_Cat]]),7)),Table1[[#This Row],[Sel_Cat]])</f>
        <v>110</v>
      </c>
      <c r="K130" s="3">
        <f ca="1">IF(Table1[[#This Row],[Post]]="A01",COUNTIFS($H$2:INDIRECT(ADDRESS(ROW(Table1[[#This Row],[Sel_Cat]]),8)),"A01")," ")</f>
        <v>105</v>
      </c>
      <c r="L130" s="3">
        <f ca="1">IF(Table1[[#This Row],[Post]]="A01",COUNTIFS($G$2:INDIRECT(ADDRESS(ROW(Table1[[#This Row],[Sel_Cat]]),7)),Table1[[#This Row],[Sel_Cat]],$H$2:INDIRECT(ADDRESS(ROW(Table1[[#This Row],[Sel_Cat]]),8)),"A01")," ")</f>
        <v>87</v>
      </c>
      <c r="M130" s="3" t="str">
        <f ca="1">IF(Table1[[#This Row],[Post]]="A02",COUNTIFS($H$2:INDIRECT(ADDRESS(ROW(Table1[[#This Row],[Sel_Cat]]),8)),"A02")," ")</f>
        <v xml:space="preserve"> </v>
      </c>
      <c r="N13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0" s="5" t="s">
        <v>5915</v>
      </c>
      <c r="P130" s="5" t="str">
        <f>VLOOKUP(Table1[[#This Row],[ROLL2]],Sheet1!$A$1:$B$132,2,FALSE)</f>
        <v>Odisha</v>
      </c>
      <c r="Q130" s="5" t="str">
        <f>VLOOKUP(Table1[[#This Row],[ROLL2]],Sheet1!$A$1:$C$132,3,FALSE)</f>
        <v>Berhampore (4602)</v>
      </c>
    </row>
    <row r="131" spans="1:17" x14ac:dyDescent="0.2">
      <c r="A131" s="2">
        <v>1448</v>
      </c>
      <c r="B131" s="3">
        <v>9205011310</v>
      </c>
      <c r="C131" s="4" t="s">
        <v>5682</v>
      </c>
      <c r="D131" s="4" t="s">
        <v>4345</v>
      </c>
      <c r="E131" s="4" t="s">
        <v>4346</v>
      </c>
      <c r="F131" s="2" t="s">
        <v>5703</v>
      </c>
      <c r="G131" s="2" t="s">
        <v>5703</v>
      </c>
      <c r="H131" s="4" t="s">
        <v>4347</v>
      </c>
      <c r="I131" s="4">
        <v>130</v>
      </c>
      <c r="J131" s="3">
        <f ca="1">COUNTIF(G$2:INDIRECT(ADDRESS(ROW(Table1[[#This Row],[Sel_Cat]]),7)),Table1[[#This Row],[Sel_Cat]])</f>
        <v>111</v>
      </c>
      <c r="K131" s="3" t="str">
        <f ca="1">IF(Table1[[#This Row],[Post]]="A01",COUNTIFS($H$2:INDIRECT(ADDRESS(ROW(Table1[[#This Row],[Sel_Cat]]),8)),"A01")," ")</f>
        <v xml:space="preserve"> </v>
      </c>
      <c r="L13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31" s="3">
        <f ca="1">IF(Table1[[#This Row],[Post]]="A02",COUNTIFS($H$2:INDIRECT(ADDRESS(ROW(Table1[[#This Row],[Sel_Cat]]),8)),"A02")," ")</f>
        <v>25</v>
      </c>
      <c r="N131" s="3">
        <f ca="1">IF(Table1[[#This Row],[Post]]="A02",COUNTIFS($G$2:INDIRECT(ADDRESS(ROW(Table1[[#This Row],[Sel_Cat]]),7)),Table1[[#This Row],[Sel_Cat]],$H$2:INDIRECT(ADDRESS(ROW(Table1[[#This Row],[Sel_Cat]]),8)),"A02")," ")</f>
        <v>24</v>
      </c>
      <c r="O131" s="5" t="s">
        <v>5939</v>
      </c>
      <c r="P131" s="5" t="str">
        <f>VLOOKUP(Table1[[#This Row],[ROLL2]],Sheet1!$A$1:$B$132,2,FALSE)</f>
        <v>Kerala</v>
      </c>
      <c r="Q131" s="5" t="str">
        <f>VLOOKUP(Table1[[#This Row],[ROLL2]],Sheet1!$A$1:$C$132,3,FALSE)</f>
        <v>Kottayam (9205)</v>
      </c>
    </row>
    <row r="132" spans="1:17" x14ac:dyDescent="0.2">
      <c r="A132" s="2">
        <v>1414</v>
      </c>
      <c r="B132" s="3">
        <v>8601077620</v>
      </c>
      <c r="C132" s="4" t="s">
        <v>5650</v>
      </c>
      <c r="D132" s="4" t="s">
        <v>4243</v>
      </c>
      <c r="E132" s="4" t="s">
        <v>4244</v>
      </c>
      <c r="F132" s="2" t="s">
        <v>5696</v>
      </c>
      <c r="G132" s="2" t="s">
        <v>5703</v>
      </c>
      <c r="H132" s="4" t="s">
        <v>4245</v>
      </c>
      <c r="I132" s="4">
        <v>131</v>
      </c>
      <c r="J132" s="3">
        <f ca="1">COUNTIF(G$2:INDIRECT(ADDRESS(ROW(Table1[[#This Row],[Sel_Cat]]),7)),Table1[[#This Row],[Sel_Cat]])</f>
        <v>112</v>
      </c>
      <c r="K132" s="3">
        <f ca="1">IF(Table1[[#This Row],[Post]]="A01",COUNTIFS($H$2:INDIRECT(ADDRESS(ROW(Table1[[#This Row],[Sel_Cat]]),8)),"A01")," ")</f>
        <v>106</v>
      </c>
      <c r="L132" s="3">
        <f ca="1">IF(Table1[[#This Row],[Post]]="A01",COUNTIFS($G$2:INDIRECT(ADDRESS(ROW(Table1[[#This Row],[Sel_Cat]]),7)),Table1[[#This Row],[Sel_Cat]],$H$2:INDIRECT(ADDRESS(ROW(Table1[[#This Row],[Sel_Cat]]),8)),"A01")," ")</f>
        <v>88</v>
      </c>
      <c r="M132" s="3" t="str">
        <f ca="1">IF(Table1[[#This Row],[Post]]="A02",COUNTIFS($H$2:INDIRECT(ADDRESS(ROW(Table1[[#This Row],[Sel_Cat]]),8)),"A02")," ")</f>
        <v xml:space="preserve"> </v>
      </c>
      <c r="N1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2" s="5" t="s">
        <v>5995</v>
      </c>
      <c r="P132" s="5" t="str">
        <f>VLOOKUP(Table1[[#This Row],[ROLL2]],Sheet1!$A$1:$B$132,2,FALSE)</f>
        <v>Telangana</v>
      </c>
      <c r="Q132" s="5" t="str">
        <f>VLOOKUP(Table1[[#This Row],[ROLL2]],Sheet1!$A$1:$C$132,3,FALSE)</f>
        <v>Hyderabad(8601)</v>
      </c>
    </row>
    <row r="133" spans="1:17" x14ac:dyDescent="0.2">
      <c r="A133" s="2">
        <v>815</v>
      </c>
      <c r="B133" s="3">
        <v>3011031026</v>
      </c>
      <c r="C133" s="4" t="s">
        <v>5121</v>
      </c>
      <c r="D133" s="4" t="s">
        <v>2447</v>
      </c>
      <c r="E133" s="4" t="s">
        <v>2448</v>
      </c>
      <c r="F133" s="2" t="s">
        <v>5696</v>
      </c>
      <c r="G133" s="2" t="s">
        <v>5703</v>
      </c>
      <c r="H133" s="4" t="s">
        <v>2449</v>
      </c>
      <c r="I133" s="4">
        <v>132</v>
      </c>
      <c r="J133" s="3">
        <f ca="1">COUNTIF(G$2:INDIRECT(ADDRESS(ROW(Table1[[#This Row],[Sel_Cat]]),7)),Table1[[#This Row],[Sel_Cat]])</f>
        <v>113</v>
      </c>
      <c r="K133" s="3">
        <f ca="1">IF(Table1[[#This Row],[Post]]="A01",COUNTIFS($H$2:INDIRECT(ADDRESS(ROW(Table1[[#This Row],[Sel_Cat]]),8)),"A01")," ")</f>
        <v>107</v>
      </c>
      <c r="L133" s="3">
        <f ca="1">IF(Table1[[#This Row],[Post]]="A01",COUNTIFS($G$2:INDIRECT(ADDRESS(ROW(Table1[[#This Row],[Sel_Cat]]),7)),Table1[[#This Row],[Sel_Cat]],$H$2:INDIRECT(ADDRESS(ROW(Table1[[#This Row],[Sel_Cat]]),8)),"A01")," ")</f>
        <v>89</v>
      </c>
      <c r="M133" s="3" t="str">
        <f ca="1">IF(Table1[[#This Row],[Post]]="A02",COUNTIFS($H$2:INDIRECT(ADDRESS(ROW(Table1[[#This Row],[Sel_Cat]]),8)),"A02")," ")</f>
        <v xml:space="preserve"> </v>
      </c>
      <c r="N1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3" s="5" t="s">
        <v>5889</v>
      </c>
      <c r="P133" s="5" t="str">
        <f>VLOOKUP(Table1[[#This Row],[ROLL2]],Sheet1!$A$1:$B$132,2,FALSE)</f>
        <v>Uttar Pradesh</v>
      </c>
      <c r="Q133" s="5" t="str">
        <f>VLOOKUP(Table1[[#This Row],[ROLL2]],Sheet1!$A$1:$C$132,3,FALSE)</f>
        <v>Meerut (3011)</v>
      </c>
    </row>
    <row r="134" spans="1:17" x14ac:dyDescent="0.2">
      <c r="A134" s="2">
        <v>105</v>
      </c>
      <c r="B134" s="3">
        <v>2201007965</v>
      </c>
      <c r="C134" s="4" t="s">
        <v>4491</v>
      </c>
      <c r="D134" s="4" t="s">
        <v>317</v>
      </c>
      <c r="E134" s="4" t="s">
        <v>318</v>
      </c>
      <c r="F134" s="2" t="s">
        <v>5696</v>
      </c>
      <c r="G134" s="2" t="s">
        <v>5696</v>
      </c>
      <c r="H134" s="4" t="s">
        <v>319</v>
      </c>
      <c r="I134" s="4">
        <v>133</v>
      </c>
      <c r="J134" s="3">
        <f ca="1">COUNTIF(G$2:INDIRECT(ADDRESS(ROW(Table1[[#This Row],[Sel_Cat]]),7)),Table1[[#This Row],[Sel_Cat]])</f>
        <v>7</v>
      </c>
      <c r="K134" s="3">
        <f ca="1">IF(Table1[[#This Row],[Post]]="A01",COUNTIFS($H$2:INDIRECT(ADDRESS(ROW(Table1[[#This Row],[Sel_Cat]]),8)),"A01")," ")</f>
        <v>108</v>
      </c>
      <c r="L134" s="3">
        <f ca="1">IF(Table1[[#This Row],[Post]]="A01",COUNTIFS($G$2:INDIRECT(ADDRESS(ROW(Table1[[#This Row],[Sel_Cat]]),7)),Table1[[#This Row],[Sel_Cat]],$H$2:INDIRECT(ADDRESS(ROW(Table1[[#This Row],[Sel_Cat]]),8)),"A01")," ")</f>
        <v>7</v>
      </c>
      <c r="M134" s="3" t="str">
        <f ca="1">IF(Table1[[#This Row],[Post]]="A02",COUNTIFS($H$2:INDIRECT(ADDRESS(ROW(Table1[[#This Row],[Sel_Cat]]),8)),"A02")," ")</f>
        <v xml:space="preserve"> </v>
      </c>
      <c r="N1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4" s="5" t="s">
        <v>5900</v>
      </c>
      <c r="P134" s="5" t="str">
        <f>VLOOKUP(Table1[[#This Row],[ROLL2]],Sheet1!$A$1:$B$132,2,FALSE)</f>
        <v>Delhi</v>
      </c>
      <c r="Q134" s="5" t="str">
        <f>VLOOKUP(Table1[[#This Row],[ROLL2]],Sheet1!$A$1:$C$132,3,FALSE)</f>
        <v>Delhi (2201)</v>
      </c>
    </row>
    <row r="135" spans="1:17" x14ac:dyDescent="0.2">
      <c r="A135" s="2">
        <v>38</v>
      </c>
      <c r="B135" s="3">
        <v>1403003812</v>
      </c>
      <c r="C135" s="4" t="s">
        <v>4426</v>
      </c>
      <c r="D135" s="4" t="s">
        <v>116</v>
      </c>
      <c r="E135" s="4" t="s">
        <v>117</v>
      </c>
      <c r="F135" s="2" t="s">
        <v>5703</v>
      </c>
      <c r="G135" s="2" t="s">
        <v>5703</v>
      </c>
      <c r="H135" s="4" t="s">
        <v>118</v>
      </c>
      <c r="I135" s="4">
        <v>134</v>
      </c>
      <c r="J135" s="3">
        <f ca="1">COUNTIF(G$2:INDIRECT(ADDRESS(ROW(Table1[[#This Row],[Sel_Cat]]),7)),Table1[[#This Row],[Sel_Cat]])</f>
        <v>114</v>
      </c>
      <c r="K135" s="3" t="str">
        <f ca="1">IF(Table1[[#This Row],[Post]]="A01",COUNTIFS($H$2:INDIRECT(ADDRESS(ROW(Table1[[#This Row],[Sel_Cat]]),8)),"A01")," ")</f>
        <v xml:space="preserve"> </v>
      </c>
      <c r="L13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35" s="3">
        <f ca="1">IF(Table1[[#This Row],[Post]]="A02",COUNTIFS($H$2:INDIRECT(ADDRESS(ROW(Table1[[#This Row],[Sel_Cat]]),8)),"A02")," ")</f>
        <v>26</v>
      </c>
      <c r="N135" s="3">
        <f ca="1">IF(Table1[[#This Row],[Post]]="A02",COUNTIFS($G$2:INDIRECT(ADDRESS(ROW(Table1[[#This Row],[Sel_Cat]]),7)),Table1[[#This Row],[Sel_Cat]],$H$2:INDIRECT(ADDRESS(ROW(Table1[[#This Row],[Sel_Cat]]),8)),"A02")," ")</f>
        <v>25</v>
      </c>
      <c r="O135" s="5" t="s">
        <v>5975</v>
      </c>
      <c r="P135" s="5" t="str">
        <f>VLOOKUP(Table1[[#This Row],[ROLL2]],Sheet1!$A$1:$B$132,2,FALSE)</f>
        <v>Punjab</v>
      </c>
      <c r="Q135" s="5" t="str">
        <f>VLOOKUP(Table1[[#This Row],[ROLL2]],Sheet1!$A$1:$C$132,3,FALSE)</f>
        <v>Patiala(1403)</v>
      </c>
    </row>
    <row r="136" spans="1:17" x14ac:dyDescent="0.2">
      <c r="A136" s="2">
        <v>678</v>
      </c>
      <c r="B136" s="3">
        <v>3001047217</v>
      </c>
      <c r="C136" s="4" t="s">
        <v>4998</v>
      </c>
      <c r="D136" s="4" t="s">
        <v>2036</v>
      </c>
      <c r="E136" s="4" t="s">
        <v>2037</v>
      </c>
      <c r="F136" s="2" t="s">
        <v>5701</v>
      </c>
      <c r="G136" s="2" t="s">
        <v>5701</v>
      </c>
      <c r="H136" s="4" t="s">
        <v>2038</v>
      </c>
      <c r="I136" s="4">
        <v>135</v>
      </c>
      <c r="J136" s="3">
        <f ca="1">COUNTIF(G$2:INDIRECT(ADDRESS(ROW(Table1[[#This Row],[Sel_Cat]]),7)),Table1[[#This Row],[Sel_Cat]])</f>
        <v>11</v>
      </c>
      <c r="K136" s="3">
        <f ca="1">IF(Table1[[#This Row],[Post]]="A01",COUNTIFS($H$2:INDIRECT(ADDRESS(ROW(Table1[[#This Row],[Sel_Cat]]),8)),"A01")," ")</f>
        <v>109</v>
      </c>
      <c r="L136" s="3">
        <f ca="1">IF(Table1[[#This Row],[Post]]="A01",COUNTIFS($G$2:INDIRECT(ADDRESS(ROW(Table1[[#This Row],[Sel_Cat]]),7)),Table1[[#This Row],[Sel_Cat]],$H$2:INDIRECT(ADDRESS(ROW(Table1[[#This Row],[Sel_Cat]]),8)),"A01")," ")</f>
        <v>10</v>
      </c>
      <c r="M136" s="3" t="str">
        <f ca="1">IF(Table1[[#This Row],[Post]]="A02",COUNTIFS($H$2:INDIRECT(ADDRESS(ROW(Table1[[#This Row],[Sel_Cat]]),8)),"A02")," ")</f>
        <v xml:space="preserve"> </v>
      </c>
      <c r="N1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6" s="5" t="s">
        <v>5883</v>
      </c>
      <c r="P136" s="5" t="str">
        <f>VLOOKUP(Table1[[#This Row],[ROLL2]],Sheet1!$A$1:$B$132,2,FALSE)</f>
        <v>Uttar Pradesh</v>
      </c>
      <c r="Q136" s="5" t="str">
        <f>VLOOKUP(Table1[[#This Row],[ROLL2]],Sheet1!$A$1:$C$132,3,FALSE)</f>
        <v>Agra(3001)</v>
      </c>
    </row>
    <row r="137" spans="1:17" x14ac:dyDescent="0.2">
      <c r="A137" s="2">
        <v>1153</v>
      </c>
      <c r="B137" s="3">
        <v>6006002658</v>
      </c>
      <c r="C137" s="4" t="s">
        <v>5410</v>
      </c>
      <c r="D137" s="4" t="s">
        <v>3461</v>
      </c>
      <c r="E137" s="4" t="s">
        <v>3462</v>
      </c>
      <c r="F137" s="2" t="s">
        <v>5701</v>
      </c>
      <c r="G137" s="2" t="s">
        <v>5703</v>
      </c>
      <c r="H137" s="4" t="s">
        <v>3463</v>
      </c>
      <c r="I137" s="4">
        <v>136</v>
      </c>
      <c r="J137" s="3">
        <f ca="1">COUNTIF(G$2:INDIRECT(ADDRESS(ROW(Table1[[#This Row],[Sel_Cat]]),7)),Table1[[#This Row],[Sel_Cat]])</f>
        <v>115</v>
      </c>
      <c r="K137" s="3" t="str">
        <f ca="1">IF(Table1[[#This Row],[Post]]="A01",COUNTIFS($H$2:INDIRECT(ADDRESS(ROW(Table1[[#This Row],[Sel_Cat]]),8)),"A01")," ")</f>
        <v xml:space="preserve"> </v>
      </c>
      <c r="L13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37" s="3">
        <f ca="1">IF(Table1[[#This Row],[Post]]="A02",COUNTIFS($H$2:INDIRECT(ADDRESS(ROW(Table1[[#This Row],[Sel_Cat]]),8)),"A02")," ")</f>
        <v>27</v>
      </c>
      <c r="N137" s="3">
        <f ca="1">IF(Table1[[#This Row],[Post]]="A02",COUNTIFS($G$2:INDIRECT(ADDRESS(ROW(Table1[[#This Row],[Sel_Cat]]),7)),Table1[[#This Row],[Sel_Cat]],$H$2:INDIRECT(ADDRESS(ROW(Table1[[#This Row],[Sel_Cat]]),8)),"A02")," ")</f>
        <v>26</v>
      </c>
      <c r="O137" s="5" t="s">
        <v>5945</v>
      </c>
      <c r="P137" s="5" t="str">
        <f>VLOOKUP(Table1[[#This Row],[ROLL2]],Sheet1!$A$1:$B$132,2,FALSE)</f>
        <v>Madhya Pradesh</v>
      </c>
      <c r="Q137" s="5" t="str">
        <f>VLOOKUP(Table1[[#This Row],[ROLL2]],Sheet1!$A$1:$C$132,3,FALSE)</f>
        <v>Indore (6006)</v>
      </c>
    </row>
    <row r="138" spans="1:17" x14ac:dyDescent="0.2">
      <c r="A138" s="2">
        <v>1146</v>
      </c>
      <c r="B138" s="3">
        <v>6005005062</v>
      </c>
      <c r="C138" s="4" t="s">
        <v>5403</v>
      </c>
      <c r="D138" s="4" t="s">
        <v>3440</v>
      </c>
      <c r="E138" s="4" t="s">
        <v>3441</v>
      </c>
      <c r="F138" s="2" t="s">
        <v>5703</v>
      </c>
      <c r="G138" s="2" t="s">
        <v>5703</v>
      </c>
      <c r="H138" s="4" t="s">
        <v>3442</v>
      </c>
      <c r="I138" s="4">
        <v>137</v>
      </c>
      <c r="J138" s="3">
        <f ca="1">COUNTIF(G$2:INDIRECT(ADDRESS(ROW(Table1[[#This Row],[Sel_Cat]]),7)),Table1[[#This Row],[Sel_Cat]])</f>
        <v>116</v>
      </c>
      <c r="K138" s="3">
        <f ca="1">IF(Table1[[#This Row],[Post]]="A01",COUNTIFS($H$2:INDIRECT(ADDRESS(ROW(Table1[[#This Row],[Sel_Cat]]),8)),"A01")," ")</f>
        <v>110</v>
      </c>
      <c r="L138" s="3">
        <f ca="1">IF(Table1[[#This Row],[Post]]="A01",COUNTIFS($G$2:INDIRECT(ADDRESS(ROW(Table1[[#This Row],[Sel_Cat]]),7)),Table1[[#This Row],[Sel_Cat]],$H$2:INDIRECT(ADDRESS(ROW(Table1[[#This Row],[Sel_Cat]]),8)),"A01")," ")</f>
        <v>90</v>
      </c>
      <c r="M138" s="3" t="str">
        <f ca="1">IF(Table1[[#This Row],[Post]]="A02",COUNTIFS($H$2:INDIRECT(ADDRESS(ROW(Table1[[#This Row],[Sel_Cat]]),8)),"A02")," ")</f>
        <v xml:space="preserve"> </v>
      </c>
      <c r="N1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8" s="5" t="s">
        <v>5944</v>
      </c>
      <c r="P138" s="5" t="str">
        <f>VLOOKUP(Table1[[#This Row],[ROLL2]],Sheet1!$A$1:$B$132,2,FALSE)</f>
        <v>Madhya Pradesh</v>
      </c>
      <c r="Q138" s="5" t="str">
        <f>VLOOKUP(Table1[[#This Row],[ROLL2]],Sheet1!$A$1:$C$132,3,FALSE)</f>
        <v>Gwalior(6005)</v>
      </c>
    </row>
    <row r="139" spans="1:17" x14ac:dyDescent="0.2">
      <c r="A139" s="2">
        <v>547</v>
      </c>
      <c r="B139" s="3">
        <v>2404004323</v>
      </c>
      <c r="C139" s="4" t="s">
        <v>4559</v>
      </c>
      <c r="D139" s="4" t="s">
        <v>1643</v>
      </c>
      <c r="E139" s="4" t="s">
        <v>1644</v>
      </c>
      <c r="F139" s="2" t="s">
        <v>5701</v>
      </c>
      <c r="G139" s="2" t="s">
        <v>5701</v>
      </c>
      <c r="H139" s="4" t="s">
        <v>1645</v>
      </c>
      <c r="I139" s="4">
        <v>138</v>
      </c>
      <c r="J139" s="3">
        <f ca="1">COUNTIF(G$2:INDIRECT(ADDRESS(ROW(Table1[[#This Row],[Sel_Cat]]),7)),Table1[[#This Row],[Sel_Cat]])</f>
        <v>12</v>
      </c>
      <c r="K139" s="3">
        <f ca="1">IF(Table1[[#This Row],[Post]]="A01",COUNTIFS($H$2:INDIRECT(ADDRESS(ROW(Table1[[#This Row],[Sel_Cat]]),8)),"A01")," ")</f>
        <v>111</v>
      </c>
      <c r="L139" s="3">
        <f ca="1">IF(Table1[[#This Row],[Post]]="A01",COUNTIFS($G$2:INDIRECT(ADDRESS(ROW(Table1[[#This Row],[Sel_Cat]]),7)),Table1[[#This Row],[Sel_Cat]],$H$2:INDIRECT(ADDRESS(ROW(Table1[[#This Row],[Sel_Cat]]),8)),"A01")," ")</f>
        <v>11</v>
      </c>
      <c r="M139" s="3" t="str">
        <f ca="1">IF(Table1[[#This Row],[Post]]="A02",COUNTIFS($H$2:INDIRECT(ADDRESS(ROW(Table1[[#This Row],[Sel_Cat]]),8)),"A02")," ")</f>
        <v xml:space="preserve"> </v>
      </c>
      <c r="N1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9" s="5" t="s">
        <v>5903</v>
      </c>
      <c r="P139" s="5" t="str">
        <f>VLOOKUP(Table1[[#This Row],[ROLL2]],Sheet1!$A$1:$B$132,2,FALSE)</f>
        <v>Rajasthan</v>
      </c>
      <c r="Q139" s="5" t="str">
        <f>VLOOKUP(Table1[[#This Row],[ROLL2]],Sheet1!$A$1:$C$132,3,FALSE)</f>
        <v>Bikaner (2404)</v>
      </c>
    </row>
    <row r="140" spans="1:17" x14ac:dyDescent="0.2">
      <c r="A140" s="2">
        <v>779</v>
      </c>
      <c r="B140" s="3">
        <v>3010042088</v>
      </c>
      <c r="C140" s="4" t="s">
        <v>5090</v>
      </c>
      <c r="D140" s="4" t="s">
        <v>2339</v>
      </c>
      <c r="E140" s="4" t="s">
        <v>2340</v>
      </c>
      <c r="F140" s="2" t="s">
        <v>5703</v>
      </c>
      <c r="G140" s="2" t="s">
        <v>5703</v>
      </c>
      <c r="H140" s="4" t="s">
        <v>2341</v>
      </c>
      <c r="I140" s="4">
        <v>139</v>
      </c>
      <c r="J140" s="3">
        <f ca="1">COUNTIF(G$2:INDIRECT(ADDRESS(ROW(Table1[[#This Row],[Sel_Cat]]),7)),Table1[[#This Row],[Sel_Cat]])</f>
        <v>117</v>
      </c>
      <c r="K140" s="3">
        <f ca="1">IF(Table1[[#This Row],[Post]]="A01",COUNTIFS($H$2:INDIRECT(ADDRESS(ROW(Table1[[#This Row],[Sel_Cat]]),8)),"A01")," ")</f>
        <v>112</v>
      </c>
      <c r="L140" s="3">
        <f ca="1">IF(Table1[[#This Row],[Post]]="A01",COUNTIFS($G$2:INDIRECT(ADDRESS(ROW(Table1[[#This Row],[Sel_Cat]]),7)),Table1[[#This Row],[Sel_Cat]],$H$2:INDIRECT(ADDRESS(ROW(Table1[[#This Row],[Sel_Cat]]),8)),"A01")," ")</f>
        <v>91</v>
      </c>
      <c r="M140" s="3" t="str">
        <f ca="1">IF(Table1[[#This Row],[Post]]="A02",COUNTIFS($H$2:INDIRECT(ADDRESS(ROW(Table1[[#This Row],[Sel_Cat]]),8)),"A02")," ")</f>
        <v xml:space="preserve"> </v>
      </c>
      <c r="N1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0" s="5" t="s">
        <v>5888</v>
      </c>
      <c r="P140" s="5" t="str">
        <f>VLOOKUP(Table1[[#This Row],[ROLL2]],Sheet1!$A$1:$B$132,2,FALSE)</f>
        <v>Uttar Pradesh</v>
      </c>
      <c r="Q140" s="5" t="str">
        <f>VLOOKUP(Table1[[#This Row],[ROLL2]],Sheet1!$A$1:$C$132,3,FALSE)</f>
        <v>Lucknow (3010)</v>
      </c>
    </row>
    <row r="141" spans="1:17" x14ac:dyDescent="0.2">
      <c r="A141" s="2">
        <v>1084</v>
      </c>
      <c r="B141" s="3">
        <v>4604012693</v>
      </c>
      <c r="C141" s="4" t="s">
        <v>5345</v>
      </c>
      <c r="D141" s="4" t="s">
        <v>3254</v>
      </c>
      <c r="E141" s="4" t="s">
        <v>3255</v>
      </c>
      <c r="F141" s="2" t="s">
        <v>5701</v>
      </c>
      <c r="G141" s="2" t="s">
        <v>5703</v>
      </c>
      <c r="H141" s="4" t="s">
        <v>3256</v>
      </c>
      <c r="I141" s="4">
        <v>140</v>
      </c>
      <c r="J141" s="3">
        <f ca="1">COUNTIF(G$2:INDIRECT(ADDRESS(ROW(Table1[[#This Row],[Sel_Cat]]),7)),Table1[[#This Row],[Sel_Cat]])</f>
        <v>118</v>
      </c>
      <c r="K141" s="3" t="str">
        <f ca="1">IF(Table1[[#This Row],[Post]]="A01",COUNTIFS($H$2:INDIRECT(ADDRESS(ROW(Table1[[#This Row],[Sel_Cat]]),8)),"A01")," ")</f>
        <v xml:space="preserve"> </v>
      </c>
      <c r="L14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1" s="3">
        <f ca="1">IF(Table1[[#This Row],[Post]]="A02",COUNTIFS($H$2:INDIRECT(ADDRESS(ROW(Table1[[#This Row],[Sel_Cat]]),8)),"A02")," ")</f>
        <v>28</v>
      </c>
      <c r="N141" s="3">
        <f ca="1">IF(Table1[[#This Row],[Post]]="A02",COUNTIFS($G$2:INDIRECT(ADDRESS(ROW(Table1[[#This Row],[Sel_Cat]]),7)),Table1[[#This Row],[Sel_Cat]],$H$2:INDIRECT(ADDRESS(ROW(Table1[[#This Row],[Sel_Cat]]),8)),"A02")," ")</f>
        <v>27</v>
      </c>
      <c r="O141" s="5" t="s">
        <v>5916</v>
      </c>
      <c r="P141" s="5" t="str">
        <f>VLOOKUP(Table1[[#This Row],[ROLL2]],Sheet1!$A$1:$B$132,2,FALSE)</f>
        <v>Odisha</v>
      </c>
      <c r="Q141" s="5" t="str">
        <f>VLOOKUP(Table1[[#This Row],[ROLL2]],Sheet1!$A$1:$C$132,3,FALSE)</f>
        <v>Bhubaneswar(4604)</v>
      </c>
    </row>
    <row r="142" spans="1:17" x14ac:dyDescent="0.2">
      <c r="A142" s="2">
        <v>481</v>
      </c>
      <c r="B142" s="3">
        <v>2201343861</v>
      </c>
      <c r="C142" s="4" t="s">
        <v>4829</v>
      </c>
      <c r="D142" s="4" t="s">
        <v>1445</v>
      </c>
      <c r="E142" s="4" t="s">
        <v>1446</v>
      </c>
      <c r="F142" s="2" t="s">
        <v>5703</v>
      </c>
      <c r="G142" s="2" t="s">
        <v>5703</v>
      </c>
      <c r="H142" s="4" t="s">
        <v>1447</v>
      </c>
      <c r="I142" s="4">
        <v>141</v>
      </c>
      <c r="J142" s="3">
        <f ca="1">COUNTIF(G$2:INDIRECT(ADDRESS(ROW(Table1[[#This Row],[Sel_Cat]]),7)),Table1[[#This Row],[Sel_Cat]])</f>
        <v>119</v>
      </c>
      <c r="K142" s="3">
        <f ca="1">IF(Table1[[#This Row],[Post]]="A01",COUNTIFS($H$2:INDIRECT(ADDRESS(ROW(Table1[[#This Row],[Sel_Cat]]),8)),"A01")," ")</f>
        <v>113</v>
      </c>
      <c r="L142" s="3">
        <f ca="1">IF(Table1[[#This Row],[Post]]="A01",COUNTIFS($G$2:INDIRECT(ADDRESS(ROW(Table1[[#This Row],[Sel_Cat]]),7)),Table1[[#This Row],[Sel_Cat]],$H$2:INDIRECT(ADDRESS(ROW(Table1[[#This Row],[Sel_Cat]]),8)),"A01")," ")</f>
        <v>92</v>
      </c>
      <c r="M142" s="3" t="str">
        <f ca="1">IF(Table1[[#This Row],[Post]]="A02",COUNTIFS($H$2:INDIRECT(ADDRESS(ROW(Table1[[#This Row],[Sel_Cat]]),8)),"A02")," ")</f>
        <v xml:space="preserve"> </v>
      </c>
      <c r="N1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2" s="5" t="s">
        <v>5900</v>
      </c>
      <c r="P142" s="5" t="str">
        <f>VLOOKUP(Table1[[#This Row],[ROLL2]],Sheet1!$A$1:$B$132,2,FALSE)</f>
        <v>Delhi</v>
      </c>
      <c r="Q142" s="5" t="str">
        <f>VLOOKUP(Table1[[#This Row],[ROLL2]],Sheet1!$A$1:$C$132,3,FALSE)</f>
        <v>Delhi (2201)</v>
      </c>
    </row>
    <row r="143" spans="1:17" x14ac:dyDescent="0.2">
      <c r="A143" s="2">
        <v>696</v>
      </c>
      <c r="B143" s="3">
        <v>3003030278</v>
      </c>
      <c r="C143" s="4" t="s">
        <v>5013</v>
      </c>
      <c r="D143" s="4" t="s">
        <v>2090</v>
      </c>
      <c r="E143" s="4" t="s">
        <v>2091</v>
      </c>
      <c r="F143" s="2" t="s">
        <v>5696</v>
      </c>
      <c r="G143" s="2" t="s">
        <v>5703</v>
      </c>
      <c r="H143" s="4" t="s">
        <v>2092</v>
      </c>
      <c r="I143" s="4">
        <v>142</v>
      </c>
      <c r="J143" s="3">
        <f ca="1">COUNTIF(G$2:INDIRECT(ADDRESS(ROW(Table1[[#This Row],[Sel_Cat]]),7)),Table1[[#This Row],[Sel_Cat]])</f>
        <v>120</v>
      </c>
      <c r="K143" s="3" t="str">
        <f ca="1">IF(Table1[[#This Row],[Post]]="A01",COUNTIFS($H$2:INDIRECT(ADDRESS(ROW(Table1[[#This Row],[Sel_Cat]]),8)),"A01")," ")</f>
        <v xml:space="preserve"> </v>
      </c>
      <c r="L14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3" s="3">
        <f ca="1">IF(Table1[[#This Row],[Post]]="A02",COUNTIFS($H$2:INDIRECT(ADDRESS(ROW(Table1[[#This Row],[Sel_Cat]]),8)),"A02")," ")</f>
        <v>29</v>
      </c>
      <c r="N143" s="3">
        <f ca="1">IF(Table1[[#This Row],[Post]]="A02",COUNTIFS($G$2:INDIRECT(ADDRESS(ROW(Table1[[#This Row],[Sel_Cat]]),7)),Table1[[#This Row],[Sel_Cat]],$H$2:INDIRECT(ADDRESS(ROW(Table1[[#This Row],[Sel_Cat]]),8)),"A02")," ")</f>
        <v>28</v>
      </c>
      <c r="O143" s="5" t="s">
        <v>5890</v>
      </c>
      <c r="P143" s="5" t="str">
        <f>VLOOKUP(Table1[[#This Row],[ROLL2]],Sheet1!$A$1:$B$132,2,FALSE)</f>
        <v>Uttar Pradesh</v>
      </c>
      <c r="Q143" s="5" t="str">
        <f>VLOOKUP(Table1[[#This Row],[ROLL2]],Sheet1!$A$1:$C$132,3,FALSE)</f>
        <v>Prayagraj (3003)</v>
      </c>
    </row>
    <row r="144" spans="1:17" x14ac:dyDescent="0.2">
      <c r="A144" s="2">
        <v>1060</v>
      </c>
      <c r="B144" s="3">
        <v>4415019980</v>
      </c>
      <c r="C144" s="4" t="s">
        <v>5321</v>
      </c>
      <c r="D144" s="4" t="s">
        <v>3182</v>
      </c>
      <c r="E144" s="4" t="s">
        <v>3183</v>
      </c>
      <c r="F144" s="2" t="s">
        <v>5703</v>
      </c>
      <c r="G144" s="2" t="s">
        <v>5703</v>
      </c>
      <c r="H144" s="4" t="s">
        <v>3184</v>
      </c>
      <c r="I144" s="4">
        <v>143</v>
      </c>
      <c r="J144" s="3">
        <f ca="1">COUNTIF(G$2:INDIRECT(ADDRESS(ROW(Table1[[#This Row],[Sel_Cat]]),7)),Table1[[#This Row],[Sel_Cat]])</f>
        <v>121</v>
      </c>
      <c r="K144" s="3">
        <f ca="1">IF(Table1[[#This Row],[Post]]="A01",COUNTIFS($H$2:INDIRECT(ADDRESS(ROW(Table1[[#This Row],[Sel_Cat]]),8)),"A01")," ")</f>
        <v>114</v>
      </c>
      <c r="L144" s="3">
        <f ca="1">IF(Table1[[#This Row],[Post]]="A01",COUNTIFS($G$2:INDIRECT(ADDRESS(ROW(Table1[[#This Row],[Sel_Cat]]),7)),Table1[[#This Row],[Sel_Cat]],$H$2:INDIRECT(ADDRESS(ROW(Table1[[#This Row],[Sel_Cat]]),8)),"A01")," ")</f>
        <v>93</v>
      </c>
      <c r="M144" s="3" t="str">
        <f ca="1">IF(Table1[[#This Row],[Post]]="A02",COUNTIFS($H$2:INDIRECT(ADDRESS(ROW(Table1[[#This Row],[Sel_Cat]]),8)),"A02")," ")</f>
        <v xml:space="preserve"> </v>
      </c>
      <c r="N14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4" s="5" t="s">
        <v>5926</v>
      </c>
      <c r="P144" s="5" t="str">
        <f>VLOOKUP(Table1[[#This Row],[ROLL2]],Sheet1!$A$1:$B$132,2,FALSE)</f>
        <v>West Bengal</v>
      </c>
      <c r="Q144" s="5" t="str">
        <f>VLOOKUP(Table1[[#This Row],[ROLL2]],Sheet1!$A$1:$C$132,3,FALSE)</f>
        <v>Siliguri(4415)</v>
      </c>
    </row>
    <row r="145" spans="1:17" x14ac:dyDescent="0.2">
      <c r="A145" s="2">
        <v>793</v>
      </c>
      <c r="B145" s="3">
        <v>3010081038</v>
      </c>
      <c r="C145" s="4" t="s">
        <v>5103</v>
      </c>
      <c r="D145" s="4" t="s">
        <v>2381</v>
      </c>
      <c r="E145" s="4" t="s">
        <v>2382</v>
      </c>
      <c r="F145" s="2" t="s">
        <v>5696</v>
      </c>
      <c r="G145" s="2" t="s">
        <v>5703</v>
      </c>
      <c r="H145" s="4" t="s">
        <v>2383</v>
      </c>
      <c r="I145" s="4">
        <v>144</v>
      </c>
      <c r="J145" s="3">
        <f ca="1">COUNTIF(G$2:INDIRECT(ADDRESS(ROW(Table1[[#This Row],[Sel_Cat]]),7)),Table1[[#This Row],[Sel_Cat]])</f>
        <v>122</v>
      </c>
      <c r="K145" s="3">
        <f ca="1">IF(Table1[[#This Row],[Post]]="A01",COUNTIFS($H$2:INDIRECT(ADDRESS(ROW(Table1[[#This Row],[Sel_Cat]]),8)),"A01")," ")</f>
        <v>115</v>
      </c>
      <c r="L145" s="3">
        <f ca="1">IF(Table1[[#This Row],[Post]]="A01",COUNTIFS($G$2:INDIRECT(ADDRESS(ROW(Table1[[#This Row],[Sel_Cat]]),7)),Table1[[#This Row],[Sel_Cat]],$H$2:INDIRECT(ADDRESS(ROW(Table1[[#This Row],[Sel_Cat]]),8)),"A01")," ")</f>
        <v>94</v>
      </c>
      <c r="M145" s="3" t="str">
        <f ca="1">IF(Table1[[#This Row],[Post]]="A02",COUNTIFS($H$2:INDIRECT(ADDRESS(ROW(Table1[[#This Row],[Sel_Cat]]),8)),"A02")," ")</f>
        <v xml:space="preserve"> </v>
      </c>
      <c r="N14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5" s="5" t="s">
        <v>5888</v>
      </c>
      <c r="P145" s="5" t="str">
        <f>VLOOKUP(Table1[[#This Row],[ROLL2]],Sheet1!$A$1:$B$132,2,FALSE)</f>
        <v>Uttar Pradesh</v>
      </c>
      <c r="Q145" s="5" t="str">
        <f>VLOOKUP(Table1[[#This Row],[ROLL2]],Sheet1!$A$1:$C$132,3,FALSE)</f>
        <v>Lucknow (3010)</v>
      </c>
    </row>
    <row r="146" spans="1:17" x14ac:dyDescent="0.2">
      <c r="A146" s="2">
        <v>586</v>
      </c>
      <c r="B146" s="3">
        <v>2405051049</v>
      </c>
      <c r="C146" s="4" t="s">
        <v>4918</v>
      </c>
      <c r="D146" s="4" t="s">
        <v>1760</v>
      </c>
      <c r="E146" s="4" t="s">
        <v>1761</v>
      </c>
      <c r="F146" s="2" t="s">
        <v>5696</v>
      </c>
      <c r="G146" s="2" t="s">
        <v>5703</v>
      </c>
      <c r="H146" s="4" t="s">
        <v>1762</v>
      </c>
      <c r="I146" s="4">
        <v>145</v>
      </c>
      <c r="J146" s="3">
        <f ca="1">COUNTIF(G$2:INDIRECT(ADDRESS(ROW(Table1[[#This Row],[Sel_Cat]]),7)),Table1[[#This Row],[Sel_Cat]])</f>
        <v>123</v>
      </c>
      <c r="K146" s="3">
        <f ca="1">IF(Table1[[#This Row],[Post]]="A01",COUNTIFS($H$2:INDIRECT(ADDRESS(ROW(Table1[[#This Row],[Sel_Cat]]),8)),"A01")," ")</f>
        <v>116</v>
      </c>
      <c r="L146" s="3">
        <f ca="1">IF(Table1[[#This Row],[Post]]="A01",COUNTIFS($G$2:INDIRECT(ADDRESS(ROW(Table1[[#This Row],[Sel_Cat]]),7)),Table1[[#This Row],[Sel_Cat]],$H$2:INDIRECT(ADDRESS(ROW(Table1[[#This Row],[Sel_Cat]]),8)),"A01")," ")</f>
        <v>95</v>
      </c>
      <c r="M146" s="3" t="str">
        <f ca="1">IF(Table1[[#This Row],[Post]]="A02",COUNTIFS($H$2:INDIRECT(ADDRESS(ROW(Table1[[#This Row],[Sel_Cat]]),8)),"A02")," ")</f>
        <v xml:space="preserve"> </v>
      </c>
      <c r="N1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6" s="5" t="s">
        <v>5904</v>
      </c>
      <c r="P146" s="5" t="str">
        <f>VLOOKUP(Table1[[#This Row],[ROLL2]],Sheet1!$A$1:$B$132,2,FALSE)</f>
        <v>Rajasthan</v>
      </c>
      <c r="Q146" s="5" t="str">
        <f>VLOOKUP(Table1[[#This Row],[ROLL2]],Sheet1!$A$1:$C$132,3,FALSE)</f>
        <v>Jaipur (2405)</v>
      </c>
    </row>
    <row r="147" spans="1:17" x14ac:dyDescent="0.2">
      <c r="A147" s="2">
        <v>1135</v>
      </c>
      <c r="B147" s="3">
        <v>6001044636</v>
      </c>
      <c r="C147" s="4" t="s">
        <v>5393</v>
      </c>
      <c r="D147" s="4" t="s">
        <v>3407</v>
      </c>
      <c r="E147" s="4" t="s">
        <v>3408</v>
      </c>
      <c r="F147" s="2" t="s">
        <v>5703</v>
      </c>
      <c r="G147" s="2" t="s">
        <v>5703</v>
      </c>
      <c r="H147" s="4" t="s">
        <v>3409</v>
      </c>
      <c r="I147" s="4">
        <v>146</v>
      </c>
      <c r="J147" s="3">
        <f ca="1">COUNTIF(G$2:INDIRECT(ADDRESS(ROW(Table1[[#This Row],[Sel_Cat]]),7)),Table1[[#This Row],[Sel_Cat]])</f>
        <v>124</v>
      </c>
      <c r="K147" s="3" t="str">
        <f ca="1">IF(Table1[[#This Row],[Post]]="A01",COUNTIFS($H$2:INDIRECT(ADDRESS(ROW(Table1[[#This Row],[Sel_Cat]]),8)),"A01")," ")</f>
        <v xml:space="preserve"> </v>
      </c>
      <c r="L14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7" s="3">
        <f ca="1">IF(Table1[[#This Row],[Post]]="A02",COUNTIFS($H$2:INDIRECT(ADDRESS(ROW(Table1[[#This Row],[Sel_Cat]]),8)),"A02")," ")</f>
        <v>30</v>
      </c>
      <c r="N147" s="3">
        <f ca="1">IF(Table1[[#This Row],[Post]]="A02",COUNTIFS($G$2:INDIRECT(ADDRESS(ROW(Table1[[#This Row],[Sel_Cat]]),7)),Table1[[#This Row],[Sel_Cat]],$H$2:INDIRECT(ADDRESS(ROW(Table1[[#This Row],[Sel_Cat]]),8)),"A02")," ")</f>
        <v>29</v>
      </c>
      <c r="O147" s="5" t="s">
        <v>5943</v>
      </c>
      <c r="P147" s="5" t="str">
        <f>VLOOKUP(Table1[[#This Row],[ROLL2]],Sheet1!$A$1:$B$132,2,FALSE)</f>
        <v>Madhya Pradesh</v>
      </c>
      <c r="Q147" s="5" t="str">
        <f>VLOOKUP(Table1[[#This Row],[ROLL2]],Sheet1!$A$1:$C$132,3,FALSE)</f>
        <v>Bhopal (6001)</v>
      </c>
    </row>
    <row r="148" spans="1:17" x14ac:dyDescent="0.2">
      <c r="A148" s="2">
        <v>777</v>
      </c>
      <c r="B148" s="3">
        <v>3010033449</v>
      </c>
      <c r="C148" s="4" t="s">
        <v>5088</v>
      </c>
      <c r="D148" s="4" t="s">
        <v>2333</v>
      </c>
      <c r="E148" s="4" t="s">
        <v>2334</v>
      </c>
      <c r="F148" s="2" t="s">
        <v>5701</v>
      </c>
      <c r="G148" s="2" t="s">
        <v>5703</v>
      </c>
      <c r="H148" s="4" t="s">
        <v>2335</v>
      </c>
      <c r="I148" s="4">
        <v>147</v>
      </c>
      <c r="J148" s="3">
        <f ca="1">COUNTIF(G$2:INDIRECT(ADDRESS(ROW(Table1[[#This Row],[Sel_Cat]]),7)),Table1[[#This Row],[Sel_Cat]])</f>
        <v>125</v>
      </c>
      <c r="K148" s="3">
        <f ca="1">IF(Table1[[#This Row],[Post]]="A01",COUNTIFS($H$2:INDIRECT(ADDRESS(ROW(Table1[[#This Row],[Sel_Cat]]),8)),"A01")," ")</f>
        <v>117</v>
      </c>
      <c r="L148" s="3">
        <f ca="1">IF(Table1[[#This Row],[Post]]="A01",COUNTIFS($G$2:INDIRECT(ADDRESS(ROW(Table1[[#This Row],[Sel_Cat]]),7)),Table1[[#This Row],[Sel_Cat]],$H$2:INDIRECT(ADDRESS(ROW(Table1[[#This Row],[Sel_Cat]]),8)),"A01")," ")</f>
        <v>96</v>
      </c>
      <c r="M148" s="3" t="str">
        <f ca="1">IF(Table1[[#This Row],[Post]]="A02",COUNTIFS($H$2:INDIRECT(ADDRESS(ROW(Table1[[#This Row],[Sel_Cat]]),8)),"A02")," ")</f>
        <v xml:space="preserve"> </v>
      </c>
      <c r="N1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8" s="5" t="s">
        <v>5888</v>
      </c>
      <c r="P148" s="5" t="str">
        <f>VLOOKUP(Table1[[#This Row],[ROLL2]],Sheet1!$A$1:$B$132,2,FALSE)</f>
        <v>Uttar Pradesh</v>
      </c>
      <c r="Q148" s="5" t="str">
        <f>VLOOKUP(Table1[[#This Row],[ROLL2]],Sheet1!$A$1:$C$132,3,FALSE)</f>
        <v>Lucknow (3010)</v>
      </c>
    </row>
    <row r="149" spans="1:17" x14ac:dyDescent="0.2">
      <c r="A149" s="2">
        <v>1338</v>
      </c>
      <c r="B149" s="3">
        <v>8201007151</v>
      </c>
      <c r="C149" s="4" t="s">
        <v>5576</v>
      </c>
      <c r="D149" s="4" t="s">
        <v>4015</v>
      </c>
      <c r="E149" s="4" t="s">
        <v>4016</v>
      </c>
      <c r="F149" s="2" t="s">
        <v>5703</v>
      </c>
      <c r="G149" s="2" t="s">
        <v>5703</v>
      </c>
      <c r="H149" s="4" t="s">
        <v>4017</v>
      </c>
      <c r="I149" s="4">
        <v>148</v>
      </c>
      <c r="J149" s="3">
        <f ca="1">COUNTIF(G$2:INDIRECT(ADDRESS(ROW(Table1[[#This Row],[Sel_Cat]]),7)),Table1[[#This Row],[Sel_Cat]])</f>
        <v>126</v>
      </c>
      <c r="K149" s="3">
        <f ca="1">IF(Table1[[#This Row],[Post]]="A01",COUNTIFS($H$2:INDIRECT(ADDRESS(ROW(Table1[[#This Row],[Sel_Cat]]),8)),"A01")," ")</f>
        <v>118</v>
      </c>
      <c r="L149" s="3">
        <f ca="1">IF(Table1[[#This Row],[Post]]="A01",COUNTIFS($G$2:INDIRECT(ADDRESS(ROW(Table1[[#This Row],[Sel_Cat]]),7)),Table1[[#This Row],[Sel_Cat]],$H$2:INDIRECT(ADDRESS(ROW(Table1[[#This Row],[Sel_Cat]]),8)),"A01")," ")</f>
        <v>97</v>
      </c>
      <c r="M149" s="3" t="str">
        <f ca="1">IF(Table1[[#This Row],[Post]]="A02",COUNTIFS($H$2:INDIRECT(ADDRESS(ROW(Table1[[#This Row],[Sel_Cat]]),8)),"A02")," ")</f>
        <v xml:space="preserve"> </v>
      </c>
      <c r="N1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9" s="5" t="s">
        <v>5987</v>
      </c>
      <c r="P149" s="5" t="str">
        <f>VLOOKUP(Table1[[#This Row],[ROLL2]],Sheet1!$A$1:$B$132,2,FALSE)</f>
        <v>Tamil Nadu</v>
      </c>
      <c r="Q149" s="5" t="str">
        <f>VLOOKUP(Table1[[#This Row],[ROLL2]],Sheet1!$A$1:$C$132,3,FALSE)</f>
        <v>Chennai(8201)</v>
      </c>
    </row>
    <row r="150" spans="1:17" x14ac:dyDescent="0.2">
      <c r="A150" s="2">
        <v>946</v>
      </c>
      <c r="B150" s="3">
        <v>3206145952</v>
      </c>
      <c r="C150" s="4" t="s">
        <v>5222</v>
      </c>
      <c r="D150" s="4" t="s">
        <v>2840</v>
      </c>
      <c r="E150" s="4" t="s">
        <v>2841</v>
      </c>
      <c r="F150" s="2" t="s">
        <v>5703</v>
      </c>
      <c r="G150" s="2" t="s">
        <v>5703</v>
      </c>
      <c r="H150" s="4" t="s">
        <v>2842</v>
      </c>
      <c r="I150" s="4">
        <v>149</v>
      </c>
      <c r="J150" s="3">
        <f ca="1">COUNTIF(G$2:INDIRECT(ADDRESS(ROW(Table1[[#This Row],[Sel_Cat]]),7)),Table1[[#This Row],[Sel_Cat]])</f>
        <v>127</v>
      </c>
      <c r="K150" s="3">
        <f ca="1">IF(Table1[[#This Row],[Post]]="A01",COUNTIFS($H$2:INDIRECT(ADDRESS(ROW(Table1[[#This Row],[Sel_Cat]]),8)),"A01")," ")</f>
        <v>119</v>
      </c>
      <c r="L150" s="3">
        <f ca="1">IF(Table1[[#This Row],[Post]]="A01",COUNTIFS($G$2:INDIRECT(ADDRESS(ROW(Table1[[#This Row],[Sel_Cat]]),7)),Table1[[#This Row],[Sel_Cat]],$H$2:INDIRECT(ADDRESS(ROW(Table1[[#This Row],[Sel_Cat]]),8)),"A01")," ")</f>
        <v>98</v>
      </c>
      <c r="M150" s="3" t="str">
        <f ca="1">IF(Table1[[#This Row],[Post]]="A02",COUNTIFS($H$2:INDIRECT(ADDRESS(ROW(Table1[[#This Row],[Sel_Cat]]),8)),"A02")," ")</f>
        <v xml:space="preserve"> </v>
      </c>
      <c r="N1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50" s="5" t="s">
        <v>5894</v>
      </c>
      <c r="P150" s="5" t="str">
        <f>VLOOKUP(Table1[[#This Row],[ROLL2]],Sheet1!$A$1:$B$132,2,FALSE)</f>
        <v>Bihar</v>
      </c>
      <c r="Q150" s="5" t="str">
        <f>VLOOKUP(Table1[[#This Row],[ROLL2]],Sheet1!$A$1:$C$132,3,FALSE)</f>
        <v>Patna (3206)</v>
      </c>
    </row>
    <row r="151" spans="1:17" x14ac:dyDescent="0.2">
      <c r="A151" s="2">
        <v>58</v>
      </c>
      <c r="B151" s="3">
        <v>1601000263</v>
      </c>
      <c r="C151" s="4" t="s">
        <v>4445</v>
      </c>
      <c r="D151" s="4" t="s">
        <v>176</v>
      </c>
      <c r="E151" s="4" t="s">
        <v>177</v>
      </c>
      <c r="F151" s="2" t="s">
        <v>5696</v>
      </c>
      <c r="G151" s="2" t="s">
        <v>5703</v>
      </c>
      <c r="H151" s="4" t="s">
        <v>178</v>
      </c>
      <c r="I151" s="4">
        <v>150</v>
      </c>
      <c r="J151" s="3">
        <f ca="1">COUNTIF(G$2:INDIRECT(ADDRESS(ROW(Table1[[#This Row],[Sel_Cat]]),7)),Table1[[#This Row],[Sel_Cat]])</f>
        <v>128</v>
      </c>
      <c r="K151" s="3">
        <f ca="1">IF(Table1[[#This Row],[Post]]="A01",COUNTIFS($H$2:INDIRECT(ADDRESS(ROW(Table1[[#This Row],[Sel_Cat]]),8)),"A01")," ")</f>
        <v>120</v>
      </c>
      <c r="L151" s="3">
        <f ca="1">IF(Table1[[#This Row],[Post]]="A01",COUNTIFS($G$2:INDIRECT(ADDRESS(ROW(Table1[[#This Row],[Sel_Cat]]),7)),Table1[[#This Row],[Sel_Cat]],$H$2:INDIRECT(ADDRESS(ROW(Table1[[#This Row],[Sel_Cat]]),8)),"A01")," ")</f>
        <v>99</v>
      </c>
      <c r="M151" s="3" t="str">
        <f ca="1">IF(Table1[[#This Row],[Post]]="A02",COUNTIFS($H$2:INDIRECT(ADDRESS(ROW(Table1[[#This Row],[Sel_Cat]]),8)),"A02")," ")</f>
        <v xml:space="preserve"> </v>
      </c>
      <c r="N1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51" s="5" t="s">
        <v>5965</v>
      </c>
      <c r="P151" s="5" t="str">
        <f>VLOOKUP(Table1[[#This Row],[ROLL2]],Sheet1!$A$1:$B$132,2,FALSE)</f>
        <v>Chandigarh</v>
      </c>
      <c r="Q151" s="5" t="str">
        <f>VLOOKUP(Table1[[#This Row],[ROLL2]],Sheet1!$A$1:$C$132,3,FALSE)</f>
        <v>Chandigarh/ Mohali(1601)</v>
      </c>
    </row>
    <row r="152" spans="1:17" x14ac:dyDescent="0.2">
      <c r="A152" s="2">
        <v>316</v>
      </c>
      <c r="B152" s="3">
        <v>2201188357</v>
      </c>
      <c r="C152" s="4" t="s">
        <v>4684</v>
      </c>
      <c r="D152" s="4" t="s">
        <v>950</v>
      </c>
      <c r="E152" s="4" t="s">
        <v>951</v>
      </c>
      <c r="F152" s="2" t="s">
        <v>5696</v>
      </c>
      <c r="G152" s="2" t="s">
        <v>5703</v>
      </c>
      <c r="H152" s="4" t="s">
        <v>952</v>
      </c>
      <c r="I152" s="4">
        <v>151</v>
      </c>
      <c r="J152" s="3">
        <f ca="1">COUNTIF(G$2:INDIRECT(ADDRESS(ROW(Table1[[#This Row],[Sel_Cat]]),7)),Table1[[#This Row],[Sel_Cat]])</f>
        <v>129</v>
      </c>
      <c r="K152" s="3">
        <f ca="1">IF(Table1[[#This Row],[Post]]="A01",COUNTIFS($H$2:INDIRECT(ADDRESS(ROW(Table1[[#This Row],[Sel_Cat]]),8)),"A01")," ")</f>
        <v>121</v>
      </c>
      <c r="L152" s="3">
        <f ca="1">IF(Table1[[#This Row],[Post]]="A01",COUNTIFS($G$2:INDIRECT(ADDRESS(ROW(Table1[[#This Row],[Sel_Cat]]),7)),Table1[[#This Row],[Sel_Cat]],$H$2:INDIRECT(ADDRESS(ROW(Table1[[#This Row],[Sel_Cat]]),8)),"A01")," ")</f>
        <v>100</v>
      </c>
      <c r="M152" s="3" t="str">
        <f ca="1">IF(Table1[[#This Row],[Post]]="A02",COUNTIFS($H$2:INDIRECT(ADDRESS(ROW(Table1[[#This Row],[Sel_Cat]]),8)),"A02")," ")</f>
        <v xml:space="preserve"> </v>
      </c>
      <c r="N1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52" s="5" t="s">
        <v>5900</v>
      </c>
      <c r="P152" s="5" t="str">
        <f>VLOOKUP(Table1[[#This Row],[ROLL2]],Sheet1!$A$1:$B$132,2,FALSE)</f>
        <v>Delhi</v>
      </c>
      <c r="Q152" s="5" t="str">
        <f>VLOOKUP(Table1[[#This Row],[ROLL2]],Sheet1!$A$1:$C$132,3,FALSE)</f>
        <v>Delhi (2201)</v>
      </c>
    </row>
    <row r="153" spans="1:17" x14ac:dyDescent="0.2">
      <c r="A153" s="2">
        <v>112</v>
      </c>
      <c r="B153" s="3">
        <v>2201015611</v>
      </c>
      <c r="C153" s="4" t="s">
        <v>4498</v>
      </c>
      <c r="D153" s="4" t="s">
        <v>338</v>
      </c>
      <c r="E153" s="4" t="s">
        <v>339</v>
      </c>
      <c r="F153" s="2" t="s">
        <v>5703</v>
      </c>
      <c r="G153" s="2" t="s">
        <v>5703</v>
      </c>
      <c r="H153" s="4" t="s">
        <v>340</v>
      </c>
      <c r="I153" s="4">
        <v>152</v>
      </c>
      <c r="J153" s="3">
        <f ca="1">COUNTIF(G$2:INDIRECT(ADDRESS(ROW(Table1[[#This Row],[Sel_Cat]]),7)),Table1[[#This Row],[Sel_Cat]])</f>
        <v>130</v>
      </c>
      <c r="K153" s="3">
        <f ca="1">IF(Table1[[#This Row],[Post]]="A01",COUNTIFS($H$2:INDIRECT(ADDRESS(ROW(Table1[[#This Row],[Sel_Cat]]),8)),"A01")," ")</f>
        <v>122</v>
      </c>
      <c r="L153" s="3">
        <f ca="1">IF(Table1[[#This Row],[Post]]="A01",COUNTIFS($G$2:INDIRECT(ADDRESS(ROW(Table1[[#This Row],[Sel_Cat]]),7)),Table1[[#This Row],[Sel_Cat]],$H$2:INDIRECT(ADDRESS(ROW(Table1[[#This Row],[Sel_Cat]]),8)),"A01")," ")</f>
        <v>101</v>
      </c>
      <c r="M153" s="3" t="str">
        <f ca="1">IF(Table1[[#This Row],[Post]]="A02",COUNTIFS($H$2:INDIRECT(ADDRESS(ROW(Table1[[#This Row],[Sel_Cat]]),8)),"A02")," ")</f>
        <v xml:space="preserve"> </v>
      </c>
      <c r="N1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53" s="5" t="s">
        <v>5900</v>
      </c>
      <c r="P153" s="5" t="str">
        <f>VLOOKUP(Table1[[#This Row],[ROLL2]],Sheet1!$A$1:$B$132,2,FALSE)</f>
        <v>Delhi</v>
      </c>
      <c r="Q153" s="5" t="str">
        <f>VLOOKUP(Table1[[#This Row],[ROLL2]],Sheet1!$A$1:$C$132,3,FALSE)</f>
        <v>Delhi (2201)</v>
      </c>
    </row>
    <row r="154" spans="1:17" x14ac:dyDescent="0.2">
      <c r="A154" s="2">
        <v>537</v>
      </c>
      <c r="B154" s="3">
        <v>2401032872</v>
      </c>
      <c r="C154" s="4" t="s">
        <v>4876</v>
      </c>
      <c r="D154" s="4" t="s">
        <v>1613</v>
      </c>
      <c r="E154" s="4" t="s">
        <v>1614</v>
      </c>
      <c r="F154" s="2" t="s">
        <v>5703</v>
      </c>
      <c r="G154" s="2" t="s">
        <v>5703</v>
      </c>
      <c r="H154" s="4" t="s">
        <v>1615</v>
      </c>
      <c r="I154" s="4">
        <v>153</v>
      </c>
      <c r="J154" s="3">
        <f ca="1">COUNTIF(G$2:INDIRECT(ADDRESS(ROW(Table1[[#This Row],[Sel_Cat]]),7)),Table1[[#This Row],[Sel_Cat]])</f>
        <v>131</v>
      </c>
      <c r="K154" s="3" t="str">
        <f ca="1">IF(Table1[[#This Row],[Post]]="A01",COUNTIFS($H$2:INDIRECT(ADDRESS(ROW(Table1[[#This Row],[Sel_Cat]]),8)),"A01")," ")</f>
        <v xml:space="preserve"> </v>
      </c>
      <c r="L15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54" s="3">
        <f ca="1">IF(Table1[[#This Row],[Post]]="A02",COUNTIFS($H$2:INDIRECT(ADDRESS(ROW(Table1[[#This Row],[Sel_Cat]]),8)),"A02")," ")</f>
        <v>31</v>
      </c>
      <c r="N154" s="3">
        <f ca="1">IF(Table1[[#This Row],[Post]]="A02",COUNTIFS($G$2:INDIRECT(ADDRESS(ROW(Table1[[#This Row],[Sel_Cat]]),7)),Table1[[#This Row],[Sel_Cat]],$H$2:INDIRECT(ADDRESS(ROW(Table1[[#This Row],[Sel_Cat]]),8)),"A02")," ")</f>
        <v>30</v>
      </c>
      <c r="O154" s="5" t="s">
        <v>5901</v>
      </c>
      <c r="P154" s="5" t="str">
        <f>VLOOKUP(Table1[[#This Row],[ROLL2]],Sheet1!$A$1:$B$132,2,FALSE)</f>
        <v>Rajasthan</v>
      </c>
      <c r="Q154" s="5" t="str">
        <f>VLOOKUP(Table1[[#This Row],[ROLL2]],Sheet1!$A$1:$C$132,3,FALSE)</f>
        <v> Ajmer (2401)</v>
      </c>
    </row>
    <row r="155" spans="1:17" x14ac:dyDescent="0.2">
      <c r="A155" s="2">
        <v>193</v>
      </c>
      <c r="B155" s="3">
        <v>2201090865</v>
      </c>
      <c r="C155" s="4" t="s">
        <v>4571</v>
      </c>
      <c r="D155" s="4" t="s">
        <v>581</v>
      </c>
      <c r="E155" s="4" t="s">
        <v>582</v>
      </c>
      <c r="F155" s="2" t="s">
        <v>5701</v>
      </c>
      <c r="G155" s="2" t="s">
        <v>5703</v>
      </c>
      <c r="H155" s="4" t="s">
        <v>583</v>
      </c>
      <c r="I155" s="4">
        <v>154</v>
      </c>
      <c r="J155" s="3">
        <f ca="1">COUNTIF(G$2:INDIRECT(ADDRESS(ROW(Table1[[#This Row],[Sel_Cat]]),7)),Table1[[#This Row],[Sel_Cat]])</f>
        <v>132</v>
      </c>
      <c r="K155" s="3">
        <f ca="1">IF(Table1[[#This Row],[Post]]="A01",COUNTIFS($H$2:INDIRECT(ADDRESS(ROW(Table1[[#This Row],[Sel_Cat]]),8)),"A01")," ")</f>
        <v>123</v>
      </c>
      <c r="L155" s="3">
        <f ca="1">IF(Table1[[#This Row],[Post]]="A01",COUNTIFS($G$2:INDIRECT(ADDRESS(ROW(Table1[[#This Row],[Sel_Cat]]),7)),Table1[[#This Row],[Sel_Cat]],$H$2:INDIRECT(ADDRESS(ROW(Table1[[#This Row],[Sel_Cat]]),8)),"A01")," ")</f>
        <v>102</v>
      </c>
      <c r="M155" s="3" t="str">
        <f ca="1">IF(Table1[[#This Row],[Post]]="A02",COUNTIFS($H$2:INDIRECT(ADDRESS(ROW(Table1[[#This Row],[Sel_Cat]]),8)),"A02")," ")</f>
        <v xml:space="preserve"> </v>
      </c>
      <c r="N1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55" s="5" t="s">
        <v>5900</v>
      </c>
      <c r="P155" s="5" t="str">
        <f>VLOOKUP(Table1[[#This Row],[ROLL2]],Sheet1!$A$1:$B$132,2,FALSE)</f>
        <v>Delhi</v>
      </c>
      <c r="Q155" s="5" t="str">
        <f>VLOOKUP(Table1[[#This Row],[ROLL2]],Sheet1!$A$1:$C$132,3,FALSE)</f>
        <v>Delhi (2201)</v>
      </c>
    </row>
    <row r="156" spans="1:17" x14ac:dyDescent="0.2">
      <c r="A156" s="2">
        <v>48</v>
      </c>
      <c r="B156" s="3">
        <v>1403023407</v>
      </c>
      <c r="C156" s="4" t="s">
        <v>4436</v>
      </c>
      <c r="D156" s="4" t="s">
        <v>146</v>
      </c>
      <c r="E156" s="4" t="s">
        <v>147</v>
      </c>
      <c r="F156" s="2" t="s">
        <v>5703</v>
      </c>
      <c r="G156" s="2" t="s">
        <v>5703</v>
      </c>
      <c r="H156" s="4" t="s">
        <v>148</v>
      </c>
      <c r="I156" s="4">
        <v>155</v>
      </c>
      <c r="J156" s="3">
        <f ca="1">COUNTIF(G$2:INDIRECT(ADDRESS(ROW(Table1[[#This Row],[Sel_Cat]]),7)),Table1[[#This Row],[Sel_Cat]])</f>
        <v>133</v>
      </c>
      <c r="K156" s="3">
        <f ca="1">IF(Table1[[#This Row],[Post]]="A01",COUNTIFS($H$2:INDIRECT(ADDRESS(ROW(Table1[[#This Row],[Sel_Cat]]),8)),"A01")," ")</f>
        <v>124</v>
      </c>
      <c r="L156" s="3">
        <f ca="1">IF(Table1[[#This Row],[Post]]="A01",COUNTIFS($G$2:INDIRECT(ADDRESS(ROW(Table1[[#This Row],[Sel_Cat]]),7)),Table1[[#This Row],[Sel_Cat]],$H$2:INDIRECT(ADDRESS(ROW(Table1[[#This Row],[Sel_Cat]]),8)),"A01")," ")</f>
        <v>103</v>
      </c>
      <c r="M156" s="3" t="str">
        <f ca="1">IF(Table1[[#This Row],[Post]]="A02",COUNTIFS($H$2:INDIRECT(ADDRESS(ROW(Table1[[#This Row],[Sel_Cat]]),8)),"A02")," ")</f>
        <v xml:space="preserve"> </v>
      </c>
      <c r="N1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56" s="5" t="s">
        <v>5975</v>
      </c>
      <c r="P156" s="5" t="str">
        <f>VLOOKUP(Table1[[#This Row],[ROLL2]],Sheet1!$A$1:$B$132,2,FALSE)</f>
        <v>Punjab</v>
      </c>
      <c r="Q156" s="5" t="str">
        <f>VLOOKUP(Table1[[#This Row],[ROLL2]],Sheet1!$A$1:$C$132,3,FALSE)</f>
        <v>Patiala(1403)</v>
      </c>
    </row>
    <row r="157" spans="1:17" x14ac:dyDescent="0.2">
      <c r="A157" s="2">
        <v>192</v>
      </c>
      <c r="B157" s="3">
        <v>2201090756</v>
      </c>
      <c r="C157" s="4" t="s">
        <v>4570</v>
      </c>
      <c r="D157" s="4" t="s">
        <v>578</v>
      </c>
      <c r="E157" s="4" t="s">
        <v>579</v>
      </c>
      <c r="F157" s="2" t="s">
        <v>5703</v>
      </c>
      <c r="G157" s="2" t="s">
        <v>5703</v>
      </c>
      <c r="H157" s="4" t="s">
        <v>580</v>
      </c>
      <c r="I157" s="4">
        <v>156</v>
      </c>
      <c r="J157" s="3">
        <f ca="1">COUNTIF(G$2:INDIRECT(ADDRESS(ROW(Table1[[#This Row],[Sel_Cat]]),7)),Table1[[#This Row],[Sel_Cat]])</f>
        <v>134</v>
      </c>
      <c r="K157" s="3">
        <f ca="1">IF(Table1[[#This Row],[Post]]="A01",COUNTIFS($H$2:INDIRECT(ADDRESS(ROW(Table1[[#This Row],[Sel_Cat]]),8)),"A01")," ")</f>
        <v>125</v>
      </c>
      <c r="L157" s="3">
        <f ca="1">IF(Table1[[#This Row],[Post]]="A01",COUNTIFS($G$2:INDIRECT(ADDRESS(ROW(Table1[[#This Row],[Sel_Cat]]),7)),Table1[[#This Row],[Sel_Cat]],$H$2:INDIRECT(ADDRESS(ROW(Table1[[#This Row],[Sel_Cat]]),8)),"A01")," ")</f>
        <v>104</v>
      </c>
      <c r="M157" s="3" t="str">
        <f ca="1">IF(Table1[[#This Row],[Post]]="A02",COUNTIFS($H$2:INDIRECT(ADDRESS(ROW(Table1[[#This Row],[Sel_Cat]]),8)),"A02")," ")</f>
        <v xml:space="preserve"> </v>
      </c>
      <c r="N1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57" s="5" t="s">
        <v>5900</v>
      </c>
      <c r="P157" s="5" t="str">
        <f>VLOOKUP(Table1[[#This Row],[ROLL2]],Sheet1!$A$1:$B$132,2,FALSE)</f>
        <v>Delhi</v>
      </c>
      <c r="Q157" s="5" t="str">
        <f>VLOOKUP(Table1[[#This Row],[ROLL2]],Sheet1!$A$1:$C$132,3,FALSE)</f>
        <v>Delhi (2201)</v>
      </c>
    </row>
    <row r="158" spans="1:17" x14ac:dyDescent="0.2">
      <c r="A158" s="2">
        <v>174</v>
      </c>
      <c r="B158" s="3">
        <v>2201074947</v>
      </c>
      <c r="C158" s="4" t="s">
        <v>4553</v>
      </c>
      <c r="D158" s="4" t="s">
        <v>524</v>
      </c>
      <c r="E158" s="4" t="s">
        <v>525</v>
      </c>
      <c r="F158" s="2" t="s">
        <v>5701</v>
      </c>
      <c r="G158" s="2" t="s">
        <v>5703</v>
      </c>
      <c r="H158" s="4" t="s">
        <v>526</v>
      </c>
      <c r="I158" s="4">
        <v>157</v>
      </c>
      <c r="J158" s="3">
        <f ca="1">COUNTIF(G$2:INDIRECT(ADDRESS(ROW(Table1[[#This Row],[Sel_Cat]]),7)),Table1[[#This Row],[Sel_Cat]])</f>
        <v>135</v>
      </c>
      <c r="K158" s="3">
        <f ca="1">IF(Table1[[#This Row],[Post]]="A01",COUNTIFS($H$2:INDIRECT(ADDRESS(ROW(Table1[[#This Row],[Sel_Cat]]),8)),"A01")," ")</f>
        <v>126</v>
      </c>
      <c r="L158" s="3">
        <f ca="1">IF(Table1[[#This Row],[Post]]="A01",COUNTIFS($G$2:INDIRECT(ADDRESS(ROW(Table1[[#This Row],[Sel_Cat]]),7)),Table1[[#This Row],[Sel_Cat]],$H$2:INDIRECT(ADDRESS(ROW(Table1[[#This Row],[Sel_Cat]]),8)),"A01")," ")</f>
        <v>105</v>
      </c>
      <c r="M158" s="3" t="str">
        <f ca="1">IF(Table1[[#This Row],[Post]]="A02",COUNTIFS($H$2:INDIRECT(ADDRESS(ROW(Table1[[#This Row],[Sel_Cat]]),8)),"A02")," ")</f>
        <v xml:space="preserve"> </v>
      </c>
      <c r="N1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58" s="5" t="s">
        <v>5900</v>
      </c>
      <c r="P158" s="5" t="str">
        <f>VLOOKUP(Table1[[#This Row],[ROLL2]],Sheet1!$A$1:$B$132,2,FALSE)</f>
        <v>Delhi</v>
      </c>
      <c r="Q158" s="5" t="str">
        <f>VLOOKUP(Table1[[#This Row],[ROLL2]],Sheet1!$A$1:$C$132,3,FALSE)</f>
        <v>Delhi (2201)</v>
      </c>
    </row>
    <row r="159" spans="1:17" x14ac:dyDescent="0.2">
      <c r="A159" s="2">
        <v>53</v>
      </c>
      <c r="B159" s="3">
        <v>1404008823</v>
      </c>
      <c r="C159" s="4" t="s">
        <v>4441</v>
      </c>
      <c r="D159" s="4" t="s">
        <v>161</v>
      </c>
      <c r="E159" s="4" t="s">
        <v>162</v>
      </c>
      <c r="F159" s="2" t="s">
        <v>5701</v>
      </c>
      <c r="G159" s="2" t="s">
        <v>5703</v>
      </c>
      <c r="H159" s="4" t="s">
        <v>163</v>
      </c>
      <c r="I159" s="4">
        <v>158</v>
      </c>
      <c r="J159" s="3">
        <f ca="1">COUNTIF(G$2:INDIRECT(ADDRESS(ROW(Table1[[#This Row],[Sel_Cat]]),7)),Table1[[#This Row],[Sel_Cat]])</f>
        <v>136</v>
      </c>
      <c r="K159" s="3">
        <f ca="1">IF(Table1[[#This Row],[Post]]="A01",COUNTIFS($H$2:INDIRECT(ADDRESS(ROW(Table1[[#This Row],[Sel_Cat]]),8)),"A01")," ")</f>
        <v>127</v>
      </c>
      <c r="L159" s="3">
        <f ca="1">IF(Table1[[#This Row],[Post]]="A01",COUNTIFS($G$2:INDIRECT(ADDRESS(ROW(Table1[[#This Row],[Sel_Cat]]),7)),Table1[[#This Row],[Sel_Cat]],$H$2:INDIRECT(ADDRESS(ROW(Table1[[#This Row],[Sel_Cat]]),8)),"A01")," ")</f>
        <v>106</v>
      </c>
      <c r="M159" s="3" t="str">
        <f ca="1">IF(Table1[[#This Row],[Post]]="A02",COUNTIFS($H$2:INDIRECT(ADDRESS(ROW(Table1[[#This Row],[Sel_Cat]]),8)),"A02")," ")</f>
        <v xml:space="preserve"> </v>
      </c>
      <c r="N1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59" s="5" t="s">
        <v>5972</v>
      </c>
      <c r="P159" s="5" t="str">
        <f>VLOOKUP(Table1[[#This Row],[ROLL2]],Sheet1!$A$1:$B$132,2,FALSE)</f>
        <v>Punjab</v>
      </c>
      <c r="Q159" s="5" t="str">
        <f>VLOOKUP(Table1[[#This Row],[ROLL2]],Sheet1!$A$1:$C$132,3,FALSE)</f>
        <v>Amritsar(1404)</v>
      </c>
    </row>
    <row r="160" spans="1:17" x14ac:dyDescent="0.2">
      <c r="A160" s="2">
        <v>133</v>
      </c>
      <c r="B160" s="3">
        <v>2201042422</v>
      </c>
      <c r="C160" s="4" t="s">
        <v>4518</v>
      </c>
      <c r="D160" s="4" t="s">
        <v>401</v>
      </c>
      <c r="E160" s="4" t="s">
        <v>402</v>
      </c>
      <c r="F160" s="2" t="s">
        <v>5696</v>
      </c>
      <c r="G160" s="2" t="s">
        <v>5703</v>
      </c>
      <c r="H160" s="4" t="s">
        <v>403</v>
      </c>
      <c r="I160" s="4">
        <v>159</v>
      </c>
      <c r="J160" s="3">
        <f ca="1">COUNTIF(G$2:INDIRECT(ADDRESS(ROW(Table1[[#This Row],[Sel_Cat]]),7)),Table1[[#This Row],[Sel_Cat]])</f>
        <v>137</v>
      </c>
      <c r="K160" s="3">
        <f ca="1">IF(Table1[[#This Row],[Post]]="A01",COUNTIFS($H$2:INDIRECT(ADDRESS(ROW(Table1[[#This Row],[Sel_Cat]]),8)),"A01")," ")</f>
        <v>128</v>
      </c>
      <c r="L160" s="3">
        <f ca="1">IF(Table1[[#This Row],[Post]]="A01",COUNTIFS($G$2:INDIRECT(ADDRESS(ROW(Table1[[#This Row],[Sel_Cat]]),7)),Table1[[#This Row],[Sel_Cat]],$H$2:INDIRECT(ADDRESS(ROW(Table1[[#This Row],[Sel_Cat]]),8)),"A01")," ")</f>
        <v>107</v>
      </c>
      <c r="M160" s="3" t="str">
        <f ca="1">IF(Table1[[#This Row],[Post]]="A02",COUNTIFS($H$2:INDIRECT(ADDRESS(ROW(Table1[[#This Row],[Sel_Cat]]),8)),"A02")," ")</f>
        <v xml:space="preserve"> </v>
      </c>
      <c r="N1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60" s="5" t="s">
        <v>5900</v>
      </c>
      <c r="P160" s="5" t="str">
        <f>VLOOKUP(Table1[[#This Row],[ROLL2]],Sheet1!$A$1:$B$132,2,FALSE)</f>
        <v>Delhi</v>
      </c>
      <c r="Q160" s="5" t="str">
        <f>VLOOKUP(Table1[[#This Row],[ROLL2]],Sheet1!$A$1:$C$132,3,FALSE)</f>
        <v>Delhi (2201)</v>
      </c>
    </row>
    <row r="161" spans="1:17" x14ac:dyDescent="0.2">
      <c r="A161" s="2">
        <v>1212</v>
      </c>
      <c r="B161" s="3">
        <v>7202005557</v>
      </c>
      <c r="C161" s="4" t="s">
        <v>5462</v>
      </c>
      <c r="D161" s="4" t="s">
        <v>3638</v>
      </c>
      <c r="E161" s="4" t="s">
        <v>3639</v>
      </c>
      <c r="F161" s="2" t="s">
        <v>5703</v>
      </c>
      <c r="G161" s="2" t="s">
        <v>5703</v>
      </c>
      <c r="H161" s="4" t="s">
        <v>3640</v>
      </c>
      <c r="I161" s="4">
        <v>160</v>
      </c>
      <c r="J161" s="3">
        <f ca="1">COUNTIF(G$2:INDIRECT(ADDRESS(ROW(Table1[[#This Row],[Sel_Cat]]),7)),Table1[[#This Row],[Sel_Cat]])</f>
        <v>138</v>
      </c>
      <c r="K161" s="3">
        <f ca="1">IF(Table1[[#This Row],[Post]]="A01",COUNTIFS($H$2:INDIRECT(ADDRESS(ROW(Table1[[#This Row],[Sel_Cat]]),8)),"A01")," ")</f>
        <v>129</v>
      </c>
      <c r="L161" s="3">
        <f ca="1">IF(Table1[[#This Row],[Post]]="A01",COUNTIFS($G$2:INDIRECT(ADDRESS(ROW(Table1[[#This Row],[Sel_Cat]]),7)),Table1[[#This Row],[Sel_Cat]],$H$2:INDIRECT(ADDRESS(ROW(Table1[[#This Row],[Sel_Cat]]),8)),"A01")," ")</f>
        <v>108</v>
      </c>
      <c r="M161" s="3" t="str">
        <f ca="1">IF(Table1[[#This Row],[Post]]="A02",COUNTIFS($H$2:INDIRECT(ADDRESS(ROW(Table1[[#This Row],[Sel_Cat]]),8)),"A02")," ")</f>
        <v xml:space="preserve"> </v>
      </c>
      <c r="N1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61" s="5" t="s">
        <v>6007</v>
      </c>
      <c r="P161" s="5" t="str">
        <f>VLOOKUP(Table1[[#This Row],[ROLL2]],Sheet1!$A$1:$B$132,2,FALSE)</f>
        <v>Maharashtra</v>
      </c>
      <c r="Q161" s="5" t="str">
        <f>VLOOKUP(Table1[[#This Row],[ROLL2]],Sheet1!$A$1:$C$132,3,FALSE)</f>
        <v>Aurangabad(7202)</v>
      </c>
    </row>
    <row r="162" spans="1:17" x14ac:dyDescent="0.2">
      <c r="A162" s="2">
        <v>268</v>
      </c>
      <c r="B162" s="3">
        <v>2201151094</v>
      </c>
      <c r="C162" s="4" t="s">
        <v>4638</v>
      </c>
      <c r="D162" s="4" t="s">
        <v>806</v>
      </c>
      <c r="E162" s="4" t="s">
        <v>807</v>
      </c>
      <c r="F162" s="2" t="s">
        <v>5703</v>
      </c>
      <c r="G162" s="2" t="s">
        <v>5703</v>
      </c>
      <c r="H162" s="4" t="s">
        <v>808</v>
      </c>
      <c r="I162" s="4">
        <v>161</v>
      </c>
      <c r="J162" s="3">
        <f ca="1">COUNTIF(G$2:INDIRECT(ADDRESS(ROW(Table1[[#This Row],[Sel_Cat]]),7)),Table1[[#This Row],[Sel_Cat]])</f>
        <v>139</v>
      </c>
      <c r="K162" s="3">
        <f ca="1">IF(Table1[[#This Row],[Post]]="A01",COUNTIFS($H$2:INDIRECT(ADDRESS(ROW(Table1[[#This Row],[Sel_Cat]]),8)),"A01")," ")</f>
        <v>130</v>
      </c>
      <c r="L162" s="3">
        <f ca="1">IF(Table1[[#This Row],[Post]]="A01",COUNTIFS($G$2:INDIRECT(ADDRESS(ROW(Table1[[#This Row],[Sel_Cat]]),7)),Table1[[#This Row],[Sel_Cat]],$H$2:INDIRECT(ADDRESS(ROW(Table1[[#This Row],[Sel_Cat]]),8)),"A01")," ")</f>
        <v>109</v>
      </c>
      <c r="M162" s="3" t="str">
        <f ca="1">IF(Table1[[#This Row],[Post]]="A02",COUNTIFS($H$2:INDIRECT(ADDRESS(ROW(Table1[[#This Row],[Sel_Cat]]),8)),"A02")," ")</f>
        <v xml:space="preserve"> </v>
      </c>
      <c r="N1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62" s="5" t="s">
        <v>5900</v>
      </c>
      <c r="P162" s="5" t="str">
        <f>VLOOKUP(Table1[[#This Row],[ROLL2]],Sheet1!$A$1:$B$132,2,FALSE)</f>
        <v>Delhi</v>
      </c>
      <c r="Q162" s="5" t="str">
        <f>VLOOKUP(Table1[[#This Row],[ROLL2]],Sheet1!$A$1:$C$132,3,FALSE)</f>
        <v>Delhi (2201)</v>
      </c>
    </row>
    <row r="163" spans="1:17" x14ac:dyDescent="0.2">
      <c r="A163" s="2">
        <v>639</v>
      </c>
      <c r="B163" s="3">
        <v>2406035451</v>
      </c>
      <c r="C163" s="4" t="s">
        <v>4965</v>
      </c>
      <c r="D163" s="4" t="s">
        <v>1919</v>
      </c>
      <c r="E163" s="4" t="s">
        <v>1920</v>
      </c>
      <c r="F163" s="2" t="s">
        <v>5701</v>
      </c>
      <c r="G163" s="2" t="s">
        <v>5701</v>
      </c>
      <c r="H163" s="4" t="s">
        <v>1921</v>
      </c>
      <c r="I163" s="4">
        <v>162</v>
      </c>
      <c r="J163" s="3">
        <f ca="1">COUNTIF(G$2:INDIRECT(ADDRESS(ROW(Table1[[#This Row],[Sel_Cat]]),7)),Table1[[#This Row],[Sel_Cat]])</f>
        <v>13</v>
      </c>
      <c r="K163" s="3">
        <f ca="1">IF(Table1[[#This Row],[Post]]="A01",COUNTIFS($H$2:INDIRECT(ADDRESS(ROW(Table1[[#This Row],[Sel_Cat]]),8)),"A01")," ")</f>
        <v>131</v>
      </c>
      <c r="L163" s="3">
        <f ca="1">IF(Table1[[#This Row],[Post]]="A01",COUNTIFS($G$2:INDIRECT(ADDRESS(ROW(Table1[[#This Row],[Sel_Cat]]),7)),Table1[[#This Row],[Sel_Cat]],$H$2:INDIRECT(ADDRESS(ROW(Table1[[#This Row],[Sel_Cat]]),8)),"A01")," ")</f>
        <v>12</v>
      </c>
      <c r="M163" s="3" t="str">
        <f ca="1">IF(Table1[[#This Row],[Post]]="A02",COUNTIFS($H$2:INDIRECT(ADDRESS(ROW(Table1[[#This Row],[Sel_Cat]]),8)),"A02")," ")</f>
        <v xml:space="preserve"> </v>
      </c>
      <c r="N1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63" s="5" t="s">
        <v>5905</v>
      </c>
      <c r="P163" s="5" t="str">
        <f>VLOOKUP(Table1[[#This Row],[ROLL2]],Sheet1!$A$1:$B$132,2,FALSE)</f>
        <v>Rajasthan</v>
      </c>
      <c r="Q163" s="5" t="str">
        <f>VLOOKUP(Table1[[#This Row],[ROLL2]],Sheet1!$A$1:$C$132,3,FALSE)</f>
        <v>Jodhpur (2406)</v>
      </c>
    </row>
    <row r="164" spans="1:17" x14ac:dyDescent="0.2">
      <c r="A164" s="2">
        <v>1108</v>
      </c>
      <c r="B164" s="3">
        <v>5105018065</v>
      </c>
      <c r="C164" s="4" t="s">
        <v>5367</v>
      </c>
      <c r="D164" s="4" t="s">
        <v>3326</v>
      </c>
      <c r="E164" s="4" t="s">
        <v>3327</v>
      </c>
      <c r="F164" s="2" t="s">
        <v>5701</v>
      </c>
      <c r="G164" s="2" t="s">
        <v>5701</v>
      </c>
      <c r="H164" s="4" t="s">
        <v>3328</v>
      </c>
      <c r="I164" s="4">
        <v>163</v>
      </c>
      <c r="J164" s="3">
        <f ca="1">COUNTIF(G$2:INDIRECT(ADDRESS(ROW(Table1[[#This Row],[Sel_Cat]]),7)),Table1[[#This Row],[Sel_Cat]])</f>
        <v>14</v>
      </c>
      <c r="K164" s="3">
        <f ca="1">IF(Table1[[#This Row],[Post]]="A01",COUNTIFS($H$2:INDIRECT(ADDRESS(ROW(Table1[[#This Row],[Sel_Cat]]),8)),"A01")," ")</f>
        <v>132</v>
      </c>
      <c r="L164" s="3">
        <f ca="1">IF(Table1[[#This Row],[Post]]="A01",COUNTIFS($G$2:INDIRECT(ADDRESS(ROW(Table1[[#This Row],[Sel_Cat]]),7)),Table1[[#This Row],[Sel_Cat]],$H$2:INDIRECT(ADDRESS(ROW(Table1[[#This Row],[Sel_Cat]]),8)),"A01")," ")</f>
        <v>13</v>
      </c>
      <c r="M164" s="3" t="str">
        <f ca="1">IF(Table1[[#This Row],[Post]]="A02",COUNTIFS($H$2:INDIRECT(ADDRESS(ROW(Table1[[#This Row],[Sel_Cat]]),8)),"A02")," ")</f>
        <v xml:space="preserve"> </v>
      </c>
      <c r="N16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64" s="5" t="s">
        <v>6015</v>
      </c>
      <c r="P164" s="5" t="e">
        <f>VLOOKUP(Table1[[#This Row],[ROLL2]],Sheet1!$A$1:$B$132,2,FALSE)</f>
        <v>#N/A</v>
      </c>
      <c r="Q164" s="5" t="e">
        <f>VLOOKUP(Table1[[#This Row],[ROLL2]],Sheet1!$A$1:$C$132,3,FALSE)</f>
        <v>#N/A</v>
      </c>
    </row>
    <row r="165" spans="1:17" x14ac:dyDescent="0.2">
      <c r="A165" s="2">
        <v>975</v>
      </c>
      <c r="B165" s="3">
        <v>4205035724</v>
      </c>
      <c r="C165" s="4" t="s">
        <v>4686</v>
      </c>
      <c r="D165" s="4" t="s">
        <v>2927</v>
      </c>
      <c r="E165" s="4" t="s">
        <v>2928</v>
      </c>
      <c r="F165" s="2" t="s">
        <v>5703</v>
      </c>
      <c r="G165" s="2" t="s">
        <v>5703</v>
      </c>
      <c r="H165" s="4" t="s">
        <v>2929</v>
      </c>
      <c r="I165" s="4">
        <v>164</v>
      </c>
      <c r="J165" s="3">
        <f ca="1">COUNTIF(G$2:INDIRECT(ADDRESS(ROW(Table1[[#This Row],[Sel_Cat]]),7)),Table1[[#This Row],[Sel_Cat]])</f>
        <v>140</v>
      </c>
      <c r="K165" s="3">
        <f ca="1">IF(Table1[[#This Row],[Post]]="A01",COUNTIFS($H$2:INDIRECT(ADDRESS(ROW(Table1[[#This Row],[Sel_Cat]]),8)),"A01")," ")</f>
        <v>133</v>
      </c>
      <c r="L165" s="3">
        <f ca="1">IF(Table1[[#This Row],[Post]]="A01",COUNTIFS($G$2:INDIRECT(ADDRESS(ROW(Table1[[#This Row],[Sel_Cat]]),7)),Table1[[#This Row],[Sel_Cat]],$H$2:INDIRECT(ADDRESS(ROW(Table1[[#This Row],[Sel_Cat]]),8)),"A01")," ")</f>
        <v>110</v>
      </c>
      <c r="M165" s="3" t="str">
        <f ca="1">IF(Table1[[#This Row],[Post]]="A02",COUNTIFS($H$2:INDIRECT(ADDRESS(ROW(Table1[[#This Row],[Sel_Cat]]),8)),"A02")," ")</f>
        <v xml:space="preserve"> </v>
      </c>
      <c r="N16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65" s="5" t="s">
        <v>5913</v>
      </c>
      <c r="P165" s="5" t="str">
        <f>VLOOKUP(Table1[[#This Row],[ROLL2]],Sheet1!$A$1:$B$132,2,FALSE)</f>
        <v>Jharkhand</v>
      </c>
      <c r="Q165" s="5" t="str">
        <f>VLOOKUP(Table1[[#This Row],[ROLL2]],Sheet1!$A$1:$C$132,3,FALSE)</f>
        <v>Ranchi(4205)</v>
      </c>
    </row>
    <row r="166" spans="1:17" x14ac:dyDescent="0.2">
      <c r="A166" s="2">
        <v>1252</v>
      </c>
      <c r="B166" s="3">
        <v>7204032003</v>
      </c>
      <c r="C166" s="4" t="s">
        <v>5496</v>
      </c>
      <c r="D166" s="4" t="s">
        <v>3758</v>
      </c>
      <c r="E166" s="4" t="s">
        <v>3759</v>
      </c>
      <c r="F166" s="2" t="s">
        <v>5696</v>
      </c>
      <c r="G166" s="2" t="s">
        <v>5703</v>
      </c>
      <c r="H166" s="4" t="s">
        <v>3760</v>
      </c>
      <c r="I166" s="4">
        <v>165</v>
      </c>
      <c r="J166" s="3">
        <f ca="1">COUNTIF(G$2:INDIRECT(ADDRESS(ROW(Table1[[#This Row],[Sel_Cat]]),7)),Table1[[#This Row],[Sel_Cat]])</f>
        <v>141</v>
      </c>
      <c r="K166" s="3">
        <f ca="1">IF(Table1[[#This Row],[Post]]="A01",COUNTIFS($H$2:INDIRECT(ADDRESS(ROW(Table1[[#This Row],[Sel_Cat]]),8)),"A01")," ")</f>
        <v>134</v>
      </c>
      <c r="L166" s="3">
        <f ca="1">IF(Table1[[#This Row],[Post]]="A01",COUNTIFS($G$2:INDIRECT(ADDRESS(ROW(Table1[[#This Row],[Sel_Cat]]),7)),Table1[[#This Row],[Sel_Cat]],$H$2:INDIRECT(ADDRESS(ROW(Table1[[#This Row],[Sel_Cat]]),8)),"A01")," ")</f>
        <v>111</v>
      </c>
      <c r="M166" s="3" t="str">
        <f ca="1">IF(Table1[[#This Row],[Post]]="A02",COUNTIFS($H$2:INDIRECT(ADDRESS(ROW(Table1[[#This Row],[Sel_Cat]]),8)),"A02")," ")</f>
        <v xml:space="preserve"> </v>
      </c>
      <c r="N1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66" s="5" t="s">
        <v>6010</v>
      </c>
      <c r="P166" s="5" t="str">
        <f>VLOOKUP(Table1[[#This Row],[ROLL2]],Sheet1!$A$1:$B$132,2,FALSE)</f>
        <v>Maharashtra</v>
      </c>
      <c r="Q166" s="5" t="str">
        <f>VLOOKUP(Table1[[#This Row],[ROLL2]],Sheet1!$A$1:$C$132,3,FALSE)</f>
        <v>Mumbai(7204)</v>
      </c>
    </row>
    <row r="167" spans="1:17" x14ac:dyDescent="0.2">
      <c r="A167" s="2">
        <v>305</v>
      </c>
      <c r="B167" s="3">
        <v>2201178866</v>
      </c>
      <c r="C167" s="4" t="s">
        <v>4673</v>
      </c>
      <c r="D167" s="4" t="s">
        <v>917</v>
      </c>
      <c r="E167" s="4" t="s">
        <v>918</v>
      </c>
      <c r="F167" s="2" t="s">
        <v>5701</v>
      </c>
      <c r="G167" s="2" t="s">
        <v>5701</v>
      </c>
      <c r="H167" s="4" t="s">
        <v>919</v>
      </c>
      <c r="I167" s="4">
        <v>166</v>
      </c>
      <c r="J167" s="3">
        <f ca="1">COUNTIF(G$2:INDIRECT(ADDRESS(ROW(Table1[[#This Row],[Sel_Cat]]),7)),Table1[[#This Row],[Sel_Cat]])</f>
        <v>15</v>
      </c>
      <c r="K167" s="3">
        <f ca="1">IF(Table1[[#This Row],[Post]]="A01",COUNTIFS($H$2:INDIRECT(ADDRESS(ROW(Table1[[#This Row],[Sel_Cat]]),8)),"A01")," ")</f>
        <v>135</v>
      </c>
      <c r="L167" s="3">
        <f ca="1">IF(Table1[[#This Row],[Post]]="A01",COUNTIFS($G$2:INDIRECT(ADDRESS(ROW(Table1[[#This Row],[Sel_Cat]]),7)),Table1[[#This Row],[Sel_Cat]],$H$2:INDIRECT(ADDRESS(ROW(Table1[[#This Row],[Sel_Cat]]),8)),"A01")," ")</f>
        <v>14</v>
      </c>
      <c r="M167" s="3" t="str">
        <f ca="1">IF(Table1[[#This Row],[Post]]="A02",COUNTIFS($H$2:INDIRECT(ADDRESS(ROW(Table1[[#This Row],[Sel_Cat]]),8)),"A02")," ")</f>
        <v xml:space="preserve"> </v>
      </c>
      <c r="N1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67" s="5" t="s">
        <v>5900</v>
      </c>
      <c r="P167" s="5" t="str">
        <f>VLOOKUP(Table1[[#This Row],[ROLL2]],Sheet1!$A$1:$B$132,2,FALSE)</f>
        <v>Delhi</v>
      </c>
      <c r="Q167" s="5" t="str">
        <f>VLOOKUP(Table1[[#This Row],[ROLL2]],Sheet1!$A$1:$C$132,3,FALSE)</f>
        <v>Delhi (2201)</v>
      </c>
    </row>
    <row r="168" spans="1:17" x14ac:dyDescent="0.2">
      <c r="A168" s="2">
        <v>104</v>
      </c>
      <c r="B168" s="3">
        <v>2201007678</v>
      </c>
      <c r="C168" s="4" t="s">
        <v>4490</v>
      </c>
      <c r="D168" s="4" t="s">
        <v>314</v>
      </c>
      <c r="E168" s="4" t="s">
        <v>315</v>
      </c>
      <c r="F168" s="2" t="s">
        <v>5701</v>
      </c>
      <c r="G168" s="2" t="s">
        <v>5703</v>
      </c>
      <c r="H168" s="4" t="s">
        <v>316</v>
      </c>
      <c r="I168" s="4">
        <v>167</v>
      </c>
      <c r="J168" s="3">
        <f ca="1">COUNTIF(G$2:INDIRECT(ADDRESS(ROW(Table1[[#This Row],[Sel_Cat]]),7)),Table1[[#This Row],[Sel_Cat]])</f>
        <v>142</v>
      </c>
      <c r="K168" s="3" t="str">
        <f ca="1">IF(Table1[[#This Row],[Post]]="A01",COUNTIFS($H$2:INDIRECT(ADDRESS(ROW(Table1[[#This Row],[Sel_Cat]]),8)),"A01")," ")</f>
        <v xml:space="preserve"> </v>
      </c>
      <c r="L16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68" s="3">
        <f ca="1">IF(Table1[[#This Row],[Post]]="A02",COUNTIFS($H$2:INDIRECT(ADDRESS(ROW(Table1[[#This Row],[Sel_Cat]]),8)),"A02")," ")</f>
        <v>32</v>
      </c>
      <c r="N168" s="3">
        <f ca="1">IF(Table1[[#This Row],[Post]]="A02",COUNTIFS($G$2:INDIRECT(ADDRESS(ROW(Table1[[#This Row],[Sel_Cat]]),7)),Table1[[#This Row],[Sel_Cat]],$H$2:INDIRECT(ADDRESS(ROW(Table1[[#This Row],[Sel_Cat]]),8)),"A02")," ")</f>
        <v>31</v>
      </c>
      <c r="O168" s="5" t="s">
        <v>5900</v>
      </c>
      <c r="P168" s="5" t="str">
        <f>VLOOKUP(Table1[[#This Row],[ROLL2]],Sheet1!$A$1:$B$132,2,FALSE)</f>
        <v>Delhi</v>
      </c>
      <c r="Q168" s="5" t="str">
        <f>VLOOKUP(Table1[[#This Row],[ROLL2]],Sheet1!$A$1:$C$132,3,FALSE)</f>
        <v>Delhi (2201)</v>
      </c>
    </row>
    <row r="169" spans="1:17" x14ac:dyDescent="0.2">
      <c r="A169" s="2">
        <v>698</v>
      </c>
      <c r="B169" s="3">
        <v>3003037591</v>
      </c>
      <c r="C169" s="4" t="s">
        <v>5015</v>
      </c>
      <c r="D169" s="4" t="s">
        <v>2096</v>
      </c>
      <c r="E169" s="4" t="s">
        <v>2097</v>
      </c>
      <c r="F169" s="2" t="s">
        <v>5696</v>
      </c>
      <c r="G169" s="2" t="s">
        <v>5696</v>
      </c>
      <c r="H169" s="4" t="s">
        <v>2098</v>
      </c>
      <c r="I169" s="4">
        <v>168</v>
      </c>
      <c r="J169" s="3">
        <f ca="1">COUNTIF(G$2:INDIRECT(ADDRESS(ROW(Table1[[#This Row],[Sel_Cat]]),7)),Table1[[#This Row],[Sel_Cat]])</f>
        <v>8</v>
      </c>
      <c r="K169" s="3">
        <f ca="1">IF(Table1[[#This Row],[Post]]="A01",COUNTIFS($H$2:INDIRECT(ADDRESS(ROW(Table1[[#This Row],[Sel_Cat]]),8)),"A01")," ")</f>
        <v>136</v>
      </c>
      <c r="L169" s="3">
        <f ca="1">IF(Table1[[#This Row],[Post]]="A01",COUNTIFS($G$2:INDIRECT(ADDRESS(ROW(Table1[[#This Row],[Sel_Cat]]),7)),Table1[[#This Row],[Sel_Cat]],$H$2:INDIRECT(ADDRESS(ROW(Table1[[#This Row],[Sel_Cat]]),8)),"A01")," ")</f>
        <v>8</v>
      </c>
      <c r="M169" s="3" t="str">
        <f ca="1">IF(Table1[[#This Row],[Post]]="A02",COUNTIFS($H$2:INDIRECT(ADDRESS(ROW(Table1[[#This Row],[Sel_Cat]]),8)),"A02")," ")</f>
        <v xml:space="preserve"> </v>
      </c>
      <c r="N1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69" s="5" t="s">
        <v>5890</v>
      </c>
      <c r="P169" s="5" t="str">
        <f>VLOOKUP(Table1[[#This Row],[ROLL2]],Sheet1!$A$1:$B$132,2,FALSE)</f>
        <v>Uttar Pradesh</v>
      </c>
      <c r="Q169" s="5" t="str">
        <f>VLOOKUP(Table1[[#This Row],[ROLL2]],Sheet1!$A$1:$C$132,3,FALSE)</f>
        <v>Prayagraj (3003)</v>
      </c>
    </row>
    <row r="170" spans="1:17" x14ac:dyDescent="0.2">
      <c r="A170" s="2">
        <v>426</v>
      </c>
      <c r="B170" s="3">
        <v>2201287976</v>
      </c>
      <c r="C170" s="4" t="s">
        <v>4783</v>
      </c>
      <c r="D170" s="4" t="s">
        <v>1280</v>
      </c>
      <c r="E170" s="4" t="s">
        <v>1281</v>
      </c>
      <c r="F170" s="2" t="s">
        <v>5696</v>
      </c>
      <c r="G170" s="2" t="s">
        <v>5703</v>
      </c>
      <c r="H170" s="4" t="s">
        <v>1282</v>
      </c>
      <c r="I170" s="4">
        <v>169</v>
      </c>
      <c r="J170" s="3">
        <f ca="1">COUNTIF(G$2:INDIRECT(ADDRESS(ROW(Table1[[#This Row],[Sel_Cat]]),7)),Table1[[#This Row],[Sel_Cat]])</f>
        <v>143</v>
      </c>
      <c r="K170" s="3">
        <f ca="1">IF(Table1[[#This Row],[Post]]="A01",COUNTIFS($H$2:INDIRECT(ADDRESS(ROW(Table1[[#This Row],[Sel_Cat]]),8)),"A01")," ")</f>
        <v>137</v>
      </c>
      <c r="L170" s="3">
        <f ca="1">IF(Table1[[#This Row],[Post]]="A01",COUNTIFS($G$2:INDIRECT(ADDRESS(ROW(Table1[[#This Row],[Sel_Cat]]),7)),Table1[[#This Row],[Sel_Cat]],$H$2:INDIRECT(ADDRESS(ROW(Table1[[#This Row],[Sel_Cat]]),8)),"A01")," ")</f>
        <v>112</v>
      </c>
      <c r="M170" s="3" t="str">
        <f ca="1">IF(Table1[[#This Row],[Post]]="A02",COUNTIFS($H$2:INDIRECT(ADDRESS(ROW(Table1[[#This Row],[Sel_Cat]]),8)),"A02")," ")</f>
        <v xml:space="preserve"> </v>
      </c>
      <c r="N1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70" s="5" t="s">
        <v>5900</v>
      </c>
      <c r="P170" s="5" t="str">
        <f>VLOOKUP(Table1[[#This Row],[ROLL2]],Sheet1!$A$1:$B$132,2,FALSE)</f>
        <v>Delhi</v>
      </c>
      <c r="Q170" s="5" t="str">
        <f>VLOOKUP(Table1[[#This Row],[ROLL2]],Sheet1!$A$1:$C$132,3,FALSE)</f>
        <v>Delhi (2201)</v>
      </c>
    </row>
    <row r="171" spans="1:17" x14ac:dyDescent="0.2">
      <c r="A171" s="2">
        <v>917</v>
      </c>
      <c r="B171" s="3">
        <v>3206077390</v>
      </c>
      <c r="C171" s="4" t="s">
        <v>4534</v>
      </c>
      <c r="D171" s="4" t="s">
        <v>2753</v>
      </c>
      <c r="E171" s="4" t="s">
        <v>2754</v>
      </c>
      <c r="F171" s="2" t="s">
        <v>5696</v>
      </c>
      <c r="G171" s="2" t="s">
        <v>5703</v>
      </c>
      <c r="H171" s="4" t="s">
        <v>2755</v>
      </c>
      <c r="I171" s="4">
        <v>170</v>
      </c>
      <c r="J171" s="3">
        <f ca="1">COUNTIF(G$2:INDIRECT(ADDRESS(ROW(Table1[[#This Row],[Sel_Cat]]),7)),Table1[[#This Row],[Sel_Cat]])</f>
        <v>144</v>
      </c>
      <c r="K171" s="3">
        <f ca="1">IF(Table1[[#This Row],[Post]]="A01",COUNTIFS($H$2:INDIRECT(ADDRESS(ROW(Table1[[#This Row],[Sel_Cat]]),8)),"A01")," ")</f>
        <v>138</v>
      </c>
      <c r="L171" s="3">
        <f ca="1">IF(Table1[[#This Row],[Post]]="A01",COUNTIFS($G$2:INDIRECT(ADDRESS(ROW(Table1[[#This Row],[Sel_Cat]]),7)),Table1[[#This Row],[Sel_Cat]],$H$2:INDIRECT(ADDRESS(ROW(Table1[[#This Row],[Sel_Cat]]),8)),"A01")," ")</f>
        <v>113</v>
      </c>
      <c r="M171" s="3" t="str">
        <f ca="1">IF(Table1[[#This Row],[Post]]="A02",COUNTIFS($H$2:INDIRECT(ADDRESS(ROW(Table1[[#This Row],[Sel_Cat]]),8)),"A02")," ")</f>
        <v xml:space="preserve"> </v>
      </c>
      <c r="N1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71" s="5" t="s">
        <v>5894</v>
      </c>
      <c r="P171" s="5" t="str">
        <f>VLOOKUP(Table1[[#This Row],[ROLL2]],Sheet1!$A$1:$B$132,2,FALSE)</f>
        <v>Bihar</v>
      </c>
      <c r="Q171" s="5" t="str">
        <f>VLOOKUP(Table1[[#This Row],[ROLL2]],Sheet1!$A$1:$C$132,3,FALSE)</f>
        <v>Patna (3206)</v>
      </c>
    </row>
    <row r="172" spans="1:17" x14ac:dyDescent="0.2">
      <c r="A172" s="2">
        <v>712</v>
      </c>
      <c r="B172" s="3">
        <v>3007024069</v>
      </c>
      <c r="C172" s="4" t="s">
        <v>4834</v>
      </c>
      <c r="D172" s="4" t="s">
        <v>2138</v>
      </c>
      <c r="E172" s="4" t="s">
        <v>2139</v>
      </c>
      <c r="F172" s="2" t="s">
        <v>5701</v>
      </c>
      <c r="G172" s="2" t="s">
        <v>5703</v>
      </c>
      <c r="H172" s="4" t="s">
        <v>2140</v>
      </c>
      <c r="I172" s="4">
        <v>171</v>
      </c>
      <c r="J172" s="3">
        <f ca="1">COUNTIF(G$2:INDIRECT(ADDRESS(ROW(Table1[[#This Row],[Sel_Cat]]),7)),Table1[[#This Row],[Sel_Cat]])</f>
        <v>145</v>
      </c>
      <c r="K172" s="3">
        <f ca="1">IF(Table1[[#This Row],[Post]]="A01",COUNTIFS($H$2:INDIRECT(ADDRESS(ROW(Table1[[#This Row],[Sel_Cat]]),8)),"A01")," ")</f>
        <v>139</v>
      </c>
      <c r="L172" s="3">
        <f ca="1">IF(Table1[[#This Row],[Post]]="A01",COUNTIFS($G$2:INDIRECT(ADDRESS(ROW(Table1[[#This Row],[Sel_Cat]]),7)),Table1[[#This Row],[Sel_Cat]],$H$2:INDIRECT(ADDRESS(ROW(Table1[[#This Row],[Sel_Cat]]),8)),"A01")," ")</f>
        <v>114</v>
      </c>
      <c r="M172" s="3" t="str">
        <f ca="1">IF(Table1[[#This Row],[Post]]="A02",COUNTIFS($H$2:INDIRECT(ADDRESS(ROW(Table1[[#This Row],[Sel_Cat]]),8)),"A02")," ")</f>
        <v xml:space="preserve"> </v>
      </c>
      <c r="N1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72" s="5" t="s">
        <v>5885</v>
      </c>
      <c r="P172" s="5" t="str">
        <f>VLOOKUP(Table1[[#This Row],[ROLL2]],Sheet1!$A$1:$B$132,2,FALSE)</f>
        <v>Uttar Pradesh</v>
      </c>
      <c r="Q172" s="5" t="str">
        <f>VLOOKUP(Table1[[#This Row],[ROLL2]],Sheet1!$A$1:$C$132,3,FALSE)</f>
        <v>Gorakhpur (3007)</v>
      </c>
    </row>
    <row r="173" spans="1:17" x14ac:dyDescent="0.2">
      <c r="A173" s="2">
        <v>459</v>
      </c>
      <c r="B173" s="3">
        <v>2201322429</v>
      </c>
      <c r="C173" s="4" t="s">
        <v>4811</v>
      </c>
      <c r="D173" s="4" t="s">
        <v>1379</v>
      </c>
      <c r="E173" s="4" t="s">
        <v>1380</v>
      </c>
      <c r="F173" s="2" t="s">
        <v>5703</v>
      </c>
      <c r="G173" s="2" t="s">
        <v>5703</v>
      </c>
      <c r="H173" s="4" t="s">
        <v>1381</v>
      </c>
      <c r="I173" s="4">
        <v>172</v>
      </c>
      <c r="J173" s="3">
        <f ca="1">COUNTIF(G$2:INDIRECT(ADDRESS(ROW(Table1[[#This Row],[Sel_Cat]]),7)),Table1[[#This Row],[Sel_Cat]])</f>
        <v>146</v>
      </c>
      <c r="K173" s="3" t="str">
        <f ca="1">IF(Table1[[#This Row],[Post]]="A01",COUNTIFS($H$2:INDIRECT(ADDRESS(ROW(Table1[[#This Row],[Sel_Cat]]),8)),"A01")," ")</f>
        <v xml:space="preserve"> </v>
      </c>
      <c r="L17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73" s="3">
        <f ca="1">IF(Table1[[#This Row],[Post]]="A02",COUNTIFS($H$2:INDIRECT(ADDRESS(ROW(Table1[[#This Row],[Sel_Cat]]),8)),"A02")," ")</f>
        <v>33</v>
      </c>
      <c r="N173" s="3">
        <f ca="1">IF(Table1[[#This Row],[Post]]="A02",COUNTIFS($G$2:INDIRECT(ADDRESS(ROW(Table1[[#This Row],[Sel_Cat]]),7)),Table1[[#This Row],[Sel_Cat]],$H$2:INDIRECT(ADDRESS(ROW(Table1[[#This Row],[Sel_Cat]]),8)),"A02")," ")</f>
        <v>32</v>
      </c>
      <c r="O173" s="5" t="s">
        <v>5900</v>
      </c>
      <c r="P173" s="5" t="str">
        <f>VLOOKUP(Table1[[#This Row],[ROLL2]],Sheet1!$A$1:$B$132,2,FALSE)</f>
        <v>Delhi</v>
      </c>
      <c r="Q173" s="5" t="str">
        <f>VLOOKUP(Table1[[#This Row],[ROLL2]],Sheet1!$A$1:$C$132,3,FALSE)</f>
        <v>Delhi (2201)</v>
      </c>
    </row>
    <row r="174" spans="1:17" x14ac:dyDescent="0.2">
      <c r="A174" s="2">
        <v>110</v>
      </c>
      <c r="B174" s="3">
        <v>2201012254</v>
      </c>
      <c r="C174" s="4" t="s">
        <v>4496</v>
      </c>
      <c r="D174" s="4" t="s">
        <v>332</v>
      </c>
      <c r="E174" s="4" t="s">
        <v>333</v>
      </c>
      <c r="F174" s="2" t="s">
        <v>5701</v>
      </c>
      <c r="G174" s="2" t="s">
        <v>5703</v>
      </c>
      <c r="H174" s="4" t="s">
        <v>334</v>
      </c>
      <c r="I174" s="4">
        <v>173</v>
      </c>
      <c r="J174" s="3">
        <f ca="1">COUNTIF(G$2:INDIRECT(ADDRESS(ROW(Table1[[#This Row],[Sel_Cat]]),7)),Table1[[#This Row],[Sel_Cat]])</f>
        <v>147</v>
      </c>
      <c r="K174" s="3">
        <f ca="1">IF(Table1[[#This Row],[Post]]="A01",COUNTIFS($H$2:INDIRECT(ADDRESS(ROW(Table1[[#This Row],[Sel_Cat]]),8)),"A01")," ")</f>
        <v>140</v>
      </c>
      <c r="L174" s="3">
        <f ca="1">IF(Table1[[#This Row],[Post]]="A01",COUNTIFS($G$2:INDIRECT(ADDRESS(ROW(Table1[[#This Row],[Sel_Cat]]),7)),Table1[[#This Row],[Sel_Cat]],$H$2:INDIRECT(ADDRESS(ROW(Table1[[#This Row],[Sel_Cat]]),8)),"A01")," ")</f>
        <v>115</v>
      </c>
      <c r="M174" s="3" t="str">
        <f ca="1">IF(Table1[[#This Row],[Post]]="A02",COUNTIFS($H$2:INDIRECT(ADDRESS(ROW(Table1[[#This Row],[Sel_Cat]]),8)),"A02")," ")</f>
        <v xml:space="preserve"> </v>
      </c>
      <c r="N17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74" s="5" t="s">
        <v>5900</v>
      </c>
      <c r="P174" s="5" t="str">
        <f>VLOOKUP(Table1[[#This Row],[ROLL2]],Sheet1!$A$1:$B$132,2,FALSE)</f>
        <v>Delhi</v>
      </c>
      <c r="Q174" s="5" t="str">
        <f>VLOOKUP(Table1[[#This Row],[ROLL2]],Sheet1!$A$1:$C$132,3,FALSE)</f>
        <v>Delhi (2201)</v>
      </c>
    </row>
    <row r="175" spans="1:17" x14ac:dyDescent="0.2">
      <c r="A175" s="2">
        <v>1074</v>
      </c>
      <c r="B175" s="3">
        <v>4419003446</v>
      </c>
      <c r="C175" s="4" t="s">
        <v>5335</v>
      </c>
      <c r="D175" s="4" t="s">
        <v>3224</v>
      </c>
      <c r="E175" s="4" t="s">
        <v>3225</v>
      </c>
      <c r="F175" s="2" t="s">
        <v>5697</v>
      </c>
      <c r="G175" s="2" t="s">
        <v>5697</v>
      </c>
      <c r="H175" s="4" t="s">
        <v>3226</v>
      </c>
      <c r="I175" s="4">
        <v>174</v>
      </c>
      <c r="J175" s="3">
        <f ca="1">COUNTIF(G$2:INDIRECT(ADDRESS(ROW(Table1[[#This Row],[Sel_Cat]]),7)),Table1[[#This Row],[Sel_Cat]])</f>
        <v>3</v>
      </c>
      <c r="K175" s="3">
        <f ca="1">IF(Table1[[#This Row],[Post]]="A01",COUNTIFS($H$2:INDIRECT(ADDRESS(ROW(Table1[[#This Row],[Sel_Cat]]),8)),"A01")," ")</f>
        <v>141</v>
      </c>
      <c r="L175" s="3">
        <f ca="1">IF(Table1[[#This Row],[Post]]="A01",COUNTIFS($G$2:INDIRECT(ADDRESS(ROW(Table1[[#This Row],[Sel_Cat]]),7)),Table1[[#This Row],[Sel_Cat]],$H$2:INDIRECT(ADDRESS(ROW(Table1[[#This Row],[Sel_Cat]]),8)),"A01")," ")</f>
        <v>3</v>
      </c>
      <c r="M175" s="3" t="str">
        <f ca="1">IF(Table1[[#This Row],[Post]]="A02",COUNTIFS($H$2:INDIRECT(ADDRESS(ROW(Table1[[#This Row],[Sel_Cat]]),8)),"A02")," ")</f>
        <v xml:space="preserve"> </v>
      </c>
      <c r="N1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75" s="5" t="s">
        <v>5924</v>
      </c>
      <c r="P175" s="5" t="str">
        <f>VLOOKUP(Table1[[#This Row],[ROLL2]],Sheet1!$A$1:$B$132,2,FALSE)</f>
        <v>West Bengal</v>
      </c>
      <c r="Q175" s="5" t="str">
        <f>VLOOKUP(Table1[[#This Row],[ROLL2]],Sheet1!$A$1:$C$132,3,FALSE)</f>
        <v>Kalyani(4419)</v>
      </c>
    </row>
    <row r="176" spans="1:17" x14ac:dyDescent="0.2">
      <c r="A176" s="2">
        <v>881</v>
      </c>
      <c r="B176" s="3">
        <v>3201009794</v>
      </c>
      <c r="C176" s="4" t="s">
        <v>5173</v>
      </c>
      <c r="D176" s="4" t="s">
        <v>2645</v>
      </c>
      <c r="E176" s="4" t="s">
        <v>2646</v>
      </c>
      <c r="F176" s="2" t="s">
        <v>5701</v>
      </c>
      <c r="G176" s="2" t="s">
        <v>5703</v>
      </c>
      <c r="H176" s="4" t="s">
        <v>2647</v>
      </c>
      <c r="I176" s="4">
        <v>175</v>
      </c>
      <c r="J176" s="3">
        <f ca="1">COUNTIF(G$2:INDIRECT(ADDRESS(ROW(Table1[[#This Row],[Sel_Cat]]),7)),Table1[[#This Row],[Sel_Cat]])</f>
        <v>148</v>
      </c>
      <c r="K176" s="3">
        <f ca="1">IF(Table1[[#This Row],[Post]]="A01",COUNTIFS($H$2:INDIRECT(ADDRESS(ROW(Table1[[#This Row],[Sel_Cat]]),8)),"A01")," ")</f>
        <v>142</v>
      </c>
      <c r="L176" s="3">
        <f ca="1">IF(Table1[[#This Row],[Post]]="A01",COUNTIFS($G$2:INDIRECT(ADDRESS(ROW(Table1[[#This Row],[Sel_Cat]]),7)),Table1[[#This Row],[Sel_Cat]],$H$2:INDIRECT(ADDRESS(ROW(Table1[[#This Row],[Sel_Cat]]),8)),"A01")," ")</f>
        <v>116</v>
      </c>
      <c r="M176" s="3" t="str">
        <f ca="1">IF(Table1[[#This Row],[Post]]="A02",COUNTIFS($H$2:INDIRECT(ADDRESS(ROW(Table1[[#This Row],[Sel_Cat]]),8)),"A02")," ")</f>
        <v xml:space="preserve"> </v>
      </c>
      <c r="N1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76" s="5" t="s">
        <v>5892</v>
      </c>
      <c r="P176" s="5" t="str">
        <f>VLOOKUP(Table1[[#This Row],[ROLL2]],Sheet1!$A$1:$B$132,2,FALSE)</f>
        <v>Bihar</v>
      </c>
      <c r="Q176" s="5" t="str">
        <f>VLOOKUP(Table1[[#This Row],[ROLL2]],Sheet1!$A$1:$C$132,3,FALSE)</f>
        <v>Bhagalpur(3201)</v>
      </c>
    </row>
    <row r="177" spans="1:17" x14ac:dyDescent="0.2">
      <c r="A177" s="2">
        <v>1126</v>
      </c>
      <c r="B177" s="3">
        <v>6001015200</v>
      </c>
      <c r="C177" s="4" t="s">
        <v>5384</v>
      </c>
      <c r="D177" s="4" t="s">
        <v>3380</v>
      </c>
      <c r="E177" s="4" t="s">
        <v>3381</v>
      </c>
      <c r="F177" s="2" t="s">
        <v>5703</v>
      </c>
      <c r="G177" s="2" t="s">
        <v>5703</v>
      </c>
      <c r="H177" s="4" t="s">
        <v>3382</v>
      </c>
      <c r="I177" s="4">
        <v>176</v>
      </c>
      <c r="J177" s="3">
        <f ca="1">COUNTIF(G$2:INDIRECT(ADDRESS(ROW(Table1[[#This Row],[Sel_Cat]]),7)),Table1[[#This Row],[Sel_Cat]])</f>
        <v>149</v>
      </c>
      <c r="K177" s="3">
        <f ca="1">IF(Table1[[#This Row],[Post]]="A01",COUNTIFS($H$2:INDIRECT(ADDRESS(ROW(Table1[[#This Row],[Sel_Cat]]),8)),"A01")," ")</f>
        <v>143</v>
      </c>
      <c r="L177" s="3">
        <f ca="1">IF(Table1[[#This Row],[Post]]="A01",COUNTIFS($G$2:INDIRECT(ADDRESS(ROW(Table1[[#This Row],[Sel_Cat]]),7)),Table1[[#This Row],[Sel_Cat]],$H$2:INDIRECT(ADDRESS(ROW(Table1[[#This Row],[Sel_Cat]]),8)),"A01")," ")</f>
        <v>117</v>
      </c>
      <c r="M177" s="3" t="str">
        <f ca="1">IF(Table1[[#This Row],[Post]]="A02",COUNTIFS($H$2:INDIRECT(ADDRESS(ROW(Table1[[#This Row],[Sel_Cat]]),8)),"A02")," ")</f>
        <v xml:space="preserve"> </v>
      </c>
      <c r="N1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77" s="5" t="s">
        <v>5943</v>
      </c>
      <c r="P177" s="5" t="str">
        <f>VLOOKUP(Table1[[#This Row],[ROLL2]],Sheet1!$A$1:$B$132,2,FALSE)</f>
        <v>Madhya Pradesh</v>
      </c>
      <c r="Q177" s="5" t="str">
        <f>VLOOKUP(Table1[[#This Row],[ROLL2]],Sheet1!$A$1:$C$132,3,FALSE)</f>
        <v>Bhopal (6001)</v>
      </c>
    </row>
    <row r="178" spans="1:17" x14ac:dyDescent="0.2">
      <c r="A178" s="2">
        <v>390</v>
      </c>
      <c r="B178" s="3">
        <v>2201245606</v>
      </c>
      <c r="C178" s="4" t="s">
        <v>4751</v>
      </c>
      <c r="D178" s="4" t="s">
        <v>1172</v>
      </c>
      <c r="E178" s="4" t="s">
        <v>1173</v>
      </c>
      <c r="F178" s="2" t="s">
        <v>5701</v>
      </c>
      <c r="G178" s="2" t="s">
        <v>5701</v>
      </c>
      <c r="H178" s="4" t="s">
        <v>1174</v>
      </c>
      <c r="I178" s="4">
        <v>177</v>
      </c>
      <c r="J178" s="3">
        <f ca="1">COUNTIF(G$2:INDIRECT(ADDRESS(ROW(Table1[[#This Row],[Sel_Cat]]),7)),Table1[[#This Row],[Sel_Cat]])</f>
        <v>16</v>
      </c>
      <c r="K178" s="3">
        <f ca="1">IF(Table1[[#This Row],[Post]]="A01",COUNTIFS($H$2:INDIRECT(ADDRESS(ROW(Table1[[#This Row],[Sel_Cat]]),8)),"A01")," ")</f>
        <v>144</v>
      </c>
      <c r="L178" s="3">
        <f ca="1">IF(Table1[[#This Row],[Post]]="A01",COUNTIFS($G$2:INDIRECT(ADDRESS(ROW(Table1[[#This Row],[Sel_Cat]]),7)),Table1[[#This Row],[Sel_Cat]],$H$2:INDIRECT(ADDRESS(ROW(Table1[[#This Row],[Sel_Cat]]),8)),"A01")," ")</f>
        <v>15</v>
      </c>
      <c r="M178" s="3" t="str">
        <f ca="1">IF(Table1[[#This Row],[Post]]="A02",COUNTIFS($H$2:INDIRECT(ADDRESS(ROW(Table1[[#This Row],[Sel_Cat]]),8)),"A02")," ")</f>
        <v xml:space="preserve"> </v>
      </c>
      <c r="N1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78" s="5" t="s">
        <v>5900</v>
      </c>
      <c r="P178" s="5" t="str">
        <f>VLOOKUP(Table1[[#This Row],[ROLL2]],Sheet1!$A$1:$B$132,2,FALSE)</f>
        <v>Delhi</v>
      </c>
      <c r="Q178" s="5" t="str">
        <f>VLOOKUP(Table1[[#This Row],[ROLL2]],Sheet1!$A$1:$C$132,3,FALSE)</f>
        <v>Delhi (2201)</v>
      </c>
    </row>
    <row r="179" spans="1:17" x14ac:dyDescent="0.2">
      <c r="A179" s="2">
        <v>1043</v>
      </c>
      <c r="B179" s="3">
        <v>4410083260</v>
      </c>
      <c r="C179" s="4" t="s">
        <v>5305</v>
      </c>
      <c r="D179" s="4" t="s">
        <v>3131</v>
      </c>
      <c r="E179" s="4" t="s">
        <v>3132</v>
      </c>
      <c r="F179" s="2" t="s">
        <v>5703</v>
      </c>
      <c r="G179" s="2" t="s">
        <v>5703</v>
      </c>
      <c r="H179" s="4" t="s">
        <v>3133</v>
      </c>
      <c r="I179" s="4">
        <v>178</v>
      </c>
      <c r="J179" s="3">
        <f ca="1">COUNTIF(G$2:INDIRECT(ADDRESS(ROW(Table1[[#This Row],[Sel_Cat]]),7)),Table1[[#This Row],[Sel_Cat]])</f>
        <v>150</v>
      </c>
      <c r="K179" s="3" t="str">
        <f ca="1">IF(Table1[[#This Row],[Post]]="A01",COUNTIFS($H$2:INDIRECT(ADDRESS(ROW(Table1[[#This Row],[Sel_Cat]]),8)),"A01")," ")</f>
        <v xml:space="preserve"> </v>
      </c>
      <c r="L17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79" s="3">
        <f ca="1">IF(Table1[[#This Row],[Post]]="A02",COUNTIFS($H$2:INDIRECT(ADDRESS(ROW(Table1[[#This Row],[Sel_Cat]]),8)),"A02")," ")</f>
        <v>34</v>
      </c>
      <c r="N179" s="3">
        <f ca="1">IF(Table1[[#This Row],[Post]]="A02",COUNTIFS($G$2:INDIRECT(ADDRESS(ROW(Table1[[#This Row],[Sel_Cat]]),7)),Table1[[#This Row],[Sel_Cat]],$H$2:INDIRECT(ADDRESS(ROW(Table1[[#This Row],[Sel_Cat]]),8)),"A02")," ")</f>
        <v>33</v>
      </c>
      <c r="O179" s="5" t="s">
        <v>5925</v>
      </c>
      <c r="P179" s="5" t="str">
        <f>VLOOKUP(Table1[[#This Row],[ROLL2]],Sheet1!$A$1:$B$132,2,FALSE)</f>
        <v>West Bengal</v>
      </c>
      <c r="Q179" s="5" t="str">
        <f>VLOOKUP(Table1[[#This Row],[ROLL2]],Sheet1!$A$1:$C$132,3,FALSE)</f>
        <v>Kolkata(4410),</v>
      </c>
    </row>
    <row r="180" spans="1:17" x14ac:dyDescent="0.2">
      <c r="A180" s="2">
        <v>429</v>
      </c>
      <c r="B180" s="3">
        <v>2201293280</v>
      </c>
      <c r="C180" s="4" t="s">
        <v>4786</v>
      </c>
      <c r="D180" s="4" t="s">
        <v>1289</v>
      </c>
      <c r="E180" s="4" t="s">
        <v>1290</v>
      </c>
      <c r="F180" s="2" t="s">
        <v>5701</v>
      </c>
      <c r="G180" s="2" t="s">
        <v>5701</v>
      </c>
      <c r="H180" s="4" t="s">
        <v>1291</v>
      </c>
      <c r="I180" s="4">
        <v>179</v>
      </c>
      <c r="J180" s="3">
        <f ca="1">COUNTIF(G$2:INDIRECT(ADDRESS(ROW(Table1[[#This Row],[Sel_Cat]]),7)),Table1[[#This Row],[Sel_Cat]])</f>
        <v>17</v>
      </c>
      <c r="K180" s="3">
        <f ca="1">IF(Table1[[#This Row],[Post]]="A01",COUNTIFS($H$2:INDIRECT(ADDRESS(ROW(Table1[[#This Row],[Sel_Cat]]),8)),"A01")," ")</f>
        <v>145</v>
      </c>
      <c r="L180" s="3">
        <f ca="1">IF(Table1[[#This Row],[Post]]="A01",COUNTIFS($G$2:INDIRECT(ADDRESS(ROW(Table1[[#This Row],[Sel_Cat]]),7)),Table1[[#This Row],[Sel_Cat]],$H$2:INDIRECT(ADDRESS(ROW(Table1[[#This Row],[Sel_Cat]]),8)),"A01")," ")</f>
        <v>16</v>
      </c>
      <c r="M180" s="3" t="str">
        <f ca="1">IF(Table1[[#This Row],[Post]]="A02",COUNTIFS($H$2:INDIRECT(ADDRESS(ROW(Table1[[#This Row],[Sel_Cat]]),8)),"A02")," ")</f>
        <v xml:space="preserve"> </v>
      </c>
      <c r="N1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80" s="5" t="s">
        <v>5900</v>
      </c>
      <c r="P180" s="5" t="str">
        <f>VLOOKUP(Table1[[#This Row],[ROLL2]],Sheet1!$A$1:$B$132,2,FALSE)</f>
        <v>Delhi</v>
      </c>
      <c r="Q180" s="5" t="str">
        <f>VLOOKUP(Table1[[#This Row],[ROLL2]],Sheet1!$A$1:$C$132,3,FALSE)</f>
        <v>Delhi (2201)</v>
      </c>
    </row>
    <row r="181" spans="1:17" x14ac:dyDescent="0.2">
      <c r="A181" s="2">
        <v>313</v>
      </c>
      <c r="B181" s="3">
        <v>2201183298</v>
      </c>
      <c r="C181" s="4" t="s">
        <v>4681</v>
      </c>
      <c r="D181" s="4" t="s">
        <v>941</v>
      </c>
      <c r="E181" s="4" t="s">
        <v>942</v>
      </c>
      <c r="F181" s="2" t="s">
        <v>5696</v>
      </c>
      <c r="G181" s="2" t="s">
        <v>5703</v>
      </c>
      <c r="H181" s="4" t="s">
        <v>943</v>
      </c>
      <c r="I181" s="4">
        <v>180</v>
      </c>
      <c r="J181" s="3">
        <f ca="1">COUNTIF(G$2:INDIRECT(ADDRESS(ROW(Table1[[#This Row],[Sel_Cat]]),7)),Table1[[#This Row],[Sel_Cat]])</f>
        <v>151</v>
      </c>
      <c r="K181" s="3">
        <f ca="1">IF(Table1[[#This Row],[Post]]="A01",COUNTIFS($H$2:INDIRECT(ADDRESS(ROW(Table1[[#This Row],[Sel_Cat]]),8)),"A01")," ")</f>
        <v>146</v>
      </c>
      <c r="L181" s="3">
        <f ca="1">IF(Table1[[#This Row],[Post]]="A01",COUNTIFS($G$2:INDIRECT(ADDRESS(ROW(Table1[[#This Row],[Sel_Cat]]),7)),Table1[[#This Row],[Sel_Cat]],$H$2:INDIRECT(ADDRESS(ROW(Table1[[#This Row],[Sel_Cat]]),8)),"A01")," ")</f>
        <v>118</v>
      </c>
      <c r="M181" s="3" t="str">
        <f ca="1">IF(Table1[[#This Row],[Post]]="A02",COUNTIFS($H$2:INDIRECT(ADDRESS(ROW(Table1[[#This Row],[Sel_Cat]]),8)),"A02")," ")</f>
        <v xml:space="preserve"> </v>
      </c>
      <c r="N1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81" s="5" t="s">
        <v>5900</v>
      </c>
      <c r="P181" s="5" t="str">
        <f>VLOOKUP(Table1[[#This Row],[ROLL2]],Sheet1!$A$1:$B$132,2,FALSE)</f>
        <v>Delhi</v>
      </c>
      <c r="Q181" s="5" t="str">
        <f>VLOOKUP(Table1[[#This Row],[ROLL2]],Sheet1!$A$1:$C$132,3,FALSE)</f>
        <v>Delhi (2201)</v>
      </c>
    </row>
    <row r="182" spans="1:17" x14ac:dyDescent="0.2">
      <c r="A182" s="2">
        <v>630</v>
      </c>
      <c r="B182" s="3">
        <v>2406018168</v>
      </c>
      <c r="C182" s="4" t="s">
        <v>4957</v>
      </c>
      <c r="D182" s="4" t="s">
        <v>1892</v>
      </c>
      <c r="E182" s="4" t="s">
        <v>1893</v>
      </c>
      <c r="F182" s="2" t="s">
        <v>5703</v>
      </c>
      <c r="G182" s="2" t="s">
        <v>5703</v>
      </c>
      <c r="H182" s="4" t="s">
        <v>1894</v>
      </c>
      <c r="I182" s="4">
        <v>181</v>
      </c>
      <c r="J182" s="3">
        <f ca="1">COUNTIF(G$2:INDIRECT(ADDRESS(ROW(Table1[[#This Row],[Sel_Cat]]),7)),Table1[[#This Row],[Sel_Cat]])</f>
        <v>152</v>
      </c>
      <c r="K182" s="3">
        <f ca="1">IF(Table1[[#This Row],[Post]]="A01",COUNTIFS($H$2:INDIRECT(ADDRESS(ROW(Table1[[#This Row],[Sel_Cat]]),8)),"A01")," ")</f>
        <v>147</v>
      </c>
      <c r="L182" s="3">
        <f ca="1">IF(Table1[[#This Row],[Post]]="A01",COUNTIFS($G$2:INDIRECT(ADDRESS(ROW(Table1[[#This Row],[Sel_Cat]]),7)),Table1[[#This Row],[Sel_Cat]],$H$2:INDIRECT(ADDRESS(ROW(Table1[[#This Row],[Sel_Cat]]),8)),"A01")," ")</f>
        <v>119</v>
      </c>
      <c r="M182" s="3" t="str">
        <f ca="1">IF(Table1[[#This Row],[Post]]="A02",COUNTIFS($H$2:INDIRECT(ADDRESS(ROW(Table1[[#This Row],[Sel_Cat]]),8)),"A02")," ")</f>
        <v xml:space="preserve"> </v>
      </c>
      <c r="N18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82" s="5" t="s">
        <v>5905</v>
      </c>
      <c r="P182" s="5" t="str">
        <f>VLOOKUP(Table1[[#This Row],[ROLL2]],Sheet1!$A$1:$B$132,2,FALSE)</f>
        <v>Rajasthan</v>
      </c>
      <c r="Q182" s="5" t="str">
        <f>VLOOKUP(Table1[[#This Row],[ROLL2]],Sheet1!$A$1:$C$132,3,FALSE)</f>
        <v>Jodhpur (2406)</v>
      </c>
    </row>
    <row r="183" spans="1:17" x14ac:dyDescent="0.2">
      <c r="A183" s="2">
        <v>1019</v>
      </c>
      <c r="B183" s="3">
        <v>4410040751</v>
      </c>
      <c r="C183" s="4" t="s">
        <v>5284</v>
      </c>
      <c r="D183" s="4" t="s">
        <v>3059</v>
      </c>
      <c r="E183" s="4" t="s">
        <v>3060</v>
      </c>
      <c r="F183" s="2" t="s">
        <v>5703</v>
      </c>
      <c r="G183" s="2" t="s">
        <v>5703</v>
      </c>
      <c r="H183" s="4" t="s">
        <v>3061</v>
      </c>
      <c r="I183" s="4">
        <v>182</v>
      </c>
      <c r="J183" s="3">
        <f ca="1">COUNTIF(G$2:INDIRECT(ADDRESS(ROW(Table1[[#This Row],[Sel_Cat]]),7)),Table1[[#This Row],[Sel_Cat]])</f>
        <v>153</v>
      </c>
      <c r="K183" s="3" t="str">
        <f ca="1">IF(Table1[[#This Row],[Post]]="A01",COUNTIFS($H$2:INDIRECT(ADDRESS(ROW(Table1[[#This Row],[Sel_Cat]]),8)),"A01")," ")</f>
        <v xml:space="preserve"> </v>
      </c>
      <c r="L18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83" s="3">
        <f ca="1">IF(Table1[[#This Row],[Post]]="A02",COUNTIFS($H$2:INDIRECT(ADDRESS(ROW(Table1[[#This Row],[Sel_Cat]]),8)),"A02")," ")</f>
        <v>35</v>
      </c>
      <c r="N183" s="3">
        <f ca="1">IF(Table1[[#This Row],[Post]]="A02",COUNTIFS($G$2:INDIRECT(ADDRESS(ROW(Table1[[#This Row],[Sel_Cat]]),7)),Table1[[#This Row],[Sel_Cat]],$H$2:INDIRECT(ADDRESS(ROW(Table1[[#This Row],[Sel_Cat]]),8)),"A02")," ")</f>
        <v>34</v>
      </c>
      <c r="O183" s="5" t="s">
        <v>5925</v>
      </c>
      <c r="P183" s="5" t="str">
        <f>VLOOKUP(Table1[[#This Row],[ROLL2]],Sheet1!$A$1:$B$132,2,FALSE)</f>
        <v>West Bengal</v>
      </c>
      <c r="Q183" s="5" t="str">
        <f>VLOOKUP(Table1[[#This Row],[ROLL2]],Sheet1!$A$1:$C$132,3,FALSE)</f>
        <v>Kolkata(4410),</v>
      </c>
    </row>
    <row r="184" spans="1:17" x14ac:dyDescent="0.2">
      <c r="A184" s="2">
        <v>1289</v>
      </c>
      <c r="B184" s="3">
        <v>7801001353</v>
      </c>
      <c r="C184" s="4" t="s">
        <v>5529</v>
      </c>
      <c r="D184" s="4" t="s">
        <v>3869</v>
      </c>
      <c r="E184" s="4" t="s">
        <v>3870</v>
      </c>
      <c r="F184" s="2" t="s">
        <v>5703</v>
      </c>
      <c r="G184" s="2" t="s">
        <v>5703</v>
      </c>
      <c r="H184" s="4" t="s">
        <v>3871</v>
      </c>
      <c r="I184" s="4">
        <v>183</v>
      </c>
      <c r="J184" s="3">
        <f ca="1">COUNTIF(G$2:INDIRECT(ADDRESS(ROW(Table1[[#This Row],[Sel_Cat]]),7)),Table1[[#This Row],[Sel_Cat]])</f>
        <v>154</v>
      </c>
      <c r="K184" s="3">
        <f ca="1">IF(Table1[[#This Row],[Post]]="A01",COUNTIFS($H$2:INDIRECT(ADDRESS(ROW(Table1[[#This Row],[Sel_Cat]]),8)),"A01")," ")</f>
        <v>148</v>
      </c>
      <c r="L184" s="3">
        <f ca="1">IF(Table1[[#This Row],[Post]]="A01",COUNTIFS($G$2:INDIRECT(ADDRESS(ROW(Table1[[#This Row],[Sel_Cat]]),7)),Table1[[#This Row],[Sel_Cat]],$H$2:INDIRECT(ADDRESS(ROW(Table1[[#This Row],[Sel_Cat]]),8)),"A01")," ")</f>
        <v>120</v>
      </c>
      <c r="M184" s="3" t="str">
        <f ca="1">IF(Table1[[#This Row],[Post]]="A02",COUNTIFS($H$2:INDIRECT(ADDRESS(ROW(Table1[[#This Row],[Sel_Cat]]),8)),"A02")," ")</f>
        <v xml:space="preserve"> </v>
      </c>
      <c r="N18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84" s="5" t="s">
        <v>5998</v>
      </c>
      <c r="P184" s="5" t="str">
        <f>VLOOKUP(Table1[[#This Row],[ROLL2]],Sheet1!$A$1:$B$132,2,FALSE)</f>
        <v>Goa</v>
      </c>
      <c r="Q184" s="5" t="str">
        <f>VLOOKUP(Table1[[#This Row],[ROLL2]],Sheet1!$A$1:$C$132,3,FALSE)</f>
        <v>Panaji(7801)</v>
      </c>
    </row>
    <row r="185" spans="1:17" x14ac:dyDescent="0.2">
      <c r="A185" s="2">
        <v>618</v>
      </c>
      <c r="B185" s="3">
        <v>2406004254</v>
      </c>
      <c r="C185" s="4" t="s">
        <v>4946</v>
      </c>
      <c r="D185" s="4" t="s">
        <v>1856</v>
      </c>
      <c r="E185" s="4" t="s">
        <v>1857</v>
      </c>
      <c r="F185" s="2" t="s">
        <v>5701</v>
      </c>
      <c r="G185" s="2" t="s">
        <v>5701</v>
      </c>
      <c r="H185" s="4" t="s">
        <v>1858</v>
      </c>
      <c r="I185" s="4">
        <v>184</v>
      </c>
      <c r="J185" s="3">
        <f ca="1">COUNTIF(G$2:INDIRECT(ADDRESS(ROW(Table1[[#This Row],[Sel_Cat]]),7)),Table1[[#This Row],[Sel_Cat]])</f>
        <v>18</v>
      </c>
      <c r="K185" s="3">
        <f ca="1">IF(Table1[[#This Row],[Post]]="A01",COUNTIFS($H$2:INDIRECT(ADDRESS(ROW(Table1[[#This Row],[Sel_Cat]]),8)),"A01")," ")</f>
        <v>149</v>
      </c>
      <c r="L185" s="3">
        <f ca="1">IF(Table1[[#This Row],[Post]]="A01",COUNTIFS($G$2:INDIRECT(ADDRESS(ROW(Table1[[#This Row],[Sel_Cat]]),7)),Table1[[#This Row],[Sel_Cat]],$H$2:INDIRECT(ADDRESS(ROW(Table1[[#This Row],[Sel_Cat]]),8)),"A01")," ")</f>
        <v>17</v>
      </c>
      <c r="M185" s="3" t="str">
        <f ca="1">IF(Table1[[#This Row],[Post]]="A02",COUNTIFS($H$2:INDIRECT(ADDRESS(ROW(Table1[[#This Row],[Sel_Cat]]),8)),"A02")," ")</f>
        <v xml:space="preserve"> </v>
      </c>
      <c r="N1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85" s="5" t="s">
        <v>5905</v>
      </c>
      <c r="P185" s="5" t="str">
        <f>VLOOKUP(Table1[[#This Row],[ROLL2]],Sheet1!$A$1:$B$132,2,FALSE)</f>
        <v>Rajasthan</v>
      </c>
      <c r="Q185" s="5" t="str">
        <f>VLOOKUP(Table1[[#This Row],[ROLL2]],Sheet1!$A$1:$C$132,3,FALSE)</f>
        <v>Jodhpur (2406)</v>
      </c>
    </row>
    <row r="186" spans="1:17" x14ac:dyDescent="0.2">
      <c r="A186" s="2">
        <v>1393</v>
      </c>
      <c r="B186" s="3">
        <v>8601044990</v>
      </c>
      <c r="C186" s="4" t="s">
        <v>5629</v>
      </c>
      <c r="D186" s="4" t="s">
        <v>4180</v>
      </c>
      <c r="E186" s="4" t="s">
        <v>4181</v>
      </c>
      <c r="F186" s="2" t="s">
        <v>5696</v>
      </c>
      <c r="G186" s="2" t="s">
        <v>5703</v>
      </c>
      <c r="H186" s="4" t="s">
        <v>4182</v>
      </c>
      <c r="I186" s="4">
        <v>185</v>
      </c>
      <c r="J186" s="3">
        <f ca="1">COUNTIF(G$2:INDIRECT(ADDRESS(ROW(Table1[[#This Row],[Sel_Cat]]),7)),Table1[[#This Row],[Sel_Cat]])</f>
        <v>155</v>
      </c>
      <c r="K186" s="3" t="str">
        <f ca="1">IF(Table1[[#This Row],[Post]]="A01",COUNTIFS($H$2:INDIRECT(ADDRESS(ROW(Table1[[#This Row],[Sel_Cat]]),8)),"A01")," ")</f>
        <v xml:space="preserve"> </v>
      </c>
      <c r="L18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86" s="3">
        <f ca="1">IF(Table1[[#This Row],[Post]]="A02",COUNTIFS($H$2:INDIRECT(ADDRESS(ROW(Table1[[#This Row],[Sel_Cat]]),8)),"A02")," ")</f>
        <v>36</v>
      </c>
      <c r="N186" s="3">
        <f ca="1">IF(Table1[[#This Row],[Post]]="A02",COUNTIFS($G$2:INDIRECT(ADDRESS(ROW(Table1[[#This Row],[Sel_Cat]]),7)),Table1[[#This Row],[Sel_Cat]],$H$2:INDIRECT(ADDRESS(ROW(Table1[[#This Row],[Sel_Cat]]),8)),"A02")," ")</f>
        <v>35</v>
      </c>
      <c r="O186" s="5" t="s">
        <v>5995</v>
      </c>
      <c r="P186" s="5" t="str">
        <f>VLOOKUP(Table1[[#This Row],[ROLL2]],Sheet1!$A$1:$B$132,2,FALSE)</f>
        <v>Telangana</v>
      </c>
      <c r="Q186" s="5" t="str">
        <f>VLOOKUP(Table1[[#This Row],[ROLL2]],Sheet1!$A$1:$C$132,3,FALSE)</f>
        <v>Hyderabad(8601)</v>
      </c>
    </row>
    <row r="187" spans="1:17" x14ac:dyDescent="0.2">
      <c r="A187" s="2">
        <v>670</v>
      </c>
      <c r="B187" s="3">
        <v>3001028343</v>
      </c>
      <c r="C187" s="4" t="s">
        <v>4992</v>
      </c>
      <c r="D187" s="4" t="s">
        <v>2012</v>
      </c>
      <c r="E187" s="4" t="s">
        <v>2013</v>
      </c>
      <c r="F187" s="2" t="s">
        <v>5701</v>
      </c>
      <c r="G187" s="2" t="s">
        <v>5703</v>
      </c>
      <c r="H187" s="4" t="s">
        <v>2014</v>
      </c>
      <c r="I187" s="4">
        <v>186</v>
      </c>
      <c r="J187" s="3">
        <f ca="1">COUNTIF(G$2:INDIRECT(ADDRESS(ROW(Table1[[#This Row],[Sel_Cat]]),7)),Table1[[#This Row],[Sel_Cat]])</f>
        <v>156</v>
      </c>
      <c r="K187" s="3">
        <f ca="1">IF(Table1[[#This Row],[Post]]="A01",COUNTIFS($H$2:INDIRECT(ADDRESS(ROW(Table1[[#This Row],[Sel_Cat]]),8)),"A01")," ")</f>
        <v>150</v>
      </c>
      <c r="L187" s="3">
        <f ca="1">IF(Table1[[#This Row],[Post]]="A01",COUNTIFS($G$2:INDIRECT(ADDRESS(ROW(Table1[[#This Row],[Sel_Cat]]),7)),Table1[[#This Row],[Sel_Cat]],$H$2:INDIRECT(ADDRESS(ROW(Table1[[#This Row],[Sel_Cat]]),8)),"A01")," ")</f>
        <v>121</v>
      </c>
      <c r="M187" s="3" t="str">
        <f ca="1">IF(Table1[[#This Row],[Post]]="A02",COUNTIFS($H$2:INDIRECT(ADDRESS(ROW(Table1[[#This Row],[Sel_Cat]]),8)),"A02")," ")</f>
        <v xml:space="preserve"> </v>
      </c>
      <c r="N1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87" s="5" t="s">
        <v>5883</v>
      </c>
      <c r="P187" s="5" t="str">
        <f>VLOOKUP(Table1[[#This Row],[ROLL2]],Sheet1!$A$1:$B$132,2,FALSE)</f>
        <v>Uttar Pradesh</v>
      </c>
      <c r="Q187" s="5" t="str">
        <f>VLOOKUP(Table1[[#This Row],[ROLL2]],Sheet1!$A$1:$C$132,3,FALSE)</f>
        <v>Agra(3001)</v>
      </c>
    </row>
    <row r="188" spans="1:17" x14ac:dyDescent="0.2">
      <c r="A188" s="2">
        <v>321</v>
      </c>
      <c r="B188" s="3">
        <v>2201190840</v>
      </c>
      <c r="C188" s="4" t="s">
        <v>4689</v>
      </c>
      <c r="D188" s="4" t="s">
        <v>965</v>
      </c>
      <c r="E188" s="4" t="s">
        <v>966</v>
      </c>
      <c r="F188" s="2" t="s">
        <v>5703</v>
      </c>
      <c r="G188" s="2" t="s">
        <v>5703</v>
      </c>
      <c r="H188" s="4" t="s">
        <v>967</v>
      </c>
      <c r="I188" s="4">
        <v>187</v>
      </c>
      <c r="J188" s="3">
        <f ca="1">COUNTIF(G$2:INDIRECT(ADDRESS(ROW(Table1[[#This Row],[Sel_Cat]]),7)),Table1[[#This Row],[Sel_Cat]])</f>
        <v>157</v>
      </c>
      <c r="K188" s="3">
        <f ca="1">IF(Table1[[#This Row],[Post]]="A01",COUNTIFS($H$2:INDIRECT(ADDRESS(ROW(Table1[[#This Row],[Sel_Cat]]),8)),"A01")," ")</f>
        <v>151</v>
      </c>
      <c r="L188" s="3">
        <f ca="1">IF(Table1[[#This Row],[Post]]="A01",COUNTIFS($G$2:INDIRECT(ADDRESS(ROW(Table1[[#This Row],[Sel_Cat]]),7)),Table1[[#This Row],[Sel_Cat]],$H$2:INDIRECT(ADDRESS(ROW(Table1[[#This Row],[Sel_Cat]]),8)),"A01")," ")</f>
        <v>122</v>
      </c>
      <c r="M188" s="3" t="str">
        <f ca="1">IF(Table1[[#This Row],[Post]]="A02",COUNTIFS($H$2:INDIRECT(ADDRESS(ROW(Table1[[#This Row],[Sel_Cat]]),8)),"A02")," ")</f>
        <v xml:space="preserve"> </v>
      </c>
      <c r="N1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88" s="5" t="s">
        <v>5900</v>
      </c>
      <c r="P188" s="5" t="str">
        <f>VLOOKUP(Table1[[#This Row],[ROLL2]],Sheet1!$A$1:$B$132,2,FALSE)</f>
        <v>Delhi</v>
      </c>
      <c r="Q188" s="5" t="str">
        <f>VLOOKUP(Table1[[#This Row],[ROLL2]],Sheet1!$A$1:$C$132,3,FALSE)</f>
        <v>Delhi (2201)</v>
      </c>
    </row>
    <row r="189" spans="1:17" x14ac:dyDescent="0.2">
      <c r="A189" s="2">
        <v>264</v>
      </c>
      <c r="B189" s="3">
        <v>2201145275</v>
      </c>
      <c r="C189" s="4" t="s">
        <v>4635</v>
      </c>
      <c r="D189" s="4" t="s">
        <v>794</v>
      </c>
      <c r="E189" s="4" t="s">
        <v>795</v>
      </c>
      <c r="F189" s="2" t="s">
        <v>5703</v>
      </c>
      <c r="G189" s="2" t="s">
        <v>5703</v>
      </c>
      <c r="H189" s="4" t="s">
        <v>796</v>
      </c>
      <c r="I189" s="4">
        <v>188</v>
      </c>
      <c r="J189" s="3">
        <f ca="1">COUNTIF(G$2:INDIRECT(ADDRESS(ROW(Table1[[#This Row],[Sel_Cat]]),7)),Table1[[#This Row],[Sel_Cat]])</f>
        <v>158</v>
      </c>
      <c r="K189" s="3">
        <f ca="1">IF(Table1[[#This Row],[Post]]="A01",COUNTIFS($H$2:INDIRECT(ADDRESS(ROW(Table1[[#This Row],[Sel_Cat]]),8)),"A01")," ")</f>
        <v>152</v>
      </c>
      <c r="L189" s="3">
        <f ca="1">IF(Table1[[#This Row],[Post]]="A01",COUNTIFS($G$2:INDIRECT(ADDRESS(ROW(Table1[[#This Row],[Sel_Cat]]),7)),Table1[[#This Row],[Sel_Cat]],$H$2:INDIRECT(ADDRESS(ROW(Table1[[#This Row],[Sel_Cat]]),8)),"A01")," ")</f>
        <v>123</v>
      </c>
      <c r="M189" s="3" t="str">
        <f ca="1">IF(Table1[[#This Row],[Post]]="A02",COUNTIFS($H$2:INDIRECT(ADDRESS(ROW(Table1[[#This Row],[Sel_Cat]]),8)),"A02")," ")</f>
        <v xml:space="preserve"> </v>
      </c>
      <c r="N1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89" s="5" t="s">
        <v>5900</v>
      </c>
      <c r="P189" s="5" t="str">
        <f>VLOOKUP(Table1[[#This Row],[ROLL2]],Sheet1!$A$1:$B$132,2,FALSE)</f>
        <v>Delhi</v>
      </c>
      <c r="Q189" s="5" t="str">
        <f>VLOOKUP(Table1[[#This Row],[ROLL2]],Sheet1!$A$1:$C$132,3,FALSE)</f>
        <v>Delhi (2201)</v>
      </c>
    </row>
    <row r="190" spans="1:17" x14ac:dyDescent="0.2">
      <c r="A190" s="2">
        <v>1180</v>
      </c>
      <c r="B190" s="3">
        <v>6204006297</v>
      </c>
      <c r="C190" s="4" t="s">
        <v>5435</v>
      </c>
      <c r="D190" s="4" t="s">
        <v>3542</v>
      </c>
      <c r="E190" s="4" t="s">
        <v>3543</v>
      </c>
      <c r="F190" s="2" t="s">
        <v>5696</v>
      </c>
      <c r="G190" s="2" t="s">
        <v>5703</v>
      </c>
      <c r="H190" s="4" t="s">
        <v>3544</v>
      </c>
      <c r="I190" s="4">
        <v>189</v>
      </c>
      <c r="J190" s="3">
        <f ca="1">COUNTIF(G$2:INDIRECT(ADDRESS(ROW(Table1[[#This Row],[Sel_Cat]]),7)),Table1[[#This Row],[Sel_Cat]])</f>
        <v>159</v>
      </c>
      <c r="K190" s="3">
        <f ca="1">IF(Table1[[#This Row],[Post]]="A01",COUNTIFS($H$2:INDIRECT(ADDRESS(ROW(Table1[[#This Row],[Sel_Cat]]),8)),"A01")," ")</f>
        <v>153</v>
      </c>
      <c r="L190" s="3">
        <f ca="1">IF(Table1[[#This Row],[Post]]="A01",COUNTIFS($G$2:INDIRECT(ADDRESS(ROW(Table1[[#This Row],[Sel_Cat]]),7)),Table1[[#This Row],[Sel_Cat]],$H$2:INDIRECT(ADDRESS(ROW(Table1[[#This Row],[Sel_Cat]]),8)),"A01")," ")</f>
        <v>124</v>
      </c>
      <c r="M190" s="3" t="str">
        <f ca="1">IF(Table1[[#This Row],[Post]]="A02",COUNTIFS($H$2:INDIRECT(ADDRESS(ROW(Table1[[#This Row],[Sel_Cat]]),8)),"A02")," ")</f>
        <v xml:space="preserve"> </v>
      </c>
      <c r="N1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90" s="5" t="s">
        <v>5950</v>
      </c>
      <c r="P190" s="5" t="str">
        <f>VLOOKUP(Table1[[#This Row],[ROLL2]],Sheet1!$A$1:$B$132,2,FALSE)</f>
        <v>Chhattisgarh</v>
      </c>
      <c r="Q190" s="5" t="str">
        <f>VLOOKUP(Table1[[#This Row],[ROLL2]],Sheet1!$A$1:$C$132,3,FALSE)</f>
        <v>Raipur (6204)</v>
      </c>
    </row>
    <row r="191" spans="1:17" x14ac:dyDescent="0.2">
      <c r="A191" s="2">
        <v>1222</v>
      </c>
      <c r="B191" s="3">
        <v>7204004956</v>
      </c>
      <c r="C191" s="4" t="s">
        <v>5471</v>
      </c>
      <c r="D191" s="4" t="s">
        <v>3668</v>
      </c>
      <c r="E191" s="4" t="s">
        <v>3669</v>
      </c>
      <c r="F191" s="2" t="s">
        <v>5703</v>
      </c>
      <c r="G191" s="2" t="s">
        <v>5703</v>
      </c>
      <c r="H191" s="4" t="s">
        <v>3670</v>
      </c>
      <c r="I191" s="4">
        <v>190</v>
      </c>
      <c r="J191" s="3">
        <f ca="1">COUNTIF(G$2:INDIRECT(ADDRESS(ROW(Table1[[#This Row],[Sel_Cat]]),7)),Table1[[#This Row],[Sel_Cat]])</f>
        <v>160</v>
      </c>
      <c r="K191" s="3">
        <f ca="1">IF(Table1[[#This Row],[Post]]="A01",COUNTIFS($H$2:INDIRECT(ADDRESS(ROW(Table1[[#This Row],[Sel_Cat]]),8)),"A01")," ")</f>
        <v>154</v>
      </c>
      <c r="L191" s="3">
        <f ca="1">IF(Table1[[#This Row],[Post]]="A01",COUNTIFS($G$2:INDIRECT(ADDRESS(ROW(Table1[[#This Row],[Sel_Cat]]),7)),Table1[[#This Row],[Sel_Cat]],$H$2:INDIRECT(ADDRESS(ROW(Table1[[#This Row],[Sel_Cat]]),8)),"A01")," ")</f>
        <v>125</v>
      </c>
      <c r="M191" s="3" t="str">
        <f ca="1">IF(Table1[[#This Row],[Post]]="A02",COUNTIFS($H$2:INDIRECT(ADDRESS(ROW(Table1[[#This Row],[Sel_Cat]]),8)),"A02")," ")</f>
        <v xml:space="preserve"> </v>
      </c>
      <c r="N1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91" s="5" t="s">
        <v>6010</v>
      </c>
      <c r="P191" s="5" t="str">
        <f>VLOOKUP(Table1[[#This Row],[ROLL2]],Sheet1!$A$1:$B$132,2,FALSE)</f>
        <v>Maharashtra</v>
      </c>
      <c r="Q191" s="5" t="str">
        <f>VLOOKUP(Table1[[#This Row],[ROLL2]],Sheet1!$A$1:$C$132,3,FALSE)</f>
        <v>Mumbai(7204)</v>
      </c>
    </row>
    <row r="192" spans="1:17" x14ac:dyDescent="0.2">
      <c r="A192" s="2">
        <v>1243</v>
      </c>
      <c r="B192" s="3">
        <v>7204020548</v>
      </c>
      <c r="C192" s="4" t="s">
        <v>5490</v>
      </c>
      <c r="D192" s="4" t="s">
        <v>3731</v>
      </c>
      <c r="E192" s="4" t="s">
        <v>3732</v>
      </c>
      <c r="F192" s="2" t="s">
        <v>5703</v>
      </c>
      <c r="G192" s="2" t="s">
        <v>5703</v>
      </c>
      <c r="H192" s="4" t="s">
        <v>3733</v>
      </c>
      <c r="I192" s="4">
        <v>191</v>
      </c>
      <c r="J192" s="3">
        <f ca="1">COUNTIF(G$2:INDIRECT(ADDRESS(ROW(Table1[[#This Row],[Sel_Cat]]),7)),Table1[[#This Row],[Sel_Cat]])</f>
        <v>161</v>
      </c>
      <c r="K192" s="3">
        <f ca="1">IF(Table1[[#This Row],[Post]]="A01",COUNTIFS($H$2:INDIRECT(ADDRESS(ROW(Table1[[#This Row],[Sel_Cat]]),8)),"A01")," ")</f>
        <v>155</v>
      </c>
      <c r="L192" s="3">
        <f ca="1">IF(Table1[[#This Row],[Post]]="A01",COUNTIFS($G$2:INDIRECT(ADDRESS(ROW(Table1[[#This Row],[Sel_Cat]]),7)),Table1[[#This Row],[Sel_Cat]],$H$2:INDIRECT(ADDRESS(ROW(Table1[[#This Row],[Sel_Cat]]),8)),"A01")," ")</f>
        <v>126</v>
      </c>
      <c r="M192" s="3" t="str">
        <f ca="1">IF(Table1[[#This Row],[Post]]="A02",COUNTIFS($H$2:INDIRECT(ADDRESS(ROW(Table1[[#This Row],[Sel_Cat]]),8)),"A02")," ")</f>
        <v xml:space="preserve"> </v>
      </c>
      <c r="N1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92" s="5" t="s">
        <v>6010</v>
      </c>
      <c r="P192" s="5" t="str">
        <f>VLOOKUP(Table1[[#This Row],[ROLL2]],Sheet1!$A$1:$B$132,2,FALSE)</f>
        <v>Maharashtra</v>
      </c>
      <c r="Q192" s="5" t="str">
        <f>VLOOKUP(Table1[[#This Row],[ROLL2]],Sheet1!$A$1:$C$132,3,FALSE)</f>
        <v>Mumbai(7204)</v>
      </c>
    </row>
    <row r="193" spans="1:17" x14ac:dyDescent="0.2">
      <c r="A193" s="2">
        <v>374</v>
      </c>
      <c r="B193" s="3">
        <v>2201235459</v>
      </c>
      <c r="C193" s="4" t="s">
        <v>4736</v>
      </c>
      <c r="D193" s="4" t="s">
        <v>1124</v>
      </c>
      <c r="E193" s="4" t="s">
        <v>1125</v>
      </c>
      <c r="F193" s="2" t="s">
        <v>5703</v>
      </c>
      <c r="G193" s="2" t="s">
        <v>5703</v>
      </c>
      <c r="H193" s="4" t="s">
        <v>1126</v>
      </c>
      <c r="I193" s="4">
        <v>192</v>
      </c>
      <c r="J193" s="3">
        <f ca="1">COUNTIF(G$2:INDIRECT(ADDRESS(ROW(Table1[[#This Row],[Sel_Cat]]),7)),Table1[[#This Row],[Sel_Cat]])</f>
        <v>162</v>
      </c>
      <c r="K193" s="3">
        <f ca="1">IF(Table1[[#This Row],[Post]]="A01",COUNTIFS($H$2:INDIRECT(ADDRESS(ROW(Table1[[#This Row],[Sel_Cat]]),8)),"A01")," ")</f>
        <v>156</v>
      </c>
      <c r="L193" s="3">
        <f ca="1">IF(Table1[[#This Row],[Post]]="A01",COUNTIFS($G$2:INDIRECT(ADDRESS(ROW(Table1[[#This Row],[Sel_Cat]]),7)),Table1[[#This Row],[Sel_Cat]],$H$2:INDIRECT(ADDRESS(ROW(Table1[[#This Row],[Sel_Cat]]),8)),"A01")," ")</f>
        <v>127</v>
      </c>
      <c r="M193" s="3" t="str">
        <f ca="1">IF(Table1[[#This Row],[Post]]="A02",COUNTIFS($H$2:INDIRECT(ADDRESS(ROW(Table1[[#This Row],[Sel_Cat]]),8)),"A02")," ")</f>
        <v xml:space="preserve"> </v>
      </c>
      <c r="N1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93" s="5" t="s">
        <v>5900</v>
      </c>
      <c r="P193" s="5" t="str">
        <f>VLOOKUP(Table1[[#This Row],[ROLL2]],Sheet1!$A$1:$B$132,2,FALSE)</f>
        <v>Delhi</v>
      </c>
      <c r="Q193" s="5" t="str">
        <f>VLOOKUP(Table1[[#This Row],[ROLL2]],Sheet1!$A$1:$C$132,3,FALSE)</f>
        <v>Delhi (2201)</v>
      </c>
    </row>
    <row r="194" spans="1:17" x14ac:dyDescent="0.2">
      <c r="A194" s="2">
        <v>741</v>
      </c>
      <c r="B194" s="3">
        <v>3009061515</v>
      </c>
      <c r="C194" s="4" t="s">
        <v>5056</v>
      </c>
      <c r="D194" s="4" t="s">
        <v>2225</v>
      </c>
      <c r="E194" s="4" t="s">
        <v>2226</v>
      </c>
      <c r="F194" s="2" t="s">
        <v>5703</v>
      </c>
      <c r="G194" s="2" t="s">
        <v>5703</v>
      </c>
      <c r="H194" s="4" t="s">
        <v>2227</v>
      </c>
      <c r="I194" s="4">
        <v>193</v>
      </c>
      <c r="J194" s="3">
        <f ca="1">COUNTIF(G$2:INDIRECT(ADDRESS(ROW(Table1[[#This Row],[Sel_Cat]]),7)),Table1[[#This Row],[Sel_Cat]])</f>
        <v>163</v>
      </c>
      <c r="K194" s="3">
        <f ca="1">IF(Table1[[#This Row],[Post]]="A01",COUNTIFS($H$2:INDIRECT(ADDRESS(ROW(Table1[[#This Row],[Sel_Cat]]),8)),"A01")," ")</f>
        <v>157</v>
      </c>
      <c r="L194" s="3">
        <f ca="1">IF(Table1[[#This Row],[Post]]="A01",COUNTIFS($G$2:INDIRECT(ADDRESS(ROW(Table1[[#This Row],[Sel_Cat]]),7)),Table1[[#This Row],[Sel_Cat]],$H$2:INDIRECT(ADDRESS(ROW(Table1[[#This Row],[Sel_Cat]]),8)),"A01")," ")</f>
        <v>128</v>
      </c>
      <c r="M194" s="3" t="str">
        <f ca="1">IF(Table1[[#This Row],[Post]]="A02",COUNTIFS($H$2:INDIRECT(ADDRESS(ROW(Table1[[#This Row],[Sel_Cat]]),8)),"A02")," ")</f>
        <v xml:space="preserve"> </v>
      </c>
      <c r="N1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94" s="5" t="s">
        <v>5887</v>
      </c>
      <c r="P194" s="5" t="str">
        <f>VLOOKUP(Table1[[#This Row],[ROLL2]],Sheet1!$A$1:$B$132,2,FALSE)</f>
        <v>Uttar Pradesh</v>
      </c>
      <c r="Q194" s="5" t="str">
        <f>VLOOKUP(Table1[[#This Row],[ROLL2]],Sheet1!$A$1:$C$132,3,FALSE)</f>
        <v>Kanpur (3009)</v>
      </c>
    </row>
    <row r="195" spans="1:17" x14ac:dyDescent="0.2">
      <c r="A195" s="2">
        <v>1051</v>
      </c>
      <c r="B195" s="3">
        <v>4410096618</v>
      </c>
      <c r="C195" s="4" t="s">
        <v>5313</v>
      </c>
      <c r="D195" s="4" t="s">
        <v>3155</v>
      </c>
      <c r="E195" s="4" t="s">
        <v>3156</v>
      </c>
      <c r="F195" s="2" t="s">
        <v>5701</v>
      </c>
      <c r="G195" s="2" t="s">
        <v>5703</v>
      </c>
      <c r="H195" s="4" t="s">
        <v>3157</v>
      </c>
      <c r="I195" s="4">
        <v>194</v>
      </c>
      <c r="J195" s="3">
        <f ca="1">COUNTIF(G$2:INDIRECT(ADDRESS(ROW(Table1[[#This Row],[Sel_Cat]]),7)),Table1[[#This Row],[Sel_Cat]])</f>
        <v>164</v>
      </c>
      <c r="K195" s="3">
        <f ca="1">IF(Table1[[#This Row],[Post]]="A01",COUNTIFS($H$2:INDIRECT(ADDRESS(ROW(Table1[[#This Row],[Sel_Cat]]),8)),"A01")," ")</f>
        <v>158</v>
      </c>
      <c r="L195" s="3">
        <f ca="1">IF(Table1[[#This Row],[Post]]="A01",COUNTIFS($G$2:INDIRECT(ADDRESS(ROW(Table1[[#This Row],[Sel_Cat]]),7)),Table1[[#This Row],[Sel_Cat]],$H$2:INDIRECT(ADDRESS(ROW(Table1[[#This Row],[Sel_Cat]]),8)),"A01")," ")</f>
        <v>129</v>
      </c>
      <c r="M195" s="3" t="str">
        <f ca="1">IF(Table1[[#This Row],[Post]]="A02",COUNTIFS($H$2:INDIRECT(ADDRESS(ROW(Table1[[#This Row],[Sel_Cat]]),8)),"A02")," ")</f>
        <v xml:space="preserve"> </v>
      </c>
      <c r="N19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95" s="5" t="s">
        <v>5925</v>
      </c>
      <c r="P195" s="5" t="str">
        <f>VLOOKUP(Table1[[#This Row],[ROLL2]],Sheet1!$A$1:$B$132,2,FALSE)</f>
        <v>West Bengal</v>
      </c>
      <c r="Q195" s="5" t="str">
        <f>VLOOKUP(Table1[[#This Row],[ROLL2]],Sheet1!$A$1:$C$132,3,FALSE)</f>
        <v>Kolkata(4410),</v>
      </c>
    </row>
    <row r="196" spans="1:17" x14ac:dyDescent="0.2">
      <c r="A196" s="2">
        <v>1445</v>
      </c>
      <c r="B196" s="3">
        <v>9012000367</v>
      </c>
      <c r="C196" s="4" t="s">
        <v>5679</v>
      </c>
      <c r="D196" s="4" t="s">
        <v>4336</v>
      </c>
      <c r="E196" s="4" t="s">
        <v>4337</v>
      </c>
      <c r="F196" s="2" t="s">
        <v>5701</v>
      </c>
      <c r="G196" s="2" t="s">
        <v>5703</v>
      </c>
      <c r="H196" s="4" t="s">
        <v>4338</v>
      </c>
      <c r="I196" s="4">
        <v>195</v>
      </c>
      <c r="J196" s="3">
        <f ca="1">COUNTIF(G$2:INDIRECT(ADDRESS(ROW(Table1[[#This Row],[Sel_Cat]]),7)),Table1[[#This Row],[Sel_Cat]])</f>
        <v>165</v>
      </c>
      <c r="K196" s="3" t="str">
        <f ca="1">IF(Table1[[#This Row],[Post]]="A01",COUNTIFS($H$2:INDIRECT(ADDRESS(ROW(Table1[[#This Row],[Sel_Cat]]),8)),"A01")," ")</f>
        <v xml:space="preserve"> </v>
      </c>
      <c r="L19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96" s="3">
        <f ca="1">IF(Table1[[#This Row],[Post]]="A02",COUNTIFS($H$2:INDIRECT(ADDRESS(ROW(Table1[[#This Row],[Sel_Cat]]),8)),"A02")," ")</f>
        <v>37</v>
      </c>
      <c r="N196" s="3">
        <f ca="1">IF(Table1[[#This Row],[Post]]="A02",COUNTIFS($G$2:INDIRECT(ADDRESS(ROW(Table1[[#This Row],[Sel_Cat]]),7)),Table1[[#This Row],[Sel_Cat]],$H$2:INDIRECT(ADDRESS(ROW(Table1[[#This Row],[Sel_Cat]]),8)),"A02")," ")</f>
        <v>36</v>
      </c>
      <c r="O196" s="5" t="s">
        <v>5935</v>
      </c>
      <c r="P196" s="5" t="str">
        <f>VLOOKUP(Table1[[#This Row],[ROLL2]],Sheet1!$A$1:$B$132,2,FALSE)</f>
        <v>Karnataka</v>
      </c>
      <c r="Q196" s="5" t="str">
        <f>VLOOKUP(Table1[[#This Row],[ROLL2]],Sheet1!$A$1:$C$132,3,FALSE)</f>
        <v>Udupi (9012)</v>
      </c>
    </row>
    <row r="197" spans="1:17" x14ac:dyDescent="0.2">
      <c r="A197" s="2">
        <v>1324</v>
      </c>
      <c r="B197" s="3">
        <v>8008014033</v>
      </c>
      <c r="C197" s="4" t="s">
        <v>5563</v>
      </c>
      <c r="D197" s="4" t="s">
        <v>3973</v>
      </c>
      <c r="E197" s="4" t="s">
        <v>3974</v>
      </c>
      <c r="F197" s="2" t="s">
        <v>5701</v>
      </c>
      <c r="G197" s="2" t="s">
        <v>5703</v>
      </c>
      <c r="H197" s="4" t="s">
        <v>3975</v>
      </c>
      <c r="I197" s="4">
        <v>196</v>
      </c>
      <c r="J197" s="3">
        <f ca="1">COUNTIF(G$2:INDIRECT(ADDRESS(ROW(Table1[[#This Row],[Sel_Cat]]),7)),Table1[[#This Row],[Sel_Cat]])</f>
        <v>166</v>
      </c>
      <c r="K197" s="3">
        <f ca="1">IF(Table1[[#This Row],[Post]]="A01",COUNTIFS($H$2:INDIRECT(ADDRESS(ROW(Table1[[#This Row],[Sel_Cat]]),8)),"A01")," ")</f>
        <v>159</v>
      </c>
      <c r="L197" s="3">
        <f ca="1">IF(Table1[[#This Row],[Post]]="A01",COUNTIFS($G$2:INDIRECT(ADDRESS(ROW(Table1[[#This Row],[Sel_Cat]]),7)),Table1[[#This Row],[Sel_Cat]],$H$2:INDIRECT(ADDRESS(ROW(Table1[[#This Row],[Sel_Cat]]),8)),"A01")," ")</f>
        <v>130</v>
      </c>
      <c r="M197" s="3" t="str">
        <f ca="1">IF(Table1[[#This Row],[Post]]="A02",COUNTIFS($H$2:INDIRECT(ADDRESS(ROW(Table1[[#This Row],[Sel_Cat]]),8)),"A02")," ")</f>
        <v xml:space="preserve"> </v>
      </c>
      <c r="N1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97" s="5" t="s">
        <v>5984</v>
      </c>
      <c r="P197" s="5" t="str">
        <f>VLOOKUP(Table1[[#This Row],[ROLL2]],Sheet1!$A$1:$B$132,2,FALSE)</f>
        <v>Andhra Pradesh</v>
      </c>
      <c r="Q197" s="5" t="str">
        <f>VLOOKUP(Table1[[#This Row],[ROLL2]],Sheet1!$A$1:$C$132,3,FALSE)</f>
        <v>Vijayawada(8008)</v>
      </c>
    </row>
    <row r="198" spans="1:17" x14ac:dyDescent="0.2">
      <c r="A198" s="2">
        <v>89</v>
      </c>
      <c r="B198" s="3">
        <v>2003016098</v>
      </c>
      <c r="C198" s="4" t="s">
        <v>4475</v>
      </c>
      <c r="D198" s="4" t="s">
        <v>269</v>
      </c>
      <c r="E198" s="4" t="s">
        <v>270</v>
      </c>
      <c r="F198" s="2" t="s">
        <v>5696</v>
      </c>
      <c r="G198" s="2" t="s">
        <v>5703</v>
      </c>
      <c r="H198" s="4" t="s">
        <v>271</v>
      </c>
      <c r="I198" s="4">
        <v>197</v>
      </c>
      <c r="J198" s="3">
        <f ca="1">COUNTIF(G$2:INDIRECT(ADDRESS(ROW(Table1[[#This Row],[Sel_Cat]]),7)),Table1[[#This Row],[Sel_Cat]])</f>
        <v>167</v>
      </c>
      <c r="K198" s="3">
        <f ca="1">IF(Table1[[#This Row],[Post]]="A01",COUNTIFS($H$2:INDIRECT(ADDRESS(ROW(Table1[[#This Row],[Sel_Cat]]),8)),"A01")," ")</f>
        <v>160</v>
      </c>
      <c r="L198" s="3">
        <f ca="1">IF(Table1[[#This Row],[Post]]="A01",COUNTIFS($G$2:INDIRECT(ADDRESS(ROW(Table1[[#This Row],[Sel_Cat]]),7)),Table1[[#This Row],[Sel_Cat]],$H$2:INDIRECT(ADDRESS(ROW(Table1[[#This Row],[Sel_Cat]]),8)),"A01")," ")</f>
        <v>131</v>
      </c>
      <c r="M198" s="3" t="str">
        <f ca="1">IF(Table1[[#This Row],[Post]]="A02",COUNTIFS($H$2:INDIRECT(ADDRESS(ROW(Table1[[#This Row],[Sel_Cat]]),8)),"A02")," ")</f>
        <v xml:space="preserve"> </v>
      </c>
      <c r="N1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98" s="5" t="s">
        <v>5897</v>
      </c>
      <c r="P198" s="5" t="str">
        <f>VLOOKUP(Table1[[#This Row],[ROLL2]],Sheet1!$A$1:$B$132,2,FALSE)</f>
        <v>Uttarakhand</v>
      </c>
      <c r="Q198" s="5" t="str">
        <f>VLOOKUP(Table1[[#This Row],[ROLL2]],Sheet1!$A$1:$C$132,3,FALSE)</f>
        <v>Haldwani (2003)</v>
      </c>
    </row>
    <row r="199" spans="1:17" x14ac:dyDescent="0.2">
      <c r="A199" s="2">
        <v>119</v>
      </c>
      <c r="B199" s="3">
        <v>2201024285</v>
      </c>
      <c r="C199" s="4" t="s">
        <v>4505</v>
      </c>
      <c r="D199" s="4" t="s">
        <v>359</v>
      </c>
      <c r="E199" s="4" t="s">
        <v>360</v>
      </c>
      <c r="F199" s="2" t="s">
        <v>5703</v>
      </c>
      <c r="G199" s="2" t="s">
        <v>5703</v>
      </c>
      <c r="H199" s="4" t="s">
        <v>361</v>
      </c>
      <c r="I199" s="4">
        <v>198</v>
      </c>
      <c r="J199" s="3">
        <f ca="1">COUNTIF(G$2:INDIRECT(ADDRESS(ROW(Table1[[#This Row],[Sel_Cat]]),7)),Table1[[#This Row],[Sel_Cat]])</f>
        <v>168</v>
      </c>
      <c r="K199" s="3">
        <f ca="1">IF(Table1[[#This Row],[Post]]="A01",COUNTIFS($H$2:INDIRECT(ADDRESS(ROW(Table1[[#This Row],[Sel_Cat]]),8)),"A01")," ")</f>
        <v>161</v>
      </c>
      <c r="L199" s="3">
        <f ca="1">IF(Table1[[#This Row],[Post]]="A01",COUNTIFS($G$2:INDIRECT(ADDRESS(ROW(Table1[[#This Row],[Sel_Cat]]),7)),Table1[[#This Row],[Sel_Cat]],$H$2:INDIRECT(ADDRESS(ROW(Table1[[#This Row],[Sel_Cat]]),8)),"A01")," ")</f>
        <v>132</v>
      </c>
      <c r="M199" s="3" t="str">
        <f ca="1">IF(Table1[[#This Row],[Post]]="A02",COUNTIFS($H$2:INDIRECT(ADDRESS(ROW(Table1[[#This Row],[Sel_Cat]]),8)),"A02")," ")</f>
        <v xml:space="preserve"> </v>
      </c>
      <c r="N1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99" s="5" t="s">
        <v>5900</v>
      </c>
      <c r="P199" s="5" t="str">
        <f>VLOOKUP(Table1[[#This Row],[ROLL2]],Sheet1!$A$1:$B$132,2,FALSE)</f>
        <v>Delhi</v>
      </c>
      <c r="Q199" s="5" t="str">
        <f>VLOOKUP(Table1[[#This Row],[ROLL2]],Sheet1!$A$1:$C$132,3,FALSE)</f>
        <v>Delhi (2201)</v>
      </c>
    </row>
    <row r="200" spans="1:17" x14ac:dyDescent="0.2">
      <c r="A200" s="2">
        <v>1454</v>
      </c>
      <c r="B200" s="3">
        <v>9210013560</v>
      </c>
      <c r="C200" s="4" t="s">
        <v>5688</v>
      </c>
      <c r="D200" s="4" t="s">
        <v>4360</v>
      </c>
      <c r="E200" s="4" t="s">
        <v>4383</v>
      </c>
      <c r="F200" s="2" t="s">
        <v>5703</v>
      </c>
      <c r="G200" s="2" t="s">
        <v>5703</v>
      </c>
      <c r="H200" s="4" t="s">
        <v>4361</v>
      </c>
      <c r="I200" s="4">
        <v>199</v>
      </c>
      <c r="J200" s="3">
        <f ca="1">COUNTIF(G$2:INDIRECT(ADDRESS(ROW(Table1[[#This Row],[Sel_Cat]]),7)),Table1[[#This Row],[Sel_Cat]])</f>
        <v>169</v>
      </c>
      <c r="K200" s="3">
        <f ca="1">IF(Table1[[#This Row],[Post]]="A01",COUNTIFS($H$2:INDIRECT(ADDRESS(ROW(Table1[[#This Row],[Sel_Cat]]),8)),"A01")," ")</f>
        <v>162</v>
      </c>
      <c r="L200" s="3">
        <f ca="1">IF(Table1[[#This Row],[Post]]="A01",COUNTIFS($G$2:INDIRECT(ADDRESS(ROW(Table1[[#This Row],[Sel_Cat]]),7)),Table1[[#This Row],[Sel_Cat]],$H$2:INDIRECT(ADDRESS(ROW(Table1[[#This Row],[Sel_Cat]]),8)),"A01")," ")</f>
        <v>133</v>
      </c>
      <c r="M200" s="3" t="str">
        <f ca="1">IF(Table1[[#This Row],[Post]]="A02",COUNTIFS($H$2:INDIRECT(ADDRESS(ROW(Table1[[#This Row],[Sel_Cat]]),8)),"A02")," ")</f>
        <v xml:space="preserve"> </v>
      </c>
      <c r="N2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00" s="5" t="s">
        <v>5938</v>
      </c>
      <c r="P200" s="5" t="str">
        <f>VLOOKUP(Table1[[#This Row],[ROLL2]],Sheet1!$A$1:$B$132,2,FALSE)</f>
        <v>Kerala</v>
      </c>
      <c r="Q200" s="5" t="str">
        <f>VLOOKUP(Table1[[#This Row],[ROLL2]],Sheet1!$A$1:$C$132,3,FALSE)</f>
        <v>Kollam (9210)</v>
      </c>
    </row>
    <row r="201" spans="1:17" x14ac:dyDescent="0.2">
      <c r="A201" s="2">
        <v>428</v>
      </c>
      <c r="B201" s="3">
        <v>2201289155</v>
      </c>
      <c r="C201" s="4" t="s">
        <v>4785</v>
      </c>
      <c r="D201" s="4" t="s">
        <v>1286</v>
      </c>
      <c r="E201" s="4" t="s">
        <v>1287</v>
      </c>
      <c r="F201" s="2" t="s">
        <v>5703</v>
      </c>
      <c r="G201" s="2" t="s">
        <v>5703</v>
      </c>
      <c r="H201" s="4" t="s">
        <v>1288</v>
      </c>
      <c r="I201" s="4">
        <v>200</v>
      </c>
      <c r="J201" s="3">
        <f ca="1">COUNTIF(G$2:INDIRECT(ADDRESS(ROW(Table1[[#This Row],[Sel_Cat]]),7)),Table1[[#This Row],[Sel_Cat]])</f>
        <v>170</v>
      </c>
      <c r="K201" s="3">
        <f ca="1">IF(Table1[[#This Row],[Post]]="A01",COUNTIFS($H$2:INDIRECT(ADDRESS(ROW(Table1[[#This Row],[Sel_Cat]]),8)),"A01")," ")</f>
        <v>163</v>
      </c>
      <c r="L201" s="3">
        <f ca="1">IF(Table1[[#This Row],[Post]]="A01",COUNTIFS($G$2:INDIRECT(ADDRESS(ROW(Table1[[#This Row],[Sel_Cat]]),7)),Table1[[#This Row],[Sel_Cat]],$H$2:INDIRECT(ADDRESS(ROW(Table1[[#This Row],[Sel_Cat]]),8)),"A01")," ")</f>
        <v>134</v>
      </c>
      <c r="M201" s="3" t="str">
        <f ca="1">IF(Table1[[#This Row],[Post]]="A02",COUNTIFS($H$2:INDIRECT(ADDRESS(ROW(Table1[[#This Row],[Sel_Cat]]),8)),"A02")," ")</f>
        <v xml:space="preserve"> </v>
      </c>
      <c r="N2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01" s="5" t="s">
        <v>5900</v>
      </c>
      <c r="P201" s="5" t="str">
        <f>VLOOKUP(Table1[[#This Row],[ROLL2]],Sheet1!$A$1:$B$132,2,FALSE)</f>
        <v>Delhi</v>
      </c>
      <c r="Q201" s="5" t="str">
        <f>VLOOKUP(Table1[[#This Row],[ROLL2]],Sheet1!$A$1:$C$132,3,FALSE)</f>
        <v>Delhi (2201)</v>
      </c>
    </row>
    <row r="202" spans="1:17" x14ac:dyDescent="0.2">
      <c r="A202" s="2">
        <v>388</v>
      </c>
      <c r="B202" s="3">
        <v>2201244739</v>
      </c>
      <c r="C202" s="4" t="s">
        <v>4749</v>
      </c>
      <c r="D202" s="4" t="s">
        <v>1166</v>
      </c>
      <c r="E202" s="4" t="s">
        <v>1167</v>
      </c>
      <c r="F202" s="2" t="s">
        <v>5703</v>
      </c>
      <c r="G202" s="2" t="s">
        <v>5703</v>
      </c>
      <c r="H202" s="4" t="s">
        <v>1168</v>
      </c>
      <c r="I202" s="4">
        <v>201</v>
      </c>
      <c r="J202" s="3">
        <f ca="1">COUNTIF(G$2:INDIRECT(ADDRESS(ROW(Table1[[#This Row],[Sel_Cat]]),7)),Table1[[#This Row],[Sel_Cat]])</f>
        <v>171</v>
      </c>
      <c r="K202" s="3">
        <f ca="1">IF(Table1[[#This Row],[Post]]="A01",COUNTIFS($H$2:INDIRECT(ADDRESS(ROW(Table1[[#This Row],[Sel_Cat]]),8)),"A01")," ")</f>
        <v>164</v>
      </c>
      <c r="L202" s="3">
        <f ca="1">IF(Table1[[#This Row],[Post]]="A01",COUNTIFS($G$2:INDIRECT(ADDRESS(ROW(Table1[[#This Row],[Sel_Cat]]),7)),Table1[[#This Row],[Sel_Cat]],$H$2:INDIRECT(ADDRESS(ROW(Table1[[#This Row],[Sel_Cat]]),8)),"A01")," ")</f>
        <v>135</v>
      </c>
      <c r="M202" s="3" t="str">
        <f ca="1">IF(Table1[[#This Row],[Post]]="A02",COUNTIFS($H$2:INDIRECT(ADDRESS(ROW(Table1[[#This Row],[Sel_Cat]]),8)),"A02")," ")</f>
        <v xml:space="preserve"> </v>
      </c>
      <c r="N2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02" s="5" t="s">
        <v>5900</v>
      </c>
      <c r="P202" s="5" t="str">
        <f>VLOOKUP(Table1[[#This Row],[ROLL2]],Sheet1!$A$1:$B$132,2,FALSE)</f>
        <v>Delhi</v>
      </c>
      <c r="Q202" s="5" t="str">
        <f>VLOOKUP(Table1[[#This Row],[ROLL2]],Sheet1!$A$1:$C$132,3,FALSE)</f>
        <v>Delhi (2201)</v>
      </c>
    </row>
    <row r="203" spans="1:17" x14ac:dyDescent="0.2">
      <c r="A203" s="2">
        <v>121</v>
      </c>
      <c r="B203" s="3">
        <v>2201024618</v>
      </c>
      <c r="C203" s="4" t="s">
        <v>4507</v>
      </c>
      <c r="D203" s="4" t="s">
        <v>365</v>
      </c>
      <c r="E203" s="4" t="s">
        <v>366</v>
      </c>
      <c r="F203" s="2" t="s">
        <v>5703</v>
      </c>
      <c r="G203" s="2" t="s">
        <v>5703</v>
      </c>
      <c r="H203" s="4" t="s">
        <v>367</v>
      </c>
      <c r="I203" s="4">
        <v>202</v>
      </c>
      <c r="J203" s="3">
        <f ca="1">COUNTIF(G$2:INDIRECT(ADDRESS(ROW(Table1[[#This Row],[Sel_Cat]]),7)),Table1[[#This Row],[Sel_Cat]])</f>
        <v>172</v>
      </c>
      <c r="K203" s="3">
        <f ca="1">IF(Table1[[#This Row],[Post]]="A01",COUNTIFS($H$2:INDIRECT(ADDRESS(ROW(Table1[[#This Row],[Sel_Cat]]),8)),"A01")," ")</f>
        <v>165</v>
      </c>
      <c r="L203" s="3">
        <f ca="1">IF(Table1[[#This Row],[Post]]="A01",COUNTIFS($G$2:INDIRECT(ADDRESS(ROW(Table1[[#This Row],[Sel_Cat]]),7)),Table1[[#This Row],[Sel_Cat]],$H$2:INDIRECT(ADDRESS(ROW(Table1[[#This Row],[Sel_Cat]]),8)),"A01")," ")</f>
        <v>136</v>
      </c>
      <c r="M203" s="3" t="str">
        <f ca="1">IF(Table1[[#This Row],[Post]]="A02",COUNTIFS($H$2:INDIRECT(ADDRESS(ROW(Table1[[#This Row],[Sel_Cat]]),8)),"A02")," ")</f>
        <v xml:space="preserve"> </v>
      </c>
      <c r="N2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03" s="5" t="s">
        <v>5900</v>
      </c>
      <c r="P203" s="5" t="str">
        <f>VLOOKUP(Table1[[#This Row],[ROLL2]],Sheet1!$A$1:$B$132,2,FALSE)</f>
        <v>Delhi</v>
      </c>
      <c r="Q203" s="5" t="str">
        <f>VLOOKUP(Table1[[#This Row],[ROLL2]],Sheet1!$A$1:$C$132,3,FALSE)</f>
        <v>Delhi (2201)</v>
      </c>
    </row>
    <row r="204" spans="1:17" x14ac:dyDescent="0.2">
      <c r="A204" s="2">
        <v>540</v>
      </c>
      <c r="B204" s="3">
        <v>2401035638</v>
      </c>
      <c r="C204" s="4" t="s">
        <v>4878</v>
      </c>
      <c r="D204" s="4" t="s">
        <v>1622</v>
      </c>
      <c r="E204" s="4" t="s">
        <v>1623</v>
      </c>
      <c r="F204" s="2" t="s">
        <v>5701</v>
      </c>
      <c r="G204" s="2" t="s">
        <v>5701</v>
      </c>
      <c r="H204" s="4" t="s">
        <v>1624</v>
      </c>
      <c r="I204" s="4">
        <v>203</v>
      </c>
      <c r="J204" s="3">
        <f ca="1">COUNTIF(G$2:INDIRECT(ADDRESS(ROW(Table1[[#This Row],[Sel_Cat]]),7)),Table1[[#This Row],[Sel_Cat]])</f>
        <v>19</v>
      </c>
      <c r="K204" s="3">
        <f ca="1">IF(Table1[[#This Row],[Post]]="A01",COUNTIFS($H$2:INDIRECT(ADDRESS(ROW(Table1[[#This Row],[Sel_Cat]]),8)),"A01")," ")</f>
        <v>166</v>
      </c>
      <c r="L204" s="3">
        <f ca="1">IF(Table1[[#This Row],[Post]]="A01",COUNTIFS($G$2:INDIRECT(ADDRESS(ROW(Table1[[#This Row],[Sel_Cat]]),7)),Table1[[#This Row],[Sel_Cat]],$H$2:INDIRECT(ADDRESS(ROW(Table1[[#This Row],[Sel_Cat]]),8)),"A01")," ")</f>
        <v>18</v>
      </c>
      <c r="M204" s="3" t="str">
        <f ca="1">IF(Table1[[#This Row],[Post]]="A02",COUNTIFS($H$2:INDIRECT(ADDRESS(ROW(Table1[[#This Row],[Sel_Cat]]),8)),"A02")," ")</f>
        <v xml:space="preserve"> </v>
      </c>
      <c r="N2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04" s="5" t="s">
        <v>5901</v>
      </c>
      <c r="P204" s="5" t="str">
        <f>VLOOKUP(Table1[[#This Row],[ROLL2]],Sheet1!$A$1:$B$132,2,FALSE)</f>
        <v>Rajasthan</v>
      </c>
      <c r="Q204" s="5" t="str">
        <f>VLOOKUP(Table1[[#This Row],[ROLL2]],Sheet1!$A$1:$C$132,3,FALSE)</f>
        <v> Ajmer (2401)</v>
      </c>
    </row>
    <row r="205" spans="1:17" x14ac:dyDescent="0.2">
      <c r="A205" s="2">
        <v>501</v>
      </c>
      <c r="B205" s="3">
        <v>2209008646</v>
      </c>
      <c r="C205" s="4" t="s">
        <v>4845</v>
      </c>
      <c r="D205" s="4" t="s">
        <v>1505</v>
      </c>
      <c r="E205" s="4" t="s">
        <v>1506</v>
      </c>
      <c r="F205" s="2" t="s">
        <v>5703</v>
      </c>
      <c r="G205" s="2" t="s">
        <v>5703</v>
      </c>
      <c r="H205" s="4" t="s">
        <v>1507</v>
      </c>
      <c r="I205" s="4">
        <v>204</v>
      </c>
      <c r="J205" s="3">
        <f ca="1">COUNTIF(G$2:INDIRECT(ADDRESS(ROW(Table1[[#This Row],[Sel_Cat]]),7)),Table1[[#This Row],[Sel_Cat]])</f>
        <v>173</v>
      </c>
      <c r="K205" s="3">
        <f ca="1">IF(Table1[[#This Row],[Post]]="A01",COUNTIFS($H$2:INDIRECT(ADDRESS(ROW(Table1[[#This Row],[Sel_Cat]]),8)),"A01")," ")</f>
        <v>167</v>
      </c>
      <c r="L205" s="3">
        <f ca="1">IF(Table1[[#This Row],[Post]]="A01",COUNTIFS($G$2:INDIRECT(ADDRESS(ROW(Table1[[#This Row],[Sel_Cat]]),7)),Table1[[#This Row],[Sel_Cat]],$H$2:INDIRECT(ADDRESS(ROW(Table1[[#This Row],[Sel_Cat]]),8)),"A01")," ")</f>
        <v>137</v>
      </c>
      <c r="M205" s="3" t="str">
        <f ca="1">IF(Table1[[#This Row],[Post]]="A02",COUNTIFS($H$2:INDIRECT(ADDRESS(ROW(Table1[[#This Row],[Sel_Cat]]),8)),"A02")," ")</f>
        <v xml:space="preserve"> </v>
      </c>
      <c r="N2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05" s="5" t="s">
        <v>6018</v>
      </c>
      <c r="P205" s="5" t="e">
        <f>VLOOKUP(Table1[[#This Row],[ROLL2]],Sheet1!$A$1:$B$132,2,FALSE)</f>
        <v>#N/A</v>
      </c>
      <c r="Q205" s="5" t="e">
        <f>VLOOKUP(Table1[[#This Row],[ROLL2]],Sheet1!$A$1:$C$132,3,FALSE)</f>
        <v>#N/A</v>
      </c>
    </row>
    <row r="206" spans="1:17" x14ac:dyDescent="0.2">
      <c r="A206" s="2">
        <v>229</v>
      </c>
      <c r="B206" s="3">
        <v>2201119717</v>
      </c>
      <c r="C206" s="4" t="s">
        <v>4603</v>
      </c>
      <c r="D206" s="4" t="s">
        <v>689</v>
      </c>
      <c r="E206" s="4" t="s">
        <v>690</v>
      </c>
      <c r="F206" s="2" t="s">
        <v>5696</v>
      </c>
      <c r="G206" s="2" t="s">
        <v>5696</v>
      </c>
      <c r="H206" s="4" t="s">
        <v>691</v>
      </c>
      <c r="I206" s="4">
        <v>205</v>
      </c>
      <c r="J206" s="3">
        <f ca="1">COUNTIF(G$2:INDIRECT(ADDRESS(ROW(Table1[[#This Row],[Sel_Cat]]),7)),Table1[[#This Row],[Sel_Cat]])</f>
        <v>9</v>
      </c>
      <c r="K206" s="3">
        <f ca="1">IF(Table1[[#This Row],[Post]]="A01",COUNTIFS($H$2:INDIRECT(ADDRESS(ROW(Table1[[#This Row],[Sel_Cat]]),8)),"A01")," ")</f>
        <v>168</v>
      </c>
      <c r="L206" s="3">
        <f ca="1">IF(Table1[[#This Row],[Post]]="A01",COUNTIFS($G$2:INDIRECT(ADDRESS(ROW(Table1[[#This Row],[Sel_Cat]]),7)),Table1[[#This Row],[Sel_Cat]],$H$2:INDIRECT(ADDRESS(ROW(Table1[[#This Row],[Sel_Cat]]),8)),"A01")," ")</f>
        <v>9</v>
      </c>
      <c r="M206" s="3" t="str">
        <f ca="1">IF(Table1[[#This Row],[Post]]="A02",COUNTIFS($H$2:INDIRECT(ADDRESS(ROW(Table1[[#This Row],[Sel_Cat]]),8)),"A02")," ")</f>
        <v xml:space="preserve"> </v>
      </c>
      <c r="N2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06" s="5" t="s">
        <v>5900</v>
      </c>
      <c r="P206" s="5" t="str">
        <f>VLOOKUP(Table1[[#This Row],[ROLL2]],Sheet1!$A$1:$B$132,2,FALSE)</f>
        <v>Delhi</v>
      </c>
      <c r="Q206" s="5" t="str">
        <f>VLOOKUP(Table1[[#This Row],[ROLL2]],Sheet1!$A$1:$C$132,3,FALSE)</f>
        <v>Delhi (2201)</v>
      </c>
    </row>
    <row r="207" spans="1:17" x14ac:dyDescent="0.2">
      <c r="A207" s="2">
        <v>1147</v>
      </c>
      <c r="B207" s="3">
        <v>6005006559</v>
      </c>
      <c r="C207" s="4" t="s">
        <v>5404</v>
      </c>
      <c r="D207" s="4" t="s">
        <v>3443</v>
      </c>
      <c r="E207" s="4" t="s">
        <v>3444</v>
      </c>
      <c r="F207" s="2" t="s">
        <v>5703</v>
      </c>
      <c r="G207" s="2" t="s">
        <v>5703</v>
      </c>
      <c r="H207" s="4" t="s">
        <v>3445</v>
      </c>
      <c r="I207" s="4">
        <v>206</v>
      </c>
      <c r="J207" s="3">
        <f ca="1">COUNTIF(G$2:INDIRECT(ADDRESS(ROW(Table1[[#This Row],[Sel_Cat]]),7)),Table1[[#This Row],[Sel_Cat]])</f>
        <v>174</v>
      </c>
      <c r="K207" s="3">
        <f ca="1">IF(Table1[[#This Row],[Post]]="A01",COUNTIFS($H$2:INDIRECT(ADDRESS(ROW(Table1[[#This Row],[Sel_Cat]]),8)),"A01")," ")</f>
        <v>169</v>
      </c>
      <c r="L207" s="3">
        <f ca="1">IF(Table1[[#This Row],[Post]]="A01",COUNTIFS($G$2:INDIRECT(ADDRESS(ROW(Table1[[#This Row],[Sel_Cat]]),7)),Table1[[#This Row],[Sel_Cat]],$H$2:INDIRECT(ADDRESS(ROW(Table1[[#This Row],[Sel_Cat]]),8)),"A01")," ")</f>
        <v>138</v>
      </c>
      <c r="M207" s="3" t="str">
        <f ca="1">IF(Table1[[#This Row],[Post]]="A02",COUNTIFS($H$2:INDIRECT(ADDRESS(ROW(Table1[[#This Row],[Sel_Cat]]),8)),"A02")," ")</f>
        <v xml:space="preserve"> </v>
      </c>
      <c r="N20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07" s="5" t="s">
        <v>5944</v>
      </c>
      <c r="P207" s="5" t="str">
        <f>VLOOKUP(Table1[[#This Row],[ROLL2]],Sheet1!$A$1:$B$132,2,FALSE)</f>
        <v>Madhya Pradesh</v>
      </c>
      <c r="Q207" s="5" t="str">
        <f>VLOOKUP(Table1[[#This Row],[ROLL2]],Sheet1!$A$1:$C$132,3,FALSE)</f>
        <v>Gwalior(6005)</v>
      </c>
    </row>
    <row r="208" spans="1:17" x14ac:dyDescent="0.2">
      <c r="A208" s="2">
        <v>1044</v>
      </c>
      <c r="B208" s="3">
        <v>4410083467</v>
      </c>
      <c r="C208" s="4" t="s">
        <v>5306</v>
      </c>
      <c r="D208" s="4" t="s">
        <v>3134</v>
      </c>
      <c r="E208" s="4" t="s">
        <v>3135</v>
      </c>
      <c r="F208" s="2" t="s">
        <v>5703</v>
      </c>
      <c r="G208" s="2" t="s">
        <v>5703</v>
      </c>
      <c r="H208" s="4" t="s">
        <v>3136</v>
      </c>
      <c r="I208" s="4">
        <v>207</v>
      </c>
      <c r="J208" s="3">
        <f ca="1">COUNTIF(G$2:INDIRECT(ADDRESS(ROW(Table1[[#This Row],[Sel_Cat]]),7)),Table1[[#This Row],[Sel_Cat]])</f>
        <v>175</v>
      </c>
      <c r="K208" s="3" t="str">
        <f ca="1">IF(Table1[[#This Row],[Post]]="A01",COUNTIFS($H$2:INDIRECT(ADDRESS(ROW(Table1[[#This Row],[Sel_Cat]]),8)),"A01")," ")</f>
        <v xml:space="preserve"> </v>
      </c>
      <c r="L20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08" s="3">
        <f ca="1">IF(Table1[[#This Row],[Post]]="A02",COUNTIFS($H$2:INDIRECT(ADDRESS(ROW(Table1[[#This Row],[Sel_Cat]]),8)),"A02")," ")</f>
        <v>38</v>
      </c>
      <c r="N208" s="3">
        <f ca="1">IF(Table1[[#This Row],[Post]]="A02",COUNTIFS($G$2:INDIRECT(ADDRESS(ROW(Table1[[#This Row],[Sel_Cat]]),7)),Table1[[#This Row],[Sel_Cat]],$H$2:INDIRECT(ADDRESS(ROW(Table1[[#This Row],[Sel_Cat]]),8)),"A02")," ")</f>
        <v>37</v>
      </c>
      <c r="O208" s="5" t="s">
        <v>5925</v>
      </c>
      <c r="P208" s="5" t="str">
        <f>VLOOKUP(Table1[[#This Row],[ROLL2]],Sheet1!$A$1:$B$132,2,FALSE)</f>
        <v>West Bengal</v>
      </c>
      <c r="Q208" s="5" t="str">
        <f>VLOOKUP(Table1[[#This Row],[ROLL2]],Sheet1!$A$1:$C$132,3,FALSE)</f>
        <v>Kolkata(4410),</v>
      </c>
    </row>
    <row r="209" spans="1:17" x14ac:dyDescent="0.2">
      <c r="A209" s="2">
        <v>485</v>
      </c>
      <c r="B209" s="3">
        <v>2201346064</v>
      </c>
      <c r="C209" s="4" t="s">
        <v>4832</v>
      </c>
      <c r="D209" s="4" t="s">
        <v>1457</v>
      </c>
      <c r="E209" s="4" t="s">
        <v>1458</v>
      </c>
      <c r="F209" s="2" t="s">
        <v>5703</v>
      </c>
      <c r="G209" s="2" t="s">
        <v>5703</v>
      </c>
      <c r="H209" s="4" t="s">
        <v>1459</v>
      </c>
      <c r="I209" s="4">
        <v>208</v>
      </c>
      <c r="J209" s="3">
        <f ca="1">COUNTIF(G$2:INDIRECT(ADDRESS(ROW(Table1[[#This Row],[Sel_Cat]]),7)),Table1[[#This Row],[Sel_Cat]])</f>
        <v>176</v>
      </c>
      <c r="K209" s="3">
        <f ca="1">IF(Table1[[#This Row],[Post]]="A01",COUNTIFS($H$2:INDIRECT(ADDRESS(ROW(Table1[[#This Row],[Sel_Cat]]),8)),"A01")," ")</f>
        <v>170</v>
      </c>
      <c r="L209" s="3">
        <f ca="1">IF(Table1[[#This Row],[Post]]="A01",COUNTIFS($G$2:INDIRECT(ADDRESS(ROW(Table1[[#This Row],[Sel_Cat]]),7)),Table1[[#This Row],[Sel_Cat]],$H$2:INDIRECT(ADDRESS(ROW(Table1[[#This Row],[Sel_Cat]]),8)),"A01")," ")</f>
        <v>139</v>
      </c>
      <c r="M209" s="3" t="str">
        <f ca="1">IF(Table1[[#This Row],[Post]]="A02",COUNTIFS($H$2:INDIRECT(ADDRESS(ROW(Table1[[#This Row],[Sel_Cat]]),8)),"A02")," ")</f>
        <v xml:space="preserve"> </v>
      </c>
      <c r="N2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09" s="5" t="s">
        <v>5900</v>
      </c>
      <c r="P209" s="5" t="str">
        <f>VLOOKUP(Table1[[#This Row],[ROLL2]],Sheet1!$A$1:$B$132,2,FALSE)</f>
        <v>Delhi</v>
      </c>
      <c r="Q209" s="5" t="str">
        <f>VLOOKUP(Table1[[#This Row],[ROLL2]],Sheet1!$A$1:$C$132,3,FALSE)</f>
        <v>Delhi (2201)</v>
      </c>
    </row>
    <row r="210" spans="1:17" x14ac:dyDescent="0.2">
      <c r="A210" s="2">
        <v>737</v>
      </c>
      <c r="B210" s="3">
        <v>3009052879</v>
      </c>
      <c r="C210" s="4" t="s">
        <v>5052</v>
      </c>
      <c r="D210" s="4" t="s">
        <v>2213</v>
      </c>
      <c r="E210" s="4" t="s">
        <v>2214</v>
      </c>
      <c r="F210" s="2" t="s">
        <v>5701</v>
      </c>
      <c r="G210" s="2" t="s">
        <v>5703</v>
      </c>
      <c r="H210" s="4" t="s">
        <v>2215</v>
      </c>
      <c r="I210" s="4">
        <v>209</v>
      </c>
      <c r="J210" s="3">
        <f ca="1">COUNTIF(G$2:INDIRECT(ADDRESS(ROW(Table1[[#This Row],[Sel_Cat]]),7)),Table1[[#This Row],[Sel_Cat]])</f>
        <v>177</v>
      </c>
      <c r="K210" s="3">
        <f ca="1">IF(Table1[[#This Row],[Post]]="A01",COUNTIFS($H$2:INDIRECT(ADDRESS(ROW(Table1[[#This Row],[Sel_Cat]]),8)),"A01")," ")</f>
        <v>171</v>
      </c>
      <c r="L210" s="3">
        <f ca="1">IF(Table1[[#This Row],[Post]]="A01",COUNTIFS($G$2:INDIRECT(ADDRESS(ROW(Table1[[#This Row],[Sel_Cat]]),7)),Table1[[#This Row],[Sel_Cat]],$H$2:INDIRECT(ADDRESS(ROW(Table1[[#This Row],[Sel_Cat]]),8)),"A01")," ")</f>
        <v>140</v>
      </c>
      <c r="M210" s="3" t="str">
        <f ca="1">IF(Table1[[#This Row],[Post]]="A02",COUNTIFS($H$2:INDIRECT(ADDRESS(ROW(Table1[[#This Row],[Sel_Cat]]),8)),"A02")," ")</f>
        <v xml:space="preserve"> </v>
      </c>
      <c r="N2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10" s="5" t="s">
        <v>5887</v>
      </c>
      <c r="P210" s="5" t="str">
        <f>VLOOKUP(Table1[[#This Row],[ROLL2]],Sheet1!$A$1:$B$132,2,FALSE)</f>
        <v>Uttar Pradesh</v>
      </c>
      <c r="Q210" s="5" t="str">
        <f>VLOOKUP(Table1[[#This Row],[ROLL2]],Sheet1!$A$1:$C$132,3,FALSE)</f>
        <v>Kanpur (3009)</v>
      </c>
    </row>
    <row r="211" spans="1:17" x14ac:dyDescent="0.2">
      <c r="A211" s="2">
        <v>496</v>
      </c>
      <c r="B211" s="3">
        <v>2209002660</v>
      </c>
      <c r="C211" s="4" t="s">
        <v>4841</v>
      </c>
      <c r="D211" s="4" t="s">
        <v>1490</v>
      </c>
      <c r="E211" s="4" t="s">
        <v>1491</v>
      </c>
      <c r="F211" s="2" t="s">
        <v>5703</v>
      </c>
      <c r="G211" s="2" t="s">
        <v>5703</v>
      </c>
      <c r="H211" s="4" t="s">
        <v>1492</v>
      </c>
      <c r="I211" s="4">
        <v>210</v>
      </c>
      <c r="J211" s="3">
        <f ca="1">COUNTIF(G$2:INDIRECT(ADDRESS(ROW(Table1[[#This Row],[Sel_Cat]]),7)),Table1[[#This Row],[Sel_Cat]])</f>
        <v>178</v>
      </c>
      <c r="K211" s="3">
        <f ca="1">IF(Table1[[#This Row],[Post]]="A01",COUNTIFS($H$2:INDIRECT(ADDRESS(ROW(Table1[[#This Row],[Sel_Cat]]),8)),"A01")," ")</f>
        <v>172</v>
      </c>
      <c r="L211" s="3">
        <f ca="1">IF(Table1[[#This Row],[Post]]="A01",COUNTIFS($G$2:INDIRECT(ADDRESS(ROW(Table1[[#This Row],[Sel_Cat]]),7)),Table1[[#This Row],[Sel_Cat]],$H$2:INDIRECT(ADDRESS(ROW(Table1[[#This Row],[Sel_Cat]]),8)),"A01")," ")</f>
        <v>141</v>
      </c>
      <c r="M211" s="3" t="str">
        <f ca="1">IF(Table1[[#This Row],[Post]]="A02",COUNTIFS($H$2:INDIRECT(ADDRESS(ROW(Table1[[#This Row],[Sel_Cat]]),8)),"A02")," ")</f>
        <v xml:space="preserve"> </v>
      </c>
      <c r="N2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11" s="5" t="s">
        <v>6018</v>
      </c>
      <c r="P211" s="5" t="e">
        <f>VLOOKUP(Table1[[#This Row],[ROLL2]],Sheet1!$A$1:$B$132,2,FALSE)</f>
        <v>#N/A</v>
      </c>
      <c r="Q211" s="5" t="e">
        <f>VLOOKUP(Table1[[#This Row],[ROLL2]],Sheet1!$A$1:$C$132,3,FALSE)</f>
        <v>#N/A</v>
      </c>
    </row>
    <row r="212" spans="1:17" x14ac:dyDescent="0.2">
      <c r="A212" s="2">
        <v>704</v>
      </c>
      <c r="B212" s="3">
        <v>3003057384</v>
      </c>
      <c r="C212" s="4" t="s">
        <v>5021</v>
      </c>
      <c r="D212" s="4" t="s">
        <v>2114</v>
      </c>
      <c r="E212" s="4" t="s">
        <v>2115</v>
      </c>
      <c r="F212" s="2" t="s">
        <v>5701</v>
      </c>
      <c r="G212" s="2" t="s">
        <v>5703</v>
      </c>
      <c r="H212" s="4" t="s">
        <v>2116</v>
      </c>
      <c r="I212" s="4">
        <v>211</v>
      </c>
      <c r="J212" s="3">
        <f ca="1">COUNTIF(G$2:INDIRECT(ADDRESS(ROW(Table1[[#This Row],[Sel_Cat]]),7)),Table1[[#This Row],[Sel_Cat]])</f>
        <v>179</v>
      </c>
      <c r="K212" s="3">
        <f ca="1">IF(Table1[[#This Row],[Post]]="A01",COUNTIFS($H$2:INDIRECT(ADDRESS(ROW(Table1[[#This Row],[Sel_Cat]]),8)),"A01")," ")</f>
        <v>173</v>
      </c>
      <c r="L212" s="3">
        <f ca="1">IF(Table1[[#This Row],[Post]]="A01",COUNTIFS($G$2:INDIRECT(ADDRESS(ROW(Table1[[#This Row],[Sel_Cat]]),7)),Table1[[#This Row],[Sel_Cat]],$H$2:INDIRECT(ADDRESS(ROW(Table1[[#This Row],[Sel_Cat]]),8)),"A01")," ")</f>
        <v>142</v>
      </c>
      <c r="M212" s="3" t="str">
        <f ca="1">IF(Table1[[#This Row],[Post]]="A02",COUNTIFS($H$2:INDIRECT(ADDRESS(ROW(Table1[[#This Row],[Sel_Cat]]),8)),"A02")," ")</f>
        <v xml:space="preserve"> </v>
      </c>
      <c r="N2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12" s="5" t="s">
        <v>5890</v>
      </c>
      <c r="P212" s="5" t="str">
        <f>VLOOKUP(Table1[[#This Row],[ROLL2]],Sheet1!$A$1:$B$132,2,FALSE)</f>
        <v>Uttar Pradesh</v>
      </c>
      <c r="Q212" s="5" t="str">
        <f>VLOOKUP(Table1[[#This Row],[ROLL2]],Sheet1!$A$1:$C$132,3,FALSE)</f>
        <v>Prayagraj (3003)</v>
      </c>
    </row>
    <row r="213" spans="1:17" x14ac:dyDescent="0.2">
      <c r="A213" s="2">
        <v>433</v>
      </c>
      <c r="B213" s="3">
        <v>2201296673</v>
      </c>
      <c r="C213" s="4" t="s">
        <v>4788</v>
      </c>
      <c r="D213" s="4" t="s">
        <v>1301</v>
      </c>
      <c r="E213" s="4" t="s">
        <v>1302</v>
      </c>
      <c r="F213" s="2" t="s">
        <v>5696</v>
      </c>
      <c r="G213" s="2" t="s">
        <v>5703</v>
      </c>
      <c r="H213" s="4" t="s">
        <v>1303</v>
      </c>
      <c r="I213" s="4">
        <v>212</v>
      </c>
      <c r="J213" s="3">
        <f ca="1">COUNTIF(G$2:INDIRECT(ADDRESS(ROW(Table1[[#This Row],[Sel_Cat]]),7)),Table1[[#This Row],[Sel_Cat]])</f>
        <v>180</v>
      </c>
      <c r="K213" s="3">
        <f ca="1">IF(Table1[[#This Row],[Post]]="A01",COUNTIFS($H$2:INDIRECT(ADDRESS(ROW(Table1[[#This Row],[Sel_Cat]]),8)),"A01")," ")</f>
        <v>174</v>
      </c>
      <c r="L213" s="3">
        <f ca="1">IF(Table1[[#This Row],[Post]]="A01",COUNTIFS($G$2:INDIRECT(ADDRESS(ROW(Table1[[#This Row],[Sel_Cat]]),7)),Table1[[#This Row],[Sel_Cat]],$H$2:INDIRECT(ADDRESS(ROW(Table1[[#This Row],[Sel_Cat]]),8)),"A01")," ")</f>
        <v>143</v>
      </c>
      <c r="M213" s="3" t="str">
        <f ca="1">IF(Table1[[#This Row],[Post]]="A02",COUNTIFS($H$2:INDIRECT(ADDRESS(ROW(Table1[[#This Row],[Sel_Cat]]),8)),"A02")," ")</f>
        <v xml:space="preserve"> </v>
      </c>
      <c r="N2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13" s="5" t="s">
        <v>5900</v>
      </c>
      <c r="P213" s="5" t="str">
        <f>VLOOKUP(Table1[[#This Row],[ROLL2]],Sheet1!$A$1:$B$132,2,FALSE)</f>
        <v>Delhi</v>
      </c>
      <c r="Q213" s="5" t="str">
        <f>VLOOKUP(Table1[[#This Row],[ROLL2]],Sheet1!$A$1:$C$132,3,FALSE)</f>
        <v>Delhi (2201)</v>
      </c>
    </row>
    <row r="214" spans="1:17" x14ac:dyDescent="0.2">
      <c r="A214" s="2">
        <v>1288</v>
      </c>
      <c r="B214" s="3">
        <v>7801001173</v>
      </c>
      <c r="C214" s="4" t="s">
        <v>4517</v>
      </c>
      <c r="D214" s="4" t="s">
        <v>3866</v>
      </c>
      <c r="E214" s="4" t="s">
        <v>3867</v>
      </c>
      <c r="F214" s="2" t="s">
        <v>5701</v>
      </c>
      <c r="G214" s="2" t="s">
        <v>5703</v>
      </c>
      <c r="H214" s="4" t="s">
        <v>3868</v>
      </c>
      <c r="I214" s="4">
        <v>213</v>
      </c>
      <c r="J214" s="3">
        <f ca="1">COUNTIF(G$2:INDIRECT(ADDRESS(ROW(Table1[[#This Row],[Sel_Cat]]),7)),Table1[[#This Row],[Sel_Cat]])</f>
        <v>181</v>
      </c>
      <c r="K214" s="3">
        <f ca="1">IF(Table1[[#This Row],[Post]]="A01",COUNTIFS($H$2:INDIRECT(ADDRESS(ROW(Table1[[#This Row],[Sel_Cat]]),8)),"A01")," ")</f>
        <v>175</v>
      </c>
      <c r="L214" s="3">
        <f ca="1">IF(Table1[[#This Row],[Post]]="A01",COUNTIFS($G$2:INDIRECT(ADDRESS(ROW(Table1[[#This Row],[Sel_Cat]]),7)),Table1[[#This Row],[Sel_Cat]],$H$2:INDIRECT(ADDRESS(ROW(Table1[[#This Row],[Sel_Cat]]),8)),"A01")," ")</f>
        <v>144</v>
      </c>
      <c r="M214" s="3" t="str">
        <f ca="1">IF(Table1[[#This Row],[Post]]="A02",COUNTIFS($H$2:INDIRECT(ADDRESS(ROW(Table1[[#This Row],[Sel_Cat]]),8)),"A02")," ")</f>
        <v xml:space="preserve"> </v>
      </c>
      <c r="N2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14" s="5" t="s">
        <v>5998</v>
      </c>
      <c r="P214" s="5" t="str">
        <f>VLOOKUP(Table1[[#This Row],[ROLL2]],Sheet1!$A$1:$B$132,2,FALSE)</f>
        <v>Goa</v>
      </c>
      <c r="Q214" s="5" t="str">
        <f>VLOOKUP(Table1[[#This Row],[ROLL2]],Sheet1!$A$1:$C$132,3,FALSE)</f>
        <v>Panaji(7801)</v>
      </c>
    </row>
    <row r="215" spans="1:17" x14ac:dyDescent="0.2">
      <c r="A215" s="2">
        <v>1128</v>
      </c>
      <c r="B215" s="3">
        <v>6001021051</v>
      </c>
      <c r="C215" s="4" t="s">
        <v>5386</v>
      </c>
      <c r="D215" s="4" t="s">
        <v>3386</v>
      </c>
      <c r="E215" s="4" t="s">
        <v>3387</v>
      </c>
      <c r="F215" s="2" t="s">
        <v>5697</v>
      </c>
      <c r="G215" s="2" t="s">
        <v>5697</v>
      </c>
      <c r="H215" s="4" t="s">
        <v>3388</v>
      </c>
      <c r="I215" s="4">
        <v>214</v>
      </c>
      <c r="J215" s="3">
        <f ca="1">COUNTIF(G$2:INDIRECT(ADDRESS(ROW(Table1[[#This Row],[Sel_Cat]]),7)),Table1[[#This Row],[Sel_Cat]])</f>
        <v>4</v>
      </c>
      <c r="K215" s="3">
        <f ca="1">IF(Table1[[#This Row],[Post]]="A01",COUNTIFS($H$2:INDIRECT(ADDRESS(ROW(Table1[[#This Row],[Sel_Cat]]),8)),"A01")," ")</f>
        <v>176</v>
      </c>
      <c r="L215" s="3">
        <f ca="1">IF(Table1[[#This Row],[Post]]="A01",COUNTIFS($G$2:INDIRECT(ADDRESS(ROW(Table1[[#This Row],[Sel_Cat]]),7)),Table1[[#This Row],[Sel_Cat]],$H$2:INDIRECT(ADDRESS(ROW(Table1[[#This Row],[Sel_Cat]]),8)),"A01")," ")</f>
        <v>4</v>
      </c>
      <c r="M215" s="3" t="str">
        <f ca="1">IF(Table1[[#This Row],[Post]]="A02",COUNTIFS($H$2:INDIRECT(ADDRESS(ROW(Table1[[#This Row],[Sel_Cat]]),8)),"A02")," ")</f>
        <v xml:space="preserve"> </v>
      </c>
      <c r="N2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15" s="5" t="s">
        <v>5943</v>
      </c>
      <c r="P215" s="5" t="str">
        <f>VLOOKUP(Table1[[#This Row],[ROLL2]],Sheet1!$A$1:$B$132,2,FALSE)</f>
        <v>Madhya Pradesh</v>
      </c>
      <c r="Q215" s="5" t="str">
        <f>VLOOKUP(Table1[[#This Row],[ROLL2]],Sheet1!$A$1:$C$132,3,FALSE)</f>
        <v>Bhopal (6001)</v>
      </c>
    </row>
    <row r="216" spans="1:17" x14ac:dyDescent="0.2">
      <c r="A216" s="2">
        <v>851</v>
      </c>
      <c r="B216" s="3">
        <v>3013094565</v>
      </c>
      <c r="C216" s="4" t="s">
        <v>5149</v>
      </c>
      <c r="D216" s="4" t="s">
        <v>2555</v>
      </c>
      <c r="E216" s="4" t="s">
        <v>2556</v>
      </c>
      <c r="F216" s="2" t="s">
        <v>5703</v>
      </c>
      <c r="G216" s="2" t="s">
        <v>5703</v>
      </c>
      <c r="H216" s="4" t="s">
        <v>2557</v>
      </c>
      <c r="I216" s="4">
        <v>215</v>
      </c>
      <c r="J216" s="3">
        <f ca="1">COUNTIF(G$2:INDIRECT(ADDRESS(ROW(Table1[[#This Row],[Sel_Cat]]),7)),Table1[[#This Row],[Sel_Cat]])</f>
        <v>182</v>
      </c>
      <c r="K216" s="3">
        <f ca="1">IF(Table1[[#This Row],[Post]]="A01",COUNTIFS($H$2:INDIRECT(ADDRESS(ROW(Table1[[#This Row],[Sel_Cat]]),8)),"A01")," ")</f>
        <v>177</v>
      </c>
      <c r="L216" s="3">
        <f ca="1">IF(Table1[[#This Row],[Post]]="A01",COUNTIFS($G$2:INDIRECT(ADDRESS(ROW(Table1[[#This Row],[Sel_Cat]]),7)),Table1[[#This Row],[Sel_Cat]],$H$2:INDIRECT(ADDRESS(ROW(Table1[[#This Row],[Sel_Cat]]),8)),"A01")," ")</f>
        <v>145</v>
      </c>
      <c r="M216" s="3" t="str">
        <f ca="1">IF(Table1[[#This Row],[Post]]="A02",COUNTIFS($H$2:INDIRECT(ADDRESS(ROW(Table1[[#This Row],[Sel_Cat]]),8)),"A02")," ")</f>
        <v xml:space="preserve"> </v>
      </c>
      <c r="N2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16" s="5" t="s">
        <v>5891</v>
      </c>
      <c r="P216" s="5" t="str">
        <f>VLOOKUP(Table1[[#This Row],[ROLL2]],Sheet1!$A$1:$B$132,2,FALSE)</f>
        <v>Uttar Pradesh</v>
      </c>
      <c r="Q216" s="5" t="str">
        <f>VLOOKUP(Table1[[#This Row],[ROLL2]],Sheet1!$A$1:$C$132,3,FALSE)</f>
        <v>Varanasi (3013)</v>
      </c>
    </row>
    <row r="217" spans="1:17" x14ac:dyDescent="0.2">
      <c r="A217" s="2">
        <v>1030</v>
      </c>
      <c r="B217" s="3">
        <v>4410059780</v>
      </c>
      <c r="C217" s="4" t="s">
        <v>5294</v>
      </c>
      <c r="D217" s="4" t="s">
        <v>3092</v>
      </c>
      <c r="E217" s="4" t="s">
        <v>3093</v>
      </c>
      <c r="F217" s="2" t="s">
        <v>5703</v>
      </c>
      <c r="G217" s="2" t="s">
        <v>5703</v>
      </c>
      <c r="H217" s="4" t="s">
        <v>3094</v>
      </c>
      <c r="I217" s="4">
        <v>216</v>
      </c>
      <c r="J217" s="3">
        <f ca="1">COUNTIF(G$2:INDIRECT(ADDRESS(ROW(Table1[[#This Row],[Sel_Cat]]),7)),Table1[[#This Row],[Sel_Cat]])</f>
        <v>183</v>
      </c>
      <c r="K217" s="3">
        <f ca="1">IF(Table1[[#This Row],[Post]]="A01",COUNTIFS($H$2:INDIRECT(ADDRESS(ROW(Table1[[#This Row],[Sel_Cat]]),8)),"A01")," ")</f>
        <v>178</v>
      </c>
      <c r="L217" s="3">
        <f ca="1">IF(Table1[[#This Row],[Post]]="A01",COUNTIFS($G$2:INDIRECT(ADDRESS(ROW(Table1[[#This Row],[Sel_Cat]]),7)),Table1[[#This Row],[Sel_Cat]],$H$2:INDIRECT(ADDRESS(ROW(Table1[[#This Row],[Sel_Cat]]),8)),"A01")," ")</f>
        <v>146</v>
      </c>
      <c r="M217" s="3" t="str">
        <f ca="1">IF(Table1[[#This Row],[Post]]="A02",COUNTIFS($H$2:INDIRECT(ADDRESS(ROW(Table1[[#This Row],[Sel_Cat]]),8)),"A02")," ")</f>
        <v xml:space="preserve"> </v>
      </c>
      <c r="N2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17" s="5" t="s">
        <v>5925</v>
      </c>
      <c r="P217" s="5" t="str">
        <f>VLOOKUP(Table1[[#This Row],[ROLL2]],Sheet1!$A$1:$B$132,2,FALSE)</f>
        <v>West Bengal</v>
      </c>
      <c r="Q217" s="5" t="str">
        <f>VLOOKUP(Table1[[#This Row],[ROLL2]],Sheet1!$A$1:$C$132,3,FALSE)</f>
        <v>Kolkata(4410),</v>
      </c>
    </row>
    <row r="218" spans="1:17" x14ac:dyDescent="0.2">
      <c r="A218" s="2">
        <v>476</v>
      </c>
      <c r="B218" s="3">
        <v>2201336227</v>
      </c>
      <c r="C218" s="4" t="s">
        <v>4825</v>
      </c>
      <c r="D218" s="4" t="s">
        <v>1430</v>
      </c>
      <c r="E218" s="4" t="s">
        <v>1431</v>
      </c>
      <c r="F218" s="2" t="s">
        <v>5701</v>
      </c>
      <c r="G218" s="2" t="s">
        <v>5703</v>
      </c>
      <c r="H218" s="4" t="s">
        <v>1432</v>
      </c>
      <c r="I218" s="4">
        <v>217</v>
      </c>
      <c r="J218" s="3">
        <f ca="1">COUNTIF(G$2:INDIRECT(ADDRESS(ROW(Table1[[#This Row],[Sel_Cat]]),7)),Table1[[#This Row],[Sel_Cat]])</f>
        <v>184</v>
      </c>
      <c r="K218" s="3">
        <f ca="1">IF(Table1[[#This Row],[Post]]="A01",COUNTIFS($H$2:INDIRECT(ADDRESS(ROW(Table1[[#This Row],[Sel_Cat]]),8)),"A01")," ")</f>
        <v>179</v>
      </c>
      <c r="L218" s="3">
        <f ca="1">IF(Table1[[#This Row],[Post]]="A01",COUNTIFS($G$2:INDIRECT(ADDRESS(ROW(Table1[[#This Row],[Sel_Cat]]),7)),Table1[[#This Row],[Sel_Cat]],$H$2:INDIRECT(ADDRESS(ROW(Table1[[#This Row],[Sel_Cat]]),8)),"A01")," ")</f>
        <v>147</v>
      </c>
      <c r="M218" s="3" t="str">
        <f ca="1">IF(Table1[[#This Row],[Post]]="A02",COUNTIFS($H$2:INDIRECT(ADDRESS(ROW(Table1[[#This Row],[Sel_Cat]]),8)),"A02")," ")</f>
        <v xml:space="preserve"> </v>
      </c>
      <c r="N2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18" s="5" t="s">
        <v>5900</v>
      </c>
      <c r="P218" s="5" t="str">
        <f>VLOOKUP(Table1[[#This Row],[ROLL2]],Sheet1!$A$1:$B$132,2,FALSE)</f>
        <v>Delhi</v>
      </c>
      <c r="Q218" s="5" t="str">
        <f>VLOOKUP(Table1[[#This Row],[ROLL2]],Sheet1!$A$1:$C$132,3,FALSE)</f>
        <v>Delhi (2201)</v>
      </c>
    </row>
    <row r="219" spans="1:17" x14ac:dyDescent="0.2">
      <c r="A219" s="2">
        <v>1409</v>
      </c>
      <c r="B219" s="3">
        <v>8601071846</v>
      </c>
      <c r="C219" s="4" t="s">
        <v>5645</v>
      </c>
      <c r="D219" s="4" t="s">
        <v>4228</v>
      </c>
      <c r="E219" s="4" t="s">
        <v>4229</v>
      </c>
      <c r="F219" s="2" t="s">
        <v>5696</v>
      </c>
      <c r="G219" s="2" t="s">
        <v>5703</v>
      </c>
      <c r="H219" s="4" t="s">
        <v>4230</v>
      </c>
      <c r="I219" s="4">
        <v>218</v>
      </c>
      <c r="J219" s="3">
        <f ca="1">COUNTIF(G$2:INDIRECT(ADDRESS(ROW(Table1[[#This Row],[Sel_Cat]]),7)),Table1[[#This Row],[Sel_Cat]])</f>
        <v>185</v>
      </c>
      <c r="K219" s="3">
        <f ca="1">IF(Table1[[#This Row],[Post]]="A01",COUNTIFS($H$2:INDIRECT(ADDRESS(ROW(Table1[[#This Row],[Sel_Cat]]),8)),"A01")," ")</f>
        <v>180</v>
      </c>
      <c r="L219" s="3">
        <f ca="1">IF(Table1[[#This Row],[Post]]="A01",COUNTIFS($G$2:INDIRECT(ADDRESS(ROW(Table1[[#This Row],[Sel_Cat]]),7)),Table1[[#This Row],[Sel_Cat]],$H$2:INDIRECT(ADDRESS(ROW(Table1[[#This Row],[Sel_Cat]]),8)),"A01")," ")</f>
        <v>148</v>
      </c>
      <c r="M219" s="3" t="str">
        <f ca="1">IF(Table1[[#This Row],[Post]]="A02",COUNTIFS($H$2:INDIRECT(ADDRESS(ROW(Table1[[#This Row],[Sel_Cat]]),8)),"A02")," ")</f>
        <v xml:space="preserve"> </v>
      </c>
      <c r="N2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19" s="5" t="s">
        <v>5995</v>
      </c>
      <c r="P219" s="5" t="str">
        <f>VLOOKUP(Table1[[#This Row],[ROLL2]],Sheet1!$A$1:$B$132,2,FALSE)</f>
        <v>Telangana</v>
      </c>
      <c r="Q219" s="5" t="str">
        <f>VLOOKUP(Table1[[#This Row],[ROLL2]],Sheet1!$A$1:$C$132,3,FALSE)</f>
        <v>Hyderabad(8601)</v>
      </c>
    </row>
    <row r="220" spans="1:17" x14ac:dyDescent="0.2">
      <c r="A220" s="2">
        <v>648</v>
      </c>
      <c r="B220" s="3">
        <v>2406049191</v>
      </c>
      <c r="C220" s="4" t="s">
        <v>4972</v>
      </c>
      <c r="D220" s="4" t="s">
        <v>1946</v>
      </c>
      <c r="E220" s="4" t="s">
        <v>1947</v>
      </c>
      <c r="F220" s="2" t="s">
        <v>5701</v>
      </c>
      <c r="G220" s="2" t="s">
        <v>5701</v>
      </c>
      <c r="H220" s="4" t="s">
        <v>1948</v>
      </c>
      <c r="I220" s="4">
        <v>219</v>
      </c>
      <c r="J220" s="3">
        <f ca="1">COUNTIF(G$2:INDIRECT(ADDRESS(ROW(Table1[[#This Row],[Sel_Cat]]),7)),Table1[[#This Row],[Sel_Cat]])</f>
        <v>20</v>
      </c>
      <c r="K220" s="3" t="str">
        <f ca="1">IF(Table1[[#This Row],[Post]]="A01",COUNTIFS($H$2:INDIRECT(ADDRESS(ROW(Table1[[#This Row],[Sel_Cat]]),8)),"A01")," ")</f>
        <v xml:space="preserve"> </v>
      </c>
      <c r="L22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20" s="3">
        <f ca="1">IF(Table1[[#This Row],[Post]]="A02",COUNTIFS($H$2:INDIRECT(ADDRESS(ROW(Table1[[#This Row],[Sel_Cat]]),8)),"A02")," ")</f>
        <v>39</v>
      </c>
      <c r="N220" s="3">
        <f ca="1">IF(Table1[[#This Row],[Post]]="A02",COUNTIFS($G$2:INDIRECT(ADDRESS(ROW(Table1[[#This Row],[Sel_Cat]]),7)),Table1[[#This Row],[Sel_Cat]],$H$2:INDIRECT(ADDRESS(ROW(Table1[[#This Row],[Sel_Cat]]),8)),"A02")," ")</f>
        <v>2</v>
      </c>
      <c r="O220" s="5" t="s">
        <v>5905</v>
      </c>
      <c r="P220" s="5" t="str">
        <f>VLOOKUP(Table1[[#This Row],[ROLL2]],Sheet1!$A$1:$B$132,2,FALSE)</f>
        <v>Rajasthan</v>
      </c>
      <c r="Q220" s="5" t="str">
        <f>VLOOKUP(Table1[[#This Row],[ROLL2]],Sheet1!$A$1:$C$132,3,FALSE)</f>
        <v>Jodhpur (2406)</v>
      </c>
    </row>
    <row r="221" spans="1:17" x14ac:dyDescent="0.2">
      <c r="A221" s="2">
        <v>178</v>
      </c>
      <c r="B221" s="3">
        <v>2201078142</v>
      </c>
      <c r="C221" s="4" t="s">
        <v>4557</v>
      </c>
      <c r="D221" s="4" t="s">
        <v>536</v>
      </c>
      <c r="E221" s="4" t="s">
        <v>537</v>
      </c>
      <c r="F221" s="2" t="s">
        <v>5703</v>
      </c>
      <c r="G221" s="2" t="s">
        <v>5703</v>
      </c>
      <c r="H221" s="4" t="s">
        <v>538</v>
      </c>
      <c r="I221" s="4">
        <v>220</v>
      </c>
      <c r="J221" s="3">
        <f ca="1">COUNTIF(G$2:INDIRECT(ADDRESS(ROW(Table1[[#This Row],[Sel_Cat]]),7)),Table1[[#This Row],[Sel_Cat]])</f>
        <v>186</v>
      </c>
      <c r="K221" s="3">
        <f ca="1">IF(Table1[[#This Row],[Post]]="A01",COUNTIFS($H$2:INDIRECT(ADDRESS(ROW(Table1[[#This Row],[Sel_Cat]]),8)),"A01")," ")</f>
        <v>181</v>
      </c>
      <c r="L221" s="3">
        <f ca="1">IF(Table1[[#This Row],[Post]]="A01",COUNTIFS($G$2:INDIRECT(ADDRESS(ROW(Table1[[#This Row],[Sel_Cat]]),7)),Table1[[#This Row],[Sel_Cat]],$H$2:INDIRECT(ADDRESS(ROW(Table1[[#This Row],[Sel_Cat]]),8)),"A01")," ")</f>
        <v>149</v>
      </c>
      <c r="M221" s="3" t="str">
        <f ca="1">IF(Table1[[#This Row],[Post]]="A02",COUNTIFS($H$2:INDIRECT(ADDRESS(ROW(Table1[[#This Row],[Sel_Cat]]),8)),"A02")," ")</f>
        <v xml:space="preserve"> </v>
      </c>
      <c r="N2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21" s="5" t="s">
        <v>5900</v>
      </c>
      <c r="P221" s="5" t="str">
        <f>VLOOKUP(Table1[[#This Row],[ROLL2]],Sheet1!$A$1:$B$132,2,FALSE)</f>
        <v>Delhi</v>
      </c>
      <c r="Q221" s="5" t="str">
        <f>VLOOKUP(Table1[[#This Row],[ROLL2]],Sheet1!$A$1:$C$132,3,FALSE)</f>
        <v>Delhi (2201)</v>
      </c>
    </row>
    <row r="222" spans="1:17" x14ac:dyDescent="0.2">
      <c r="A222" s="2">
        <v>494</v>
      </c>
      <c r="B222" s="3">
        <v>2209000336</v>
      </c>
      <c r="C222" s="4" t="s">
        <v>4839</v>
      </c>
      <c r="D222" s="4" t="s">
        <v>1484</v>
      </c>
      <c r="E222" s="4" t="s">
        <v>1485</v>
      </c>
      <c r="F222" s="2" t="s">
        <v>5703</v>
      </c>
      <c r="G222" s="2" t="s">
        <v>5703</v>
      </c>
      <c r="H222" s="4" t="s">
        <v>1486</v>
      </c>
      <c r="I222" s="4">
        <v>221</v>
      </c>
      <c r="J222" s="3">
        <f ca="1">COUNTIF(G$2:INDIRECT(ADDRESS(ROW(Table1[[#This Row],[Sel_Cat]]),7)),Table1[[#This Row],[Sel_Cat]])</f>
        <v>187</v>
      </c>
      <c r="K222" s="3">
        <f ca="1">IF(Table1[[#This Row],[Post]]="A01",COUNTIFS($H$2:INDIRECT(ADDRESS(ROW(Table1[[#This Row],[Sel_Cat]]),8)),"A01")," ")</f>
        <v>182</v>
      </c>
      <c r="L222" s="3">
        <f ca="1">IF(Table1[[#This Row],[Post]]="A01",COUNTIFS($G$2:INDIRECT(ADDRESS(ROW(Table1[[#This Row],[Sel_Cat]]),7)),Table1[[#This Row],[Sel_Cat]],$H$2:INDIRECT(ADDRESS(ROW(Table1[[#This Row],[Sel_Cat]]),8)),"A01")," ")</f>
        <v>150</v>
      </c>
      <c r="M222" s="3" t="str">
        <f ca="1">IF(Table1[[#This Row],[Post]]="A02",COUNTIFS($H$2:INDIRECT(ADDRESS(ROW(Table1[[#This Row],[Sel_Cat]]),8)),"A02")," ")</f>
        <v xml:space="preserve"> </v>
      </c>
      <c r="N2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22" s="5" t="s">
        <v>6018</v>
      </c>
      <c r="P222" s="5" t="e">
        <f>VLOOKUP(Table1[[#This Row],[ROLL2]],Sheet1!$A$1:$B$132,2,FALSE)</f>
        <v>#N/A</v>
      </c>
      <c r="Q222" s="5" t="e">
        <f>VLOOKUP(Table1[[#This Row],[ROLL2]],Sheet1!$A$1:$C$132,3,FALSE)</f>
        <v>#N/A</v>
      </c>
    </row>
    <row r="223" spans="1:17" x14ac:dyDescent="0.2">
      <c r="A223" s="2">
        <v>1378</v>
      </c>
      <c r="B223" s="3">
        <v>8601029655</v>
      </c>
      <c r="C223" s="4" t="s">
        <v>5614</v>
      </c>
      <c r="D223" s="4" t="s">
        <v>4135</v>
      </c>
      <c r="E223" s="4" t="s">
        <v>4136</v>
      </c>
      <c r="F223" s="2" t="s">
        <v>5703</v>
      </c>
      <c r="G223" s="2" t="s">
        <v>5703</v>
      </c>
      <c r="H223" s="4" t="s">
        <v>4137</v>
      </c>
      <c r="I223" s="4">
        <v>222</v>
      </c>
      <c r="J223" s="3">
        <f ca="1">COUNTIF(G$2:INDIRECT(ADDRESS(ROW(Table1[[#This Row],[Sel_Cat]]),7)),Table1[[#This Row],[Sel_Cat]])</f>
        <v>188</v>
      </c>
      <c r="K223" s="3">
        <f ca="1">IF(Table1[[#This Row],[Post]]="A01",COUNTIFS($H$2:INDIRECT(ADDRESS(ROW(Table1[[#This Row],[Sel_Cat]]),8)),"A01")," ")</f>
        <v>183</v>
      </c>
      <c r="L223" s="3">
        <f ca="1">IF(Table1[[#This Row],[Post]]="A01",COUNTIFS($G$2:INDIRECT(ADDRESS(ROW(Table1[[#This Row],[Sel_Cat]]),7)),Table1[[#This Row],[Sel_Cat]],$H$2:INDIRECT(ADDRESS(ROW(Table1[[#This Row],[Sel_Cat]]),8)),"A01")," ")</f>
        <v>151</v>
      </c>
      <c r="M223" s="3" t="str">
        <f ca="1">IF(Table1[[#This Row],[Post]]="A02",COUNTIFS($H$2:INDIRECT(ADDRESS(ROW(Table1[[#This Row],[Sel_Cat]]),8)),"A02")," ")</f>
        <v xml:space="preserve"> </v>
      </c>
      <c r="N2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23" s="5" t="s">
        <v>5995</v>
      </c>
      <c r="P223" s="5" t="str">
        <f>VLOOKUP(Table1[[#This Row],[ROLL2]],Sheet1!$A$1:$B$132,2,FALSE)</f>
        <v>Telangana</v>
      </c>
      <c r="Q223" s="5" t="str">
        <f>VLOOKUP(Table1[[#This Row],[ROLL2]],Sheet1!$A$1:$C$132,3,FALSE)</f>
        <v>Hyderabad(8601)</v>
      </c>
    </row>
    <row r="224" spans="1:17" x14ac:dyDescent="0.2">
      <c r="A224" s="2">
        <v>896</v>
      </c>
      <c r="B224" s="3">
        <v>3206012532</v>
      </c>
      <c r="C224" s="4" t="s">
        <v>5185</v>
      </c>
      <c r="D224" s="4" t="s">
        <v>2690</v>
      </c>
      <c r="E224" s="4" t="s">
        <v>2691</v>
      </c>
      <c r="F224" s="2" t="s">
        <v>5703</v>
      </c>
      <c r="G224" s="2" t="s">
        <v>5703</v>
      </c>
      <c r="H224" s="4" t="s">
        <v>2692</v>
      </c>
      <c r="I224" s="4">
        <v>223</v>
      </c>
      <c r="J224" s="3">
        <f ca="1">COUNTIF(G$2:INDIRECT(ADDRESS(ROW(Table1[[#This Row],[Sel_Cat]]),7)),Table1[[#This Row],[Sel_Cat]])</f>
        <v>189</v>
      </c>
      <c r="K224" s="3">
        <f ca="1">IF(Table1[[#This Row],[Post]]="A01",COUNTIFS($H$2:INDIRECT(ADDRESS(ROW(Table1[[#This Row],[Sel_Cat]]),8)),"A01")," ")</f>
        <v>184</v>
      </c>
      <c r="L224" s="3">
        <f ca="1">IF(Table1[[#This Row],[Post]]="A01",COUNTIFS($G$2:INDIRECT(ADDRESS(ROW(Table1[[#This Row],[Sel_Cat]]),7)),Table1[[#This Row],[Sel_Cat]],$H$2:INDIRECT(ADDRESS(ROW(Table1[[#This Row],[Sel_Cat]]),8)),"A01")," ")</f>
        <v>152</v>
      </c>
      <c r="M224" s="3" t="str">
        <f ca="1">IF(Table1[[#This Row],[Post]]="A02",COUNTIFS($H$2:INDIRECT(ADDRESS(ROW(Table1[[#This Row],[Sel_Cat]]),8)),"A02")," ")</f>
        <v xml:space="preserve"> </v>
      </c>
      <c r="N2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24" s="5" t="s">
        <v>5894</v>
      </c>
      <c r="P224" s="5" t="str">
        <f>VLOOKUP(Table1[[#This Row],[ROLL2]],Sheet1!$A$1:$B$132,2,FALSE)</f>
        <v>Bihar</v>
      </c>
      <c r="Q224" s="5" t="str">
        <f>VLOOKUP(Table1[[#This Row],[ROLL2]],Sheet1!$A$1:$C$132,3,FALSE)</f>
        <v>Patna (3206)</v>
      </c>
    </row>
    <row r="225" spans="1:17" x14ac:dyDescent="0.2">
      <c r="A225" s="2">
        <v>808</v>
      </c>
      <c r="B225" s="3">
        <v>3010110560</v>
      </c>
      <c r="C225" s="4" t="s">
        <v>5114</v>
      </c>
      <c r="D225" s="4" t="s">
        <v>2426</v>
      </c>
      <c r="E225" s="4" t="s">
        <v>2427</v>
      </c>
      <c r="F225" s="2" t="s">
        <v>5701</v>
      </c>
      <c r="G225" s="2" t="s">
        <v>5701</v>
      </c>
      <c r="H225" s="4" t="s">
        <v>2428</v>
      </c>
      <c r="I225" s="4">
        <v>224</v>
      </c>
      <c r="J225" s="3">
        <f ca="1">COUNTIF(G$2:INDIRECT(ADDRESS(ROW(Table1[[#This Row],[Sel_Cat]]),7)),Table1[[#This Row],[Sel_Cat]])</f>
        <v>21</v>
      </c>
      <c r="K225" s="3">
        <f ca="1">IF(Table1[[#This Row],[Post]]="A01",COUNTIFS($H$2:INDIRECT(ADDRESS(ROW(Table1[[#This Row],[Sel_Cat]]),8)),"A01")," ")</f>
        <v>185</v>
      </c>
      <c r="L225" s="3">
        <f ca="1">IF(Table1[[#This Row],[Post]]="A01",COUNTIFS($G$2:INDIRECT(ADDRESS(ROW(Table1[[#This Row],[Sel_Cat]]),7)),Table1[[#This Row],[Sel_Cat]],$H$2:INDIRECT(ADDRESS(ROW(Table1[[#This Row],[Sel_Cat]]),8)),"A01")," ")</f>
        <v>19</v>
      </c>
      <c r="M225" s="3" t="str">
        <f ca="1">IF(Table1[[#This Row],[Post]]="A02",COUNTIFS($H$2:INDIRECT(ADDRESS(ROW(Table1[[#This Row],[Sel_Cat]]),8)),"A02")," ")</f>
        <v xml:space="preserve"> </v>
      </c>
      <c r="N2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25" s="5" t="s">
        <v>5888</v>
      </c>
      <c r="P225" s="5" t="str">
        <f>VLOOKUP(Table1[[#This Row],[ROLL2]],Sheet1!$A$1:$B$132,2,FALSE)</f>
        <v>Uttar Pradesh</v>
      </c>
      <c r="Q225" s="5" t="str">
        <f>VLOOKUP(Table1[[#This Row],[ROLL2]],Sheet1!$A$1:$C$132,3,FALSE)</f>
        <v>Lucknow (3010)</v>
      </c>
    </row>
    <row r="226" spans="1:17" x14ac:dyDescent="0.2">
      <c r="A226" s="2">
        <v>495</v>
      </c>
      <c r="B226" s="3">
        <v>2209000506</v>
      </c>
      <c r="C226" s="4" t="s">
        <v>4840</v>
      </c>
      <c r="D226" s="4" t="s">
        <v>1487</v>
      </c>
      <c r="E226" s="4" t="s">
        <v>1488</v>
      </c>
      <c r="F226" s="2" t="s">
        <v>5703</v>
      </c>
      <c r="G226" s="2" t="s">
        <v>5703</v>
      </c>
      <c r="H226" s="4" t="s">
        <v>1489</v>
      </c>
      <c r="I226" s="4">
        <v>225</v>
      </c>
      <c r="J226" s="3">
        <f ca="1">COUNTIF(G$2:INDIRECT(ADDRESS(ROW(Table1[[#This Row],[Sel_Cat]]),7)),Table1[[#This Row],[Sel_Cat]])</f>
        <v>190</v>
      </c>
      <c r="K226" s="3">
        <f ca="1">IF(Table1[[#This Row],[Post]]="A01",COUNTIFS($H$2:INDIRECT(ADDRESS(ROW(Table1[[#This Row],[Sel_Cat]]),8)),"A01")," ")</f>
        <v>186</v>
      </c>
      <c r="L226" s="3">
        <f ca="1">IF(Table1[[#This Row],[Post]]="A01",COUNTIFS($G$2:INDIRECT(ADDRESS(ROW(Table1[[#This Row],[Sel_Cat]]),7)),Table1[[#This Row],[Sel_Cat]],$H$2:INDIRECT(ADDRESS(ROW(Table1[[#This Row],[Sel_Cat]]),8)),"A01")," ")</f>
        <v>153</v>
      </c>
      <c r="M226" s="3" t="str">
        <f ca="1">IF(Table1[[#This Row],[Post]]="A02",COUNTIFS($H$2:INDIRECT(ADDRESS(ROW(Table1[[#This Row],[Sel_Cat]]),8)),"A02")," ")</f>
        <v xml:space="preserve"> </v>
      </c>
      <c r="N2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26" s="5" t="s">
        <v>6018</v>
      </c>
      <c r="P226" s="5" t="e">
        <f>VLOOKUP(Table1[[#This Row],[ROLL2]],Sheet1!$A$1:$B$132,2,FALSE)</f>
        <v>#N/A</v>
      </c>
      <c r="Q226" s="5" t="e">
        <f>VLOOKUP(Table1[[#This Row],[ROLL2]],Sheet1!$A$1:$C$132,3,FALSE)</f>
        <v>#N/A</v>
      </c>
    </row>
    <row r="227" spans="1:17" x14ac:dyDescent="0.2">
      <c r="A227" s="2">
        <v>302</v>
      </c>
      <c r="B227" s="3">
        <v>2201177012</v>
      </c>
      <c r="C227" s="4" t="s">
        <v>4670</v>
      </c>
      <c r="D227" s="4" t="s">
        <v>908</v>
      </c>
      <c r="E227" s="4" t="s">
        <v>909</v>
      </c>
      <c r="F227" s="2" t="s">
        <v>5703</v>
      </c>
      <c r="G227" s="2" t="s">
        <v>5703</v>
      </c>
      <c r="H227" s="4" t="s">
        <v>910</v>
      </c>
      <c r="I227" s="4">
        <v>226</v>
      </c>
      <c r="J227" s="3">
        <f ca="1">COUNTIF(G$2:INDIRECT(ADDRESS(ROW(Table1[[#This Row],[Sel_Cat]]),7)),Table1[[#This Row],[Sel_Cat]])</f>
        <v>191</v>
      </c>
      <c r="K227" s="3">
        <f ca="1">IF(Table1[[#This Row],[Post]]="A01",COUNTIFS($H$2:INDIRECT(ADDRESS(ROW(Table1[[#This Row],[Sel_Cat]]),8)),"A01")," ")</f>
        <v>187</v>
      </c>
      <c r="L227" s="3">
        <f ca="1">IF(Table1[[#This Row],[Post]]="A01",COUNTIFS($G$2:INDIRECT(ADDRESS(ROW(Table1[[#This Row],[Sel_Cat]]),7)),Table1[[#This Row],[Sel_Cat]],$H$2:INDIRECT(ADDRESS(ROW(Table1[[#This Row],[Sel_Cat]]),8)),"A01")," ")</f>
        <v>154</v>
      </c>
      <c r="M227" s="3" t="str">
        <f ca="1">IF(Table1[[#This Row],[Post]]="A02",COUNTIFS($H$2:INDIRECT(ADDRESS(ROW(Table1[[#This Row],[Sel_Cat]]),8)),"A02")," ")</f>
        <v xml:space="preserve"> </v>
      </c>
      <c r="N22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27" s="5" t="s">
        <v>5900</v>
      </c>
      <c r="P227" s="5" t="str">
        <f>VLOOKUP(Table1[[#This Row],[ROLL2]],Sheet1!$A$1:$B$132,2,FALSE)</f>
        <v>Delhi</v>
      </c>
      <c r="Q227" s="5" t="str">
        <f>VLOOKUP(Table1[[#This Row],[ROLL2]],Sheet1!$A$1:$C$132,3,FALSE)</f>
        <v>Delhi (2201)</v>
      </c>
    </row>
    <row r="228" spans="1:17" x14ac:dyDescent="0.2">
      <c r="A228" s="2">
        <v>1246</v>
      </c>
      <c r="B228" s="3">
        <v>7204022329</v>
      </c>
      <c r="C228" s="4" t="s">
        <v>5492</v>
      </c>
      <c r="D228" s="4" t="s">
        <v>3740</v>
      </c>
      <c r="E228" s="4" t="s">
        <v>3741</v>
      </c>
      <c r="F228" s="2" t="s">
        <v>5696</v>
      </c>
      <c r="G228" s="2" t="s">
        <v>5703</v>
      </c>
      <c r="H228" s="4" t="s">
        <v>3742</v>
      </c>
      <c r="I228" s="4">
        <v>227</v>
      </c>
      <c r="J228" s="3">
        <f ca="1">COUNTIF(G$2:INDIRECT(ADDRESS(ROW(Table1[[#This Row],[Sel_Cat]]),7)),Table1[[#This Row],[Sel_Cat]])</f>
        <v>192</v>
      </c>
      <c r="K228" s="3">
        <f ca="1">IF(Table1[[#This Row],[Post]]="A01",COUNTIFS($H$2:INDIRECT(ADDRESS(ROW(Table1[[#This Row],[Sel_Cat]]),8)),"A01")," ")</f>
        <v>188</v>
      </c>
      <c r="L228" s="3">
        <f ca="1">IF(Table1[[#This Row],[Post]]="A01",COUNTIFS($G$2:INDIRECT(ADDRESS(ROW(Table1[[#This Row],[Sel_Cat]]),7)),Table1[[#This Row],[Sel_Cat]],$H$2:INDIRECT(ADDRESS(ROW(Table1[[#This Row],[Sel_Cat]]),8)),"A01")," ")</f>
        <v>155</v>
      </c>
      <c r="M228" s="3" t="str">
        <f ca="1">IF(Table1[[#This Row],[Post]]="A02",COUNTIFS($H$2:INDIRECT(ADDRESS(ROW(Table1[[#This Row],[Sel_Cat]]),8)),"A02")," ")</f>
        <v xml:space="preserve"> </v>
      </c>
      <c r="N2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28" s="5" t="s">
        <v>6010</v>
      </c>
      <c r="P228" s="5" t="str">
        <f>VLOOKUP(Table1[[#This Row],[ROLL2]],Sheet1!$A$1:$B$132,2,FALSE)</f>
        <v>Maharashtra</v>
      </c>
      <c r="Q228" s="5" t="str">
        <f>VLOOKUP(Table1[[#This Row],[ROLL2]],Sheet1!$A$1:$C$132,3,FALSE)</f>
        <v>Mumbai(7204)</v>
      </c>
    </row>
    <row r="229" spans="1:17" x14ac:dyDescent="0.2">
      <c r="A229" s="2">
        <v>1309</v>
      </c>
      <c r="B229" s="3">
        <v>8007007395</v>
      </c>
      <c r="C229" s="4" t="s">
        <v>5549</v>
      </c>
      <c r="D229" s="4" t="s">
        <v>3929</v>
      </c>
      <c r="E229" s="4" t="s">
        <v>3930</v>
      </c>
      <c r="F229" s="2" t="s">
        <v>5696</v>
      </c>
      <c r="G229" s="2" t="s">
        <v>5696</v>
      </c>
      <c r="H229" s="4" t="s">
        <v>3931</v>
      </c>
      <c r="I229" s="4">
        <v>228</v>
      </c>
      <c r="J229" s="3">
        <f ca="1">COUNTIF(G$2:INDIRECT(ADDRESS(ROW(Table1[[#This Row],[Sel_Cat]]),7)),Table1[[#This Row],[Sel_Cat]])</f>
        <v>10</v>
      </c>
      <c r="K229" s="3">
        <f ca="1">IF(Table1[[#This Row],[Post]]="A01",COUNTIFS($H$2:INDIRECT(ADDRESS(ROW(Table1[[#This Row],[Sel_Cat]]),8)),"A01")," ")</f>
        <v>189</v>
      </c>
      <c r="L229" s="3">
        <f ca="1">IF(Table1[[#This Row],[Post]]="A01",COUNTIFS($G$2:INDIRECT(ADDRESS(ROW(Table1[[#This Row],[Sel_Cat]]),7)),Table1[[#This Row],[Sel_Cat]],$H$2:INDIRECT(ADDRESS(ROW(Table1[[#This Row],[Sel_Cat]]),8)),"A01")," ")</f>
        <v>10</v>
      </c>
      <c r="M229" s="3" t="str">
        <f ca="1">IF(Table1[[#This Row],[Post]]="A02",COUNTIFS($H$2:INDIRECT(ADDRESS(ROW(Table1[[#This Row],[Sel_Cat]]),8)),"A02")," ")</f>
        <v xml:space="preserve"> </v>
      </c>
      <c r="N2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29" s="5" t="s">
        <v>5985</v>
      </c>
      <c r="P229" s="5" t="str">
        <f>VLOOKUP(Table1[[#This Row],[ROLL2]],Sheet1!$A$1:$B$132,2,FALSE)</f>
        <v>Andhra Pradesh</v>
      </c>
      <c r="Q229" s="5" t="str">
        <f>VLOOKUP(Table1[[#This Row],[ROLL2]],Sheet1!$A$1:$C$132,3,FALSE)</f>
        <v>Vishakhapatnam(8007)</v>
      </c>
    </row>
    <row r="230" spans="1:17" x14ac:dyDescent="0.2">
      <c r="A230" s="2">
        <v>254</v>
      </c>
      <c r="B230" s="3">
        <v>2201138504</v>
      </c>
      <c r="C230" s="4" t="s">
        <v>4627</v>
      </c>
      <c r="D230" s="4" t="s">
        <v>764</v>
      </c>
      <c r="E230" s="4" t="s">
        <v>765</v>
      </c>
      <c r="F230" s="2" t="s">
        <v>5697</v>
      </c>
      <c r="G230" s="2" t="s">
        <v>5697</v>
      </c>
      <c r="H230" s="4" t="s">
        <v>766</v>
      </c>
      <c r="I230" s="4">
        <v>229</v>
      </c>
      <c r="J230" s="3">
        <f ca="1">COUNTIF(G$2:INDIRECT(ADDRESS(ROW(Table1[[#This Row],[Sel_Cat]]),7)),Table1[[#This Row],[Sel_Cat]])</f>
        <v>5</v>
      </c>
      <c r="K230" s="3">
        <f ca="1">IF(Table1[[#This Row],[Post]]="A01",COUNTIFS($H$2:INDIRECT(ADDRESS(ROW(Table1[[#This Row],[Sel_Cat]]),8)),"A01")," ")</f>
        <v>190</v>
      </c>
      <c r="L230" s="3">
        <f ca="1">IF(Table1[[#This Row],[Post]]="A01",COUNTIFS($G$2:INDIRECT(ADDRESS(ROW(Table1[[#This Row],[Sel_Cat]]),7)),Table1[[#This Row],[Sel_Cat]],$H$2:INDIRECT(ADDRESS(ROW(Table1[[#This Row],[Sel_Cat]]),8)),"A01")," ")</f>
        <v>5</v>
      </c>
      <c r="M230" s="3" t="str">
        <f ca="1">IF(Table1[[#This Row],[Post]]="A02",COUNTIFS($H$2:INDIRECT(ADDRESS(ROW(Table1[[#This Row],[Sel_Cat]]),8)),"A02")," ")</f>
        <v xml:space="preserve"> </v>
      </c>
      <c r="N23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30" s="5" t="s">
        <v>5900</v>
      </c>
      <c r="P230" s="5" t="str">
        <f>VLOOKUP(Table1[[#This Row],[ROLL2]],Sheet1!$A$1:$B$132,2,FALSE)</f>
        <v>Delhi</v>
      </c>
      <c r="Q230" s="5" t="str">
        <f>VLOOKUP(Table1[[#This Row],[ROLL2]],Sheet1!$A$1:$C$132,3,FALSE)</f>
        <v>Delhi (2201)</v>
      </c>
    </row>
    <row r="231" spans="1:17" x14ac:dyDescent="0.2">
      <c r="A231" s="2">
        <v>126</v>
      </c>
      <c r="B231" s="3">
        <v>2201030931</v>
      </c>
      <c r="C231" s="4" t="s">
        <v>4512</v>
      </c>
      <c r="D231" s="4" t="s">
        <v>380</v>
      </c>
      <c r="E231" s="4" t="s">
        <v>381</v>
      </c>
      <c r="F231" s="2" t="s">
        <v>5696</v>
      </c>
      <c r="G231" s="2" t="s">
        <v>5703</v>
      </c>
      <c r="H231" s="4" t="s">
        <v>382</v>
      </c>
      <c r="I231" s="4">
        <v>230</v>
      </c>
      <c r="J231" s="3">
        <f ca="1">COUNTIF(G$2:INDIRECT(ADDRESS(ROW(Table1[[#This Row],[Sel_Cat]]),7)),Table1[[#This Row],[Sel_Cat]])</f>
        <v>193</v>
      </c>
      <c r="K231" s="3">
        <f ca="1">IF(Table1[[#This Row],[Post]]="A01",COUNTIFS($H$2:INDIRECT(ADDRESS(ROW(Table1[[#This Row],[Sel_Cat]]),8)),"A01")," ")</f>
        <v>191</v>
      </c>
      <c r="L231" s="3">
        <f ca="1">IF(Table1[[#This Row],[Post]]="A01",COUNTIFS($G$2:INDIRECT(ADDRESS(ROW(Table1[[#This Row],[Sel_Cat]]),7)),Table1[[#This Row],[Sel_Cat]],$H$2:INDIRECT(ADDRESS(ROW(Table1[[#This Row],[Sel_Cat]]),8)),"A01")," ")</f>
        <v>156</v>
      </c>
      <c r="M231" s="3" t="str">
        <f ca="1">IF(Table1[[#This Row],[Post]]="A02",COUNTIFS($H$2:INDIRECT(ADDRESS(ROW(Table1[[#This Row],[Sel_Cat]]),8)),"A02")," ")</f>
        <v xml:space="preserve"> </v>
      </c>
      <c r="N2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31" s="5" t="s">
        <v>5900</v>
      </c>
      <c r="P231" s="5" t="str">
        <f>VLOOKUP(Table1[[#This Row],[ROLL2]],Sheet1!$A$1:$B$132,2,FALSE)</f>
        <v>Delhi</v>
      </c>
      <c r="Q231" s="5" t="str">
        <f>VLOOKUP(Table1[[#This Row],[ROLL2]],Sheet1!$A$1:$C$132,3,FALSE)</f>
        <v>Delhi (2201)</v>
      </c>
    </row>
    <row r="232" spans="1:17" x14ac:dyDescent="0.2">
      <c r="A232" s="2">
        <v>356</v>
      </c>
      <c r="B232" s="3">
        <v>2201221452</v>
      </c>
      <c r="C232" s="4" t="s">
        <v>4721</v>
      </c>
      <c r="D232" s="4" t="s">
        <v>1070</v>
      </c>
      <c r="E232" s="4" t="s">
        <v>1071</v>
      </c>
      <c r="F232" s="2" t="s">
        <v>5703</v>
      </c>
      <c r="G232" s="2" t="s">
        <v>5703</v>
      </c>
      <c r="H232" s="4" t="s">
        <v>1072</v>
      </c>
      <c r="I232" s="4">
        <v>231</v>
      </c>
      <c r="J232" s="3">
        <f ca="1">COUNTIF(G$2:INDIRECT(ADDRESS(ROW(Table1[[#This Row],[Sel_Cat]]),7)),Table1[[#This Row],[Sel_Cat]])</f>
        <v>194</v>
      </c>
      <c r="K232" s="3">
        <f ca="1">IF(Table1[[#This Row],[Post]]="A01",COUNTIFS($H$2:INDIRECT(ADDRESS(ROW(Table1[[#This Row],[Sel_Cat]]),8)),"A01")," ")</f>
        <v>192</v>
      </c>
      <c r="L232" s="3">
        <f ca="1">IF(Table1[[#This Row],[Post]]="A01",COUNTIFS($G$2:INDIRECT(ADDRESS(ROW(Table1[[#This Row],[Sel_Cat]]),7)),Table1[[#This Row],[Sel_Cat]],$H$2:INDIRECT(ADDRESS(ROW(Table1[[#This Row],[Sel_Cat]]),8)),"A01")," ")</f>
        <v>157</v>
      </c>
      <c r="M232" s="3" t="str">
        <f ca="1">IF(Table1[[#This Row],[Post]]="A02",COUNTIFS($H$2:INDIRECT(ADDRESS(ROW(Table1[[#This Row],[Sel_Cat]]),8)),"A02")," ")</f>
        <v xml:space="preserve"> </v>
      </c>
      <c r="N2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32" s="5" t="s">
        <v>5900</v>
      </c>
      <c r="P232" s="5" t="str">
        <f>VLOOKUP(Table1[[#This Row],[ROLL2]],Sheet1!$A$1:$B$132,2,FALSE)</f>
        <v>Delhi</v>
      </c>
      <c r="Q232" s="5" t="str">
        <f>VLOOKUP(Table1[[#This Row],[ROLL2]],Sheet1!$A$1:$C$132,3,FALSE)</f>
        <v>Delhi (2201)</v>
      </c>
    </row>
    <row r="233" spans="1:17" x14ac:dyDescent="0.2">
      <c r="A233" s="2">
        <v>324</v>
      </c>
      <c r="B233" s="3">
        <v>2201192512</v>
      </c>
      <c r="C233" s="4" t="s">
        <v>4692</v>
      </c>
      <c r="D233" s="4" t="s">
        <v>974</v>
      </c>
      <c r="E233" s="4" t="s">
        <v>975</v>
      </c>
      <c r="F233" s="2" t="s">
        <v>5703</v>
      </c>
      <c r="G233" s="2" t="s">
        <v>5703</v>
      </c>
      <c r="H233" s="4" t="s">
        <v>976</v>
      </c>
      <c r="I233" s="4">
        <v>232</v>
      </c>
      <c r="J233" s="3">
        <f ca="1">COUNTIF(G$2:INDIRECT(ADDRESS(ROW(Table1[[#This Row],[Sel_Cat]]),7)),Table1[[#This Row],[Sel_Cat]])</f>
        <v>195</v>
      </c>
      <c r="K233" s="3">
        <f ca="1">IF(Table1[[#This Row],[Post]]="A01",COUNTIFS($H$2:INDIRECT(ADDRESS(ROW(Table1[[#This Row],[Sel_Cat]]),8)),"A01")," ")</f>
        <v>193</v>
      </c>
      <c r="L233" s="3">
        <f ca="1">IF(Table1[[#This Row],[Post]]="A01",COUNTIFS($G$2:INDIRECT(ADDRESS(ROW(Table1[[#This Row],[Sel_Cat]]),7)),Table1[[#This Row],[Sel_Cat]],$H$2:INDIRECT(ADDRESS(ROW(Table1[[#This Row],[Sel_Cat]]),8)),"A01")," ")</f>
        <v>158</v>
      </c>
      <c r="M233" s="3" t="str">
        <f ca="1">IF(Table1[[#This Row],[Post]]="A02",COUNTIFS($H$2:INDIRECT(ADDRESS(ROW(Table1[[#This Row],[Sel_Cat]]),8)),"A02")," ")</f>
        <v xml:space="preserve"> </v>
      </c>
      <c r="N2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33" s="5" t="s">
        <v>5900</v>
      </c>
      <c r="P233" s="5" t="str">
        <f>VLOOKUP(Table1[[#This Row],[ROLL2]],Sheet1!$A$1:$B$132,2,FALSE)</f>
        <v>Delhi</v>
      </c>
      <c r="Q233" s="5" t="str">
        <f>VLOOKUP(Table1[[#This Row],[ROLL2]],Sheet1!$A$1:$C$132,3,FALSE)</f>
        <v>Delhi (2201)</v>
      </c>
    </row>
    <row r="234" spans="1:17" x14ac:dyDescent="0.2">
      <c r="A234" s="2">
        <v>205</v>
      </c>
      <c r="B234" s="3">
        <v>2201100597</v>
      </c>
      <c r="C234" s="4" t="s">
        <v>4581</v>
      </c>
      <c r="D234" s="4" t="s">
        <v>617</v>
      </c>
      <c r="E234" s="4" t="s">
        <v>618</v>
      </c>
      <c r="F234" s="2" t="s">
        <v>5703</v>
      </c>
      <c r="G234" s="2" t="s">
        <v>5703</v>
      </c>
      <c r="H234" s="4" t="s">
        <v>619</v>
      </c>
      <c r="I234" s="4">
        <v>233</v>
      </c>
      <c r="J234" s="3">
        <f ca="1">COUNTIF(G$2:INDIRECT(ADDRESS(ROW(Table1[[#This Row],[Sel_Cat]]),7)),Table1[[#This Row],[Sel_Cat]])</f>
        <v>196</v>
      </c>
      <c r="K234" s="3">
        <f ca="1">IF(Table1[[#This Row],[Post]]="A01",COUNTIFS($H$2:INDIRECT(ADDRESS(ROW(Table1[[#This Row],[Sel_Cat]]),8)),"A01")," ")</f>
        <v>194</v>
      </c>
      <c r="L234" s="3">
        <f ca="1">IF(Table1[[#This Row],[Post]]="A01",COUNTIFS($G$2:INDIRECT(ADDRESS(ROW(Table1[[#This Row],[Sel_Cat]]),7)),Table1[[#This Row],[Sel_Cat]],$H$2:INDIRECT(ADDRESS(ROW(Table1[[#This Row],[Sel_Cat]]),8)),"A01")," ")</f>
        <v>159</v>
      </c>
      <c r="M234" s="3" t="str">
        <f ca="1">IF(Table1[[#This Row],[Post]]="A02",COUNTIFS($H$2:INDIRECT(ADDRESS(ROW(Table1[[#This Row],[Sel_Cat]]),8)),"A02")," ")</f>
        <v xml:space="preserve"> </v>
      </c>
      <c r="N2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34" s="5" t="s">
        <v>5900</v>
      </c>
      <c r="P234" s="5" t="str">
        <f>VLOOKUP(Table1[[#This Row],[ROLL2]],Sheet1!$A$1:$B$132,2,FALSE)</f>
        <v>Delhi</v>
      </c>
      <c r="Q234" s="5" t="str">
        <f>VLOOKUP(Table1[[#This Row],[ROLL2]],Sheet1!$A$1:$C$132,3,FALSE)</f>
        <v>Delhi (2201)</v>
      </c>
    </row>
    <row r="235" spans="1:17" x14ac:dyDescent="0.2">
      <c r="A235" s="2">
        <v>649</v>
      </c>
      <c r="B235" s="3">
        <v>2406049540</v>
      </c>
      <c r="C235" s="4" t="s">
        <v>4973</v>
      </c>
      <c r="D235" s="4" t="s">
        <v>1949</v>
      </c>
      <c r="E235" s="4" t="s">
        <v>1950</v>
      </c>
      <c r="F235" s="2" t="s">
        <v>5701</v>
      </c>
      <c r="G235" s="2" t="s">
        <v>5701</v>
      </c>
      <c r="H235" s="4" t="s">
        <v>1951</v>
      </c>
      <c r="I235" s="4">
        <v>234</v>
      </c>
      <c r="J235" s="3">
        <f ca="1">COUNTIF(G$2:INDIRECT(ADDRESS(ROW(Table1[[#This Row],[Sel_Cat]]),7)),Table1[[#This Row],[Sel_Cat]])</f>
        <v>22</v>
      </c>
      <c r="K235" s="3">
        <f ca="1">IF(Table1[[#This Row],[Post]]="A01",COUNTIFS($H$2:INDIRECT(ADDRESS(ROW(Table1[[#This Row],[Sel_Cat]]),8)),"A01")," ")</f>
        <v>195</v>
      </c>
      <c r="L235" s="3">
        <f ca="1">IF(Table1[[#This Row],[Post]]="A01",COUNTIFS($G$2:INDIRECT(ADDRESS(ROW(Table1[[#This Row],[Sel_Cat]]),7)),Table1[[#This Row],[Sel_Cat]],$H$2:INDIRECT(ADDRESS(ROW(Table1[[#This Row],[Sel_Cat]]),8)),"A01")," ")</f>
        <v>20</v>
      </c>
      <c r="M235" s="3" t="str">
        <f ca="1">IF(Table1[[#This Row],[Post]]="A02",COUNTIFS($H$2:INDIRECT(ADDRESS(ROW(Table1[[#This Row],[Sel_Cat]]),8)),"A02")," ")</f>
        <v xml:space="preserve"> </v>
      </c>
      <c r="N2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35" s="5" t="s">
        <v>5905</v>
      </c>
      <c r="P235" s="5" t="str">
        <f>VLOOKUP(Table1[[#This Row],[ROLL2]],Sheet1!$A$1:$B$132,2,FALSE)</f>
        <v>Rajasthan</v>
      </c>
      <c r="Q235" s="5" t="str">
        <f>VLOOKUP(Table1[[#This Row],[ROLL2]],Sheet1!$A$1:$C$132,3,FALSE)</f>
        <v>Jodhpur (2406)</v>
      </c>
    </row>
    <row r="236" spans="1:17" x14ac:dyDescent="0.2">
      <c r="A236" s="2">
        <v>294</v>
      </c>
      <c r="B236" s="3">
        <v>2201172668</v>
      </c>
      <c r="C236" s="4" t="s">
        <v>4663</v>
      </c>
      <c r="D236" s="4" t="s">
        <v>884</v>
      </c>
      <c r="E236" s="4" t="s">
        <v>885</v>
      </c>
      <c r="F236" s="2" t="s">
        <v>5703</v>
      </c>
      <c r="G236" s="2" t="s">
        <v>5703</v>
      </c>
      <c r="H236" s="4" t="s">
        <v>886</v>
      </c>
      <c r="I236" s="4">
        <v>235</v>
      </c>
      <c r="J236" s="3">
        <f ca="1">COUNTIF(G$2:INDIRECT(ADDRESS(ROW(Table1[[#This Row],[Sel_Cat]]),7)),Table1[[#This Row],[Sel_Cat]])</f>
        <v>197</v>
      </c>
      <c r="K236" s="3">
        <f ca="1">IF(Table1[[#This Row],[Post]]="A01",COUNTIFS($H$2:INDIRECT(ADDRESS(ROW(Table1[[#This Row],[Sel_Cat]]),8)),"A01")," ")</f>
        <v>196</v>
      </c>
      <c r="L236" s="3">
        <f ca="1">IF(Table1[[#This Row],[Post]]="A01",COUNTIFS($G$2:INDIRECT(ADDRESS(ROW(Table1[[#This Row],[Sel_Cat]]),7)),Table1[[#This Row],[Sel_Cat]],$H$2:INDIRECT(ADDRESS(ROW(Table1[[#This Row],[Sel_Cat]]),8)),"A01")," ")</f>
        <v>160</v>
      </c>
      <c r="M236" s="3" t="str">
        <f ca="1">IF(Table1[[#This Row],[Post]]="A02",COUNTIFS($H$2:INDIRECT(ADDRESS(ROW(Table1[[#This Row],[Sel_Cat]]),8)),"A02")," ")</f>
        <v xml:space="preserve"> </v>
      </c>
      <c r="N2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36" s="5" t="s">
        <v>5900</v>
      </c>
      <c r="P236" s="5" t="str">
        <f>VLOOKUP(Table1[[#This Row],[ROLL2]],Sheet1!$A$1:$B$132,2,FALSE)</f>
        <v>Delhi</v>
      </c>
      <c r="Q236" s="5" t="str">
        <f>VLOOKUP(Table1[[#This Row],[ROLL2]],Sheet1!$A$1:$C$132,3,FALSE)</f>
        <v>Delhi (2201)</v>
      </c>
    </row>
    <row r="237" spans="1:17" x14ac:dyDescent="0.2">
      <c r="A237" s="2">
        <v>1295</v>
      </c>
      <c r="B237" s="3">
        <v>8003015832</v>
      </c>
      <c r="C237" s="4" t="s">
        <v>5535</v>
      </c>
      <c r="D237" s="4" t="s">
        <v>3887</v>
      </c>
      <c r="E237" s="4" t="s">
        <v>3888</v>
      </c>
      <c r="F237" s="2" t="s">
        <v>5701</v>
      </c>
      <c r="G237" s="2" t="s">
        <v>5703</v>
      </c>
      <c r="H237" s="4" t="s">
        <v>3889</v>
      </c>
      <c r="I237" s="4">
        <v>236</v>
      </c>
      <c r="J237" s="3">
        <f ca="1">COUNTIF(G$2:INDIRECT(ADDRESS(ROW(Table1[[#This Row],[Sel_Cat]]),7)),Table1[[#This Row],[Sel_Cat]])</f>
        <v>198</v>
      </c>
      <c r="K237" s="3" t="str">
        <f ca="1">IF(Table1[[#This Row],[Post]]="A01",COUNTIFS($H$2:INDIRECT(ADDRESS(ROW(Table1[[#This Row],[Sel_Cat]]),8)),"A01")," ")</f>
        <v xml:space="preserve"> </v>
      </c>
      <c r="L23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37" s="3">
        <f ca="1">IF(Table1[[#This Row],[Post]]="A02",COUNTIFS($H$2:INDIRECT(ADDRESS(ROW(Table1[[#This Row],[Sel_Cat]]),8)),"A02")," ")</f>
        <v>40</v>
      </c>
      <c r="N237" s="3">
        <f ca="1">IF(Table1[[#This Row],[Post]]="A02",COUNTIFS($G$2:INDIRECT(ADDRESS(ROW(Table1[[#This Row],[Sel_Cat]]),7)),Table1[[#This Row],[Sel_Cat]],$H$2:INDIRECT(ADDRESS(ROW(Table1[[#This Row],[Sel_Cat]]),8)),"A02")," ")</f>
        <v>38</v>
      </c>
      <c r="O237" s="5" t="s">
        <v>5979</v>
      </c>
      <c r="P237" s="5" t="str">
        <f>VLOOKUP(Table1[[#This Row],[ROLL2]],Sheet1!$A$1:$B$132,2,FALSE)</f>
        <v>Andhra Pradesh</v>
      </c>
      <c r="Q237" s="5" t="str">
        <f>VLOOKUP(Table1[[#This Row],[ROLL2]],Sheet1!$A$1:$C$132,3,FALSE)</f>
        <v>Kurnool(8003)</v>
      </c>
    </row>
    <row r="238" spans="1:17" x14ac:dyDescent="0.2">
      <c r="A238" s="2">
        <v>1122</v>
      </c>
      <c r="B238" s="3">
        <v>6001002797</v>
      </c>
      <c r="C238" s="4" t="s">
        <v>5380</v>
      </c>
      <c r="D238" s="4" t="s">
        <v>3368</v>
      </c>
      <c r="E238" s="4" t="s">
        <v>3369</v>
      </c>
      <c r="F238" s="2" t="s">
        <v>5701</v>
      </c>
      <c r="G238" s="2" t="s">
        <v>5701</v>
      </c>
      <c r="H238" s="4" t="s">
        <v>3370</v>
      </c>
      <c r="I238" s="4">
        <v>237</v>
      </c>
      <c r="J238" s="3">
        <f ca="1">COUNTIF(G$2:INDIRECT(ADDRESS(ROW(Table1[[#This Row],[Sel_Cat]]),7)),Table1[[#This Row],[Sel_Cat]])</f>
        <v>23</v>
      </c>
      <c r="K238" s="3">
        <f ca="1">IF(Table1[[#This Row],[Post]]="A01",COUNTIFS($H$2:INDIRECT(ADDRESS(ROW(Table1[[#This Row],[Sel_Cat]]),8)),"A01")," ")</f>
        <v>197</v>
      </c>
      <c r="L238" s="3">
        <f ca="1">IF(Table1[[#This Row],[Post]]="A01",COUNTIFS($G$2:INDIRECT(ADDRESS(ROW(Table1[[#This Row],[Sel_Cat]]),7)),Table1[[#This Row],[Sel_Cat]],$H$2:INDIRECT(ADDRESS(ROW(Table1[[#This Row],[Sel_Cat]]),8)),"A01")," ")</f>
        <v>21</v>
      </c>
      <c r="M238" s="3" t="str">
        <f ca="1">IF(Table1[[#This Row],[Post]]="A02",COUNTIFS($H$2:INDIRECT(ADDRESS(ROW(Table1[[#This Row],[Sel_Cat]]),8)),"A02")," ")</f>
        <v xml:space="preserve"> </v>
      </c>
      <c r="N2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38" s="5" t="s">
        <v>5943</v>
      </c>
      <c r="P238" s="5" t="str">
        <f>VLOOKUP(Table1[[#This Row],[ROLL2]],Sheet1!$A$1:$B$132,2,FALSE)</f>
        <v>Madhya Pradesh</v>
      </c>
      <c r="Q238" s="5" t="str">
        <f>VLOOKUP(Table1[[#This Row],[ROLL2]],Sheet1!$A$1:$C$132,3,FALSE)</f>
        <v>Bhopal (6001)</v>
      </c>
    </row>
    <row r="239" spans="1:17" x14ac:dyDescent="0.2">
      <c r="A239" s="2">
        <v>764</v>
      </c>
      <c r="B239" s="3">
        <v>3009110328</v>
      </c>
      <c r="C239" s="4" t="s">
        <v>5076</v>
      </c>
      <c r="D239" s="4" t="s">
        <v>2294</v>
      </c>
      <c r="E239" s="4" t="s">
        <v>2295</v>
      </c>
      <c r="F239" s="2" t="s">
        <v>5703</v>
      </c>
      <c r="G239" s="2" t="s">
        <v>5703</v>
      </c>
      <c r="H239" s="4" t="s">
        <v>2296</v>
      </c>
      <c r="I239" s="4">
        <v>238</v>
      </c>
      <c r="J239" s="3">
        <f ca="1">COUNTIF(G$2:INDIRECT(ADDRESS(ROW(Table1[[#This Row],[Sel_Cat]]),7)),Table1[[#This Row],[Sel_Cat]])</f>
        <v>199</v>
      </c>
      <c r="K239" s="3">
        <f ca="1">IF(Table1[[#This Row],[Post]]="A01",COUNTIFS($H$2:INDIRECT(ADDRESS(ROW(Table1[[#This Row],[Sel_Cat]]),8)),"A01")," ")</f>
        <v>198</v>
      </c>
      <c r="L239" s="3">
        <f ca="1">IF(Table1[[#This Row],[Post]]="A01",COUNTIFS($G$2:INDIRECT(ADDRESS(ROW(Table1[[#This Row],[Sel_Cat]]),7)),Table1[[#This Row],[Sel_Cat]],$H$2:INDIRECT(ADDRESS(ROW(Table1[[#This Row],[Sel_Cat]]),8)),"A01")," ")</f>
        <v>161</v>
      </c>
      <c r="M239" s="3" t="str">
        <f ca="1">IF(Table1[[#This Row],[Post]]="A02",COUNTIFS($H$2:INDIRECT(ADDRESS(ROW(Table1[[#This Row],[Sel_Cat]]),8)),"A02")," ")</f>
        <v xml:space="preserve"> </v>
      </c>
      <c r="N2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39" s="5" t="s">
        <v>5887</v>
      </c>
      <c r="P239" s="5" t="str">
        <f>VLOOKUP(Table1[[#This Row],[ROLL2]],Sheet1!$A$1:$B$132,2,FALSE)</f>
        <v>Uttar Pradesh</v>
      </c>
      <c r="Q239" s="5" t="str">
        <f>VLOOKUP(Table1[[#This Row],[ROLL2]],Sheet1!$A$1:$C$132,3,FALSE)</f>
        <v>Kanpur (3009)</v>
      </c>
    </row>
    <row r="240" spans="1:17" x14ac:dyDescent="0.2">
      <c r="A240" s="2">
        <v>1022</v>
      </c>
      <c r="B240" s="3">
        <v>4410047562</v>
      </c>
      <c r="C240" s="4" t="s">
        <v>5287</v>
      </c>
      <c r="D240" s="4" t="s">
        <v>3068</v>
      </c>
      <c r="E240" s="4" t="s">
        <v>3069</v>
      </c>
      <c r="F240" s="2" t="s">
        <v>5703</v>
      </c>
      <c r="G240" s="2" t="s">
        <v>5703</v>
      </c>
      <c r="H240" s="4" t="s">
        <v>3070</v>
      </c>
      <c r="I240" s="4">
        <v>239</v>
      </c>
      <c r="J240" s="3">
        <f ca="1">COUNTIF(G$2:INDIRECT(ADDRESS(ROW(Table1[[#This Row],[Sel_Cat]]),7)),Table1[[#This Row],[Sel_Cat]])</f>
        <v>200</v>
      </c>
      <c r="K240" s="3">
        <f ca="1">IF(Table1[[#This Row],[Post]]="A01",COUNTIFS($H$2:INDIRECT(ADDRESS(ROW(Table1[[#This Row],[Sel_Cat]]),8)),"A01")," ")</f>
        <v>199</v>
      </c>
      <c r="L240" s="3">
        <f ca="1">IF(Table1[[#This Row],[Post]]="A01",COUNTIFS($G$2:INDIRECT(ADDRESS(ROW(Table1[[#This Row],[Sel_Cat]]),7)),Table1[[#This Row],[Sel_Cat]],$H$2:INDIRECT(ADDRESS(ROW(Table1[[#This Row],[Sel_Cat]]),8)),"A01")," ")</f>
        <v>162</v>
      </c>
      <c r="M240" s="3" t="str">
        <f ca="1">IF(Table1[[#This Row],[Post]]="A02",COUNTIFS($H$2:INDIRECT(ADDRESS(ROW(Table1[[#This Row],[Sel_Cat]]),8)),"A02")," ")</f>
        <v xml:space="preserve"> </v>
      </c>
      <c r="N2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40" s="5" t="s">
        <v>5925</v>
      </c>
      <c r="P240" s="5" t="str">
        <f>VLOOKUP(Table1[[#This Row],[ROLL2]],Sheet1!$A$1:$B$132,2,FALSE)</f>
        <v>West Bengal</v>
      </c>
      <c r="Q240" s="5" t="str">
        <f>VLOOKUP(Table1[[#This Row],[ROLL2]],Sheet1!$A$1:$C$132,3,FALSE)</f>
        <v>Kolkata(4410),</v>
      </c>
    </row>
    <row r="241" spans="1:17" x14ac:dyDescent="0.2">
      <c r="A241" s="2">
        <v>231</v>
      </c>
      <c r="B241" s="3">
        <v>2201120443</v>
      </c>
      <c r="C241" s="4" t="s">
        <v>4605</v>
      </c>
      <c r="D241" s="4" t="s">
        <v>695</v>
      </c>
      <c r="E241" s="4" t="s">
        <v>696</v>
      </c>
      <c r="F241" s="2" t="s">
        <v>5703</v>
      </c>
      <c r="G241" s="2" t="s">
        <v>5703</v>
      </c>
      <c r="H241" s="4" t="s">
        <v>697</v>
      </c>
      <c r="I241" s="4">
        <v>240</v>
      </c>
      <c r="J241" s="3">
        <f ca="1">COUNTIF(G$2:INDIRECT(ADDRESS(ROW(Table1[[#This Row],[Sel_Cat]]),7)),Table1[[#This Row],[Sel_Cat]])</f>
        <v>201</v>
      </c>
      <c r="K241" s="3">
        <f ca="1">IF(Table1[[#This Row],[Post]]="A01",COUNTIFS($H$2:INDIRECT(ADDRESS(ROW(Table1[[#This Row],[Sel_Cat]]),8)),"A01")," ")</f>
        <v>200</v>
      </c>
      <c r="L241" s="3">
        <f ca="1">IF(Table1[[#This Row],[Post]]="A01",COUNTIFS($G$2:INDIRECT(ADDRESS(ROW(Table1[[#This Row],[Sel_Cat]]),7)),Table1[[#This Row],[Sel_Cat]],$H$2:INDIRECT(ADDRESS(ROW(Table1[[#This Row],[Sel_Cat]]),8)),"A01")," ")</f>
        <v>163</v>
      </c>
      <c r="M241" s="3" t="str">
        <f ca="1">IF(Table1[[#This Row],[Post]]="A02",COUNTIFS($H$2:INDIRECT(ADDRESS(ROW(Table1[[#This Row],[Sel_Cat]]),8)),"A02")," ")</f>
        <v xml:space="preserve"> </v>
      </c>
      <c r="N24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41" s="5" t="s">
        <v>5900</v>
      </c>
      <c r="P241" s="5" t="str">
        <f>VLOOKUP(Table1[[#This Row],[ROLL2]],Sheet1!$A$1:$B$132,2,FALSE)</f>
        <v>Delhi</v>
      </c>
      <c r="Q241" s="5" t="str">
        <f>VLOOKUP(Table1[[#This Row],[ROLL2]],Sheet1!$A$1:$C$132,3,FALSE)</f>
        <v>Delhi (2201)</v>
      </c>
    </row>
    <row r="242" spans="1:17" x14ac:dyDescent="0.2">
      <c r="A242" s="2">
        <v>186</v>
      </c>
      <c r="B242" s="3">
        <v>2201086034</v>
      </c>
      <c r="C242" s="4" t="s">
        <v>4565</v>
      </c>
      <c r="D242" s="4" t="s">
        <v>560</v>
      </c>
      <c r="E242" s="4" t="s">
        <v>561</v>
      </c>
      <c r="F242" s="2" t="s">
        <v>5701</v>
      </c>
      <c r="G242" s="2" t="s">
        <v>5703</v>
      </c>
      <c r="H242" s="4" t="s">
        <v>562</v>
      </c>
      <c r="I242" s="4">
        <v>241</v>
      </c>
      <c r="J242" s="3">
        <f ca="1">COUNTIF(G$2:INDIRECT(ADDRESS(ROW(Table1[[#This Row],[Sel_Cat]]),7)),Table1[[#This Row],[Sel_Cat]])</f>
        <v>202</v>
      </c>
      <c r="K242" s="3">
        <f ca="1">IF(Table1[[#This Row],[Post]]="A01",COUNTIFS($H$2:INDIRECT(ADDRESS(ROW(Table1[[#This Row],[Sel_Cat]]),8)),"A01")," ")</f>
        <v>201</v>
      </c>
      <c r="L242" s="3">
        <f ca="1">IF(Table1[[#This Row],[Post]]="A01",COUNTIFS($G$2:INDIRECT(ADDRESS(ROW(Table1[[#This Row],[Sel_Cat]]),7)),Table1[[#This Row],[Sel_Cat]],$H$2:INDIRECT(ADDRESS(ROW(Table1[[#This Row],[Sel_Cat]]),8)),"A01")," ")</f>
        <v>164</v>
      </c>
      <c r="M242" s="3" t="str">
        <f ca="1">IF(Table1[[#This Row],[Post]]="A02",COUNTIFS($H$2:INDIRECT(ADDRESS(ROW(Table1[[#This Row],[Sel_Cat]]),8)),"A02")," ")</f>
        <v xml:space="preserve"> </v>
      </c>
      <c r="N2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42" s="5" t="s">
        <v>5900</v>
      </c>
      <c r="P242" s="5" t="str">
        <f>VLOOKUP(Table1[[#This Row],[ROLL2]],Sheet1!$A$1:$B$132,2,FALSE)</f>
        <v>Delhi</v>
      </c>
      <c r="Q242" s="5" t="str">
        <f>VLOOKUP(Table1[[#This Row],[ROLL2]],Sheet1!$A$1:$C$132,3,FALSE)</f>
        <v>Delhi (2201)</v>
      </c>
    </row>
    <row r="243" spans="1:17" x14ac:dyDescent="0.2">
      <c r="A243" s="2">
        <v>1301</v>
      </c>
      <c r="B243" s="3">
        <v>8006001363</v>
      </c>
      <c r="C243" s="4" t="s">
        <v>5541</v>
      </c>
      <c r="D243" s="4" t="s">
        <v>3905</v>
      </c>
      <c r="E243" s="4" t="s">
        <v>3906</v>
      </c>
      <c r="F243" s="2" t="s">
        <v>5696</v>
      </c>
      <c r="G243" s="2" t="s">
        <v>5703</v>
      </c>
      <c r="H243" s="4" t="s">
        <v>3907</v>
      </c>
      <c r="I243" s="4">
        <v>242</v>
      </c>
      <c r="J243" s="3">
        <f ca="1">COUNTIF(G$2:INDIRECT(ADDRESS(ROW(Table1[[#This Row],[Sel_Cat]]),7)),Table1[[#This Row],[Sel_Cat]])</f>
        <v>203</v>
      </c>
      <c r="K243" s="3">
        <f ca="1">IF(Table1[[#This Row],[Post]]="A01",COUNTIFS($H$2:INDIRECT(ADDRESS(ROW(Table1[[#This Row],[Sel_Cat]]),8)),"A01")," ")</f>
        <v>202</v>
      </c>
      <c r="L243" s="3">
        <f ca="1">IF(Table1[[#This Row],[Post]]="A01",COUNTIFS($G$2:INDIRECT(ADDRESS(ROW(Table1[[#This Row],[Sel_Cat]]),7)),Table1[[#This Row],[Sel_Cat]],$H$2:INDIRECT(ADDRESS(ROW(Table1[[#This Row],[Sel_Cat]]),8)),"A01")," ")</f>
        <v>165</v>
      </c>
      <c r="M243" s="3" t="str">
        <f ca="1">IF(Table1[[#This Row],[Post]]="A02",COUNTIFS($H$2:INDIRECT(ADDRESS(ROW(Table1[[#This Row],[Sel_Cat]]),8)),"A02")," ")</f>
        <v xml:space="preserve"> </v>
      </c>
      <c r="N2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43" s="5" t="s">
        <v>5982</v>
      </c>
      <c r="P243" s="5" t="str">
        <f>VLOOKUP(Table1[[#This Row],[ROLL2]],Sheet1!$A$1:$B$132,2,FALSE)</f>
        <v>Andhra Pradesh</v>
      </c>
      <c r="Q243" s="5" t="str">
        <f>VLOOKUP(Table1[[#This Row],[ROLL2]],Sheet1!$A$1:$C$132,3,FALSE)</f>
        <v>Tirupati(8006)</v>
      </c>
    </row>
    <row r="244" spans="1:17" x14ac:dyDescent="0.2">
      <c r="A244" s="2">
        <v>982</v>
      </c>
      <c r="B244" s="3">
        <v>4205054520</v>
      </c>
      <c r="C244" s="4" t="s">
        <v>5252</v>
      </c>
      <c r="D244" s="4" t="s">
        <v>2948</v>
      </c>
      <c r="E244" s="4" t="s">
        <v>2949</v>
      </c>
      <c r="F244" s="2" t="s">
        <v>5703</v>
      </c>
      <c r="G244" s="2" t="s">
        <v>5703</v>
      </c>
      <c r="H244" s="4" t="s">
        <v>2950</v>
      </c>
      <c r="I244" s="4">
        <v>243</v>
      </c>
      <c r="J244" s="3">
        <f ca="1">COUNTIF(G$2:INDIRECT(ADDRESS(ROW(Table1[[#This Row],[Sel_Cat]]),7)),Table1[[#This Row],[Sel_Cat]])</f>
        <v>204</v>
      </c>
      <c r="K244" s="3">
        <f ca="1">IF(Table1[[#This Row],[Post]]="A01",COUNTIFS($H$2:INDIRECT(ADDRESS(ROW(Table1[[#This Row],[Sel_Cat]]),8)),"A01")," ")</f>
        <v>203</v>
      </c>
      <c r="L244" s="3">
        <f ca="1">IF(Table1[[#This Row],[Post]]="A01",COUNTIFS($G$2:INDIRECT(ADDRESS(ROW(Table1[[#This Row],[Sel_Cat]]),7)),Table1[[#This Row],[Sel_Cat]],$H$2:INDIRECT(ADDRESS(ROW(Table1[[#This Row],[Sel_Cat]]),8)),"A01")," ")</f>
        <v>166</v>
      </c>
      <c r="M244" s="3" t="str">
        <f ca="1">IF(Table1[[#This Row],[Post]]="A02",COUNTIFS($H$2:INDIRECT(ADDRESS(ROW(Table1[[#This Row],[Sel_Cat]]),8)),"A02")," ")</f>
        <v xml:space="preserve"> </v>
      </c>
      <c r="N24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44" s="5" t="s">
        <v>5913</v>
      </c>
      <c r="P244" s="5" t="str">
        <f>VLOOKUP(Table1[[#This Row],[ROLL2]],Sheet1!$A$1:$B$132,2,FALSE)</f>
        <v>Jharkhand</v>
      </c>
      <c r="Q244" s="5" t="str">
        <f>VLOOKUP(Table1[[#This Row],[ROLL2]],Sheet1!$A$1:$C$132,3,FALSE)</f>
        <v>Ranchi(4205)</v>
      </c>
    </row>
    <row r="245" spans="1:17" x14ac:dyDescent="0.2">
      <c r="A245" s="2">
        <v>405</v>
      </c>
      <c r="B245" s="3">
        <v>2201259462</v>
      </c>
      <c r="C245" s="4" t="s">
        <v>4763</v>
      </c>
      <c r="D245" s="4" t="s">
        <v>1217</v>
      </c>
      <c r="E245" s="4" t="s">
        <v>1218</v>
      </c>
      <c r="F245" s="2" t="s">
        <v>5703</v>
      </c>
      <c r="G245" s="2" t="s">
        <v>5703</v>
      </c>
      <c r="H245" s="4" t="s">
        <v>1219</v>
      </c>
      <c r="I245" s="4">
        <v>244</v>
      </c>
      <c r="J245" s="3">
        <f ca="1">COUNTIF(G$2:INDIRECT(ADDRESS(ROW(Table1[[#This Row],[Sel_Cat]]),7)),Table1[[#This Row],[Sel_Cat]])</f>
        <v>205</v>
      </c>
      <c r="K245" s="3">
        <f ca="1">IF(Table1[[#This Row],[Post]]="A01",COUNTIFS($H$2:INDIRECT(ADDRESS(ROW(Table1[[#This Row],[Sel_Cat]]),8)),"A01")," ")</f>
        <v>204</v>
      </c>
      <c r="L245" s="3">
        <f ca="1">IF(Table1[[#This Row],[Post]]="A01",COUNTIFS($G$2:INDIRECT(ADDRESS(ROW(Table1[[#This Row],[Sel_Cat]]),7)),Table1[[#This Row],[Sel_Cat]],$H$2:INDIRECT(ADDRESS(ROW(Table1[[#This Row],[Sel_Cat]]),8)),"A01")," ")</f>
        <v>167</v>
      </c>
      <c r="M245" s="3" t="str">
        <f ca="1">IF(Table1[[#This Row],[Post]]="A02",COUNTIFS($H$2:INDIRECT(ADDRESS(ROW(Table1[[#This Row],[Sel_Cat]]),8)),"A02")," ")</f>
        <v xml:space="preserve"> </v>
      </c>
      <c r="N24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45" s="5" t="s">
        <v>5900</v>
      </c>
      <c r="P245" s="5" t="str">
        <f>VLOOKUP(Table1[[#This Row],[ROLL2]],Sheet1!$A$1:$B$132,2,FALSE)</f>
        <v>Delhi</v>
      </c>
      <c r="Q245" s="5" t="str">
        <f>VLOOKUP(Table1[[#This Row],[ROLL2]],Sheet1!$A$1:$C$132,3,FALSE)</f>
        <v>Delhi (2201)</v>
      </c>
    </row>
    <row r="246" spans="1:17" x14ac:dyDescent="0.2">
      <c r="A246" s="2">
        <v>920</v>
      </c>
      <c r="B246" s="3">
        <v>3206081999</v>
      </c>
      <c r="C246" s="4" t="s">
        <v>5204</v>
      </c>
      <c r="D246" s="4" t="s">
        <v>2762</v>
      </c>
      <c r="E246" s="4" t="s">
        <v>2763</v>
      </c>
      <c r="F246" s="2" t="s">
        <v>5703</v>
      </c>
      <c r="G246" s="2" t="s">
        <v>5703</v>
      </c>
      <c r="H246" s="4" t="s">
        <v>2764</v>
      </c>
      <c r="I246" s="4">
        <v>245</v>
      </c>
      <c r="J246" s="3">
        <f ca="1">COUNTIF(G$2:INDIRECT(ADDRESS(ROW(Table1[[#This Row],[Sel_Cat]]),7)),Table1[[#This Row],[Sel_Cat]])</f>
        <v>206</v>
      </c>
      <c r="K246" s="3">
        <f ca="1">IF(Table1[[#This Row],[Post]]="A01",COUNTIFS($H$2:INDIRECT(ADDRESS(ROW(Table1[[#This Row],[Sel_Cat]]),8)),"A01")," ")</f>
        <v>205</v>
      </c>
      <c r="L246" s="3">
        <f ca="1">IF(Table1[[#This Row],[Post]]="A01",COUNTIFS($G$2:INDIRECT(ADDRESS(ROW(Table1[[#This Row],[Sel_Cat]]),7)),Table1[[#This Row],[Sel_Cat]],$H$2:INDIRECT(ADDRESS(ROW(Table1[[#This Row],[Sel_Cat]]),8)),"A01")," ")</f>
        <v>168</v>
      </c>
      <c r="M246" s="3" t="str">
        <f ca="1">IF(Table1[[#This Row],[Post]]="A02",COUNTIFS($H$2:INDIRECT(ADDRESS(ROW(Table1[[#This Row],[Sel_Cat]]),8)),"A02")," ")</f>
        <v xml:space="preserve"> </v>
      </c>
      <c r="N2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46" s="5" t="s">
        <v>5894</v>
      </c>
      <c r="P246" s="5" t="str">
        <f>VLOOKUP(Table1[[#This Row],[ROLL2]],Sheet1!$A$1:$B$132,2,FALSE)</f>
        <v>Bihar</v>
      </c>
      <c r="Q246" s="5" t="str">
        <f>VLOOKUP(Table1[[#This Row],[ROLL2]],Sheet1!$A$1:$C$132,3,FALSE)</f>
        <v>Patna (3206)</v>
      </c>
    </row>
    <row r="247" spans="1:17" x14ac:dyDescent="0.2">
      <c r="A247" s="2">
        <v>288</v>
      </c>
      <c r="B247" s="3">
        <v>2201167056</v>
      </c>
      <c r="C247" s="4" t="s">
        <v>4657</v>
      </c>
      <c r="D247" s="4" t="s">
        <v>866</v>
      </c>
      <c r="E247" s="4" t="s">
        <v>867</v>
      </c>
      <c r="F247" s="2" t="s">
        <v>5701</v>
      </c>
      <c r="G247" s="2" t="s">
        <v>5703</v>
      </c>
      <c r="H247" s="4" t="s">
        <v>868</v>
      </c>
      <c r="I247" s="4">
        <v>246</v>
      </c>
      <c r="J247" s="3">
        <f ca="1">COUNTIF(G$2:INDIRECT(ADDRESS(ROW(Table1[[#This Row],[Sel_Cat]]),7)),Table1[[#This Row],[Sel_Cat]])</f>
        <v>207</v>
      </c>
      <c r="K247" s="3" t="str">
        <f ca="1">IF(Table1[[#This Row],[Post]]="A01",COUNTIFS($H$2:INDIRECT(ADDRESS(ROW(Table1[[#This Row],[Sel_Cat]]),8)),"A01")," ")</f>
        <v xml:space="preserve"> </v>
      </c>
      <c r="L24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47" s="3">
        <f ca="1">IF(Table1[[#This Row],[Post]]="A02",COUNTIFS($H$2:INDIRECT(ADDRESS(ROW(Table1[[#This Row],[Sel_Cat]]),8)),"A02")," ")</f>
        <v>41</v>
      </c>
      <c r="N247" s="3">
        <f ca="1">IF(Table1[[#This Row],[Post]]="A02",COUNTIFS($G$2:INDIRECT(ADDRESS(ROW(Table1[[#This Row],[Sel_Cat]]),7)),Table1[[#This Row],[Sel_Cat]],$H$2:INDIRECT(ADDRESS(ROW(Table1[[#This Row],[Sel_Cat]]),8)),"A02")," ")</f>
        <v>39</v>
      </c>
      <c r="O247" s="5" t="s">
        <v>5900</v>
      </c>
      <c r="P247" s="5" t="str">
        <f>VLOOKUP(Table1[[#This Row],[ROLL2]],Sheet1!$A$1:$B$132,2,FALSE)</f>
        <v>Delhi</v>
      </c>
      <c r="Q247" s="5" t="str">
        <f>VLOOKUP(Table1[[#This Row],[ROLL2]],Sheet1!$A$1:$C$132,3,FALSE)</f>
        <v>Delhi (2201)</v>
      </c>
    </row>
    <row r="248" spans="1:17" x14ac:dyDescent="0.2">
      <c r="A248" s="2">
        <v>890</v>
      </c>
      <c r="B248" s="3">
        <v>3205037926</v>
      </c>
      <c r="C248" s="4" t="s">
        <v>5179</v>
      </c>
      <c r="D248" s="4" t="s">
        <v>2672</v>
      </c>
      <c r="E248" s="4" t="s">
        <v>2673</v>
      </c>
      <c r="F248" s="2" t="s">
        <v>5696</v>
      </c>
      <c r="G248" s="2" t="s">
        <v>5696</v>
      </c>
      <c r="H248" s="4" t="s">
        <v>2674</v>
      </c>
      <c r="I248" s="4">
        <v>247</v>
      </c>
      <c r="J248" s="3">
        <f ca="1">COUNTIF(G$2:INDIRECT(ADDRESS(ROW(Table1[[#This Row],[Sel_Cat]]),7)),Table1[[#This Row],[Sel_Cat]])</f>
        <v>11</v>
      </c>
      <c r="K248" s="3">
        <f ca="1">IF(Table1[[#This Row],[Post]]="A01",COUNTIFS($H$2:INDIRECT(ADDRESS(ROW(Table1[[#This Row],[Sel_Cat]]),8)),"A01")," ")</f>
        <v>206</v>
      </c>
      <c r="L248" s="3">
        <f ca="1">IF(Table1[[#This Row],[Post]]="A01",COUNTIFS($G$2:INDIRECT(ADDRESS(ROW(Table1[[#This Row],[Sel_Cat]]),7)),Table1[[#This Row],[Sel_Cat]],$H$2:INDIRECT(ADDRESS(ROW(Table1[[#This Row],[Sel_Cat]]),8)),"A01")," ")</f>
        <v>11</v>
      </c>
      <c r="M248" s="3" t="str">
        <f ca="1">IF(Table1[[#This Row],[Post]]="A02",COUNTIFS($H$2:INDIRECT(ADDRESS(ROW(Table1[[#This Row],[Sel_Cat]]),8)),"A02")," ")</f>
        <v xml:space="preserve"> </v>
      </c>
      <c r="N2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48" s="5" t="s">
        <v>5893</v>
      </c>
      <c r="P248" s="5" t="str">
        <f>VLOOKUP(Table1[[#This Row],[ROLL2]],Sheet1!$A$1:$B$132,2,FALSE)</f>
        <v>Bihar</v>
      </c>
      <c r="Q248" s="5" t="str">
        <f>VLOOKUP(Table1[[#This Row],[ROLL2]],Sheet1!$A$1:$C$132,3,FALSE)</f>
        <v>Muzaffarpur (3205)</v>
      </c>
    </row>
    <row r="249" spans="1:17" x14ac:dyDescent="0.2">
      <c r="A249" s="2">
        <v>1023</v>
      </c>
      <c r="B249" s="3">
        <v>4410048186</v>
      </c>
      <c r="C249" s="4" t="s">
        <v>5288</v>
      </c>
      <c r="D249" s="4" t="s">
        <v>3071</v>
      </c>
      <c r="E249" s="4" t="s">
        <v>3072</v>
      </c>
      <c r="F249" s="2" t="s">
        <v>5703</v>
      </c>
      <c r="G249" s="2" t="s">
        <v>5703</v>
      </c>
      <c r="H249" s="4" t="s">
        <v>3073</v>
      </c>
      <c r="I249" s="4">
        <v>248</v>
      </c>
      <c r="J249" s="3">
        <f ca="1">COUNTIF(G$2:INDIRECT(ADDRESS(ROW(Table1[[#This Row],[Sel_Cat]]),7)),Table1[[#This Row],[Sel_Cat]])</f>
        <v>208</v>
      </c>
      <c r="K249" s="3" t="str">
        <f ca="1">IF(Table1[[#This Row],[Post]]="A01",COUNTIFS($H$2:INDIRECT(ADDRESS(ROW(Table1[[#This Row],[Sel_Cat]]),8)),"A01")," ")</f>
        <v xml:space="preserve"> </v>
      </c>
      <c r="L24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49" s="3">
        <f ca="1">IF(Table1[[#This Row],[Post]]="A02",COUNTIFS($H$2:INDIRECT(ADDRESS(ROW(Table1[[#This Row],[Sel_Cat]]),8)),"A02")," ")</f>
        <v>42</v>
      </c>
      <c r="N249" s="3">
        <f ca="1">IF(Table1[[#This Row],[Post]]="A02",COUNTIFS($G$2:INDIRECT(ADDRESS(ROW(Table1[[#This Row],[Sel_Cat]]),7)),Table1[[#This Row],[Sel_Cat]],$H$2:INDIRECT(ADDRESS(ROW(Table1[[#This Row],[Sel_Cat]]),8)),"A02")," ")</f>
        <v>40</v>
      </c>
      <c r="O249" s="5" t="s">
        <v>5925</v>
      </c>
      <c r="P249" s="5" t="str">
        <f>VLOOKUP(Table1[[#This Row],[ROLL2]],Sheet1!$A$1:$B$132,2,FALSE)</f>
        <v>West Bengal</v>
      </c>
      <c r="Q249" s="5" t="str">
        <f>VLOOKUP(Table1[[#This Row],[ROLL2]],Sheet1!$A$1:$C$132,3,FALSE)</f>
        <v>Kolkata(4410),</v>
      </c>
    </row>
    <row r="250" spans="1:17" x14ac:dyDescent="0.2">
      <c r="A250" s="2">
        <v>785</v>
      </c>
      <c r="B250" s="3">
        <v>3010056424</v>
      </c>
      <c r="C250" s="4" t="s">
        <v>5096</v>
      </c>
      <c r="D250" s="4" t="s">
        <v>2357</v>
      </c>
      <c r="E250" s="4" t="s">
        <v>2358</v>
      </c>
      <c r="F250" s="2" t="s">
        <v>5701</v>
      </c>
      <c r="G250" s="2" t="s">
        <v>5701</v>
      </c>
      <c r="H250" s="4" t="s">
        <v>2359</v>
      </c>
      <c r="I250" s="4">
        <v>249</v>
      </c>
      <c r="J250" s="3">
        <f ca="1">COUNTIF(G$2:INDIRECT(ADDRESS(ROW(Table1[[#This Row],[Sel_Cat]]),7)),Table1[[#This Row],[Sel_Cat]])</f>
        <v>24</v>
      </c>
      <c r="K250" s="3">
        <f ca="1">IF(Table1[[#This Row],[Post]]="A01",COUNTIFS($H$2:INDIRECT(ADDRESS(ROW(Table1[[#This Row],[Sel_Cat]]),8)),"A01")," ")</f>
        <v>207</v>
      </c>
      <c r="L250" s="3">
        <f ca="1">IF(Table1[[#This Row],[Post]]="A01",COUNTIFS($G$2:INDIRECT(ADDRESS(ROW(Table1[[#This Row],[Sel_Cat]]),7)),Table1[[#This Row],[Sel_Cat]],$H$2:INDIRECT(ADDRESS(ROW(Table1[[#This Row],[Sel_Cat]]),8)),"A01")," ")</f>
        <v>22</v>
      </c>
      <c r="M250" s="3" t="str">
        <f ca="1">IF(Table1[[#This Row],[Post]]="A02",COUNTIFS($H$2:INDIRECT(ADDRESS(ROW(Table1[[#This Row],[Sel_Cat]]),8)),"A02")," ")</f>
        <v xml:space="preserve"> </v>
      </c>
      <c r="N2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50" s="5" t="s">
        <v>5888</v>
      </c>
      <c r="P250" s="5" t="str">
        <f>VLOOKUP(Table1[[#This Row],[ROLL2]],Sheet1!$A$1:$B$132,2,FALSE)</f>
        <v>Uttar Pradesh</v>
      </c>
      <c r="Q250" s="5" t="str">
        <f>VLOOKUP(Table1[[#This Row],[ROLL2]],Sheet1!$A$1:$C$132,3,FALSE)</f>
        <v>Lucknow (3010)</v>
      </c>
    </row>
    <row r="251" spans="1:17" x14ac:dyDescent="0.2">
      <c r="A251" s="2">
        <v>1446</v>
      </c>
      <c r="B251" s="3">
        <v>9205000936</v>
      </c>
      <c r="C251" s="4" t="s">
        <v>5680</v>
      </c>
      <c r="D251" s="4" t="s">
        <v>4339</v>
      </c>
      <c r="E251" s="4" t="s">
        <v>4340</v>
      </c>
      <c r="F251" s="2" t="s">
        <v>5703</v>
      </c>
      <c r="G251" s="2" t="s">
        <v>5703</v>
      </c>
      <c r="H251" s="4" t="s">
        <v>4341</v>
      </c>
      <c r="I251" s="4">
        <v>250</v>
      </c>
      <c r="J251" s="3">
        <f ca="1">COUNTIF(G$2:INDIRECT(ADDRESS(ROW(Table1[[#This Row],[Sel_Cat]]),7)),Table1[[#This Row],[Sel_Cat]])</f>
        <v>209</v>
      </c>
      <c r="K251" s="3">
        <f ca="1">IF(Table1[[#This Row],[Post]]="A01",COUNTIFS($H$2:INDIRECT(ADDRESS(ROW(Table1[[#This Row],[Sel_Cat]]),8)),"A01")," ")</f>
        <v>208</v>
      </c>
      <c r="L251" s="3">
        <f ca="1">IF(Table1[[#This Row],[Post]]="A01",COUNTIFS($G$2:INDIRECT(ADDRESS(ROW(Table1[[#This Row],[Sel_Cat]]),7)),Table1[[#This Row],[Sel_Cat]],$H$2:INDIRECT(ADDRESS(ROW(Table1[[#This Row],[Sel_Cat]]),8)),"A01")," ")</f>
        <v>169</v>
      </c>
      <c r="M251" s="3" t="str">
        <f ca="1">IF(Table1[[#This Row],[Post]]="A02",COUNTIFS($H$2:INDIRECT(ADDRESS(ROW(Table1[[#This Row],[Sel_Cat]]),8)),"A02")," ")</f>
        <v xml:space="preserve"> </v>
      </c>
      <c r="N2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51" s="5" t="s">
        <v>5939</v>
      </c>
      <c r="P251" s="5" t="str">
        <f>VLOOKUP(Table1[[#This Row],[ROLL2]],Sheet1!$A$1:$B$132,2,FALSE)</f>
        <v>Kerala</v>
      </c>
      <c r="Q251" s="5" t="str">
        <f>VLOOKUP(Table1[[#This Row],[ROLL2]],Sheet1!$A$1:$C$132,3,FALSE)</f>
        <v>Kottayam (9205)</v>
      </c>
    </row>
    <row r="252" spans="1:17" x14ac:dyDescent="0.2">
      <c r="A252" s="2">
        <v>343</v>
      </c>
      <c r="B252" s="3">
        <v>2201211349</v>
      </c>
      <c r="C252" s="4" t="s">
        <v>4710</v>
      </c>
      <c r="D252" s="4" t="s">
        <v>1031</v>
      </c>
      <c r="E252" s="4" t="s">
        <v>1032</v>
      </c>
      <c r="F252" s="2" t="s">
        <v>5701</v>
      </c>
      <c r="G252" s="2" t="s">
        <v>5703</v>
      </c>
      <c r="H252" s="4" t="s">
        <v>1033</v>
      </c>
      <c r="I252" s="4">
        <v>251</v>
      </c>
      <c r="J252" s="3">
        <f ca="1">COUNTIF(G$2:INDIRECT(ADDRESS(ROW(Table1[[#This Row],[Sel_Cat]]),7)),Table1[[#This Row],[Sel_Cat]])</f>
        <v>210</v>
      </c>
      <c r="K252" s="3">
        <f ca="1">IF(Table1[[#This Row],[Post]]="A01",COUNTIFS($H$2:INDIRECT(ADDRESS(ROW(Table1[[#This Row],[Sel_Cat]]),8)),"A01")," ")</f>
        <v>209</v>
      </c>
      <c r="L252" s="3">
        <f ca="1">IF(Table1[[#This Row],[Post]]="A01",COUNTIFS($G$2:INDIRECT(ADDRESS(ROW(Table1[[#This Row],[Sel_Cat]]),7)),Table1[[#This Row],[Sel_Cat]],$H$2:INDIRECT(ADDRESS(ROW(Table1[[#This Row],[Sel_Cat]]),8)),"A01")," ")</f>
        <v>170</v>
      </c>
      <c r="M252" s="3" t="str">
        <f ca="1">IF(Table1[[#This Row],[Post]]="A02",COUNTIFS($H$2:INDIRECT(ADDRESS(ROW(Table1[[#This Row],[Sel_Cat]]),8)),"A02")," ")</f>
        <v xml:space="preserve"> </v>
      </c>
      <c r="N2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52" s="5" t="s">
        <v>5900</v>
      </c>
      <c r="P252" s="5" t="str">
        <f>VLOOKUP(Table1[[#This Row],[ROLL2]],Sheet1!$A$1:$B$132,2,FALSE)</f>
        <v>Delhi</v>
      </c>
      <c r="Q252" s="5" t="str">
        <f>VLOOKUP(Table1[[#This Row],[ROLL2]],Sheet1!$A$1:$C$132,3,FALSE)</f>
        <v>Delhi (2201)</v>
      </c>
    </row>
    <row r="253" spans="1:17" x14ac:dyDescent="0.2">
      <c r="A253" s="2">
        <v>638</v>
      </c>
      <c r="B253" s="3">
        <v>2406035358</v>
      </c>
      <c r="C253" s="4" t="s">
        <v>4964</v>
      </c>
      <c r="D253" s="4" t="s">
        <v>1916</v>
      </c>
      <c r="E253" s="4" t="s">
        <v>1917</v>
      </c>
      <c r="F253" s="2" t="s">
        <v>5701</v>
      </c>
      <c r="G253" s="2" t="s">
        <v>5703</v>
      </c>
      <c r="H253" s="4" t="s">
        <v>1918</v>
      </c>
      <c r="I253" s="4">
        <v>252</v>
      </c>
      <c r="J253" s="3">
        <f ca="1">COUNTIF(G$2:INDIRECT(ADDRESS(ROW(Table1[[#This Row],[Sel_Cat]]),7)),Table1[[#This Row],[Sel_Cat]])</f>
        <v>211</v>
      </c>
      <c r="K253" s="3" t="str">
        <f ca="1">IF(Table1[[#This Row],[Post]]="A01",COUNTIFS($H$2:INDIRECT(ADDRESS(ROW(Table1[[#This Row],[Sel_Cat]]),8)),"A01")," ")</f>
        <v xml:space="preserve"> </v>
      </c>
      <c r="L25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53" s="3">
        <f ca="1">IF(Table1[[#This Row],[Post]]="A02",COUNTIFS($H$2:INDIRECT(ADDRESS(ROW(Table1[[#This Row],[Sel_Cat]]),8)),"A02")," ")</f>
        <v>43</v>
      </c>
      <c r="N253" s="3">
        <f ca="1">IF(Table1[[#This Row],[Post]]="A02",COUNTIFS($G$2:INDIRECT(ADDRESS(ROW(Table1[[#This Row],[Sel_Cat]]),7)),Table1[[#This Row],[Sel_Cat]],$H$2:INDIRECT(ADDRESS(ROW(Table1[[#This Row],[Sel_Cat]]),8)),"A02")," ")</f>
        <v>41</v>
      </c>
      <c r="O253" s="5" t="s">
        <v>5905</v>
      </c>
      <c r="P253" s="5" t="str">
        <f>VLOOKUP(Table1[[#This Row],[ROLL2]],Sheet1!$A$1:$B$132,2,FALSE)</f>
        <v>Rajasthan</v>
      </c>
      <c r="Q253" s="5" t="str">
        <f>VLOOKUP(Table1[[#This Row],[ROLL2]],Sheet1!$A$1:$C$132,3,FALSE)</f>
        <v>Jodhpur (2406)</v>
      </c>
    </row>
    <row r="254" spans="1:17" x14ac:dyDescent="0.2">
      <c r="A254" s="2">
        <v>1371</v>
      </c>
      <c r="B254" s="3">
        <v>8601011789</v>
      </c>
      <c r="C254" s="4" t="s">
        <v>5607</v>
      </c>
      <c r="D254" s="4" t="s">
        <v>4114</v>
      </c>
      <c r="E254" s="4" t="s">
        <v>4115</v>
      </c>
      <c r="F254" s="2" t="s">
        <v>5703</v>
      </c>
      <c r="G254" s="2" t="s">
        <v>5703</v>
      </c>
      <c r="H254" s="4" t="s">
        <v>4116</v>
      </c>
      <c r="I254" s="4">
        <v>253</v>
      </c>
      <c r="J254" s="3">
        <f ca="1">COUNTIF(G$2:INDIRECT(ADDRESS(ROW(Table1[[#This Row],[Sel_Cat]]),7)),Table1[[#This Row],[Sel_Cat]])</f>
        <v>212</v>
      </c>
      <c r="K254" s="3">
        <f ca="1">IF(Table1[[#This Row],[Post]]="A01",COUNTIFS($H$2:INDIRECT(ADDRESS(ROW(Table1[[#This Row],[Sel_Cat]]),8)),"A01")," ")</f>
        <v>210</v>
      </c>
      <c r="L254" s="3">
        <f ca="1">IF(Table1[[#This Row],[Post]]="A01",COUNTIFS($G$2:INDIRECT(ADDRESS(ROW(Table1[[#This Row],[Sel_Cat]]),7)),Table1[[#This Row],[Sel_Cat]],$H$2:INDIRECT(ADDRESS(ROW(Table1[[#This Row],[Sel_Cat]]),8)),"A01")," ")</f>
        <v>171</v>
      </c>
      <c r="M254" s="3" t="str">
        <f ca="1">IF(Table1[[#This Row],[Post]]="A02",COUNTIFS($H$2:INDIRECT(ADDRESS(ROW(Table1[[#This Row],[Sel_Cat]]),8)),"A02")," ")</f>
        <v xml:space="preserve"> </v>
      </c>
      <c r="N25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54" s="5" t="s">
        <v>5995</v>
      </c>
      <c r="P254" s="5" t="str">
        <f>VLOOKUP(Table1[[#This Row],[ROLL2]],Sheet1!$A$1:$B$132,2,FALSE)</f>
        <v>Telangana</v>
      </c>
      <c r="Q254" s="5" t="str">
        <f>VLOOKUP(Table1[[#This Row],[ROLL2]],Sheet1!$A$1:$C$132,3,FALSE)</f>
        <v>Hyderabad(8601)</v>
      </c>
    </row>
    <row r="255" spans="1:17" x14ac:dyDescent="0.2">
      <c r="A255" s="2">
        <v>1306</v>
      </c>
      <c r="B255" s="3">
        <v>8006014226</v>
      </c>
      <c r="C255" s="4" t="s">
        <v>5546</v>
      </c>
      <c r="D255" s="4" t="s">
        <v>3920</v>
      </c>
      <c r="E255" s="4" t="s">
        <v>3921</v>
      </c>
      <c r="F255" s="2" t="s">
        <v>5703</v>
      </c>
      <c r="G255" s="2" t="s">
        <v>5703</v>
      </c>
      <c r="H255" s="4" t="s">
        <v>3922</v>
      </c>
      <c r="I255" s="4">
        <v>254</v>
      </c>
      <c r="J255" s="3">
        <f ca="1">COUNTIF(G$2:INDIRECT(ADDRESS(ROW(Table1[[#This Row],[Sel_Cat]]),7)),Table1[[#This Row],[Sel_Cat]])</f>
        <v>213</v>
      </c>
      <c r="K255" s="3">
        <f ca="1">IF(Table1[[#This Row],[Post]]="A01",COUNTIFS($H$2:INDIRECT(ADDRESS(ROW(Table1[[#This Row],[Sel_Cat]]),8)),"A01")," ")</f>
        <v>211</v>
      </c>
      <c r="L255" s="3">
        <f ca="1">IF(Table1[[#This Row],[Post]]="A01",COUNTIFS($G$2:INDIRECT(ADDRESS(ROW(Table1[[#This Row],[Sel_Cat]]),7)),Table1[[#This Row],[Sel_Cat]],$H$2:INDIRECT(ADDRESS(ROW(Table1[[#This Row],[Sel_Cat]]),8)),"A01")," ")</f>
        <v>172</v>
      </c>
      <c r="M255" s="3" t="str">
        <f ca="1">IF(Table1[[#This Row],[Post]]="A02",COUNTIFS($H$2:INDIRECT(ADDRESS(ROW(Table1[[#This Row],[Sel_Cat]]),8)),"A02")," ")</f>
        <v xml:space="preserve"> </v>
      </c>
      <c r="N2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55" s="5" t="s">
        <v>5982</v>
      </c>
      <c r="P255" s="5" t="str">
        <f>VLOOKUP(Table1[[#This Row],[ROLL2]],Sheet1!$A$1:$B$132,2,FALSE)</f>
        <v>Andhra Pradesh</v>
      </c>
      <c r="Q255" s="5" t="str">
        <f>VLOOKUP(Table1[[#This Row],[ROLL2]],Sheet1!$A$1:$C$132,3,FALSE)</f>
        <v>Tirupati(8006)</v>
      </c>
    </row>
    <row r="256" spans="1:17" x14ac:dyDescent="0.2">
      <c r="A256" s="2">
        <v>971</v>
      </c>
      <c r="B256" s="3">
        <v>4205030792</v>
      </c>
      <c r="C256" s="4" t="s">
        <v>5243</v>
      </c>
      <c r="D256" s="4" t="s">
        <v>2915</v>
      </c>
      <c r="E256" s="4" t="s">
        <v>2916</v>
      </c>
      <c r="F256" s="2" t="s">
        <v>5703</v>
      </c>
      <c r="G256" s="2" t="s">
        <v>5703</v>
      </c>
      <c r="H256" s="4" t="s">
        <v>2917</v>
      </c>
      <c r="I256" s="4">
        <v>255</v>
      </c>
      <c r="J256" s="3">
        <f ca="1">COUNTIF(G$2:INDIRECT(ADDRESS(ROW(Table1[[#This Row],[Sel_Cat]]),7)),Table1[[#This Row],[Sel_Cat]])</f>
        <v>214</v>
      </c>
      <c r="K256" s="3" t="str">
        <f ca="1">IF(Table1[[#This Row],[Post]]="A01",COUNTIFS($H$2:INDIRECT(ADDRESS(ROW(Table1[[#This Row],[Sel_Cat]]),8)),"A01")," ")</f>
        <v xml:space="preserve"> </v>
      </c>
      <c r="L25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56" s="3">
        <f ca="1">IF(Table1[[#This Row],[Post]]="A02",COUNTIFS($H$2:INDIRECT(ADDRESS(ROW(Table1[[#This Row],[Sel_Cat]]),8)),"A02")," ")</f>
        <v>44</v>
      </c>
      <c r="N256" s="3">
        <f ca="1">IF(Table1[[#This Row],[Post]]="A02",COUNTIFS($G$2:INDIRECT(ADDRESS(ROW(Table1[[#This Row],[Sel_Cat]]),7)),Table1[[#This Row],[Sel_Cat]],$H$2:INDIRECT(ADDRESS(ROW(Table1[[#This Row],[Sel_Cat]]),8)),"A02")," ")</f>
        <v>42</v>
      </c>
      <c r="O256" s="5" t="s">
        <v>5913</v>
      </c>
      <c r="P256" s="5" t="str">
        <f>VLOOKUP(Table1[[#This Row],[ROLL2]],Sheet1!$A$1:$B$132,2,FALSE)</f>
        <v>Jharkhand</v>
      </c>
      <c r="Q256" s="5" t="str">
        <f>VLOOKUP(Table1[[#This Row],[ROLL2]],Sheet1!$A$1:$C$132,3,FALSE)</f>
        <v>Ranchi(4205)</v>
      </c>
    </row>
    <row r="257" spans="1:17" x14ac:dyDescent="0.2">
      <c r="A257" s="2">
        <v>1193</v>
      </c>
      <c r="B257" s="3">
        <v>7001014497</v>
      </c>
      <c r="C257" s="4" t="s">
        <v>4635</v>
      </c>
      <c r="D257" s="4" t="s">
        <v>3581</v>
      </c>
      <c r="E257" s="4" t="s">
        <v>3582</v>
      </c>
      <c r="F257" s="2" t="s">
        <v>5703</v>
      </c>
      <c r="G257" s="2" t="s">
        <v>5703</v>
      </c>
      <c r="H257" s="4" t="s">
        <v>3583</v>
      </c>
      <c r="I257" s="4">
        <v>256</v>
      </c>
      <c r="J257" s="3">
        <f ca="1">COUNTIF(G$2:INDIRECT(ADDRESS(ROW(Table1[[#This Row],[Sel_Cat]]),7)),Table1[[#This Row],[Sel_Cat]])</f>
        <v>215</v>
      </c>
      <c r="K257" s="3" t="str">
        <f ca="1">IF(Table1[[#This Row],[Post]]="A01",COUNTIFS($H$2:INDIRECT(ADDRESS(ROW(Table1[[#This Row],[Sel_Cat]]),8)),"A01")," ")</f>
        <v xml:space="preserve"> </v>
      </c>
      <c r="L25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57" s="3">
        <f ca="1">IF(Table1[[#This Row],[Post]]="A02",COUNTIFS($H$2:INDIRECT(ADDRESS(ROW(Table1[[#This Row],[Sel_Cat]]),8)),"A02")," ")</f>
        <v>45</v>
      </c>
      <c r="N257" s="3">
        <f ca="1">IF(Table1[[#This Row],[Post]]="A02",COUNTIFS($G$2:INDIRECT(ADDRESS(ROW(Table1[[#This Row],[Sel_Cat]]),7)),Table1[[#This Row],[Sel_Cat]],$H$2:INDIRECT(ADDRESS(ROW(Table1[[#This Row],[Sel_Cat]]),8)),"A02")," ")</f>
        <v>43</v>
      </c>
      <c r="O257" s="5" t="s">
        <v>5999</v>
      </c>
      <c r="P257" s="5" t="str">
        <f>VLOOKUP(Table1[[#This Row],[ROLL2]],Sheet1!$A$1:$B$132,2,FALSE)</f>
        <v>Gujarat</v>
      </c>
      <c r="Q257" s="5" t="str">
        <f>VLOOKUP(Table1[[#This Row],[ROLL2]],Sheet1!$A$1:$C$132,3,FALSE)</f>
        <v>Ahmedabad(7001)</v>
      </c>
    </row>
    <row r="258" spans="1:17" x14ac:dyDescent="0.2">
      <c r="A258" s="2">
        <v>569</v>
      </c>
      <c r="B258" s="3">
        <v>2405031762</v>
      </c>
      <c r="C258" s="4" t="s">
        <v>4902</v>
      </c>
      <c r="D258" s="4" t="s">
        <v>1709</v>
      </c>
      <c r="E258" s="4" t="s">
        <v>1710</v>
      </c>
      <c r="F258" s="2" t="s">
        <v>5703</v>
      </c>
      <c r="G258" s="2" t="s">
        <v>5703</v>
      </c>
      <c r="H258" s="4" t="s">
        <v>1711</v>
      </c>
      <c r="I258" s="4">
        <v>257</v>
      </c>
      <c r="J258" s="3">
        <f ca="1">COUNTIF(G$2:INDIRECT(ADDRESS(ROW(Table1[[#This Row],[Sel_Cat]]),7)),Table1[[#This Row],[Sel_Cat]])</f>
        <v>216</v>
      </c>
      <c r="K258" s="3">
        <f ca="1">IF(Table1[[#This Row],[Post]]="A01",COUNTIFS($H$2:INDIRECT(ADDRESS(ROW(Table1[[#This Row],[Sel_Cat]]),8)),"A01")," ")</f>
        <v>212</v>
      </c>
      <c r="L258" s="3">
        <f ca="1">IF(Table1[[#This Row],[Post]]="A01",COUNTIFS($G$2:INDIRECT(ADDRESS(ROW(Table1[[#This Row],[Sel_Cat]]),7)),Table1[[#This Row],[Sel_Cat]],$H$2:INDIRECT(ADDRESS(ROW(Table1[[#This Row],[Sel_Cat]]),8)),"A01")," ")</f>
        <v>173</v>
      </c>
      <c r="M258" s="3" t="str">
        <f ca="1">IF(Table1[[#This Row],[Post]]="A02",COUNTIFS($H$2:INDIRECT(ADDRESS(ROW(Table1[[#This Row],[Sel_Cat]]),8)),"A02")," ")</f>
        <v xml:space="preserve"> </v>
      </c>
      <c r="N2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58" s="5" t="s">
        <v>5904</v>
      </c>
      <c r="P258" s="5" t="str">
        <f>VLOOKUP(Table1[[#This Row],[ROLL2]],Sheet1!$A$1:$B$132,2,FALSE)</f>
        <v>Rajasthan</v>
      </c>
      <c r="Q258" s="5" t="str">
        <f>VLOOKUP(Table1[[#This Row],[ROLL2]],Sheet1!$A$1:$C$132,3,FALSE)</f>
        <v>Jaipur (2405)</v>
      </c>
    </row>
    <row r="259" spans="1:17" x14ac:dyDescent="0.2">
      <c r="A259" s="2">
        <v>895</v>
      </c>
      <c r="B259" s="3">
        <v>3206011621</v>
      </c>
      <c r="C259" s="4" t="s">
        <v>5184</v>
      </c>
      <c r="D259" s="4" t="s">
        <v>2687</v>
      </c>
      <c r="E259" s="4" t="s">
        <v>2688</v>
      </c>
      <c r="F259" s="2" t="s">
        <v>5696</v>
      </c>
      <c r="G259" s="2" t="s">
        <v>5703</v>
      </c>
      <c r="H259" s="4" t="s">
        <v>2689</v>
      </c>
      <c r="I259" s="4">
        <v>258</v>
      </c>
      <c r="J259" s="3">
        <f ca="1">COUNTIF(G$2:INDIRECT(ADDRESS(ROW(Table1[[#This Row],[Sel_Cat]]),7)),Table1[[#This Row],[Sel_Cat]])</f>
        <v>217</v>
      </c>
      <c r="K259" s="3">
        <f ca="1">IF(Table1[[#This Row],[Post]]="A01",COUNTIFS($H$2:INDIRECT(ADDRESS(ROW(Table1[[#This Row],[Sel_Cat]]),8)),"A01")," ")</f>
        <v>213</v>
      </c>
      <c r="L259" s="3">
        <f ca="1">IF(Table1[[#This Row],[Post]]="A01",COUNTIFS($G$2:INDIRECT(ADDRESS(ROW(Table1[[#This Row],[Sel_Cat]]),7)),Table1[[#This Row],[Sel_Cat]],$H$2:INDIRECT(ADDRESS(ROW(Table1[[#This Row],[Sel_Cat]]),8)),"A01")," ")</f>
        <v>174</v>
      </c>
      <c r="M259" s="3" t="str">
        <f ca="1">IF(Table1[[#This Row],[Post]]="A02",COUNTIFS($H$2:INDIRECT(ADDRESS(ROW(Table1[[#This Row],[Sel_Cat]]),8)),"A02")," ")</f>
        <v xml:space="preserve"> </v>
      </c>
      <c r="N2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59" s="5" t="s">
        <v>5894</v>
      </c>
      <c r="P259" s="5" t="str">
        <f>VLOOKUP(Table1[[#This Row],[ROLL2]],Sheet1!$A$1:$B$132,2,FALSE)</f>
        <v>Bihar</v>
      </c>
      <c r="Q259" s="5" t="str">
        <f>VLOOKUP(Table1[[#This Row],[ROLL2]],Sheet1!$A$1:$C$132,3,FALSE)</f>
        <v>Patna (3206)</v>
      </c>
    </row>
    <row r="260" spans="1:17" x14ac:dyDescent="0.2">
      <c r="A260" s="2">
        <v>899</v>
      </c>
      <c r="B260" s="3">
        <v>3206016696</v>
      </c>
      <c r="C260" s="4" t="s">
        <v>5188</v>
      </c>
      <c r="D260" s="4" t="s">
        <v>2699</v>
      </c>
      <c r="E260" s="4" t="s">
        <v>2700</v>
      </c>
      <c r="F260" s="2" t="s">
        <v>5701</v>
      </c>
      <c r="G260" s="2" t="s">
        <v>5701</v>
      </c>
      <c r="H260" s="4" t="s">
        <v>2701</v>
      </c>
      <c r="I260" s="4">
        <v>259</v>
      </c>
      <c r="J260" s="3">
        <f ca="1">COUNTIF(G$2:INDIRECT(ADDRESS(ROW(Table1[[#This Row],[Sel_Cat]]),7)),Table1[[#This Row],[Sel_Cat]])</f>
        <v>25</v>
      </c>
      <c r="K260" s="3">
        <f ca="1">IF(Table1[[#This Row],[Post]]="A01",COUNTIFS($H$2:INDIRECT(ADDRESS(ROW(Table1[[#This Row],[Sel_Cat]]),8)),"A01")," ")</f>
        <v>214</v>
      </c>
      <c r="L260" s="3">
        <f ca="1">IF(Table1[[#This Row],[Post]]="A01",COUNTIFS($G$2:INDIRECT(ADDRESS(ROW(Table1[[#This Row],[Sel_Cat]]),7)),Table1[[#This Row],[Sel_Cat]],$H$2:INDIRECT(ADDRESS(ROW(Table1[[#This Row],[Sel_Cat]]),8)),"A01")," ")</f>
        <v>23</v>
      </c>
      <c r="M260" s="3" t="str">
        <f ca="1">IF(Table1[[#This Row],[Post]]="A02",COUNTIFS($H$2:INDIRECT(ADDRESS(ROW(Table1[[#This Row],[Sel_Cat]]),8)),"A02")," ")</f>
        <v xml:space="preserve"> </v>
      </c>
      <c r="N2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60" s="5" t="s">
        <v>5894</v>
      </c>
      <c r="P260" s="5" t="str">
        <f>VLOOKUP(Table1[[#This Row],[ROLL2]],Sheet1!$A$1:$B$132,2,FALSE)</f>
        <v>Bihar</v>
      </c>
      <c r="Q260" s="5" t="str">
        <f>VLOOKUP(Table1[[#This Row],[ROLL2]],Sheet1!$A$1:$C$132,3,FALSE)</f>
        <v>Patna (3206)</v>
      </c>
    </row>
    <row r="261" spans="1:17" x14ac:dyDescent="0.2">
      <c r="A261" s="2">
        <v>723</v>
      </c>
      <c r="B261" s="3">
        <v>3009018897</v>
      </c>
      <c r="C261" s="4" t="s">
        <v>5038</v>
      </c>
      <c r="D261" s="4" t="s">
        <v>2171</v>
      </c>
      <c r="E261" s="4" t="s">
        <v>2172</v>
      </c>
      <c r="F261" s="2" t="s">
        <v>5696</v>
      </c>
      <c r="G261" s="2" t="s">
        <v>5703</v>
      </c>
      <c r="H261" s="4" t="s">
        <v>2173</v>
      </c>
      <c r="I261" s="4">
        <v>260</v>
      </c>
      <c r="J261" s="3">
        <f ca="1">COUNTIF(G$2:INDIRECT(ADDRESS(ROW(Table1[[#This Row],[Sel_Cat]]),7)),Table1[[#This Row],[Sel_Cat]])</f>
        <v>218</v>
      </c>
      <c r="K261" s="3" t="str">
        <f ca="1">IF(Table1[[#This Row],[Post]]="A01",COUNTIFS($H$2:INDIRECT(ADDRESS(ROW(Table1[[#This Row],[Sel_Cat]]),8)),"A01")," ")</f>
        <v xml:space="preserve"> </v>
      </c>
      <c r="L26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61" s="3">
        <f ca="1">IF(Table1[[#This Row],[Post]]="A02",COUNTIFS($H$2:INDIRECT(ADDRESS(ROW(Table1[[#This Row],[Sel_Cat]]),8)),"A02")," ")</f>
        <v>46</v>
      </c>
      <c r="N261" s="3">
        <f ca="1">IF(Table1[[#This Row],[Post]]="A02",COUNTIFS($G$2:INDIRECT(ADDRESS(ROW(Table1[[#This Row],[Sel_Cat]]),7)),Table1[[#This Row],[Sel_Cat]],$H$2:INDIRECT(ADDRESS(ROW(Table1[[#This Row],[Sel_Cat]]),8)),"A02")," ")</f>
        <v>44</v>
      </c>
      <c r="O261" s="5" t="s">
        <v>5887</v>
      </c>
      <c r="P261" s="5" t="str">
        <f>VLOOKUP(Table1[[#This Row],[ROLL2]],Sheet1!$A$1:$B$132,2,FALSE)</f>
        <v>Uttar Pradesh</v>
      </c>
      <c r="Q261" s="5" t="str">
        <f>VLOOKUP(Table1[[#This Row],[ROLL2]],Sheet1!$A$1:$C$132,3,FALSE)</f>
        <v>Kanpur (3009)</v>
      </c>
    </row>
    <row r="262" spans="1:17" x14ac:dyDescent="0.2">
      <c r="A262" s="2">
        <v>864</v>
      </c>
      <c r="B262" s="3">
        <v>3013142030</v>
      </c>
      <c r="C262" s="4" t="s">
        <v>452</v>
      </c>
      <c r="D262" s="4" t="s">
        <v>2594</v>
      </c>
      <c r="E262" s="4" t="s">
        <v>2595</v>
      </c>
      <c r="F262" s="2" t="s">
        <v>5701</v>
      </c>
      <c r="G262" s="2" t="s">
        <v>5701</v>
      </c>
      <c r="H262" s="4" t="s">
        <v>2596</v>
      </c>
      <c r="I262" s="4">
        <v>261</v>
      </c>
      <c r="J262" s="3">
        <f ca="1">COUNTIF(G$2:INDIRECT(ADDRESS(ROW(Table1[[#This Row],[Sel_Cat]]),7)),Table1[[#This Row],[Sel_Cat]])</f>
        <v>26</v>
      </c>
      <c r="K262" s="3">
        <f ca="1">IF(Table1[[#This Row],[Post]]="A01",COUNTIFS($H$2:INDIRECT(ADDRESS(ROW(Table1[[#This Row],[Sel_Cat]]),8)),"A01")," ")</f>
        <v>215</v>
      </c>
      <c r="L262" s="3">
        <f ca="1">IF(Table1[[#This Row],[Post]]="A01",COUNTIFS($G$2:INDIRECT(ADDRESS(ROW(Table1[[#This Row],[Sel_Cat]]),7)),Table1[[#This Row],[Sel_Cat]],$H$2:INDIRECT(ADDRESS(ROW(Table1[[#This Row],[Sel_Cat]]),8)),"A01")," ")</f>
        <v>24</v>
      </c>
      <c r="M262" s="3" t="str">
        <f ca="1">IF(Table1[[#This Row],[Post]]="A02",COUNTIFS($H$2:INDIRECT(ADDRESS(ROW(Table1[[#This Row],[Sel_Cat]]),8)),"A02")," ")</f>
        <v xml:space="preserve"> </v>
      </c>
      <c r="N2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62" s="5" t="s">
        <v>5891</v>
      </c>
      <c r="P262" s="5" t="str">
        <f>VLOOKUP(Table1[[#This Row],[ROLL2]],Sheet1!$A$1:$B$132,2,FALSE)</f>
        <v>Uttar Pradesh</v>
      </c>
      <c r="Q262" s="5" t="str">
        <f>VLOOKUP(Table1[[#This Row],[ROLL2]],Sheet1!$A$1:$C$132,3,FALSE)</f>
        <v>Varanasi (3013)</v>
      </c>
    </row>
    <row r="263" spans="1:17" x14ac:dyDescent="0.2">
      <c r="A263" s="2">
        <v>705</v>
      </c>
      <c r="B263" s="3">
        <v>3003067607</v>
      </c>
      <c r="C263" s="4" t="s">
        <v>5022</v>
      </c>
      <c r="D263" s="4" t="s">
        <v>2117</v>
      </c>
      <c r="E263" s="4" t="s">
        <v>2118</v>
      </c>
      <c r="F263" s="2" t="s">
        <v>5703</v>
      </c>
      <c r="G263" s="2" t="s">
        <v>5703</v>
      </c>
      <c r="H263" s="4" t="s">
        <v>2119</v>
      </c>
      <c r="I263" s="4">
        <v>262</v>
      </c>
      <c r="J263" s="3">
        <f ca="1">COUNTIF(G$2:INDIRECT(ADDRESS(ROW(Table1[[#This Row],[Sel_Cat]]),7)),Table1[[#This Row],[Sel_Cat]])</f>
        <v>219</v>
      </c>
      <c r="K263" s="3" t="str">
        <f ca="1">IF(Table1[[#This Row],[Post]]="A01",COUNTIFS($H$2:INDIRECT(ADDRESS(ROW(Table1[[#This Row],[Sel_Cat]]),8)),"A01")," ")</f>
        <v xml:space="preserve"> </v>
      </c>
      <c r="L26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63" s="3">
        <f ca="1">IF(Table1[[#This Row],[Post]]="A02",COUNTIFS($H$2:INDIRECT(ADDRESS(ROW(Table1[[#This Row],[Sel_Cat]]),8)),"A02")," ")</f>
        <v>47</v>
      </c>
      <c r="N263" s="3">
        <f ca="1">IF(Table1[[#This Row],[Post]]="A02",COUNTIFS($G$2:INDIRECT(ADDRESS(ROW(Table1[[#This Row],[Sel_Cat]]),7)),Table1[[#This Row],[Sel_Cat]],$H$2:INDIRECT(ADDRESS(ROW(Table1[[#This Row],[Sel_Cat]]),8)),"A02")," ")</f>
        <v>45</v>
      </c>
      <c r="O263" s="5" t="s">
        <v>5890</v>
      </c>
      <c r="P263" s="5" t="str">
        <f>VLOOKUP(Table1[[#This Row],[ROLL2]],Sheet1!$A$1:$B$132,2,FALSE)</f>
        <v>Uttar Pradesh</v>
      </c>
      <c r="Q263" s="5" t="str">
        <f>VLOOKUP(Table1[[#This Row],[ROLL2]],Sheet1!$A$1:$C$132,3,FALSE)</f>
        <v>Prayagraj (3003)</v>
      </c>
    </row>
    <row r="264" spans="1:17" x14ac:dyDescent="0.2">
      <c r="A264" s="2">
        <v>1424</v>
      </c>
      <c r="B264" s="3">
        <v>9001000661</v>
      </c>
      <c r="C264" s="4" t="s">
        <v>5660</v>
      </c>
      <c r="D264" s="4" t="s">
        <v>4273</v>
      </c>
      <c r="E264" s="4" t="s">
        <v>4274</v>
      </c>
      <c r="F264" s="2" t="s">
        <v>5701</v>
      </c>
      <c r="G264" s="2" t="s">
        <v>5703</v>
      </c>
      <c r="H264" s="4" t="s">
        <v>4275</v>
      </c>
      <c r="I264" s="4">
        <v>263</v>
      </c>
      <c r="J264" s="3">
        <f ca="1">COUNTIF(G$2:INDIRECT(ADDRESS(ROW(Table1[[#This Row],[Sel_Cat]]),7)),Table1[[#This Row],[Sel_Cat]])</f>
        <v>220</v>
      </c>
      <c r="K264" s="3" t="str">
        <f ca="1">IF(Table1[[#This Row],[Post]]="A01",COUNTIFS($H$2:INDIRECT(ADDRESS(ROW(Table1[[#This Row],[Sel_Cat]]),8)),"A01")," ")</f>
        <v xml:space="preserve"> </v>
      </c>
      <c r="L26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64" s="3">
        <f ca="1">IF(Table1[[#This Row],[Post]]="A02",COUNTIFS($H$2:INDIRECT(ADDRESS(ROW(Table1[[#This Row],[Sel_Cat]]),8)),"A02")," ")</f>
        <v>48</v>
      </c>
      <c r="N264" s="3">
        <f ca="1">IF(Table1[[#This Row],[Post]]="A02",COUNTIFS($G$2:INDIRECT(ADDRESS(ROW(Table1[[#This Row],[Sel_Cat]]),7)),Table1[[#This Row],[Sel_Cat]],$H$2:INDIRECT(ADDRESS(ROW(Table1[[#This Row],[Sel_Cat]]),8)),"A02")," ")</f>
        <v>46</v>
      </c>
      <c r="O264" s="5" t="s">
        <v>5929</v>
      </c>
      <c r="P264" s="5" t="str">
        <f>VLOOKUP(Table1[[#This Row],[ROLL2]],Sheet1!$A$1:$B$132,2,FALSE)</f>
        <v>Karnataka</v>
      </c>
      <c r="Q264" s="5" t="str">
        <f>VLOOKUP(Table1[[#This Row],[ROLL2]],Sheet1!$A$1:$C$132,3,FALSE)</f>
        <v>Bengaluru (9001)</v>
      </c>
    </row>
    <row r="265" spans="1:17" x14ac:dyDescent="0.2">
      <c r="A265" s="2">
        <v>298</v>
      </c>
      <c r="B265" s="3">
        <v>2201174029</v>
      </c>
      <c r="C265" s="4" t="s">
        <v>4666</v>
      </c>
      <c r="D265" s="4" t="s">
        <v>896</v>
      </c>
      <c r="E265" s="4" t="s">
        <v>897</v>
      </c>
      <c r="F265" s="2" t="s">
        <v>5696</v>
      </c>
      <c r="G265" s="2" t="s">
        <v>5696</v>
      </c>
      <c r="H265" s="4" t="s">
        <v>898</v>
      </c>
      <c r="I265" s="4">
        <v>264</v>
      </c>
      <c r="J265" s="3">
        <f ca="1">COUNTIF(G$2:INDIRECT(ADDRESS(ROW(Table1[[#This Row],[Sel_Cat]]),7)),Table1[[#This Row],[Sel_Cat]])</f>
        <v>12</v>
      </c>
      <c r="K265" s="3">
        <f ca="1">IF(Table1[[#This Row],[Post]]="A01",COUNTIFS($H$2:INDIRECT(ADDRESS(ROW(Table1[[#This Row],[Sel_Cat]]),8)),"A01")," ")</f>
        <v>216</v>
      </c>
      <c r="L265" s="3">
        <f ca="1">IF(Table1[[#This Row],[Post]]="A01",COUNTIFS($G$2:INDIRECT(ADDRESS(ROW(Table1[[#This Row],[Sel_Cat]]),7)),Table1[[#This Row],[Sel_Cat]],$H$2:INDIRECT(ADDRESS(ROW(Table1[[#This Row],[Sel_Cat]]),8)),"A01")," ")</f>
        <v>12</v>
      </c>
      <c r="M265" s="3" t="str">
        <f ca="1">IF(Table1[[#This Row],[Post]]="A02",COUNTIFS($H$2:INDIRECT(ADDRESS(ROW(Table1[[#This Row],[Sel_Cat]]),8)),"A02")," ")</f>
        <v xml:space="preserve"> </v>
      </c>
      <c r="N26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65" s="5" t="s">
        <v>5900</v>
      </c>
      <c r="P265" s="5" t="str">
        <f>VLOOKUP(Table1[[#This Row],[ROLL2]],Sheet1!$A$1:$B$132,2,FALSE)</f>
        <v>Delhi</v>
      </c>
      <c r="Q265" s="5" t="str">
        <f>VLOOKUP(Table1[[#This Row],[ROLL2]],Sheet1!$A$1:$C$132,3,FALSE)</f>
        <v>Delhi (2201)</v>
      </c>
    </row>
    <row r="266" spans="1:17" x14ac:dyDescent="0.2">
      <c r="A266" s="2">
        <v>276</v>
      </c>
      <c r="B266" s="3">
        <v>2201159215</v>
      </c>
      <c r="C266" s="4" t="s">
        <v>4646</v>
      </c>
      <c r="D266" s="4" t="s">
        <v>830</v>
      </c>
      <c r="E266" s="4" t="s">
        <v>831</v>
      </c>
      <c r="F266" s="2" t="s">
        <v>5701</v>
      </c>
      <c r="G266" s="2" t="s">
        <v>5701</v>
      </c>
      <c r="H266" s="4" t="s">
        <v>832</v>
      </c>
      <c r="I266" s="4">
        <v>265</v>
      </c>
      <c r="J266" s="3">
        <f ca="1">COUNTIF(G$2:INDIRECT(ADDRESS(ROW(Table1[[#This Row],[Sel_Cat]]),7)),Table1[[#This Row],[Sel_Cat]])</f>
        <v>27</v>
      </c>
      <c r="K266" s="3">
        <f ca="1">IF(Table1[[#This Row],[Post]]="A01",COUNTIFS($H$2:INDIRECT(ADDRESS(ROW(Table1[[#This Row],[Sel_Cat]]),8)),"A01")," ")</f>
        <v>217</v>
      </c>
      <c r="L266" s="3">
        <f ca="1">IF(Table1[[#This Row],[Post]]="A01",COUNTIFS($G$2:INDIRECT(ADDRESS(ROW(Table1[[#This Row],[Sel_Cat]]),7)),Table1[[#This Row],[Sel_Cat]],$H$2:INDIRECT(ADDRESS(ROW(Table1[[#This Row],[Sel_Cat]]),8)),"A01")," ")</f>
        <v>25</v>
      </c>
      <c r="M266" s="3" t="str">
        <f ca="1">IF(Table1[[#This Row],[Post]]="A02",COUNTIFS($H$2:INDIRECT(ADDRESS(ROW(Table1[[#This Row],[Sel_Cat]]),8)),"A02")," ")</f>
        <v xml:space="preserve"> </v>
      </c>
      <c r="N2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66" s="5" t="s">
        <v>5900</v>
      </c>
      <c r="P266" s="5" t="str">
        <f>VLOOKUP(Table1[[#This Row],[ROLL2]],Sheet1!$A$1:$B$132,2,FALSE)</f>
        <v>Delhi</v>
      </c>
      <c r="Q266" s="5" t="str">
        <f>VLOOKUP(Table1[[#This Row],[ROLL2]],Sheet1!$A$1:$C$132,3,FALSE)</f>
        <v>Delhi (2201)</v>
      </c>
    </row>
    <row r="267" spans="1:17" x14ac:dyDescent="0.2">
      <c r="A267" s="2">
        <v>51</v>
      </c>
      <c r="B267" s="3">
        <v>1404005002</v>
      </c>
      <c r="C267" s="4" t="s">
        <v>4439</v>
      </c>
      <c r="D267" s="4" t="s">
        <v>155</v>
      </c>
      <c r="E267" s="4" t="s">
        <v>156</v>
      </c>
      <c r="F267" s="2" t="s">
        <v>5701</v>
      </c>
      <c r="G267" s="2" t="s">
        <v>5703</v>
      </c>
      <c r="H267" s="4" t="s">
        <v>157</v>
      </c>
      <c r="I267" s="4">
        <v>266</v>
      </c>
      <c r="J267" s="3">
        <f ca="1">COUNTIF(G$2:INDIRECT(ADDRESS(ROW(Table1[[#This Row],[Sel_Cat]]),7)),Table1[[#This Row],[Sel_Cat]])</f>
        <v>221</v>
      </c>
      <c r="K267" s="3">
        <f ca="1">IF(Table1[[#This Row],[Post]]="A01",COUNTIFS($H$2:INDIRECT(ADDRESS(ROW(Table1[[#This Row],[Sel_Cat]]),8)),"A01")," ")</f>
        <v>218</v>
      </c>
      <c r="L267" s="3">
        <f ca="1">IF(Table1[[#This Row],[Post]]="A01",COUNTIFS($G$2:INDIRECT(ADDRESS(ROW(Table1[[#This Row],[Sel_Cat]]),7)),Table1[[#This Row],[Sel_Cat]],$H$2:INDIRECT(ADDRESS(ROW(Table1[[#This Row],[Sel_Cat]]),8)),"A01")," ")</f>
        <v>175</v>
      </c>
      <c r="M267" s="3" t="str">
        <f ca="1">IF(Table1[[#This Row],[Post]]="A02",COUNTIFS($H$2:INDIRECT(ADDRESS(ROW(Table1[[#This Row],[Sel_Cat]]),8)),"A02")," ")</f>
        <v xml:space="preserve"> </v>
      </c>
      <c r="N2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67" s="5" t="s">
        <v>5972</v>
      </c>
      <c r="P267" s="5" t="str">
        <f>VLOOKUP(Table1[[#This Row],[ROLL2]],Sheet1!$A$1:$B$132,2,FALSE)</f>
        <v>Punjab</v>
      </c>
      <c r="Q267" s="5" t="str">
        <f>VLOOKUP(Table1[[#This Row],[ROLL2]],Sheet1!$A$1:$C$132,3,FALSE)</f>
        <v>Amritsar(1404)</v>
      </c>
    </row>
    <row r="268" spans="1:17" x14ac:dyDescent="0.2">
      <c r="A268" s="2">
        <v>1403</v>
      </c>
      <c r="B268" s="3">
        <v>8601065681</v>
      </c>
      <c r="C268" s="4" t="s">
        <v>5639</v>
      </c>
      <c r="D268" s="4" t="s">
        <v>4210</v>
      </c>
      <c r="E268" s="4" t="s">
        <v>4211</v>
      </c>
      <c r="F268" s="2" t="s">
        <v>5703</v>
      </c>
      <c r="G268" s="2" t="s">
        <v>5703</v>
      </c>
      <c r="H268" s="4" t="s">
        <v>4212</v>
      </c>
      <c r="I268" s="4">
        <v>267</v>
      </c>
      <c r="J268" s="3">
        <f ca="1">COUNTIF(G$2:INDIRECT(ADDRESS(ROW(Table1[[#This Row],[Sel_Cat]]),7)),Table1[[#This Row],[Sel_Cat]])</f>
        <v>222</v>
      </c>
      <c r="K268" s="3">
        <f ca="1">IF(Table1[[#This Row],[Post]]="A01",COUNTIFS($H$2:INDIRECT(ADDRESS(ROW(Table1[[#This Row],[Sel_Cat]]),8)),"A01")," ")</f>
        <v>219</v>
      </c>
      <c r="L268" s="3">
        <f ca="1">IF(Table1[[#This Row],[Post]]="A01",COUNTIFS($G$2:INDIRECT(ADDRESS(ROW(Table1[[#This Row],[Sel_Cat]]),7)),Table1[[#This Row],[Sel_Cat]],$H$2:INDIRECT(ADDRESS(ROW(Table1[[#This Row],[Sel_Cat]]),8)),"A01")," ")</f>
        <v>176</v>
      </c>
      <c r="M268" s="3" t="str">
        <f ca="1">IF(Table1[[#This Row],[Post]]="A02",COUNTIFS($H$2:INDIRECT(ADDRESS(ROW(Table1[[#This Row],[Sel_Cat]]),8)),"A02")," ")</f>
        <v xml:space="preserve"> </v>
      </c>
      <c r="N26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68" s="5" t="s">
        <v>5995</v>
      </c>
      <c r="P268" s="5" t="str">
        <f>VLOOKUP(Table1[[#This Row],[ROLL2]],Sheet1!$A$1:$B$132,2,FALSE)</f>
        <v>Telangana</v>
      </c>
      <c r="Q268" s="5" t="str">
        <f>VLOOKUP(Table1[[#This Row],[ROLL2]],Sheet1!$A$1:$C$132,3,FALSE)</f>
        <v>Hyderabad(8601)</v>
      </c>
    </row>
    <row r="269" spans="1:17" x14ac:dyDescent="0.2">
      <c r="A269" s="2">
        <v>1092</v>
      </c>
      <c r="B269" s="3">
        <v>4605000124</v>
      </c>
      <c r="C269" s="4" t="s">
        <v>5353</v>
      </c>
      <c r="D269" s="4" t="s">
        <v>3278</v>
      </c>
      <c r="E269" s="4" t="s">
        <v>3279</v>
      </c>
      <c r="F269" s="2" t="s">
        <v>5701</v>
      </c>
      <c r="G269" s="2" t="s">
        <v>5703</v>
      </c>
      <c r="H269" s="4" t="s">
        <v>3280</v>
      </c>
      <c r="I269" s="4">
        <v>268</v>
      </c>
      <c r="J269" s="3">
        <f ca="1">COUNTIF(G$2:INDIRECT(ADDRESS(ROW(Table1[[#This Row],[Sel_Cat]]),7)),Table1[[#This Row],[Sel_Cat]])</f>
        <v>223</v>
      </c>
      <c r="K269" s="3">
        <f ca="1">IF(Table1[[#This Row],[Post]]="A01",COUNTIFS($H$2:INDIRECT(ADDRESS(ROW(Table1[[#This Row],[Sel_Cat]]),8)),"A01")," ")</f>
        <v>220</v>
      </c>
      <c r="L269" s="3">
        <f ca="1">IF(Table1[[#This Row],[Post]]="A01",COUNTIFS($G$2:INDIRECT(ADDRESS(ROW(Table1[[#This Row],[Sel_Cat]]),7)),Table1[[#This Row],[Sel_Cat]],$H$2:INDIRECT(ADDRESS(ROW(Table1[[#This Row],[Sel_Cat]]),8)),"A01")," ")</f>
        <v>177</v>
      </c>
      <c r="M269" s="3" t="str">
        <f ca="1">IF(Table1[[#This Row],[Post]]="A02",COUNTIFS($H$2:INDIRECT(ADDRESS(ROW(Table1[[#This Row],[Sel_Cat]]),8)),"A02")," ")</f>
        <v xml:space="preserve"> </v>
      </c>
      <c r="N2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69" s="5" t="s">
        <v>5917</v>
      </c>
      <c r="P269" s="5" t="str">
        <f>VLOOKUP(Table1[[#This Row],[ROLL2]],Sheet1!$A$1:$B$132,2,FALSE)</f>
        <v>Odisha</v>
      </c>
      <c r="Q269" s="5" t="str">
        <f>VLOOKUP(Table1[[#This Row],[ROLL2]],Sheet1!$A$1:$C$132,3,FALSE)</f>
        <v>Cuttack(4605)</v>
      </c>
    </row>
    <row r="270" spans="1:17" x14ac:dyDescent="0.2">
      <c r="A270" s="2">
        <v>1165</v>
      </c>
      <c r="B270" s="3">
        <v>6007022813</v>
      </c>
      <c r="C270" s="4" t="s">
        <v>5421</v>
      </c>
      <c r="D270" s="4" t="s">
        <v>3497</v>
      </c>
      <c r="E270" s="4" t="s">
        <v>3498</v>
      </c>
      <c r="F270" s="2" t="s">
        <v>5703</v>
      </c>
      <c r="G270" s="2" t="s">
        <v>5703</v>
      </c>
      <c r="H270" s="4" t="s">
        <v>3499</v>
      </c>
      <c r="I270" s="4">
        <v>269</v>
      </c>
      <c r="J270" s="3">
        <f ca="1">COUNTIF(G$2:INDIRECT(ADDRESS(ROW(Table1[[#This Row],[Sel_Cat]]),7)),Table1[[#This Row],[Sel_Cat]])</f>
        <v>224</v>
      </c>
      <c r="K270" s="3" t="str">
        <f ca="1">IF(Table1[[#This Row],[Post]]="A01",COUNTIFS($H$2:INDIRECT(ADDRESS(ROW(Table1[[#This Row],[Sel_Cat]]),8)),"A01")," ")</f>
        <v xml:space="preserve"> </v>
      </c>
      <c r="L27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70" s="3">
        <f ca="1">IF(Table1[[#This Row],[Post]]="A02",COUNTIFS($H$2:INDIRECT(ADDRESS(ROW(Table1[[#This Row],[Sel_Cat]]),8)),"A02")," ")</f>
        <v>49</v>
      </c>
      <c r="N270" s="3">
        <f ca="1">IF(Table1[[#This Row],[Post]]="A02",COUNTIFS($G$2:INDIRECT(ADDRESS(ROW(Table1[[#This Row],[Sel_Cat]]),7)),Table1[[#This Row],[Sel_Cat]],$H$2:INDIRECT(ADDRESS(ROW(Table1[[#This Row],[Sel_Cat]]),8)),"A02")," ")</f>
        <v>47</v>
      </c>
      <c r="O270" s="5" t="s">
        <v>5946</v>
      </c>
      <c r="P270" s="5" t="str">
        <f>VLOOKUP(Table1[[#This Row],[ROLL2]],Sheet1!$A$1:$B$132,2,FALSE)</f>
        <v>Madhya Pradesh</v>
      </c>
      <c r="Q270" s="5" t="str">
        <f>VLOOKUP(Table1[[#This Row],[ROLL2]],Sheet1!$A$1:$C$132,3,FALSE)</f>
        <v>Jabalpur (6007)</v>
      </c>
    </row>
    <row r="271" spans="1:17" x14ac:dyDescent="0.2">
      <c r="A271" s="2">
        <v>1411</v>
      </c>
      <c r="B271" s="3">
        <v>8601073835</v>
      </c>
      <c r="C271" s="4" t="s">
        <v>5647</v>
      </c>
      <c r="D271" s="4" t="s">
        <v>4234</v>
      </c>
      <c r="E271" s="4" t="s">
        <v>4235</v>
      </c>
      <c r="F271" s="2" t="s">
        <v>5701</v>
      </c>
      <c r="G271" s="2" t="s">
        <v>5701</v>
      </c>
      <c r="H271" s="4" t="s">
        <v>4236</v>
      </c>
      <c r="I271" s="4">
        <v>270</v>
      </c>
      <c r="J271" s="3">
        <f ca="1">COUNTIF(G$2:INDIRECT(ADDRESS(ROW(Table1[[#This Row],[Sel_Cat]]),7)),Table1[[#This Row],[Sel_Cat]])</f>
        <v>28</v>
      </c>
      <c r="K271" s="3">
        <f ca="1">IF(Table1[[#This Row],[Post]]="A01",COUNTIFS($H$2:INDIRECT(ADDRESS(ROW(Table1[[#This Row],[Sel_Cat]]),8)),"A01")," ")</f>
        <v>221</v>
      </c>
      <c r="L271" s="3">
        <f ca="1">IF(Table1[[#This Row],[Post]]="A01",COUNTIFS($G$2:INDIRECT(ADDRESS(ROW(Table1[[#This Row],[Sel_Cat]]),7)),Table1[[#This Row],[Sel_Cat]],$H$2:INDIRECT(ADDRESS(ROW(Table1[[#This Row],[Sel_Cat]]),8)),"A01")," ")</f>
        <v>26</v>
      </c>
      <c r="M271" s="3" t="str">
        <f ca="1">IF(Table1[[#This Row],[Post]]="A02",COUNTIFS($H$2:INDIRECT(ADDRESS(ROW(Table1[[#This Row],[Sel_Cat]]),8)),"A02")," ")</f>
        <v xml:space="preserve"> </v>
      </c>
      <c r="N2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71" s="5" t="s">
        <v>5995</v>
      </c>
      <c r="P271" s="5" t="str">
        <f>VLOOKUP(Table1[[#This Row],[ROLL2]],Sheet1!$A$1:$B$132,2,FALSE)</f>
        <v>Telangana</v>
      </c>
      <c r="Q271" s="5" t="str">
        <f>VLOOKUP(Table1[[#This Row],[ROLL2]],Sheet1!$A$1:$C$132,3,FALSE)</f>
        <v>Hyderabad(8601)</v>
      </c>
    </row>
    <row r="272" spans="1:17" x14ac:dyDescent="0.2">
      <c r="A272" s="2">
        <v>169</v>
      </c>
      <c r="B272" s="3">
        <v>2201070276</v>
      </c>
      <c r="C272" s="4" t="s">
        <v>4548</v>
      </c>
      <c r="D272" s="4" t="s">
        <v>509</v>
      </c>
      <c r="E272" s="4" t="s">
        <v>510</v>
      </c>
      <c r="F272" s="2" t="s">
        <v>5697</v>
      </c>
      <c r="G272" s="2" t="s">
        <v>5697</v>
      </c>
      <c r="H272" s="4" t="s">
        <v>511</v>
      </c>
      <c r="I272" s="4">
        <v>271</v>
      </c>
      <c r="J272" s="3">
        <f ca="1">COUNTIF(G$2:INDIRECT(ADDRESS(ROW(Table1[[#This Row],[Sel_Cat]]),7)),Table1[[#This Row],[Sel_Cat]])</f>
        <v>6</v>
      </c>
      <c r="K272" s="3" t="str">
        <f ca="1">IF(Table1[[#This Row],[Post]]="A01",COUNTIFS($H$2:INDIRECT(ADDRESS(ROW(Table1[[#This Row],[Sel_Cat]]),8)),"A01")," ")</f>
        <v xml:space="preserve"> </v>
      </c>
      <c r="L27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72" s="3">
        <f ca="1">IF(Table1[[#This Row],[Post]]="A02",COUNTIFS($H$2:INDIRECT(ADDRESS(ROW(Table1[[#This Row],[Sel_Cat]]),8)),"A02")," ")</f>
        <v>50</v>
      </c>
      <c r="N272" s="3">
        <f ca="1">IF(Table1[[#This Row],[Post]]="A02",COUNTIFS($G$2:INDIRECT(ADDRESS(ROW(Table1[[#This Row],[Sel_Cat]]),7)),Table1[[#This Row],[Sel_Cat]],$H$2:INDIRECT(ADDRESS(ROW(Table1[[#This Row],[Sel_Cat]]),8)),"A02")," ")</f>
        <v>1</v>
      </c>
      <c r="O272" s="5" t="s">
        <v>5900</v>
      </c>
      <c r="P272" s="5" t="str">
        <f>VLOOKUP(Table1[[#This Row],[ROLL2]],Sheet1!$A$1:$B$132,2,FALSE)</f>
        <v>Delhi</v>
      </c>
      <c r="Q272" s="5" t="str">
        <f>VLOOKUP(Table1[[#This Row],[ROLL2]],Sheet1!$A$1:$C$132,3,FALSE)</f>
        <v>Delhi (2201)</v>
      </c>
    </row>
    <row r="273" spans="1:17" x14ac:dyDescent="0.2">
      <c r="A273" s="2">
        <v>82</v>
      </c>
      <c r="B273" s="3">
        <v>2003004211</v>
      </c>
      <c r="C273" s="4" t="s">
        <v>4468</v>
      </c>
      <c r="D273" s="4" t="s">
        <v>248</v>
      </c>
      <c r="E273" s="4" t="s">
        <v>249</v>
      </c>
      <c r="F273" s="2" t="s">
        <v>5703</v>
      </c>
      <c r="G273" s="2" t="s">
        <v>5703</v>
      </c>
      <c r="H273" s="4" t="s">
        <v>250</v>
      </c>
      <c r="I273" s="4">
        <v>272</v>
      </c>
      <c r="J273" s="3">
        <f ca="1">COUNTIF(G$2:INDIRECT(ADDRESS(ROW(Table1[[#This Row],[Sel_Cat]]),7)),Table1[[#This Row],[Sel_Cat]])</f>
        <v>225</v>
      </c>
      <c r="K273" s="3">
        <f ca="1">IF(Table1[[#This Row],[Post]]="A01",COUNTIFS($H$2:INDIRECT(ADDRESS(ROW(Table1[[#This Row],[Sel_Cat]]),8)),"A01")," ")</f>
        <v>222</v>
      </c>
      <c r="L273" s="3">
        <f ca="1">IF(Table1[[#This Row],[Post]]="A01",COUNTIFS($G$2:INDIRECT(ADDRESS(ROW(Table1[[#This Row],[Sel_Cat]]),7)),Table1[[#This Row],[Sel_Cat]],$H$2:INDIRECT(ADDRESS(ROW(Table1[[#This Row],[Sel_Cat]]),8)),"A01")," ")</f>
        <v>178</v>
      </c>
      <c r="M273" s="3" t="str">
        <f ca="1">IF(Table1[[#This Row],[Post]]="A02",COUNTIFS($H$2:INDIRECT(ADDRESS(ROW(Table1[[#This Row],[Sel_Cat]]),8)),"A02")," ")</f>
        <v xml:space="preserve"> </v>
      </c>
      <c r="N2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73" s="5" t="s">
        <v>5897</v>
      </c>
      <c r="P273" s="5" t="str">
        <f>VLOOKUP(Table1[[#This Row],[ROLL2]],Sheet1!$A$1:$B$132,2,FALSE)</f>
        <v>Uttarakhand</v>
      </c>
      <c r="Q273" s="5" t="str">
        <f>VLOOKUP(Table1[[#This Row],[ROLL2]],Sheet1!$A$1:$C$132,3,FALSE)</f>
        <v>Haldwani (2003)</v>
      </c>
    </row>
    <row r="274" spans="1:17" x14ac:dyDescent="0.2">
      <c r="A274" s="2">
        <v>1358</v>
      </c>
      <c r="B274" s="3">
        <v>8207007971</v>
      </c>
      <c r="C274" s="4" t="s">
        <v>5594</v>
      </c>
      <c r="D274" s="4" t="s">
        <v>4075</v>
      </c>
      <c r="E274" s="4" t="s">
        <v>4076</v>
      </c>
      <c r="F274" s="2" t="s">
        <v>5701</v>
      </c>
      <c r="G274" s="2" t="s">
        <v>5703</v>
      </c>
      <c r="H274" s="4" t="s">
        <v>4077</v>
      </c>
      <c r="I274" s="4">
        <v>273</v>
      </c>
      <c r="J274" s="3">
        <f ca="1">COUNTIF(G$2:INDIRECT(ADDRESS(ROW(Table1[[#This Row],[Sel_Cat]]),7)),Table1[[#This Row],[Sel_Cat]])</f>
        <v>226</v>
      </c>
      <c r="K274" s="3">
        <f ca="1">IF(Table1[[#This Row],[Post]]="A01",COUNTIFS($H$2:INDIRECT(ADDRESS(ROW(Table1[[#This Row],[Sel_Cat]]),8)),"A01")," ")</f>
        <v>223</v>
      </c>
      <c r="L274" s="3">
        <f ca="1">IF(Table1[[#This Row],[Post]]="A01",COUNTIFS($G$2:INDIRECT(ADDRESS(ROW(Table1[[#This Row],[Sel_Cat]]),7)),Table1[[#This Row],[Sel_Cat]],$H$2:INDIRECT(ADDRESS(ROW(Table1[[#This Row],[Sel_Cat]]),8)),"A01")," ")</f>
        <v>179</v>
      </c>
      <c r="M274" s="3" t="str">
        <f ca="1">IF(Table1[[#This Row],[Post]]="A02",COUNTIFS($H$2:INDIRECT(ADDRESS(ROW(Table1[[#This Row],[Sel_Cat]]),8)),"A02")," ")</f>
        <v xml:space="preserve"> </v>
      </c>
      <c r="N27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74" s="5" t="s">
        <v>5993</v>
      </c>
      <c r="P274" s="5" t="str">
        <f>VLOOKUP(Table1[[#This Row],[ROLL2]],Sheet1!$A$1:$B$132,2,FALSE)</f>
        <v>Tamil Nadu</v>
      </c>
      <c r="Q274" s="5" t="str">
        <f>VLOOKUP(Table1[[#This Row],[ROLL2]],Sheet1!$A$1:$C$132,3,FALSE)</f>
        <v>Tirunelveli(8207)</v>
      </c>
    </row>
    <row r="275" spans="1:17" x14ac:dyDescent="0.2">
      <c r="A275" s="2">
        <v>171</v>
      </c>
      <c r="B275" s="3">
        <v>2201071060</v>
      </c>
      <c r="C275" s="4" t="s">
        <v>4550</v>
      </c>
      <c r="D275" s="4" t="s">
        <v>515</v>
      </c>
      <c r="E275" s="4" t="s">
        <v>516</v>
      </c>
      <c r="F275" s="2" t="s">
        <v>5701</v>
      </c>
      <c r="G275" s="2" t="s">
        <v>5703</v>
      </c>
      <c r="H275" s="4" t="s">
        <v>517</v>
      </c>
      <c r="I275" s="4">
        <v>274</v>
      </c>
      <c r="J275" s="3">
        <f ca="1">COUNTIF(G$2:INDIRECT(ADDRESS(ROW(Table1[[#This Row],[Sel_Cat]]),7)),Table1[[#This Row],[Sel_Cat]])</f>
        <v>227</v>
      </c>
      <c r="K275" s="3">
        <f ca="1">IF(Table1[[#This Row],[Post]]="A01",COUNTIFS($H$2:INDIRECT(ADDRESS(ROW(Table1[[#This Row],[Sel_Cat]]),8)),"A01")," ")</f>
        <v>224</v>
      </c>
      <c r="L275" s="3">
        <f ca="1">IF(Table1[[#This Row],[Post]]="A01",COUNTIFS($G$2:INDIRECT(ADDRESS(ROW(Table1[[#This Row],[Sel_Cat]]),7)),Table1[[#This Row],[Sel_Cat]],$H$2:INDIRECT(ADDRESS(ROW(Table1[[#This Row],[Sel_Cat]]),8)),"A01")," ")</f>
        <v>180</v>
      </c>
      <c r="M275" s="3" t="str">
        <f ca="1">IF(Table1[[#This Row],[Post]]="A02",COUNTIFS($H$2:INDIRECT(ADDRESS(ROW(Table1[[#This Row],[Sel_Cat]]),8)),"A02")," ")</f>
        <v xml:space="preserve"> </v>
      </c>
      <c r="N2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75" s="5" t="s">
        <v>5900</v>
      </c>
      <c r="P275" s="5" t="str">
        <f>VLOOKUP(Table1[[#This Row],[ROLL2]],Sheet1!$A$1:$B$132,2,FALSE)</f>
        <v>Delhi</v>
      </c>
      <c r="Q275" s="5" t="str">
        <f>VLOOKUP(Table1[[#This Row],[ROLL2]],Sheet1!$A$1:$C$132,3,FALSE)</f>
        <v>Delhi (2201)</v>
      </c>
    </row>
    <row r="276" spans="1:17" x14ac:dyDescent="0.2">
      <c r="A276" s="2">
        <v>998</v>
      </c>
      <c r="B276" s="3">
        <v>4404011914</v>
      </c>
      <c r="C276" s="4" t="s">
        <v>5265</v>
      </c>
      <c r="D276" s="4" t="s">
        <v>2996</v>
      </c>
      <c r="E276" s="4" t="s">
        <v>2997</v>
      </c>
      <c r="F276" s="2" t="s">
        <v>5703</v>
      </c>
      <c r="G276" s="2" t="s">
        <v>5703</v>
      </c>
      <c r="H276" s="4" t="s">
        <v>2998</v>
      </c>
      <c r="I276" s="4">
        <v>275</v>
      </c>
      <c r="J276" s="3">
        <f ca="1">COUNTIF(G$2:INDIRECT(ADDRESS(ROW(Table1[[#This Row],[Sel_Cat]]),7)),Table1[[#This Row],[Sel_Cat]])</f>
        <v>228</v>
      </c>
      <c r="K276" s="3" t="str">
        <f ca="1">IF(Table1[[#This Row],[Post]]="A01",COUNTIFS($H$2:INDIRECT(ADDRESS(ROW(Table1[[#This Row],[Sel_Cat]]),8)),"A01")," ")</f>
        <v xml:space="preserve"> </v>
      </c>
      <c r="L27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76" s="3">
        <f ca="1">IF(Table1[[#This Row],[Post]]="A02",COUNTIFS($H$2:INDIRECT(ADDRESS(ROW(Table1[[#This Row],[Sel_Cat]]),8)),"A02")," ")</f>
        <v>51</v>
      </c>
      <c r="N276" s="3">
        <f ca="1">IF(Table1[[#This Row],[Post]]="A02",COUNTIFS($G$2:INDIRECT(ADDRESS(ROW(Table1[[#This Row],[Sel_Cat]]),7)),Table1[[#This Row],[Sel_Cat]],$H$2:INDIRECT(ADDRESS(ROW(Table1[[#This Row],[Sel_Cat]]),8)),"A02")," ")</f>
        <v>48</v>
      </c>
      <c r="O276" s="5" t="s">
        <v>5922</v>
      </c>
      <c r="P276" s="5" t="str">
        <f>VLOOKUP(Table1[[#This Row],[ROLL2]],Sheet1!$A$1:$B$132,2,FALSE)</f>
        <v>West Bengal</v>
      </c>
      <c r="Q276" s="5" t="str">
        <f>VLOOKUP(Table1[[#This Row],[ROLL2]],Sheet1!$A$1:$C$132,3,FALSE)</f>
        <v>Burdwan (4404)</v>
      </c>
    </row>
    <row r="277" spans="1:17" x14ac:dyDescent="0.2">
      <c r="A277" s="2">
        <v>1101</v>
      </c>
      <c r="B277" s="3">
        <v>5001002392</v>
      </c>
      <c r="C277" s="4" t="s">
        <v>5362</v>
      </c>
      <c r="D277" s="4" t="s">
        <v>3305</v>
      </c>
      <c r="E277" s="4" t="s">
        <v>3306</v>
      </c>
      <c r="F277" s="2" t="s">
        <v>5701</v>
      </c>
      <c r="G277" s="2" t="s">
        <v>5701</v>
      </c>
      <c r="H277" s="4" t="s">
        <v>3307</v>
      </c>
      <c r="I277" s="4">
        <v>276</v>
      </c>
      <c r="J277" s="3">
        <f ca="1">COUNTIF(G$2:INDIRECT(ADDRESS(ROW(Table1[[#This Row],[Sel_Cat]]),7)),Table1[[#This Row],[Sel_Cat]])</f>
        <v>29</v>
      </c>
      <c r="K277" s="3">
        <f ca="1">IF(Table1[[#This Row],[Post]]="A01",COUNTIFS($H$2:INDIRECT(ADDRESS(ROW(Table1[[#This Row],[Sel_Cat]]),8)),"A01")," ")</f>
        <v>225</v>
      </c>
      <c r="L277" s="3">
        <f ca="1">IF(Table1[[#This Row],[Post]]="A01",COUNTIFS($G$2:INDIRECT(ADDRESS(ROW(Table1[[#This Row],[Sel_Cat]]),7)),Table1[[#This Row],[Sel_Cat]],$H$2:INDIRECT(ADDRESS(ROW(Table1[[#This Row],[Sel_Cat]]),8)),"A01")," ")</f>
        <v>27</v>
      </c>
      <c r="M277" s="3" t="str">
        <f ca="1">IF(Table1[[#This Row],[Post]]="A02",COUNTIFS($H$2:INDIRECT(ADDRESS(ROW(Table1[[#This Row],[Sel_Cat]]),8)),"A02")," ")</f>
        <v xml:space="preserve"> </v>
      </c>
      <c r="N2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77" s="5" t="s">
        <v>5952</v>
      </c>
      <c r="P277" s="5" t="str">
        <f>VLOOKUP(Table1[[#This Row],[ROLL2]],Sheet1!$A$1:$B$132,2,FALSE)</f>
        <v>Arunachal Pradesh</v>
      </c>
      <c r="Q277" s="5" t="str">
        <f>VLOOKUP(Table1[[#This Row],[ROLL2]],Sheet1!$A$1:$C$132,3,FALSE)</f>
        <v>Itanagar(5001)</v>
      </c>
    </row>
    <row r="278" spans="1:17" x14ac:dyDescent="0.2">
      <c r="A278" s="2">
        <v>778</v>
      </c>
      <c r="B278" s="3">
        <v>3010037952</v>
      </c>
      <c r="C278" s="4" t="s">
        <v>5089</v>
      </c>
      <c r="D278" s="4" t="s">
        <v>2336</v>
      </c>
      <c r="E278" s="4" t="s">
        <v>2337</v>
      </c>
      <c r="F278" s="2" t="s">
        <v>5703</v>
      </c>
      <c r="G278" s="2" t="s">
        <v>5703</v>
      </c>
      <c r="H278" s="4" t="s">
        <v>2338</v>
      </c>
      <c r="I278" s="4">
        <v>277</v>
      </c>
      <c r="J278" s="3">
        <f ca="1">COUNTIF(G$2:INDIRECT(ADDRESS(ROW(Table1[[#This Row],[Sel_Cat]]),7)),Table1[[#This Row],[Sel_Cat]])</f>
        <v>229</v>
      </c>
      <c r="K278" s="3">
        <f ca="1">IF(Table1[[#This Row],[Post]]="A01",COUNTIFS($H$2:INDIRECT(ADDRESS(ROW(Table1[[#This Row],[Sel_Cat]]),8)),"A01")," ")</f>
        <v>226</v>
      </c>
      <c r="L278" s="3">
        <f ca="1">IF(Table1[[#This Row],[Post]]="A01",COUNTIFS($G$2:INDIRECT(ADDRESS(ROW(Table1[[#This Row],[Sel_Cat]]),7)),Table1[[#This Row],[Sel_Cat]],$H$2:INDIRECT(ADDRESS(ROW(Table1[[#This Row],[Sel_Cat]]),8)),"A01")," ")</f>
        <v>181</v>
      </c>
      <c r="M278" s="3" t="str">
        <f ca="1">IF(Table1[[#This Row],[Post]]="A02",COUNTIFS($H$2:INDIRECT(ADDRESS(ROW(Table1[[#This Row],[Sel_Cat]]),8)),"A02")," ")</f>
        <v xml:space="preserve"> </v>
      </c>
      <c r="N2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78" s="5" t="s">
        <v>5888</v>
      </c>
      <c r="P278" s="5" t="str">
        <f>VLOOKUP(Table1[[#This Row],[ROLL2]],Sheet1!$A$1:$B$132,2,FALSE)</f>
        <v>Uttar Pradesh</v>
      </c>
      <c r="Q278" s="5" t="str">
        <f>VLOOKUP(Table1[[#This Row],[ROLL2]],Sheet1!$A$1:$C$132,3,FALSE)</f>
        <v>Lucknow (3010)</v>
      </c>
    </row>
    <row r="279" spans="1:17" x14ac:dyDescent="0.2">
      <c r="A279" s="2">
        <v>308</v>
      </c>
      <c r="B279" s="3">
        <v>2201179607</v>
      </c>
      <c r="C279" s="4" t="s">
        <v>4676</v>
      </c>
      <c r="D279" s="4" t="s">
        <v>926</v>
      </c>
      <c r="E279" s="4" t="s">
        <v>927</v>
      </c>
      <c r="F279" s="2" t="s">
        <v>5703</v>
      </c>
      <c r="G279" s="2" t="s">
        <v>5703</v>
      </c>
      <c r="H279" s="4" t="s">
        <v>928</v>
      </c>
      <c r="I279" s="4">
        <v>278</v>
      </c>
      <c r="J279" s="3">
        <f ca="1">COUNTIF(G$2:INDIRECT(ADDRESS(ROW(Table1[[#This Row],[Sel_Cat]]),7)),Table1[[#This Row],[Sel_Cat]])</f>
        <v>230</v>
      </c>
      <c r="K279" s="3">
        <f ca="1">IF(Table1[[#This Row],[Post]]="A01",COUNTIFS($H$2:INDIRECT(ADDRESS(ROW(Table1[[#This Row],[Sel_Cat]]),8)),"A01")," ")</f>
        <v>227</v>
      </c>
      <c r="L279" s="3">
        <f ca="1">IF(Table1[[#This Row],[Post]]="A01",COUNTIFS($G$2:INDIRECT(ADDRESS(ROW(Table1[[#This Row],[Sel_Cat]]),7)),Table1[[#This Row],[Sel_Cat]],$H$2:INDIRECT(ADDRESS(ROW(Table1[[#This Row],[Sel_Cat]]),8)),"A01")," ")</f>
        <v>182</v>
      </c>
      <c r="M279" s="3" t="str">
        <f ca="1">IF(Table1[[#This Row],[Post]]="A02",COUNTIFS($H$2:INDIRECT(ADDRESS(ROW(Table1[[#This Row],[Sel_Cat]]),8)),"A02")," ")</f>
        <v xml:space="preserve"> </v>
      </c>
      <c r="N27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79" s="5" t="s">
        <v>5900</v>
      </c>
      <c r="P279" s="5" t="str">
        <f>VLOOKUP(Table1[[#This Row],[ROLL2]],Sheet1!$A$1:$B$132,2,FALSE)</f>
        <v>Delhi</v>
      </c>
      <c r="Q279" s="5" t="str">
        <f>VLOOKUP(Table1[[#This Row],[ROLL2]],Sheet1!$A$1:$C$132,3,FALSE)</f>
        <v>Delhi (2201)</v>
      </c>
    </row>
    <row r="280" spans="1:17" x14ac:dyDescent="0.2">
      <c r="A280" s="2">
        <v>1290</v>
      </c>
      <c r="B280" s="3">
        <v>8001006237</v>
      </c>
      <c r="C280" s="4" t="s">
        <v>5530</v>
      </c>
      <c r="D280" s="4" t="s">
        <v>3872</v>
      </c>
      <c r="E280" s="4" t="s">
        <v>3873</v>
      </c>
      <c r="F280" s="2" t="s">
        <v>5703</v>
      </c>
      <c r="G280" s="2" t="s">
        <v>5703</v>
      </c>
      <c r="H280" s="4" t="s">
        <v>3874</v>
      </c>
      <c r="I280" s="4">
        <v>279</v>
      </c>
      <c r="J280" s="3">
        <f ca="1">COUNTIF(G$2:INDIRECT(ADDRESS(ROW(Table1[[#This Row],[Sel_Cat]]),7)),Table1[[#This Row],[Sel_Cat]])</f>
        <v>231</v>
      </c>
      <c r="K280" s="3">
        <f ca="1">IF(Table1[[#This Row],[Post]]="A01",COUNTIFS($H$2:INDIRECT(ADDRESS(ROW(Table1[[#This Row],[Sel_Cat]]),8)),"A01")," ")</f>
        <v>228</v>
      </c>
      <c r="L280" s="3">
        <f ca="1">IF(Table1[[#This Row],[Post]]="A01",COUNTIFS($G$2:INDIRECT(ADDRESS(ROW(Table1[[#This Row],[Sel_Cat]]),7)),Table1[[#This Row],[Sel_Cat]],$H$2:INDIRECT(ADDRESS(ROW(Table1[[#This Row],[Sel_Cat]]),8)),"A01")," ")</f>
        <v>183</v>
      </c>
      <c r="M280" s="3" t="str">
        <f ca="1">IF(Table1[[#This Row],[Post]]="A02",COUNTIFS($H$2:INDIRECT(ADDRESS(ROW(Table1[[#This Row],[Sel_Cat]]),8)),"A02")," ")</f>
        <v xml:space="preserve"> </v>
      </c>
      <c r="N2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80" s="5" t="s">
        <v>5977</v>
      </c>
      <c r="P280" s="5" t="str">
        <f>VLOOKUP(Table1[[#This Row],[ROLL2]],Sheet1!$A$1:$B$132,2,FALSE)</f>
        <v>Andhra Pradesh</v>
      </c>
      <c r="Q280" s="5" t="str">
        <f>VLOOKUP(Table1[[#This Row],[ROLL2]],Sheet1!$A$1:$C$132,3,FALSE)</f>
        <v>Guntur(8001)</v>
      </c>
    </row>
    <row r="281" spans="1:17" x14ac:dyDescent="0.2">
      <c r="A281" s="2">
        <v>830</v>
      </c>
      <c r="B281" s="3">
        <v>3013033780</v>
      </c>
      <c r="C281" s="4" t="s">
        <v>5132</v>
      </c>
      <c r="D281" s="4" t="s">
        <v>2492</v>
      </c>
      <c r="E281" s="4" t="s">
        <v>2493</v>
      </c>
      <c r="F281" s="2" t="s">
        <v>5701</v>
      </c>
      <c r="G281" s="2" t="s">
        <v>5703</v>
      </c>
      <c r="H281" s="4" t="s">
        <v>2494</v>
      </c>
      <c r="I281" s="4">
        <v>280</v>
      </c>
      <c r="J281" s="3">
        <f ca="1">COUNTIF(G$2:INDIRECT(ADDRESS(ROW(Table1[[#This Row],[Sel_Cat]]),7)),Table1[[#This Row],[Sel_Cat]])</f>
        <v>232</v>
      </c>
      <c r="K281" s="3">
        <f ca="1">IF(Table1[[#This Row],[Post]]="A01",COUNTIFS($H$2:INDIRECT(ADDRESS(ROW(Table1[[#This Row],[Sel_Cat]]),8)),"A01")," ")</f>
        <v>229</v>
      </c>
      <c r="L281" s="3">
        <f ca="1">IF(Table1[[#This Row],[Post]]="A01",COUNTIFS($G$2:INDIRECT(ADDRESS(ROW(Table1[[#This Row],[Sel_Cat]]),7)),Table1[[#This Row],[Sel_Cat]],$H$2:INDIRECT(ADDRESS(ROW(Table1[[#This Row],[Sel_Cat]]),8)),"A01")," ")</f>
        <v>184</v>
      </c>
      <c r="M281" s="3" t="str">
        <f ca="1">IF(Table1[[#This Row],[Post]]="A02",COUNTIFS($H$2:INDIRECT(ADDRESS(ROW(Table1[[#This Row],[Sel_Cat]]),8)),"A02")," ")</f>
        <v xml:space="preserve"> </v>
      </c>
      <c r="N2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81" s="5" t="s">
        <v>5891</v>
      </c>
      <c r="P281" s="5" t="str">
        <f>VLOOKUP(Table1[[#This Row],[ROLL2]],Sheet1!$A$1:$B$132,2,FALSE)</f>
        <v>Uttar Pradesh</v>
      </c>
      <c r="Q281" s="5" t="str">
        <f>VLOOKUP(Table1[[#This Row],[ROLL2]],Sheet1!$A$1:$C$132,3,FALSE)</f>
        <v>Varanasi (3013)</v>
      </c>
    </row>
    <row r="282" spans="1:17" x14ac:dyDescent="0.2">
      <c r="A282" s="2">
        <v>455</v>
      </c>
      <c r="B282" s="3">
        <v>2201319785</v>
      </c>
      <c r="C282" s="4" t="s">
        <v>4807</v>
      </c>
      <c r="D282" s="4" t="s">
        <v>1367</v>
      </c>
      <c r="E282" s="4" t="s">
        <v>1368</v>
      </c>
      <c r="F282" s="2" t="s">
        <v>5696</v>
      </c>
      <c r="G282" s="2" t="s">
        <v>5703</v>
      </c>
      <c r="H282" s="4" t="s">
        <v>1369</v>
      </c>
      <c r="I282" s="4">
        <v>281</v>
      </c>
      <c r="J282" s="3">
        <f ca="1">COUNTIF(G$2:INDIRECT(ADDRESS(ROW(Table1[[#This Row],[Sel_Cat]]),7)),Table1[[#This Row],[Sel_Cat]])</f>
        <v>233</v>
      </c>
      <c r="K282" s="3" t="str">
        <f ca="1">IF(Table1[[#This Row],[Post]]="A01",COUNTIFS($H$2:INDIRECT(ADDRESS(ROW(Table1[[#This Row],[Sel_Cat]]),8)),"A01")," ")</f>
        <v xml:space="preserve"> </v>
      </c>
      <c r="L28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82" s="3">
        <f ca="1">IF(Table1[[#This Row],[Post]]="A02",COUNTIFS($H$2:INDIRECT(ADDRESS(ROW(Table1[[#This Row],[Sel_Cat]]),8)),"A02")," ")</f>
        <v>52</v>
      </c>
      <c r="N282" s="3">
        <f ca="1">IF(Table1[[#This Row],[Post]]="A02",COUNTIFS($G$2:INDIRECT(ADDRESS(ROW(Table1[[#This Row],[Sel_Cat]]),7)),Table1[[#This Row],[Sel_Cat]],$H$2:INDIRECT(ADDRESS(ROW(Table1[[#This Row],[Sel_Cat]]),8)),"A02")," ")</f>
        <v>49</v>
      </c>
      <c r="O282" s="5" t="s">
        <v>5900</v>
      </c>
      <c r="P282" s="5" t="str">
        <f>VLOOKUP(Table1[[#This Row],[ROLL2]],Sheet1!$A$1:$B$132,2,FALSE)</f>
        <v>Delhi</v>
      </c>
      <c r="Q282" s="5" t="str">
        <f>VLOOKUP(Table1[[#This Row],[ROLL2]],Sheet1!$A$1:$C$132,3,FALSE)</f>
        <v>Delhi (2201)</v>
      </c>
    </row>
    <row r="283" spans="1:17" x14ac:dyDescent="0.2">
      <c r="A283" s="2">
        <v>1138</v>
      </c>
      <c r="B283" s="3">
        <v>6001052446</v>
      </c>
      <c r="C283" s="4" t="s">
        <v>5395</v>
      </c>
      <c r="D283" s="4" t="s">
        <v>3416</v>
      </c>
      <c r="E283" s="4" t="s">
        <v>3417</v>
      </c>
      <c r="F283" s="2" t="s">
        <v>5696</v>
      </c>
      <c r="G283" s="2" t="s">
        <v>5696</v>
      </c>
      <c r="H283" s="4" t="s">
        <v>3418</v>
      </c>
      <c r="I283" s="4">
        <v>282</v>
      </c>
      <c r="J283" s="3">
        <f ca="1">COUNTIF(G$2:INDIRECT(ADDRESS(ROW(Table1[[#This Row],[Sel_Cat]]),7)),Table1[[#This Row],[Sel_Cat]])</f>
        <v>13</v>
      </c>
      <c r="K283" s="3">
        <f ca="1">IF(Table1[[#This Row],[Post]]="A01",COUNTIFS($H$2:INDIRECT(ADDRESS(ROW(Table1[[#This Row],[Sel_Cat]]),8)),"A01")," ")</f>
        <v>230</v>
      </c>
      <c r="L283" s="3">
        <f ca="1">IF(Table1[[#This Row],[Post]]="A01",COUNTIFS($G$2:INDIRECT(ADDRESS(ROW(Table1[[#This Row],[Sel_Cat]]),7)),Table1[[#This Row],[Sel_Cat]],$H$2:INDIRECT(ADDRESS(ROW(Table1[[#This Row],[Sel_Cat]]),8)),"A01")," ")</f>
        <v>13</v>
      </c>
      <c r="M283" s="3" t="str">
        <f ca="1">IF(Table1[[#This Row],[Post]]="A02",COUNTIFS($H$2:INDIRECT(ADDRESS(ROW(Table1[[#This Row],[Sel_Cat]]),8)),"A02")," ")</f>
        <v xml:space="preserve"> </v>
      </c>
      <c r="N2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83" s="5" t="s">
        <v>5943</v>
      </c>
      <c r="P283" s="5" t="str">
        <f>VLOOKUP(Table1[[#This Row],[ROLL2]],Sheet1!$A$1:$B$132,2,FALSE)</f>
        <v>Madhya Pradesh</v>
      </c>
      <c r="Q283" s="5" t="str">
        <f>VLOOKUP(Table1[[#This Row],[ROLL2]],Sheet1!$A$1:$C$132,3,FALSE)</f>
        <v>Bhopal (6001)</v>
      </c>
    </row>
    <row r="284" spans="1:17" x14ac:dyDescent="0.2">
      <c r="A284" s="2">
        <v>162</v>
      </c>
      <c r="B284" s="3">
        <v>2201063769</v>
      </c>
      <c r="C284" s="4" t="s">
        <v>4542</v>
      </c>
      <c r="D284" s="4" t="s">
        <v>488</v>
      </c>
      <c r="E284" s="4" t="s">
        <v>489</v>
      </c>
      <c r="F284" s="2" t="s">
        <v>5696</v>
      </c>
      <c r="G284" s="2" t="s">
        <v>5703</v>
      </c>
      <c r="H284" s="4" t="s">
        <v>490</v>
      </c>
      <c r="I284" s="4">
        <v>283</v>
      </c>
      <c r="J284" s="3">
        <f ca="1">COUNTIF(G$2:INDIRECT(ADDRESS(ROW(Table1[[#This Row],[Sel_Cat]]),7)),Table1[[#This Row],[Sel_Cat]])</f>
        <v>234</v>
      </c>
      <c r="K284" s="3">
        <f ca="1">IF(Table1[[#This Row],[Post]]="A01",COUNTIFS($H$2:INDIRECT(ADDRESS(ROW(Table1[[#This Row],[Sel_Cat]]),8)),"A01")," ")</f>
        <v>231</v>
      </c>
      <c r="L284" s="3">
        <f ca="1">IF(Table1[[#This Row],[Post]]="A01",COUNTIFS($G$2:INDIRECT(ADDRESS(ROW(Table1[[#This Row],[Sel_Cat]]),7)),Table1[[#This Row],[Sel_Cat]],$H$2:INDIRECT(ADDRESS(ROW(Table1[[#This Row],[Sel_Cat]]),8)),"A01")," ")</f>
        <v>185</v>
      </c>
      <c r="M284" s="3" t="str">
        <f ca="1">IF(Table1[[#This Row],[Post]]="A02",COUNTIFS($H$2:INDIRECT(ADDRESS(ROW(Table1[[#This Row],[Sel_Cat]]),8)),"A02")," ")</f>
        <v xml:space="preserve"> </v>
      </c>
      <c r="N28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84" s="5" t="s">
        <v>5900</v>
      </c>
      <c r="P284" s="5" t="str">
        <f>VLOOKUP(Table1[[#This Row],[ROLL2]],Sheet1!$A$1:$B$132,2,FALSE)</f>
        <v>Delhi</v>
      </c>
      <c r="Q284" s="5" t="str">
        <f>VLOOKUP(Table1[[#This Row],[ROLL2]],Sheet1!$A$1:$C$132,3,FALSE)</f>
        <v>Delhi (2201)</v>
      </c>
    </row>
    <row r="285" spans="1:17" x14ac:dyDescent="0.2">
      <c r="A285" s="2">
        <v>34</v>
      </c>
      <c r="B285" s="3">
        <v>1402019967</v>
      </c>
      <c r="C285" s="4" t="s">
        <v>4404</v>
      </c>
      <c r="D285" s="4" t="s">
        <v>104</v>
      </c>
      <c r="E285" s="4" t="s">
        <v>105</v>
      </c>
      <c r="F285" s="2" t="s">
        <v>5703</v>
      </c>
      <c r="G285" s="2" t="s">
        <v>5703</v>
      </c>
      <c r="H285" s="4" t="s">
        <v>106</v>
      </c>
      <c r="I285" s="4">
        <v>284</v>
      </c>
      <c r="J285" s="3">
        <f ca="1">COUNTIF(G$2:INDIRECT(ADDRESS(ROW(Table1[[#This Row],[Sel_Cat]]),7)),Table1[[#This Row],[Sel_Cat]])</f>
        <v>235</v>
      </c>
      <c r="K285" s="3">
        <f ca="1">IF(Table1[[#This Row],[Post]]="A01",COUNTIFS($H$2:INDIRECT(ADDRESS(ROW(Table1[[#This Row],[Sel_Cat]]),8)),"A01")," ")</f>
        <v>232</v>
      </c>
      <c r="L285" s="3">
        <f ca="1">IF(Table1[[#This Row],[Post]]="A01",COUNTIFS($G$2:INDIRECT(ADDRESS(ROW(Table1[[#This Row],[Sel_Cat]]),7)),Table1[[#This Row],[Sel_Cat]],$H$2:INDIRECT(ADDRESS(ROW(Table1[[#This Row],[Sel_Cat]]),8)),"A01")," ")</f>
        <v>186</v>
      </c>
      <c r="M285" s="3" t="str">
        <f ca="1">IF(Table1[[#This Row],[Post]]="A02",COUNTIFS($H$2:INDIRECT(ADDRESS(ROW(Table1[[#This Row],[Sel_Cat]]),8)),"A02")," ")</f>
        <v xml:space="preserve"> </v>
      </c>
      <c r="N2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85" s="5" t="s">
        <v>5973</v>
      </c>
      <c r="P285" s="5" t="str">
        <f>VLOOKUP(Table1[[#This Row],[ROLL2]],Sheet1!$A$1:$B$132,2,FALSE)</f>
        <v>Punjab</v>
      </c>
      <c r="Q285" s="5" t="str">
        <f>VLOOKUP(Table1[[#This Row],[ROLL2]],Sheet1!$A$1:$C$132,3,FALSE)</f>
        <v>Jalandhar(1402)</v>
      </c>
    </row>
    <row r="286" spans="1:17" x14ac:dyDescent="0.2">
      <c r="A286" s="2">
        <v>199</v>
      </c>
      <c r="B286" s="3">
        <v>2201095695</v>
      </c>
      <c r="C286" s="4" t="s">
        <v>4576</v>
      </c>
      <c r="D286" s="4" t="s">
        <v>599</v>
      </c>
      <c r="E286" s="4" t="s">
        <v>600</v>
      </c>
      <c r="F286" s="2" t="s">
        <v>5701</v>
      </c>
      <c r="G286" s="2" t="s">
        <v>5703</v>
      </c>
      <c r="H286" s="4" t="s">
        <v>601</v>
      </c>
      <c r="I286" s="4">
        <v>285</v>
      </c>
      <c r="J286" s="3">
        <f ca="1">COUNTIF(G$2:INDIRECT(ADDRESS(ROW(Table1[[#This Row],[Sel_Cat]]),7)),Table1[[#This Row],[Sel_Cat]])</f>
        <v>236</v>
      </c>
      <c r="K286" s="3" t="str">
        <f ca="1">IF(Table1[[#This Row],[Post]]="A01",COUNTIFS($H$2:INDIRECT(ADDRESS(ROW(Table1[[#This Row],[Sel_Cat]]),8)),"A01")," ")</f>
        <v xml:space="preserve"> </v>
      </c>
      <c r="L28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86" s="3">
        <f ca="1">IF(Table1[[#This Row],[Post]]="A02",COUNTIFS($H$2:INDIRECT(ADDRESS(ROW(Table1[[#This Row],[Sel_Cat]]),8)),"A02")," ")</f>
        <v>53</v>
      </c>
      <c r="N286" s="3">
        <f ca="1">IF(Table1[[#This Row],[Post]]="A02",COUNTIFS($G$2:INDIRECT(ADDRESS(ROW(Table1[[#This Row],[Sel_Cat]]),7)),Table1[[#This Row],[Sel_Cat]],$H$2:INDIRECT(ADDRESS(ROW(Table1[[#This Row],[Sel_Cat]]),8)),"A02")," ")</f>
        <v>50</v>
      </c>
      <c r="O286" s="5" t="s">
        <v>5900</v>
      </c>
      <c r="P286" s="5" t="str">
        <f>VLOOKUP(Table1[[#This Row],[ROLL2]],Sheet1!$A$1:$B$132,2,FALSE)</f>
        <v>Delhi</v>
      </c>
      <c r="Q286" s="5" t="str">
        <f>VLOOKUP(Table1[[#This Row],[ROLL2]],Sheet1!$A$1:$C$132,3,FALSE)</f>
        <v>Delhi (2201)</v>
      </c>
    </row>
    <row r="287" spans="1:17" x14ac:dyDescent="0.2">
      <c r="A287" s="2">
        <v>989</v>
      </c>
      <c r="B287" s="3">
        <v>4206008701</v>
      </c>
      <c r="C287" s="4" t="s">
        <v>5258</v>
      </c>
      <c r="D287" s="4" t="s">
        <v>2969</v>
      </c>
      <c r="E287" s="4" t="s">
        <v>2970</v>
      </c>
      <c r="F287" s="2" t="s">
        <v>5696</v>
      </c>
      <c r="G287" s="2" t="s">
        <v>5696</v>
      </c>
      <c r="H287" s="4" t="s">
        <v>2971</v>
      </c>
      <c r="I287" s="4">
        <v>286</v>
      </c>
      <c r="J287" s="3">
        <f ca="1">COUNTIF(G$2:INDIRECT(ADDRESS(ROW(Table1[[#This Row],[Sel_Cat]]),7)),Table1[[#This Row],[Sel_Cat]])</f>
        <v>14</v>
      </c>
      <c r="K287" s="3">
        <f ca="1">IF(Table1[[#This Row],[Post]]="A01",COUNTIFS($H$2:INDIRECT(ADDRESS(ROW(Table1[[#This Row],[Sel_Cat]]),8)),"A01")," ")</f>
        <v>233</v>
      </c>
      <c r="L287" s="3">
        <f ca="1">IF(Table1[[#This Row],[Post]]="A01",COUNTIFS($G$2:INDIRECT(ADDRESS(ROW(Table1[[#This Row],[Sel_Cat]]),7)),Table1[[#This Row],[Sel_Cat]],$H$2:INDIRECT(ADDRESS(ROW(Table1[[#This Row],[Sel_Cat]]),8)),"A01")," ")</f>
        <v>14</v>
      </c>
      <c r="M287" s="3" t="str">
        <f ca="1">IF(Table1[[#This Row],[Post]]="A02",COUNTIFS($H$2:INDIRECT(ADDRESS(ROW(Table1[[#This Row],[Sel_Cat]]),8)),"A02")," ")</f>
        <v xml:space="preserve"> </v>
      </c>
      <c r="N2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87" s="5" t="s">
        <v>5910</v>
      </c>
      <c r="P287" s="5" t="str">
        <f>VLOOKUP(Table1[[#This Row],[ROLL2]],Sheet1!$A$1:$B$132,2,FALSE)</f>
        <v>Jharkhand</v>
      </c>
      <c r="Q287" s="5" t="str">
        <f>VLOOKUP(Table1[[#This Row],[ROLL2]],Sheet1!$A$1:$C$132,3,FALSE)</f>
        <v>Dhanbad (4206)</v>
      </c>
    </row>
    <row r="288" spans="1:17" x14ac:dyDescent="0.2">
      <c r="A288" s="2">
        <v>44</v>
      </c>
      <c r="B288" s="3">
        <v>1403011318</v>
      </c>
      <c r="C288" s="4" t="s">
        <v>4432</v>
      </c>
      <c r="D288" s="4" t="s">
        <v>134</v>
      </c>
      <c r="E288" s="4" t="s">
        <v>135</v>
      </c>
      <c r="F288" s="2" t="s">
        <v>5701</v>
      </c>
      <c r="G288" s="2" t="s">
        <v>5703</v>
      </c>
      <c r="H288" s="4" t="s">
        <v>136</v>
      </c>
      <c r="I288" s="4">
        <v>287</v>
      </c>
      <c r="J288" s="3">
        <f ca="1">COUNTIF(G$2:INDIRECT(ADDRESS(ROW(Table1[[#This Row],[Sel_Cat]]),7)),Table1[[#This Row],[Sel_Cat]])</f>
        <v>237</v>
      </c>
      <c r="K288" s="3">
        <f ca="1">IF(Table1[[#This Row],[Post]]="A01",COUNTIFS($H$2:INDIRECT(ADDRESS(ROW(Table1[[#This Row],[Sel_Cat]]),8)),"A01")," ")</f>
        <v>234</v>
      </c>
      <c r="L288" s="3">
        <f ca="1">IF(Table1[[#This Row],[Post]]="A01",COUNTIFS($G$2:INDIRECT(ADDRESS(ROW(Table1[[#This Row],[Sel_Cat]]),7)),Table1[[#This Row],[Sel_Cat]],$H$2:INDIRECT(ADDRESS(ROW(Table1[[#This Row],[Sel_Cat]]),8)),"A01")," ")</f>
        <v>187</v>
      </c>
      <c r="M288" s="3" t="str">
        <f ca="1">IF(Table1[[#This Row],[Post]]="A02",COUNTIFS($H$2:INDIRECT(ADDRESS(ROW(Table1[[#This Row],[Sel_Cat]]),8)),"A02")," ")</f>
        <v xml:space="preserve"> </v>
      </c>
      <c r="N2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88" s="5" t="s">
        <v>5975</v>
      </c>
      <c r="P288" s="5" t="str">
        <f>VLOOKUP(Table1[[#This Row],[ROLL2]],Sheet1!$A$1:$B$132,2,FALSE)</f>
        <v>Punjab</v>
      </c>
      <c r="Q288" s="5" t="str">
        <f>VLOOKUP(Table1[[#This Row],[ROLL2]],Sheet1!$A$1:$C$132,3,FALSE)</f>
        <v>Patiala(1403)</v>
      </c>
    </row>
    <row r="289" spans="1:17" x14ac:dyDescent="0.2">
      <c r="A289" s="2">
        <v>1438</v>
      </c>
      <c r="B289" s="3">
        <v>9001032332</v>
      </c>
      <c r="C289" s="4" t="s">
        <v>5672</v>
      </c>
      <c r="D289" s="4" t="s">
        <v>4315</v>
      </c>
      <c r="E289" s="4" t="s">
        <v>4316</v>
      </c>
      <c r="F289" s="2" t="s">
        <v>5703</v>
      </c>
      <c r="G289" s="2" t="s">
        <v>5703</v>
      </c>
      <c r="H289" s="4" t="s">
        <v>4317</v>
      </c>
      <c r="I289" s="4">
        <v>288</v>
      </c>
      <c r="J289" s="3">
        <f ca="1">COUNTIF(G$2:INDIRECT(ADDRESS(ROW(Table1[[#This Row],[Sel_Cat]]),7)),Table1[[#This Row],[Sel_Cat]])</f>
        <v>238</v>
      </c>
      <c r="K289" s="3">
        <f ca="1">IF(Table1[[#This Row],[Post]]="A01",COUNTIFS($H$2:INDIRECT(ADDRESS(ROW(Table1[[#This Row],[Sel_Cat]]),8)),"A01")," ")</f>
        <v>235</v>
      </c>
      <c r="L289" s="3">
        <f ca="1">IF(Table1[[#This Row],[Post]]="A01",COUNTIFS($G$2:INDIRECT(ADDRESS(ROW(Table1[[#This Row],[Sel_Cat]]),7)),Table1[[#This Row],[Sel_Cat]],$H$2:INDIRECT(ADDRESS(ROW(Table1[[#This Row],[Sel_Cat]]),8)),"A01")," ")</f>
        <v>188</v>
      </c>
      <c r="M289" s="3" t="str">
        <f ca="1">IF(Table1[[#This Row],[Post]]="A02",COUNTIFS($H$2:INDIRECT(ADDRESS(ROW(Table1[[#This Row],[Sel_Cat]]),8)),"A02")," ")</f>
        <v xml:space="preserve"> </v>
      </c>
      <c r="N2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89" s="5" t="s">
        <v>5929</v>
      </c>
      <c r="P289" s="5" t="str">
        <f>VLOOKUP(Table1[[#This Row],[ROLL2]],Sheet1!$A$1:$B$132,2,FALSE)</f>
        <v>Karnataka</v>
      </c>
      <c r="Q289" s="5" t="str">
        <f>VLOOKUP(Table1[[#This Row],[ROLL2]],Sheet1!$A$1:$C$132,3,FALSE)</f>
        <v>Bengaluru (9001)</v>
      </c>
    </row>
    <row r="290" spans="1:17" x14ac:dyDescent="0.2">
      <c r="A290" s="2">
        <v>406</v>
      </c>
      <c r="B290" s="3">
        <v>2201261419</v>
      </c>
      <c r="C290" s="4" t="s">
        <v>4764</v>
      </c>
      <c r="D290" s="4" t="s">
        <v>1220</v>
      </c>
      <c r="E290" s="4" t="s">
        <v>1221</v>
      </c>
      <c r="F290" s="2" t="s">
        <v>5703</v>
      </c>
      <c r="G290" s="2" t="s">
        <v>5703</v>
      </c>
      <c r="H290" s="4" t="s">
        <v>1222</v>
      </c>
      <c r="I290" s="4">
        <v>289</v>
      </c>
      <c r="J290" s="3">
        <f ca="1">COUNTIF(G$2:INDIRECT(ADDRESS(ROW(Table1[[#This Row],[Sel_Cat]]),7)),Table1[[#This Row],[Sel_Cat]])</f>
        <v>239</v>
      </c>
      <c r="K290" s="3">
        <f ca="1">IF(Table1[[#This Row],[Post]]="A01",COUNTIFS($H$2:INDIRECT(ADDRESS(ROW(Table1[[#This Row],[Sel_Cat]]),8)),"A01")," ")</f>
        <v>236</v>
      </c>
      <c r="L290" s="3">
        <f ca="1">IF(Table1[[#This Row],[Post]]="A01",COUNTIFS($G$2:INDIRECT(ADDRESS(ROW(Table1[[#This Row],[Sel_Cat]]),7)),Table1[[#This Row],[Sel_Cat]],$H$2:INDIRECT(ADDRESS(ROW(Table1[[#This Row],[Sel_Cat]]),8)),"A01")," ")</f>
        <v>189</v>
      </c>
      <c r="M290" s="3" t="str">
        <f ca="1">IF(Table1[[#This Row],[Post]]="A02",COUNTIFS($H$2:INDIRECT(ADDRESS(ROW(Table1[[#This Row],[Sel_Cat]]),8)),"A02")," ")</f>
        <v xml:space="preserve"> </v>
      </c>
      <c r="N2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90" s="5" t="s">
        <v>5900</v>
      </c>
      <c r="P290" s="5" t="str">
        <f>VLOOKUP(Table1[[#This Row],[ROLL2]],Sheet1!$A$1:$B$132,2,FALSE)</f>
        <v>Delhi</v>
      </c>
      <c r="Q290" s="5" t="str">
        <f>VLOOKUP(Table1[[#This Row],[ROLL2]],Sheet1!$A$1:$C$132,3,FALSE)</f>
        <v>Delhi (2201)</v>
      </c>
    </row>
    <row r="291" spans="1:17" x14ac:dyDescent="0.2">
      <c r="A291" s="2">
        <v>156</v>
      </c>
      <c r="B291" s="3">
        <v>2201059823</v>
      </c>
      <c r="C291" s="4" t="s">
        <v>4538</v>
      </c>
      <c r="D291" s="4" t="s">
        <v>470</v>
      </c>
      <c r="E291" s="4" t="s">
        <v>471</v>
      </c>
      <c r="F291" s="2" t="s">
        <v>5701</v>
      </c>
      <c r="G291" s="2" t="s">
        <v>5701</v>
      </c>
      <c r="H291" s="4" t="s">
        <v>472</v>
      </c>
      <c r="I291" s="4">
        <v>290</v>
      </c>
      <c r="J291" s="3">
        <f ca="1">COUNTIF(G$2:INDIRECT(ADDRESS(ROW(Table1[[#This Row],[Sel_Cat]]),7)),Table1[[#This Row],[Sel_Cat]])</f>
        <v>30</v>
      </c>
      <c r="K291" s="3" t="str">
        <f ca="1">IF(Table1[[#This Row],[Post]]="A01",COUNTIFS($H$2:INDIRECT(ADDRESS(ROW(Table1[[#This Row],[Sel_Cat]]),8)),"A01")," ")</f>
        <v xml:space="preserve"> </v>
      </c>
      <c r="L29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91" s="3">
        <f ca="1">IF(Table1[[#This Row],[Post]]="A02",COUNTIFS($H$2:INDIRECT(ADDRESS(ROW(Table1[[#This Row],[Sel_Cat]]),8)),"A02")," ")</f>
        <v>54</v>
      </c>
      <c r="N291" s="3">
        <f ca="1">IF(Table1[[#This Row],[Post]]="A02",COUNTIFS($G$2:INDIRECT(ADDRESS(ROW(Table1[[#This Row],[Sel_Cat]]),7)),Table1[[#This Row],[Sel_Cat]],$H$2:INDIRECT(ADDRESS(ROW(Table1[[#This Row],[Sel_Cat]]),8)),"A02")," ")</f>
        <v>3</v>
      </c>
      <c r="O291" s="5" t="s">
        <v>5900</v>
      </c>
      <c r="P291" s="5" t="str">
        <f>VLOOKUP(Table1[[#This Row],[ROLL2]],Sheet1!$A$1:$B$132,2,FALSE)</f>
        <v>Delhi</v>
      </c>
      <c r="Q291" s="5" t="str">
        <f>VLOOKUP(Table1[[#This Row],[ROLL2]],Sheet1!$A$1:$C$132,3,FALSE)</f>
        <v>Delhi (2201)</v>
      </c>
    </row>
    <row r="292" spans="1:17" x14ac:dyDescent="0.2">
      <c r="A292" s="2">
        <v>1413</v>
      </c>
      <c r="B292" s="3">
        <v>8601076468</v>
      </c>
      <c r="C292" s="4" t="s">
        <v>5649</v>
      </c>
      <c r="D292" s="4" t="s">
        <v>4240</v>
      </c>
      <c r="E292" s="4" t="s">
        <v>4241</v>
      </c>
      <c r="F292" s="2" t="s">
        <v>5696</v>
      </c>
      <c r="G292" s="2" t="s">
        <v>5696</v>
      </c>
      <c r="H292" s="4" t="s">
        <v>4242</v>
      </c>
      <c r="I292" s="4">
        <v>291</v>
      </c>
      <c r="J292" s="3">
        <f ca="1">COUNTIF(G$2:INDIRECT(ADDRESS(ROW(Table1[[#This Row],[Sel_Cat]]),7)),Table1[[#This Row],[Sel_Cat]])</f>
        <v>15</v>
      </c>
      <c r="K292" s="3">
        <f ca="1">IF(Table1[[#This Row],[Post]]="A01",COUNTIFS($H$2:INDIRECT(ADDRESS(ROW(Table1[[#This Row],[Sel_Cat]]),8)),"A01")," ")</f>
        <v>237</v>
      </c>
      <c r="L292" s="3">
        <f ca="1">IF(Table1[[#This Row],[Post]]="A01",COUNTIFS($G$2:INDIRECT(ADDRESS(ROW(Table1[[#This Row],[Sel_Cat]]),7)),Table1[[#This Row],[Sel_Cat]],$H$2:INDIRECT(ADDRESS(ROW(Table1[[#This Row],[Sel_Cat]]),8)),"A01")," ")</f>
        <v>15</v>
      </c>
      <c r="M292" s="3" t="str">
        <f ca="1">IF(Table1[[#This Row],[Post]]="A02",COUNTIFS($H$2:INDIRECT(ADDRESS(ROW(Table1[[#This Row],[Sel_Cat]]),8)),"A02")," ")</f>
        <v xml:space="preserve"> </v>
      </c>
      <c r="N2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92" s="5" t="s">
        <v>5995</v>
      </c>
      <c r="P292" s="5" t="str">
        <f>VLOOKUP(Table1[[#This Row],[ROLL2]],Sheet1!$A$1:$B$132,2,FALSE)</f>
        <v>Telangana</v>
      </c>
      <c r="Q292" s="5" t="str">
        <f>VLOOKUP(Table1[[#This Row],[ROLL2]],Sheet1!$A$1:$C$132,3,FALSE)</f>
        <v>Hyderabad(8601)</v>
      </c>
    </row>
    <row r="293" spans="1:17" x14ac:dyDescent="0.2">
      <c r="A293" s="2">
        <v>544</v>
      </c>
      <c r="B293" s="3">
        <v>2404000105</v>
      </c>
      <c r="C293" s="4" t="s">
        <v>4882</v>
      </c>
      <c r="D293" s="4" t="s">
        <v>1634</v>
      </c>
      <c r="E293" s="4" t="s">
        <v>1635</v>
      </c>
      <c r="F293" s="2" t="s">
        <v>5696</v>
      </c>
      <c r="G293" s="2" t="s">
        <v>5703</v>
      </c>
      <c r="H293" s="4" t="s">
        <v>1636</v>
      </c>
      <c r="I293" s="4">
        <v>292</v>
      </c>
      <c r="J293" s="3">
        <f ca="1">COUNTIF(G$2:INDIRECT(ADDRESS(ROW(Table1[[#This Row],[Sel_Cat]]),7)),Table1[[#This Row],[Sel_Cat]])</f>
        <v>240</v>
      </c>
      <c r="K293" s="3">
        <f ca="1">IF(Table1[[#This Row],[Post]]="A01",COUNTIFS($H$2:INDIRECT(ADDRESS(ROW(Table1[[#This Row],[Sel_Cat]]),8)),"A01")," ")</f>
        <v>238</v>
      </c>
      <c r="L293" s="3">
        <f ca="1">IF(Table1[[#This Row],[Post]]="A01",COUNTIFS($G$2:INDIRECT(ADDRESS(ROW(Table1[[#This Row],[Sel_Cat]]),7)),Table1[[#This Row],[Sel_Cat]],$H$2:INDIRECT(ADDRESS(ROW(Table1[[#This Row],[Sel_Cat]]),8)),"A01")," ")</f>
        <v>190</v>
      </c>
      <c r="M293" s="3" t="str">
        <f ca="1">IF(Table1[[#This Row],[Post]]="A02",COUNTIFS($H$2:INDIRECT(ADDRESS(ROW(Table1[[#This Row],[Sel_Cat]]),8)),"A02")," ")</f>
        <v xml:space="preserve"> </v>
      </c>
      <c r="N2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93" s="5" t="s">
        <v>5903</v>
      </c>
      <c r="P293" s="5" t="str">
        <f>VLOOKUP(Table1[[#This Row],[ROLL2]],Sheet1!$A$1:$B$132,2,FALSE)</f>
        <v>Rajasthan</v>
      </c>
      <c r="Q293" s="5" t="str">
        <f>VLOOKUP(Table1[[#This Row],[ROLL2]],Sheet1!$A$1:$C$132,3,FALSE)</f>
        <v>Bikaner (2404)</v>
      </c>
    </row>
    <row r="294" spans="1:17" x14ac:dyDescent="0.2">
      <c r="A294" s="2">
        <v>1308</v>
      </c>
      <c r="B294" s="3">
        <v>8006015104</v>
      </c>
      <c r="C294" s="4" t="s">
        <v>5548</v>
      </c>
      <c r="D294" s="4" t="s">
        <v>3926</v>
      </c>
      <c r="E294" s="4" t="s">
        <v>3927</v>
      </c>
      <c r="F294" s="2" t="s">
        <v>5701</v>
      </c>
      <c r="G294" s="2" t="s">
        <v>5701</v>
      </c>
      <c r="H294" s="4" t="s">
        <v>3928</v>
      </c>
      <c r="I294" s="4">
        <v>293</v>
      </c>
      <c r="J294" s="3">
        <f ca="1">COUNTIF(G$2:INDIRECT(ADDRESS(ROW(Table1[[#This Row],[Sel_Cat]]),7)),Table1[[#This Row],[Sel_Cat]])</f>
        <v>31</v>
      </c>
      <c r="K294" s="3">
        <f ca="1">IF(Table1[[#This Row],[Post]]="A01",COUNTIFS($H$2:INDIRECT(ADDRESS(ROW(Table1[[#This Row],[Sel_Cat]]),8)),"A01")," ")</f>
        <v>239</v>
      </c>
      <c r="L294" s="3">
        <f ca="1">IF(Table1[[#This Row],[Post]]="A01",COUNTIFS($G$2:INDIRECT(ADDRESS(ROW(Table1[[#This Row],[Sel_Cat]]),7)),Table1[[#This Row],[Sel_Cat]],$H$2:INDIRECT(ADDRESS(ROW(Table1[[#This Row],[Sel_Cat]]),8)),"A01")," ")</f>
        <v>28</v>
      </c>
      <c r="M294" s="3" t="str">
        <f ca="1">IF(Table1[[#This Row],[Post]]="A02",COUNTIFS($H$2:INDIRECT(ADDRESS(ROW(Table1[[#This Row],[Sel_Cat]]),8)),"A02")," ")</f>
        <v xml:space="preserve"> </v>
      </c>
      <c r="N2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94" s="5" t="s">
        <v>5982</v>
      </c>
      <c r="P294" s="5" t="str">
        <f>VLOOKUP(Table1[[#This Row],[ROLL2]],Sheet1!$A$1:$B$132,2,FALSE)</f>
        <v>Andhra Pradesh</v>
      </c>
      <c r="Q294" s="5" t="str">
        <f>VLOOKUP(Table1[[#This Row],[ROLL2]],Sheet1!$A$1:$C$132,3,FALSE)</f>
        <v>Tirupati(8006)</v>
      </c>
    </row>
    <row r="295" spans="1:17" x14ac:dyDescent="0.2">
      <c r="A295" s="2">
        <v>541</v>
      </c>
      <c r="B295" s="3">
        <v>2401037176</v>
      </c>
      <c r="C295" s="4" t="s">
        <v>4879</v>
      </c>
      <c r="D295" s="4" t="s">
        <v>1625</v>
      </c>
      <c r="E295" s="4" t="s">
        <v>1626</v>
      </c>
      <c r="F295" s="2" t="s">
        <v>5703</v>
      </c>
      <c r="G295" s="2" t="s">
        <v>5703</v>
      </c>
      <c r="H295" s="4" t="s">
        <v>1627</v>
      </c>
      <c r="I295" s="4">
        <v>294</v>
      </c>
      <c r="J295" s="3">
        <f ca="1">COUNTIF(G$2:INDIRECT(ADDRESS(ROW(Table1[[#This Row],[Sel_Cat]]),7)),Table1[[#This Row],[Sel_Cat]])</f>
        <v>241</v>
      </c>
      <c r="K295" s="3" t="str">
        <f ca="1">IF(Table1[[#This Row],[Post]]="A01",COUNTIFS($H$2:INDIRECT(ADDRESS(ROW(Table1[[#This Row],[Sel_Cat]]),8)),"A01")," ")</f>
        <v xml:space="preserve"> </v>
      </c>
      <c r="L29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95" s="3">
        <f ca="1">IF(Table1[[#This Row],[Post]]="A02",COUNTIFS($H$2:INDIRECT(ADDRESS(ROW(Table1[[#This Row],[Sel_Cat]]),8)),"A02")," ")</f>
        <v>55</v>
      </c>
      <c r="N295" s="3">
        <f ca="1">IF(Table1[[#This Row],[Post]]="A02",COUNTIFS($G$2:INDIRECT(ADDRESS(ROW(Table1[[#This Row],[Sel_Cat]]),7)),Table1[[#This Row],[Sel_Cat]],$H$2:INDIRECT(ADDRESS(ROW(Table1[[#This Row],[Sel_Cat]]),8)),"A02")," ")</f>
        <v>51</v>
      </c>
      <c r="O295" s="5" t="s">
        <v>5901</v>
      </c>
      <c r="P295" s="5" t="str">
        <f>VLOOKUP(Table1[[#This Row],[ROLL2]],Sheet1!$A$1:$B$132,2,FALSE)</f>
        <v>Rajasthan</v>
      </c>
      <c r="Q295" s="5" t="str">
        <f>VLOOKUP(Table1[[#This Row],[ROLL2]],Sheet1!$A$1:$C$132,3,FALSE)</f>
        <v> Ajmer (2401)</v>
      </c>
    </row>
    <row r="296" spans="1:17" x14ac:dyDescent="0.2">
      <c r="A296" s="2">
        <v>277</v>
      </c>
      <c r="B296" s="3">
        <v>2201159872</v>
      </c>
      <c r="C296" s="4" t="s">
        <v>4647</v>
      </c>
      <c r="D296" s="4" t="s">
        <v>833</v>
      </c>
      <c r="E296" s="4" t="s">
        <v>834</v>
      </c>
      <c r="F296" s="2" t="s">
        <v>5696</v>
      </c>
      <c r="G296" s="2" t="s">
        <v>5696</v>
      </c>
      <c r="H296" s="4" t="s">
        <v>835</v>
      </c>
      <c r="I296" s="4">
        <v>295</v>
      </c>
      <c r="J296" s="3">
        <f ca="1">COUNTIF(G$2:INDIRECT(ADDRESS(ROW(Table1[[#This Row],[Sel_Cat]]),7)),Table1[[#This Row],[Sel_Cat]])</f>
        <v>16</v>
      </c>
      <c r="K296" s="3">
        <f ca="1">IF(Table1[[#This Row],[Post]]="A01",COUNTIFS($H$2:INDIRECT(ADDRESS(ROW(Table1[[#This Row],[Sel_Cat]]),8)),"A01")," ")</f>
        <v>240</v>
      </c>
      <c r="L296" s="3">
        <f ca="1">IF(Table1[[#This Row],[Post]]="A01",COUNTIFS($G$2:INDIRECT(ADDRESS(ROW(Table1[[#This Row],[Sel_Cat]]),7)),Table1[[#This Row],[Sel_Cat]],$H$2:INDIRECT(ADDRESS(ROW(Table1[[#This Row],[Sel_Cat]]),8)),"A01")," ")</f>
        <v>16</v>
      </c>
      <c r="M296" s="3" t="str">
        <f ca="1">IF(Table1[[#This Row],[Post]]="A02",COUNTIFS($H$2:INDIRECT(ADDRESS(ROW(Table1[[#This Row],[Sel_Cat]]),8)),"A02")," ")</f>
        <v xml:space="preserve"> </v>
      </c>
      <c r="N29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96" s="5" t="s">
        <v>5900</v>
      </c>
      <c r="P296" s="5" t="str">
        <f>VLOOKUP(Table1[[#This Row],[ROLL2]],Sheet1!$A$1:$B$132,2,FALSE)</f>
        <v>Delhi</v>
      </c>
      <c r="Q296" s="5" t="str">
        <f>VLOOKUP(Table1[[#This Row],[ROLL2]],Sheet1!$A$1:$C$132,3,FALSE)</f>
        <v>Delhi (2201)</v>
      </c>
    </row>
    <row r="297" spans="1:17" x14ac:dyDescent="0.2">
      <c r="A297" s="2">
        <v>616</v>
      </c>
      <c r="B297" s="3">
        <v>2406001337</v>
      </c>
      <c r="C297" s="4" t="s">
        <v>989</v>
      </c>
      <c r="D297" s="4" t="s">
        <v>1850</v>
      </c>
      <c r="E297" s="4" t="s">
        <v>1851</v>
      </c>
      <c r="F297" s="2" t="s">
        <v>5701</v>
      </c>
      <c r="G297" s="2" t="s">
        <v>5701</v>
      </c>
      <c r="H297" s="4" t="s">
        <v>1852</v>
      </c>
      <c r="I297" s="4">
        <v>296</v>
      </c>
      <c r="J297" s="3">
        <f ca="1">COUNTIF(G$2:INDIRECT(ADDRESS(ROW(Table1[[#This Row],[Sel_Cat]]),7)),Table1[[#This Row],[Sel_Cat]])</f>
        <v>32</v>
      </c>
      <c r="K297" s="3" t="str">
        <f ca="1">IF(Table1[[#This Row],[Post]]="A01",COUNTIFS($H$2:INDIRECT(ADDRESS(ROW(Table1[[#This Row],[Sel_Cat]]),8)),"A01")," ")</f>
        <v xml:space="preserve"> </v>
      </c>
      <c r="L29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297" s="3">
        <f ca="1">IF(Table1[[#This Row],[Post]]="A02",COUNTIFS($H$2:INDIRECT(ADDRESS(ROW(Table1[[#This Row],[Sel_Cat]]),8)),"A02")," ")</f>
        <v>56</v>
      </c>
      <c r="N297" s="3">
        <f ca="1">IF(Table1[[#This Row],[Post]]="A02",COUNTIFS($G$2:INDIRECT(ADDRESS(ROW(Table1[[#This Row],[Sel_Cat]]),7)),Table1[[#This Row],[Sel_Cat]],$H$2:INDIRECT(ADDRESS(ROW(Table1[[#This Row],[Sel_Cat]]),8)),"A02")," ")</f>
        <v>4</v>
      </c>
      <c r="O297" s="5" t="s">
        <v>5905</v>
      </c>
      <c r="P297" s="5" t="str">
        <f>VLOOKUP(Table1[[#This Row],[ROLL2]],Sheet1!$A$1:$B$132,2,FALSE)</f>
        <v>Rajasthan</v>
      </c>
      <c r="Q297" s="5" t="str">
        <f>VLOOKUP(Table1[[#This Row],[ROLL2]],Sheet1!$A$1:$C$132,3,FALSE)</f>
        <v>Jodhpur (2406)</v>
      </c>
    </row>
    <row r="298" spans="1:17" x14ac:dyDescent="0.2">
      <c r="A298" s="2">
        <v>1161</v>
      </c>
      <c r="B298" s="3">
        <v>6006038980</v>
      </c>
      <c r="C298" s="4" t="s">
        <v>5417</v>
      </c>
      <c r="D298" s="4" t="s">
        <v>3485</v>
      </c>
      <c r="E298" s="4" t="s">
        <v>3486</v>
      </c>
      <c r="F298" s="2" t="s">
        <v>5697</v>
      </c>
      <c r="G298" s="2" t="s">
        <v>5697</v>
      </c>
      <c r="H298" s="4" t="s">
        <v>3487</v>
      </c>
      <c r="I298" s="4">
        <v>297</v>
      </c>
      <c r="J298" s="3">
        <f ca="1">COUNTIF(G$2:INDIRECT(ADDRESS(ROW(Table1[[#This Row],[Sel_Cat]]),7)),Table1[[#This Row],[Sel_Cat]])</f>
        <v>7</v>
      </c>
      <c r="K298" s="3">
        <f ca="1">IF(Table1[[#This Row],[Post]]="A01",COUNTIFS($H$2:INDIRECT(ADDRESS(ROW(Table1[[#This Row],[Sel_Cat]]),8)),"A01")," ")</f>
        <v>241</v>
      </c>
      <c r="L298" s="3">
        <f ca="1">IF(Table1[[#This Row],[Post]]="A01",COUNTIFS($G$2:INDIRECT(ADDRESS(ROW(Table1[[#This Row],[Sel_Cat]]),7)),Table1[[#This Row],[Sel_Cat]],$H$2:INDIRECT(ADDRESS(ROW(Table1[[#This Row],[Sel_Cat]]),8)),"A01")," ")</f>
        <v>6</v>
      </c>
      <c r="M298" s="3" t="str">
        <f ca="1">IF(Table1[[#This Row],[Post]]="A02",COUNTIFS($H$2:INDIRECT(ADDRESS(ROW(Table1[[#This Row],[Sel_Cat]]),8)),"A02")," ")</f>
        <v xml:space="preserve"> </v>
      </c>
      <c r="N2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98" s="5" t="s">
        <v>5945</v>
      </c>
      <c r="P298" s="5" t="str">
        <f>VLOOKUP(Table1[[#This Row],[ROLL2]],Sheet1!$A$1:$B$132,2,FALSE)</f>
        <v>Madhya Pradesh</v>
      </c>
      <c r="Q298" s="5" t="str">
        <f>VLOOKUP(Table1[[#This Row],[ROLL2]],Sheet1!$A$1:$C$132,3,FALSE)</f>
        <v>Indore (6006)</v>
      </c>
    </row>
    <row r="299" spans="1:17" x14ac:dyDescent="0.2">
      <c r="A299" s="2">
        <v>83</v>
      </c>
      <c r="B299" s="3">
        <v>2003004478</v>
      </c>
      <c r="C299" s="4" t="s">
        <v>4469</v>
      </c>
      <c r="D299" s="4" t="s">
        <v>251</v>
      </c>
      <c r="E299" s="4" t="s">
        <v>252</v>
      </c>
      <c r="F299" s="2" t="s">
        <v>5703</v>
      </c>
      <c r="G299" s="2" t="s">
        <v>5703</v>
      </c>
      <c r="H299" s="4" t="s">
        <v>253</v>
      </c>
      <c r="I299" s="4">
        <v>298</v>
      </c>
      <c r="J299" s="3">
        <f ca="1">COUNTIF(G$2:INDIRECT(ADDRESS(ROW(Table1[[#This Row],[Sel_Cat]]),7)),Table1[[#This Row],[Sel_Cat]])</f>
        <v>242</v>
      </c>
      <c r="K299" s="3">
        <f ca="1">IF(Table1[[#This Row],[Post]]="A01",COUNTIFS($H$2:INDIRECT(ADDRESS(ROW(Table1[[#This Row],[Sel_Cat]]),8)),"A01")," ")</f>
        <v>242</v>
      </c>
      <c r="L299" s="3">
        <f ca="1">IF(Table1[[#This Row],[Post]]="A01",COUNTIFS($G$2:INDIRECT(ADDRESS(ROW(Table1[[#This Row],[Sel_Cat]]),7)),Table1[[#This Row],[Sel_Cat]],$H$2:INDIRECT(ADDRESS(ROW(Table1[[#This Row],[Sel_Cat]]),8)),"A01")," ")</f>
        <v>191</v>
      </c>
      <c r="M299" s="3" t="str">
        <f ca="1">IF(Table1[[#This Row],[Post]]="A02",COUNTIFS($H$2:INDIRECT(ADDRESS(ROW(Table1[[#This Row],[Sel_Cat]]),8)),"A02")," ")</f>
        <v xml:space="preserve"> </v>
      </c>
      <c r="N2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299" s="5" t="s">
        <v>5897</v>
      </c>
      <c r="P299" s="5" t="str">
        <f>VLOOKUP(Table1[[#This Row],[ROLL2]],Sheet1!$A$1:$B$132,2,FALSE)</f>
        <v>Uttarakhand</v>
      </c>
      <c r="Q299" s="5" t="str">
        <f>VLOOKUP(Table1[[#This Row],[ROLL2]],Sheet1!$A$1:$C$132,3,FALSE)</f>
        <v>Haldwani (2003)</v>
      </c>
    </row>
    <row r="300" spans="1:17" x14ac:dyDescent="0.2">
      <c r="A300" s="2">
        <v>514</v>
      </c>
      <c r="B300" s="3">
        <v>2209017490</v>
      </c>
      <c r="C300" s="4" t="s">
        <v>4857</v>
      </c>
      <c r="D300" s="4" t="s">
        <v>1544</v>
      </c>
      <c r="E300" s="4" t="s">
        <v>1545</v>
      </c>
      <c r="F300" s="2" t="s">
        <v>5703</v>
      </c>
      <c r="G300" s="2" t="s">
        <v>5703</v>
      </c>
      <c r="H300" s="4" t="s">
        <v>1546</v>
      </c>
      <c r="I300" s="4">
        <v>299</v>
      </c>
      <c r="J300" s="3">
        <f ca="1">COUNTIF(G$2:INDIRECT(ADDRESS(ROW(Table1[[#This Row],[Sel_Cat]]),7)),Table1[[#This Row],[Sel_Cat]])</f>
        <v>243</v>
      </c>
      <c r="K300" s="3">
        <f ca="1">IF(Table1[[#This Row],[Post]]="A01",COUNTIFS($H$2:INDIRECT(ADDRESS(ROW(Table1[[#This Row],[Sel_Cat]]),8)),"A01")," ")</f>
        <v>243</v>
      </c>
      <c r="L300" s="3">
        <f ca="1">IF(Table1[[#This Row],[Post]]="A01",COUNTIFS($G$2:INDIRECT(ADDRESS(ROW(Table1[[#This Row],[Sel_Cat]]),7)),Table1[[#This Row],[Sel_Cat]],$H$2:INDIRECT(ADDRESS(ROW(Table1[[#This Row],[Sel_Cat]]),8)),"A01")," ")</f>
        <v>192</v>
      </c>
      <c r="M300" s="3" t="str">
        <f ca="1">IF(Table1[[#This Row],[Post]]="A02",COUNTIFS($H$2:INDIRECT(ADDRESS(ROW(Table1[[#This Row],[Sel_Cat]]),8)),"A02")," ")</f>
        <v xml:space="preserve"> </v>
      </c>
      <c r="N3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00" s="5" t="s">
        <v>6018</v>
      </c>
      <c r="P300" s="5" t="e">
        <f>VLOOKUP(Table1[[#This Row],[ROLL2]],Sheet1!$A$1:$B$132,2,FALSE)</f>
        <v>#N/A</v>
      </c>
      <c r="Q300" s="5" t="e">
        <f>VLOOKUP(Table1[[#This Row],[ROLL2]],Sheet1!$A$1:$C$132,3,FALSE)</f>
        <v>#N/A</v>
      </c>
    </row>
    <row r="301" spans="1:17" x14ac:dyDescent="0.2">
      <c r="A301" s="2">
        <v>59</v>
      </c>
      <c r="B301" s="3">
        <v>1601001567</v>
      </c>
      <c r="C301" s="4" t="s">
        <v>4446</v>
      </c>
      <c r="D301" s="4" t="s">
        <v>179</v>
      </c>
      <c r="E301" s="4" t="s">
        <v>180</v>
      </c>
      <c r="F301" s="2" t="s">
        <v>5703</v>
      </c>
      <c r="G301" s="2" t="s">
        <v>5703</v>
      </c>
      <c r="H301" s="4" t="s">
        <v>181</v>
      </c>
      <c r="I301" s="4">
        <v>300</v>
      </c>
      <c r="J301" s="3">
        <f ca="1">COUNTIF(G$2:INDIRECT(ADDRESS(ROW(Table1[[#This Row],[Sel_Cat]]),7)),Table1[[#This Row],[Sel_Cat]])</f>
        <v>244</v>
      </c>
      <c r="K301" s="3">
        <f ca="1">IF(Table1[[#This Row],[Post]]="A01",COUNTIFS($H$2:INDIRECT(ADDRESS(ROW(Table1[[#This Row],[Sel_Cat]]),8)),"A01")," ")</f>
        <v>244</v>
      </c>
      <c r="L301" s="3">
        <f ca="1">IF(Table1[[#This Row],[Post]]="A01",COUNTIFS($G$2:INDIRECT(ADDRESS(ROW(Table1[[#This Row],[Sel_Cat]]),7)),Table1[[#This Row],[Sel_Cat]],$H$2:INDIRECT(ADDRESS(ROW(Table1[[#This Row],[Sel_Cat]]),8)),"A01")," ")</f>
        <v>193</v>
      </c>
      <c r="M301" s="3" t="str">
        <f ca="1">IF(Table1[[#This Row],[Post]]="A02",COUNTIFS($H$2:INDIRECT(ADDRESS(ROW(Table1[[#This Row],[Sel_Cat]]),8)),"A02")," ")</f>
        <v xml:space="preserve"> </v>
      </c>
      <c r="N3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01" s="5" t="s">
        <v>5965</v>
      </c>
      <c r="P301" s="5" t="str">
        <f>VLOOKUP(Table1[[#This Row],[ROLL2]],Sheet1!$A$1:$B$132,2,FALSE)</f>
        <v>Chandigarh</v>
      </c>
      <c r="Q301" s="5" t="str">
        <f>VLOOKUP(Table1[[#This Row],[ROLL2]],Sheet1!$A$1:$C$132,3,FALSE)</f>
        <v>Chandigarh/ Mohali(1601)</v>
      </c>
    </row>
    <row r="302" spans="1:17" x14ac:dyDescent="0.2">
      <c r="A302" s="2">
        <v>1275</v>
      </c>
      <c r="B302" s="3">
        <v>7208028180</v>
      </c>
      <c r="C302" s="4" t="s">
        <v>5518</v>
      </c>
      <c r="D302" s="4" t="s">
        <v>3827</v>
      </c>
      <c r="E302" s="4" t="s">
        <v>3828</v>
      </c>
      <c r="F302" s="2" t="s">
        <v>5703</v>
      </c>
      <c r="G302" s="2" t="s">
        <v>5703</v>
      </c>
      <c r="H302" s="4" t="s">
        <v>3829</v>
      </c>
      <c r="I302" s="4">
        <v>301</v>
      </c>
      <c r="J302" s="3">
        <f ca="1">COUNTIF(G$2:INDIRECT(ADDRESS(ROW(Table1[[#This Row],[Sel_Cat]]),7)),Table1[[#This Row],[Sel_Cat]])</f>
        <v>245</v>
      </c>
      <c r="K302" s="3" t="str">
        <f ca="1">IF(Table1[[#This Row],[Post]]="A01",COUNTIFS($H$2:INDIRECT(ADDRESS(ROW(Table1[[#This Row],[Sel_Cat]]),8)),"A01")," ")</f>
        <v xml:space="preserve"> </v>
      </c>
      <c r="L30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02" s="3">
        <f ca="1">IF(Table1[[#This Row],[Post]]="A02",COUNTIFS($H$2:INDIRECT(ADDRESS(ROW(Table1[[#This Row],[Sel_Cat]]),8)),"A02")," ")</f>
        <v>57</v>
      </c>
      <c r="N302" s="3">
        <f ca="1">IF(Table1[[#This Row],[Post]]="A02",COUNTIFS($G$2:INDIRECT(ADDRESS(ROW(Table1[[#This Row],[Sel_Cat]]),7)),Table1[[#This Row],[Sel_Cat]],$H$2:INDIRECT(ADDRESS(ROW(Table1[[#This Row],[Sel_Cat]]),8)),"A02")," ")</f>
        <v>52</v>
      </c>
      <c r="O302" s="5" t="s">
        <v>6014</v>
      </c>
      <c r="P302" s="5" t="str">
        <f>VLOOKUP(Table1[[#This Row],[ROLL2]],Sheet1!$A$1:$B$132,2,FALSE)</f>
        <v>Maharashtra</v>
      </c>
      <c r="Q302" s="5" t="str">
        <f>VLOOKUP(Table1[[#This Row],[ROLL2]],Sheet1!$A$1:$C$132,3,FALSE)</f>
        <v>Pune(7208) </v>
      </c>
    </row>
    <row r="303" spans="1:17" x14ac:dyDescent="0.2">
      <c r="A303" s="2">
        <v>1026</v>
      </c>
      <c r="B303" s="3">
        <v>4410052267</v>
      </c>
      <c r="C303" s="4" t="s">
        <v>5291</v>
      </c>
      <c r="D303" s="4" t="s">
        <v>3080</v>
      </c>
      <c r="E303" s="4" t="s">
        <v>3081</v>
      </c>
      <c r="F303" s="2" t="s">
        <v>5703</v>
      </c>
      <c r="G303" s="2" t="s">
        <v>5703</v>
      </c>
      <c r="H303" s="4" t="s">
        <v>3082</v>
      </c>
      <c r="I303" s="4">
        <v>302</v>
      </c>
      <c r="J303" s="3">
        <f ca="1">COUNTIF(G$2:INDIRECT(ADDRESS(ROW(Table1[[#This Row],[Sel_Cat]]),7)),Table1[[#This Row],[Sel_Cat]])</f>
        <v>246</v>
      </c>
      <c r="K303" s="3">
        <f ca="1">IF(Table1[[#This Row],[Post]]="A01",COUNTIFS($H$2:INDIRECT(ADDRESS(ROW(Table1[[#This Row],[Sel_Cat]]),8)),"A01")," ")</f>
        <v>245</v>
      </c>
      <c r="L303" s="3">
        <f ca="1">IF(Table1[[#This Row],[Post]]="A01",COUNTIFS($G$2:INDIRECT(ADDRESS(ROW(Table1[[#This Row],[Sel_Cat]]),7)),Table1[[#This Row],[Sel_Cat]],$H$2:INDIRECT(ADDRESS(ROW(Table1[[#This Row],[Sel_Cat]]),8)),"A01")," ")</f>
        <v>194</v>
      </c>
      <c r="M303" s="3" t="str">
        <f ca="1">IF(Table1[[#This Row],[Post]]="A02",COUNTIFS($H$2:INDIRECT(ADDRESS(ROW(Table1[[#This Row],[Sel_Cat]]),8)),"A02")," ")</f>
        <v xml:space="preserve"> </v>
      </c>
      <c r="N3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03" s="5" t="s">
        <v>5925</v>
      </c>
      <c r="P303" s="5" t="str">
        <f>VLOOKUP(Table1[[#This Row],[ROLL2]],Sheet1!$A$1:$B$132,2,FALSE)</f>
        <v>West Bengal</v>
      </c>
      <c r="Q303" s="5" t="str">
        <f>VLOOKUP(Table1[[#This Row],[ROLL2]],Sheet1!$A$1:$C$132,3,FALSE)</f>
        <v>Kolkata(4410),</v>
      </c>
    </row>
    <row r="304" spans="1:17" x14ac:dyDescent="0.2">
      <c r="A304" s="2">
        <v>1249</v>
      </c>
      <c r="B304" s="3">
        <v>7204025618</v>
      </c>
      <c r="C304" s="4" t="s">
        <v>4549</v>
      </c>
      <c r="D304" s="4" t="s">
        <v>3749</v>
      </c>
      <c r="E304" s="4" t="s">
        <v>3750</v>
      </c>
      <c r="F304" s="2" t="s">
        <v>5696</v>
      </c>
      <c r="G304" s="2" t="s">
        <v>5703</v>
      </c>
      <c r="H304" s="4" t="s">
        <v>3751</v>
      </c>
      <c r="I304" s="4">
        <v>303</v>
      </c>
      <c r="J304" s="3">
        <f ca="1">COUNTIF(G$2:INDIRECT(ADDRESS(ROW(Table1[[#This Row],[Sel_Cat]]),7)),Table1[[#This Row],[Sel_Cat]])</f>
        <v>247</v>
      </c>
      <c r="K304" s="3">
        <f ca="1">IF(Table1[[#This Row],[Post]]="A01",COUNTIFS($H$2:INDIRECT(ADDRESS(ROW(Table1[[#This Row],[Sel_Cat]]),8)),"A01")," ")</f>
        <v>246</v>
      </c>
      <c r="L304" s="3">
        <f ca="1">IF(Table1[[#This Row],[Post]]="A01",COUNTIFS($G$2:INDIRECT(ADDRESS(ROW(Table1[[#This Row],[Sel_Cat]]),7)),Table1[[#This Row],[Sel_Cat]],$H$2:INDIRECT(ADDRESS(ROW(Table1[[#This Row],[Sel_Cat]]),8)),"A01")," ")</f>
        <v>195</v>
      </c>
      <c r="M304" s="3" t="str">
        <f ca="1">IF(Table1[[#This Row],[Post]]="A02",COUNTIFS($H$2:INDIRECT(ADDRESS(ROW(Table1[[#This Row],[Sel_Cat]]),8)),"A02")," ")</f>
        <v xml:space="preserve"> </v>
      </c>
      <c r="N3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04" s="5" t="s">
        <v>6010</v>
      </c>
      <c r="P304" s="5" t="str">
        <f>VLOOKUP(Table1[[#This Row],[ROLL2]],Sheet1!$A$1:$B$132,2,FALSE)</f>
        <v>Maharashtra</v>
      </c>
      <c r="Q304" s="5" t="str">
        <f>VLOOKUP(Table1[[#This Row],[ROLL2]],Sheet1!$A$1:$C$132,3,FALSE)</f>
        <v>Mumbai(7204)</v>
      </c>
    </row>
    <row r="305" spans="1:17" x14ac:dyDescent="0.2">
      <c r="A305" s="2">
        <v>265</v>
      </c>
      <c r="B305" s="3">
        <v>2201145868</v>
      </c>
      <c r="C305" s="4" t="s">
        <v>4603</v>
      </c>
      <c r="D305" s="4" t="s">
        <v>797</v>
      </c>
      <c r="E305" s="4" t="s">
        <v>798</v>
      </c>
      <c r="F305" s="2" t="s">
        <v>5703</v>
      </c>
      <c r="G305" s="2" t="s">
        <v>5703</v>
      </c>
      <c r="H305" s="4" t="s">
        <v>799</v>
      </c>
      <c r="I305" s="4">
        <v>304</v>
      </c>
      <c r="J305" s="3">
        <f ca="1">COUNTIF(G$2:INDIRECT(ADDRESS(ROW(Table1[[#This Row],[Sel_Cat]]),7)),Table1[[#This Row],[Sel_Cat]])</f>
        <v>248</v>
      </c>
      <c r="K305" s="3">
        <f ca="1">IF(Table1[[#This Row],[Post]]="A01",COUNTIFS($H$2:INDIRECT(ADDRESS(ROW(Table1[[#This Row],[Sel_Cat]]),8)),"A01")," ")</f>
        <v>247</v>
      </c>
      <c r="L305" s="3">
        <f ca="1">IF(Table1[[#This Row],[Post]]="A01",COUNTIFS($G$2:INDIRECT(ADDRESS(ROW(Table1[[#This Row],[Sel_Cat]]),7)),Table1[[#This Row],[Sel_Cat]],$H$2:INDIRECT(ADDRESS(ROW(Table1[[#This Row],[Sel_Cat]]),8)),"A01")," ")</f>
        <v>196</v>
      </c>
      <c r="M305" s="3" t="str">
        <f ca="1">IF(Table1[[#This Row],[Post]]="A02",COUNTIFS($H$2:INDIRECT(ADDRESS(ROW(Table1[[#This Row],[Sel_Cat]]),8)),"A02")," ")</f>
        <v xml:space="preserve"> </v>
      </c>
      <c r="N3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05" s="5" t="s">
        <v>5900</v>
      </c>
      <c r="P305" s="5" t="str">
        <f>VLOOKUP(Table1[[#This Row],[ROLL2]],Sheet1!$A$1:$B$132,2,FALSE)</f>
        <v>Delhi</v>
      </c>
      <c r="Q305" s="5" t="str">
        <f>VLOOKUP(Table1[[#This Row],[ROLL2]],Sheet1!$A$1:$C$132,3,FALSE)</f>
        <v>Delhi (2201)</v>
      </c>
    </row>
    <row r="306" spans="1:17" x14ac:dyDescent="0.2">
      <c r="A306" s="2">
        <v>905</v>
      </c>
      <c r="B306" s="3">
        <v>3206029281</v>
      </c>
      <c r="C306" s="4" t="s">
        <v>5194</v>
      </c>
      <c r="D306" s="4" t="s">
        <v>2717</v>
      </c>
      <c r="E306" s="4" t="s">
        <v>2718</v>
      </c>
      <c r="F306" s="2" t="s">
        <v>5703</v>
      </c>
      <c r="G306" s="2" t="s">
        <v>5703</v>
      </c>
      <c r="H306" s="4" t="s">
        <v>2719</v>
      </c>
      <c r="I306" s="4">
        <v>305</v>
      </c>
      <c r="J306" s="3">
        <f ca="1">COUNTIF(G$2:INDIRECT(ADDRESS(ROW(Table1[[#This Row],[Sel_Cat]]),7)),Table1[[#This Row],[Sel_Cat]])</f>
        <v>249</v>
      </c>
      <c r="K306" s="3">
        <f ca="1">IF(Table1[[#This Row],[Post]]="A01",COUNTIFS($H$2:INDIRECT(ADDRESS(ROW(Table1[[#This Row],[Sel_Cat]]),8)),"A01")," ")</f>
        <v>248</v>
      </c>
      <c r="L306" s="3">
        <f ca="1">IF(Table1[[#This Row],[Post]]="A01",COUNTIFS($G$2:INDIRECT(ADDRESS(ROW(Table1[[#This Row],[Sel_Cat]]),7)),Table1[[#This Row],[Sel_Cat]],$H$2:INDIRECT(ADDRESS(ROW(Table1[[#This Row],[Sel_Cat]]),8)),"A01")," ")</f>
        <v>197</v>
      </c>
      <c r="M306" s="3" t="str">
        <f ca="1">IF(Table1[[#This Row],[Post]]="A02",COUNTIFS($H$2:INDIRECT(ADDRESS(ROW(Table1[[#This Row],[Sel_Cat]]),8)),"A02")," ")</f>
        <v xml:space="preserve"> </v>
      </c>
      <c r="N3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06" s="5" t="s">
        <v>5894</v>
      </c>
      <c r="P306" s="5" t="str">
        <f>VLOOKUP(Table1[[#This Row],[ROLL2]],Sheet1!$A$1:$B$132,2,FALSE)</f>
        <v>Bihar</v>
      </c>
      <c r="Q306" s="5" t="str">
        <f>VLOOKUP(Table1[[#This Row],[ROLL2]],Sheet1!$A$1:$C$132,3,FALSE)</f>
        <v>Patna (3206)</v>
      </c>
    </row>
    <row r="307" spans="1:17" x14ac:dyDescent="0.2">
      <c r="A307" s="2">
        <v>499</v>
      </c>
      <c r="B307" s="3">
        <v>2209007712</v>
      </c>
      <c r="C307" s="4" t="s">
        <v>4843</v>
      </c>
      <c r="D307" s="4" t="s">
        <v>1499</v>
      </c>
      <c r="E307" s="4" t="s">
        <v>1500</v>
      </c>
      <c r="F307" s="2" t="s">
        <v>5703</v>
      </c>
      <c r="G307" s="2" t="s">
        <v>5703</v>
      </c>
      <c r="H307" s="4" t="s">
        <v>1501</v>
      </c>
      <c r="I307" s="4">
        <v>306</v>
      </c>
      <c r="J307" s="3">
        <f ca="1">COUNTIF(G$2:INDIRECT(ADDRESS(ROW(Table1[[#This Row],[Sel_Cat]]),7)),Table1[[#This Row],[Sel_Cat]])</f>
        <v>250</v>
      </c>
      <c r="K307" s="3">
        <f ca="1">IF(Table1[[#This Row],[Post]]="A01",COUNTIFS($H$2:INDIRECT(ADDRESS(ROW(Table1[[#This Row],[Sel_Cat]]),8)),"A01")," ")</f>
        <v>249</v>
      </c>
      <c r="L307" s="3">
        <f ca="1">IF(Table1[[#This Row],[Post]]="A01",COUNTIFS($G$2:INDIRECT(ADDRESS(ROW(Table1[[#This Row],[Sel_Cat]]),7)),Table1[[#This Row],[Sel_Cat]],$H$2:INDIRECT(ADDRESS(ROW(Table1[[#This Row],[Sel_Cat]]),8)),"A01")," ")</f>
        <v>198</v>
      </c>
      <c r="M307" s="3" t="str">
        <f ca="1">IF(Table1[[#This Row],[Post]]="A02",COUNTIFS($H$2:INDIRECT(ADDRESS(ROW(Table1[[#This Row],[Sel_Cat]]),8)),"A02")," ")</f>
        <v xml:space="preserve"> </v>
      </c>
      <c r="N30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07" s="5" t="s">
        <v>6018</v>
      </c>
      <c r="P307" s="5" t="e">
        <f>VLOOKUP(Table1[[#This Row],[ROLL2]],Sheet1!$A$1:$B$132,2,FALSE)</f>
        <v>#N/A</v>
      </c>
      <c r="Q307" s="5" t="e">
        <f>VLOOKUP(Table1[[#This Row],[ROLL2]],Sheet1!$A$1:$C$132,3,FALSE)</f>
        <v>#N/A</v>
      </c>
    </row>
    <row r="308" spans="1:17" x14ac:dyDescent="0.2">
      <c r="A308" s="2">
        <v>559</v>
      </c>
      <c r="B308" s="3">
        <v>2405012433</v>
      </c>
      <c r="C308" s="4" t="s">
        <v>4892</v>
      </c>
      <c r="D308" s="4" t="s">
        <v>1679</v>
      </c>
      <c r="E308" s="4" t="s">
        <v>1680</v>
      </c>
      <c r="F308" s="2" t="s">
        <v>5696</v>
      </c>
      <c r="G308" s="2" t="s">
        <v>5703</v>
      </c>
      <c r="H308" s="4" t="s">
        <v>1681</v>
      </c>
      <c r="I308" s="4">
        <v>307</v>
      </c>
      <c r="J308" s="3">
        <f ca="1">COUNTIF(G$2:INDIRECT(ADDRESS(ROW(Table1[[#This Row],[Sel_Cat]]),7)),Table1[[#This Row],[Sel_Cat]])</f>
        <v>251</v>
      </c>
      <c r="K308" s="3">
        <f ca="1">IF(Table1[[#This Row],[Post]]="A01",COUNTIFS($H$2:INDIRECT(ADDRESS(ROW(Table1[[#This Row],[Sel_Cat]]),8)),"A01")," ")</f>
        <v>250</v>
      </c>
      <c r="L308" s="3">
        <f ca="1">IF(Table1[[#This Row],[Post]]="A01",COUNTIFS($G$2:INDIRECT(ADDRESS(ROW(Table1[[#This Row],[Sel_Cat]]),7)),Table1[[#This Row],[Sel_Cat]],$H$2:INDIRECT(ADDRESS(ROW(Table1[[#This Row],[Sel_Cat]]),8)),"A01")," ")</f>
        <v>199</v>
      </c>
      <c r="M308" s="3" t="str">
        <f ca="1">IF(Table1[[#This Row],[Post]]="A02",COUNTIFS($H$2:INDIRECT(ADDRESS(ROW(Table1[[#This Row],[Sel_Cat]]),8)),"A02")," ")</f>
        <v xml:space="preserve"> </v>
      </c>
      <c r="N30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08" s="5" t="s">
        <v>5904</v>
      </c>
      <c r="P308" s="5" t="str">
        <f>VLOOKUP(Table1[[#This Row],[ROLL2]],Sheet1!$A$1:$B$132,2,FALSE)</f>
        <v>Rajasthan</v>
      </c>
      <c r="Q308" s="5" t="str">
        <f>VLOOKUP(Table1[[#This Row],[ROLL2]],Sheet1!$A$1:$C$132,3,FALSE)</f>
        <v>Jaipur (2405)</v>
      </c>
    </row>
    <row r="309" spans="1:17" x14ac:dyDescent="0.2">
      <c r="A309" s="2">
        <v>708</v>
      </c>
      <c r="B309" s="3">
        <v>3005006660</v>
      </c>
      <c r="C309" s="4" t="s">
        <v>5025</v>
      </c>
      <c r="D309" s="4" t="s">
        <v>2126</v>
      </c>
      <c r="E309" s="4" t="s">
        <v>2127</v>
      </c>
      <c r="F309" s="2" t="s">
        <v>5696</v>
      </c>
      <c r="G309" s="2" t="s">
        <v>5703</v>
      </c>
      <c r="H309" s="4" t="s">
        <v>2128</v>
      </c>
      <c r="I309" s="4">
        <v>308</v>
      </c>
      <c r="J309" s="3">
        <f ca="1">COUNTIF(G$2:INDIRECT(ADDRESS(ROW(Table1[[#This Row],[Sel_Cat]]),7)),Table1[[#This Row],[Sel_Cat]])</f>
        <v>252</v>
      </c>
      <c r="K309" s="3">
        <f ca="1">IF(Table1[[#This Row],[Post]]="A01",COUNTIFS($H$2:INDIRECT(ADDRESS(ROW(Table1[[#This Row],[Sel_Cat]]),8)),"A01")," ")</f>
        <v>251</v>
      </c>
      <c r="L309" s="3">
        <f ca="1">IF(Table1[[#This Row],[Post]]="A01",COUNTIFS($G$2:INDIRECT(ADDRESS(ROW(Table1[[#This Row],[Sel_Cat]]),7)),Table1[[#This Row],[Sel_Cat]],$H$2:INDIRECT(ADDRESS(ROW(Table1[[#This Row],[Sel_Cat]]),8)),"A01")," ")</f>
        <v>200</v>
      </c>
      <c r="M309" s="3" t="str">
        <f ca="1">IF(Table1[[#This Row],[Post]]="A02",COUNTIFS($H$2:INDIRECT(ADDRESS(ROW(Table1[[#This Row],[Sel_Cat]]),8)),"A02")," ")</f>
        <v xml:space="preserve"> </v>
      </c>
      <c r="N3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09" s="5" t="s">
        <v>5884</v>
      </c>
      <c r="P309" s="5" t="str">
        <f>VLOOKUP(Table1[[#This Row],[ROLL2]],Sheet1!$A$1:$B$132,2,FALSE)</f>
        <v>Uttar Pradesh</v>
      </c>
      <c r="Q309" s="5" t="str">
        <f>VLOOKUP(Table1[[#This Row],[ROLL2]],Sheet1!$A$1:$C$132,3,FALSE)</f>
        <v>Bareilly(3005) </v>
      </c>
    </row>
    <row r="310" spans="1:17" x14ac:dyDescent="0.2">
      <c r="A310" s="2">
        <v>967</v>
      </c>
      <c r="B310" s="3">
        <v>4205011664</v>
      </c>
      <c r="C310" s="4" t="s">
        <v>5239</v>
      </c>
      <c r="D310" s="4" t="s">
        <v>2903</v>
      </c>
      <c r="E310" s="4" t="s">
        <v>2904</v>
      </c>
      <c r="F310" s="2" t="s">
        <v>5703</v>
      </c>
      <c r="G310" s="2" t="s">
        <v>5703</v>
      </c>
      <c r="H310" s="4" t="s">
        <v>2905</v>
      </c>
      <c r="I310" s="4">
        <v>309</v>
      </c>
      <c r="J310" s="3">
        <f ca="1">COUNTIF(G$2:INDIRECT(ADDRESS(ROW(Table1[[#This Row],[Sel_Cat]]),7)),Table1[[#This Row],[Sel_Cat]])</f>
        <v>253</v>
      </c>
      <c r="K310" s="3">
        <f ca="1">IF(Table1[[#This Row],[Post]]="A01",COUNTIFS($H$2:INDIRECT(ADDRESS(ROW(Table1[[#This Row],[Sel_Cat]]),8)),"A01")," ")</f>
        <v>252</v>
      </c>
      <c r="L310" s="3">
        <f ca="1">IF(Table1[[#This Row],[Post]]="A01",COUNTIFS($G$2:INDIRECT(ADDRESS(ROW(Table1[[#This Row],[Sel_Cat]]),7)),Table1[[#This Row],[Sel_Cat]],$H$2:INDIRECT(ADDRESS(ROW(Table1[[#This Row],[Sel_Cat]]),8)),"A01")," ")</f>
        <v>201</v>
      </c>
      <c r="M310" s="3" t="str">
        <f ca="1">IF(Table1[[#This Row],[Post]]="A02",COUNTIFS($H$2:INDIRECT(ADDRESS(ROW(Table1[[#This Row],[Sel_Cat]]),8)),"A02")," ")</f>
        <v xml:space="preserve"> </v>
      </c>
      <c r="N3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10" s="5" t="s">
        <v>5913</v>
      </c>
      <c r="P310" s="5" t="str">
        <f>VLOOKUP(Table1[[#This Row],[ROLL2]],Sheet1!$A$1:$B$132,2,FALSE)</f>
        <v>Jharkhand</v>
      </c>
      <c r="Q310" s="5" t="str">
        <f>VLOOKUP(Table1[[#This Row],[ROLL2]],Sheet1!$A$1:$C$132,3,FALSE)</f>
        <v>Ranchi(4205)</v>
      </c>
    </row>
    <row r="311" spans="1:17" x14ac:dyDescent="0.2">
      <c r="A311" s="2">
        <v>1425</v>
      </c>
      <c r="B311" s="3">
        <v>9001008955</v>
      </c>
      <c r="C311" s="4" t="s">
        <v>5661</v>
      </c>
      <c r="D311" s="4" t="s">
        <v>4276</v>
      </c>
      <c r="E311" s="4" t="s">
        <v>4277</v>
      </c>
      <c r="F311" s="2" t="s">
        <v>5701</v>
      </c>
      <c r="G311" s="2" t="s">
        <v>5703</v>
      </c>
      <c r="H311" s="4" t="s">
        <v>4278</v>
      </c>
      <c r="I311" s="4">
        <v>310</v>
      </c>
      <c r="J311" s="3">
        <f ca="1">COUNTIF(G$2:INDIRECT(ADDRESS(ROW(Table1[[#This Row],[Sel_Cat]]),7)),Table1[[#This Row],[Sel_Cat]])</f>
        <v>254</v>
      </c>
      <c r="K311" s="3">
        <f ca="1">IF(Table1[[#This Row],[Post]]="A01",COUNTIFS($H$2:INDIRECT(ADDRESS(ROW(Table1[[#This Row],[Sel_Cat]]),8)),"A01")," ")</f>
        <v>253</v>
      </c>
      <c r="L311" s="3">
        <f ca="1">IF(Table1[[#This Row],[Post]]="A01",COUNTIFS($G$2:INDIRECT(ADDRESS(ROW(Table1[[#This Row],[Sel_Cat]]),7)),Table1[[#This Row],[Sel_Cat]],$H$2:INDIRECT(ADDRESS(ROW(Table1[[#This Row],[Sel_Cat]]),8)),"A01")," ")</f>
        <v>202</v>
      </c>
      <c r="M311" s="3" t="str">
        <f ca="1">IF(Table1[[#This Row],[Post]]="A02",COUNTIFS($H$2:INDIRECT(ADDRESS(ROW(Table1[[#This Row],[Sel_Cat]]),8)),"A02")," ")</f>
        <v xml:space="preserve"> </v>
      </c>
      <c r="N3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11" s="5" t="s">
        <v>5929</v>
      </c>
      <c r="P311" s="5" t="str">
        <f>VLOOKUP(Table1[[#This Row],[ROLL2]],Sheet1!$A$1:$B$132,2,FALSE)</f>
        <v>Karnataka</v>
      </c>
      <c r="Q311" s="5" t="str">
        <f>VLOOKUP(Table1[[#This Row],[ROLL2]],Sheet1!$A$1:$C$132,3,FALSE)</f>
        <v>Bengaluru (9001)</v>
      </c>
    </row>
    <row r="312" spans="1:17" x14ac:dyDescent="0.2">
      <c r="A312" s="2">
        <v>901</v>
      </c>
      <c r="B312" s="3">
        <v>3206023305</v>
      </c>
      <c r="C312" s="4" t="s">
        <v>5190</v>
      </c>
      <c r="D312" s="4" t="s">
        <v>2705</v>
      </c>
      <c r="E312" s="4" t="s">
        <v>2706</v>
      </c>
      <c r="F312" s="2" t="s">
        <v>5701</v>
      </c>
      <c r="G312" s="2" t="s">
        <v>5703</v>
      </c>
      <c r="H312" s="4" t="s">
        <v>2707</v>
      </c>
      <c r="I312" s="4">
        <v>311</v>
      </c>
      <c r="J312" s="3">
        <f ca="1">COUNTIF(G$2:INDIRECT(ADDRESS(ROW(Table1[[#This Row],[Sel_Cat]]),7)),Table1[[#This Row],[Sel_Cat]])</f>
        <v>255</v>
      </c>
      <c r="K312" s="3">
        <f ca="1">IF(Table1[[#This Row],[Post]]="A01",COUNTIFS($H$2:INDIRECT(ADDRESS(ROW(Table1[[#This Row],[Sel_Cat]]),8)),"A01")," ")</f>
        <v>254</v>
      </c>
      <c r="L312" s="3">
        <f ca="1">IF(Table1[[#This Row],[Post]]="A01",COUNTIFS($G$2:INDIRECT(ADDRESS(ROW(Table1[[#This Row],[Sel_Cat]]),7)),Table1[[#This Row],[Sel_Cat]],$H$2:INDIRECT(ADDRESS(ROW(Table1[[#This Row],[Sel_Cat]]),8)),"A01")," ")</f>
        <v>203</v>
      </c>
      <c r="M312" s="3" t="str">
        <f ca="1">IF(Table1[[#This Row],[Post]]="A02",COUNTIFS($H$2:INDIRECT(ADDRESS(ROW(Table1[[#This Row],[Sel_Cat]]),8)),"A02")," ")</f>
        <v xml:space="preserve"> </v>
      </c>
      <c r="N3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12" s="5" t="s">
        <v>5894</v>
      </c>
      <c r="P312" s="5" t="str">
        <f>VLOOKUP(Table1[[#This Row],[ROLL2]],Sheet1!$A$1:$B$132,2,FALSE)</f>
        <v>Bihar</v>
      </c>
      <c r="Q312" s="5" t="str">
        <f>VLOOKUP(Table1[[#This Row],[ROLL2]],Sheet1!$A$1:$C$132,3,FALSE)</f>
        <v>Patna (3206)</v>
      </c>
    </row>
    <row r="313" spans="1:17" x14ac:dyDescent="0.2">
      <c r="A313" s="2">
        <v>663</v>
      </c>
      <c r="B313" s="3">
        <v>2411027198</v>
      </c>
      <c r="C313" s="4" t="s">
        <v>4985</v>
      </c>
      <c r="D313" s="4" t="s">
        <v>1991</v>
      </c>
      <c r="E313" s="4" t="s">
        <v>1992</v>
      </c>
      <c r="F313" s="2" t="s">
        <v>5696</v>
      </c>
      <c r="G313" s="2" t="s">
        <v>5696</v>
      </c>
      <c r="H313" s="4" t="s">
        <v>1993</v>
      </c>
      <c r="I313" s="4">
        <v>312</v>
      </c>
      <c r="J313" s="3">
        <f ca="1">COUNTIF(G$2:INDIRECT(ADDRESS(ROW(Table1[[#This Row],[Sel_Cat]]),7)),Table1[[#This Row],[Sel_Cat]])</f>
        <v>17</v>
      </c>
      <c r="K313" s="3">
        <f ca="1">IF(Table1[[#This Row],[Post]]="A01",COUNTIFS($H$2:INDIRECT(ADDRESS(ROW(Table1[[#This Row],[Sel_Cat]]),8)),"A01")," ")</f>
        <v>255</v>
      </c>
      <c r="L313" s="3">
        <f ca="1">IF(Table1[[#This Row],[Post]]="A01",COUNTIFS($G$2:INDIRECT(ADDRESS(ROW(Table1[[#This Row],[Sel_Cat]]),7)),Table1[[#This Row],[Sel_Cat]],$H$2:INDIRECT(ADDRESS(ROW(Table1[[#This Row],[Sel_Cat]]),8)),"A01")," ")</f>
        <v>17</v>
      </c>
      <c r="M313" s="3" t="str">
        <f ca="1">IF(Table1[[#This Row],[Post]]="A02",COUNTIFS($H$2:INDIRECT(ADDRESS(ROW(Table1[[#This Row],[Sel_Cat]]),8)),"A02")," ")</f>
        <v xml:space="preserve"> </v>
      </c>
      <c r="N3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13" s="5" t="s">
        <v>5909</v>
      </c>
      <c r="P313" s="5" t="str">
        <f>VLOOKUP(Table1[[#This Row],[ROLL2]],Sheet1!$A$1:$B$132,2,FALSE)</f>
        <v>Rajasthan</v>
      </c>
      <c r="Q313" s="5" t="str">
        <f>VLOOKUP(Table1[[#This Row],[ROLL2]],Sheet1!$A$1:$C$132,3,FALSE)</f>
        <v>Sikar(2411)</v>
      </c>
    </row>
    <row r="314" spans="1:17" x14ac:dyDescent="0.2">
      <c r="A314" s="2">
        <v>76</v>
      </c>
      <c r="B314" s="3">
        <v>2002000663</v>
      </c>
      <c r="C314" s="4" t="s">
        <v>4462</v>
      </c>
      <c r="D314" s="4" t="s">
        <v>230</v>
      </c>
      <c r="E314" s="4" t="s">
        <v>231</v>
      </c>
      <c r="F314" s="2" t="s">
        <v>5703</v>
      </c>
      <c r="G314" s="2" t="s">
        <v>5703</v>
      </c>
      <c r="H314" s="4" t="s">
        <v>232</v>
      </c>
      <c r="I314" s="4">
        <v>313</v>
      </c>
      <c r="J314" s="3">
        <f ca="1">COUNTIF(G$2:INDIRECT(ADDRESS(ROW(Table1[[#This Row],[Sel_Cat]]),7)),Table1[[#This Row],[Sel_Cat]])</f>
        <v>256</v>
      </c>
      <c r="K314" s="3">
        <f ca="1">IF(Table1[[#This Row],[Post]]="A01",COUNTIFS($H$2:INDIRECT(ADDRESS(ROW(Table1[[#This Row],[Sel_Cat]]),8)),"A01")," ")</f>
        <v>256</v>
      </c>
      <c r="L314" s="3">
        <f ca="1">IF(Table1[[#This Row],[Post]]="A01",COUNTIFS($G$2:INDIRECT(ADDRESS(ROW(Table1[[#This Row],[Sel_Cat]]),7)),Table1[[#This Row],[Sel_Cat]],$H$2:INDIRECT(ADDRESS(ROW(Table1[[#This Row],[Sel_Cat]]),8)),"A01")," ")</f>
        <v>204</v>
      </c>
      <c r="M314" s="3" t="str">
        <f ca="1">IF(Table1[[#This Row],[Post]]="A02",COUNTIFS($H$2:INDIRECT(ADDRESS(ROW(Table1[[#This Row],[Sel_Cat]]),8)),"A02")," ")</f>
        <v xml:space="preserve"> </v>
      </c>
      <c r="N3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14" s="5" t="s">
        <v>5896</v>
      </c>
      <c r="P314" s="5" t="str">
        <f>VLOOKUP(Table1[[#This Row],[ROLL2]],Sheet1!$A$1:$B$132,2,FALSE)</f>
        <v>Uttarakhand</v>
      </c>
      <c r="Q314" s="5" t="str">
        <f>VLOOKUP(Table1[[#This Row],[ROLL2]],Sheet1!$A$1:$C$132,3,FALSE)</f>
        <v>Dehradun (2002)</v>
      </c>
    </row>
    <row r="315" spans="1:17" x14ac:dyDescent="0.2">
      <c r="A315" s="2">
        <v>553</v>
      </c>
      <c r="B315" s="3">
        <v>2404016619</v>
      </c>
      <c r="C315" s="4" t="s">
        <v>4889</v>
      </c>
      <c r="D315" s="4" t="s">
        <v>1661</v>
      </c>
      <c r="E315" s="4" t="s">
        <v>1662</v>
      </c>
      <c r="F315" s="2" t="s">
        <v>5703</v>
      </c>
      <c r="G315" s="2" t="s">
        <v>5703</v>
      </c>
      <c r="H315" s="4" t="s">
        <v>1663</v>
      </c>
      <c r="I315" s="4">
        <v>314</v>
      </c>
      <c r="J315" s="3">
        <f ca="1">COUNTIF(G$2:INDIRECT(ADDRESS(ROW(Table1[[#This Row],[Sel_Cat]]),7)),Table1[[#This Row],[Sel_Cat]])</f>
        <v>257</v>
      </c>
      <c r="K315" s="3">
        <f ca="1">IF(Table1[[#This Row],[Post]]="A01",COUNTIFS($H$2:INDIRECT(ADDRESS(ROW(Table1[[#This Row],[Sel_Cat]]),8)),"A01")," ")</f>
        <v>257</v>
      </c>
      <c r="L315" s="3">
        <f ca="1">IF(Table1[[#This Row],[Post]]="A01",COUNTIFS($G$2:INDIRECT(ADDRESS(ROW(Table1[[#This Row],[Sel_Cat]]),7)),Table1[[#This Row],[Sel_Cat]],$H$2:INDIRECT(ADDRESS(ROW(Table1[[#This Row],[Sel_Cat]]),8)),"A01")," ")</f>
        <v>205</v>
      </c>
      <c r="M315" s="3" t="str">
        <f ca="1">IF(Table1[[#This Row],[Post]]="A02",COUNTIFS($H$2:INDIRECT(ADDRESS(ROW(Table1[[#This Row],[Sel_Cat]]),8)),"A02")," ")</f>
        <v xml:space="preserve"> </v>
      </c>
      <c r="N3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15" s="5" t="s">
        <v>5903</v>
      </c>
      <c r="P315" s="5" t="str">
        <f>VLOOKUP(Table1[[#This Row],[ROLL2]],Sheet1!$A$1:$B$132,2,FALSE)</f>
        <v>Rajasthan</v>
      </c>
      <c r="Q315" s="5" t="str">
        <f>VLOOKUP(Table1[[#This Row],[ROLL2]],Sheet1!$A$1:$C$132,3,FALSE)</f>
        <v>Bikaner (2404)</v>
      </c>
    </row>
    <row r="316" spans="1:17" x14ac:dyDescent="0.2">
      <c r="A316" s="2">
        <v>564</v>
      </c>
      <c r="B316" s="3">
        <v>2405018013</v>
      </c>
      <c r="C316" s="4" t="s">
        <v>4897</v>
      </c>
      <c r="D316" s="4" t="s">
        <v>1694</v>
      </c>
      <c r="E316" s="4" t="s">
        <v>1695</v>
      </c>
      <c r="F316" s="2" t="s">
        <v>5698</v>
      </c>
      <c r="G316" s="2" t="s">
        <v>5698</v>
      </c>
      <c r="H316" s="4" t="s">
        <v>1696</v>
      </c>
      <c r="I316" s="4">
        <v>315</v>
      </c>
      <c r="J316" s="3">
        <f ca="1">COUNTIF(G$2:INDIRECT(ADDRESS(ROW(Table1[[#This Row],[Sel_Cat]]),7)),Table1[[#This Row],[Sel_Cat]])</f>
        <v>2</v>
      </c>
      <c r="K316" s="3">
        <f ca="1">IF(Table1[[#This Row],[Post]]="A01",COUNTIFS($H$2:INDIRECT(ADDRESS(ROW(Table1[[#This Row],[Sel_Cat]]),8)),"A01")," ")</f>
        <v>258</v>
      </c>
      <c r="L316" s="3">
        <f ca="1">IF(Table1[[#This Row],[Post]]="A01",COUNTIFS($G$2:INDIRECT(ADDRESS(ROW(Table1[[#This Row],[Sel_Cat]]),7)),Table1[[#This Row],[Sel_Cat]],$H$2:INDIRECT(ADDRESS(ROW(Table1[[#This Row],[Sel_Cat]]),8)),"A01")," ")</f>
        <v>2</v>
      </c>
      <c r="M316" s="3" t="str">
        <f ca="1">IF(Table1[[#This Row],[Post]]="A02",COUNTIFS($H$2:INDIRECT(ADDRESS(ROW(Table1[[#This Row],[Sel_Cat]]),8)),"A02")," ")</f>
        <v xml:space="preserve"> </v>
      </c>
      <c r="N3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16" s="5" t="s">
        <v>5904</v>
      </c>
      <c r="P316" s="5" t="str">
        <f>VLOOKUP(Table1[[#This Row],[ROLL2]],Sheet1!$A$1:$B$132,2,FALSE)</f>
        <v>Rajasthan</v>
      </c>
      <c r="Q316" s="5" t="str">
        <f>VLOOKUP(Table1[[#This Row],[ROLL2]],Sheet1!$A$1:$C$132,3,FALSE)</f>
        <v>Jaipur (2405)</v>
      </c>
    </row>
    <row r="317" spans="1:17" x14ac:dyDescent="0.2">
      <c r="A317" s="2">
        <v>931</v>
      </c>
      <c r="B317" s="3">
        <v>3206108527</v>
      </c>
      <c r="C317" s="4" t="s">
        <v>5211</v>
      </c>
      <c r="D317" s="4" t="s">
        <v>2795</v>
      </c>
      <c r="E317" s="4" t="s">
        <v>2796</v>
      </c>
      <c r="F317" s="2" t="s">
        <v>5701</v>
      </c>
      <c r="G317" s="2" t="s">
        <v>5703</v>
      </c>
      <c r="H317" s="4" t="s">
        <v>2797</v>
      </c>
      <c r="I317" s="4">
        <v>316</v>
      </c>
      <c r="J317" s="3">
        <f ca="1">COUNTIF(G$2:INDIRECT(ADDRESS(ROW(Table1[[#This Row],[Sel_Cat]]),7)),Table1[[#This Row],[Sel_Cat]])</f>
        <v>258</v>
      </c>
      <c r="K317" s="3">
        <f ca="1">IF(Table1[[#This Row],[Post]]="A01",COUNTIFS($H$2:INDIRECT(ADDRESS(ROW(Table1[[#This Row],[Sel_Cat]]),8)),"A01")," ")</f>
        <v>259</v>
      </c>
      <c r="L317" s="3">
        <f ca="1">IF(Table1[[#This Row],[Post]]="A01",COUNTIFS($G$2:INDIRECT(ADDRESS(ROW(Table1[[#This Row],[Sel_Cat]]),7)),Table1[[#This Row],[Sel_Cat]],$H$2:INDIRECT(ADDRESS(ROW(Table1[[#This Row],[Sel_Cat]]),8)),"A01")," ")</f>
        <v>206</v>
      </c>
      <c r="M317" s="3" t="str">
        <f ca="1">IF(Table1[[#This Row],[Post]]="A02",COUNTIFS($H$2:INDIRECT(ADDRESS(ROW(Table1[[#This Row],[Sel_Cat]]),8)),"A02")," ")</f>
        <v xml:space="preserve"> </v>
      </c>
      <c r="N3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17" s="5" t="s">
        <v>5894</v>
      </c>
      <c r="P317" s="5" t="str">
        <f>VLOOKUP(Table1[[#This Row],[ROLL2]],Sheet1!$A$1:$B$132,2,FALSE)</f>
        <v>Bihar</v>
      </c>
      <c r="Q317" s="5" t="str">
        <f>VLOOKUP(Table1[[#This Row],[ROLL2]],Sheet1!$A$1:$C$132,3,FALSE)</f>
        <v>Patna (3206)</v>
      </c>
    </row>
    <row r="318" spans="1:17" x14ac:dyDescent="0.2">
      <c r="A318" s="2">
        <v>1333</v>
      </c>
      <c r="B318" s="3">
        <v>8012006058</v>
      </c>
      <c r="C318" s="4" t="s">
        <v>5572</v>
      </c>
      <c r="D318" s="4" t="s">
        <v>4000</v>
      </c>
      <c r="E318" s="4" t="s">
        <v>4001</v>
      </c>
      <c r="F318" s="2" t="s">
        <v>5701</v>
      </c>
      <c r="G318" s="2" t="s">
        <v>5701</v>
      </c>
      <c r="H318" s="4" t="s">
        <v>4002</v>
      </c>
      <c r="I318" s="4">
        <v>317</v>
      </c>
      <c r="J318" s="3">
        <f ca="1">COUNTIF(G$2:INDIRECT(ADDRESS(ROW(Table1[[#This Row],[Sel_Cat]]),7)),Table1[[#This Row],[Sel_Cat]])</f>
        <v>33</v>
      </c>
      <c r="K318" s="3">
        <f ca="1">IF(Table1[[#This Row],[Post]]="A01",COUNTIFS($H$2:INDIRECT(ADDRESS(ROW(Table1[[#This Row],[Sel_Cat]]),8)),"A01")," ")</f>
        <v>260</v>
      </c>
      <c r="L318" s="3">
        <f ca="1">IF(Table1[[#This Row],[Post]]="A01",COUNTIFS($G$2:INDIRECT(ADDRESS(ROW(Table1[[#This Row],[Sel_Cat]]),7)),Table1[[#This Row],[Sel_Cat]],$H$2:INDIRECT(ADDRESS(ROW(Table1[[#This Row],[Sel_Cat]]),8)),"A01")," ")</f>
        <v>29</v>
      </c>
      <c r="M318" s="3" t="str">
        <f ca="1">IF(Table1[[#This Row],[Post]]="A02",COUNTIFS($H$2:INDIRECT(ADDRESS(ROW(Table1[[#This Row],[Sel_Cat]]),8)),"A02")," ")</f>
        <v xml:space="preserve"> </v>
      </c>
      <c r="N3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18" s="5" t="s">
        <v>5983</v>
      </c>
      <c r="P318" s="5" t="str">
        <f>VLOOKUP(Table1[[#This Row],[ROLL2]],Sheet1!$A$1:$B$132,2,FALSE)</f>
        <v>Andhra Pradesh</v>
      </c>
      <c r="Q318" s="5" t="str">
        <f>VLOOKUP(Table1[[#This Row],[ROLL2]],Sheet1!$A$1:$C$132,3,FALSE)</f>
        <v>Vizianagaram(8012)</v>
      </c>
    </row>
    <row r="319" spans="1:17" x14ac:dyDescent="0.2">
      <c r="A319" s="2">
        <v>716</v>
      </c>
      <c r="B319" s="3">
        <v>3007030065</v>
      </c>
      <c r="C319" s="4" t="s">
        <v>5031</v>
      </c>
      <c r="D319" s="4" t="s">
        <v>2150</v>
      </c>
      <c r="E319" s="4" t="s">
        <v>2151</v>
      </c>
      <c r="F319" s="2" t="s">
        <v>5696</v>
      </c>
      <c r="G319" s="2" t="s">
        <v>5703</v>
      </c>
      <c r="H319" s="4" t="s">
        <v>2152</v>
      </c>
      <c r="I319" s="4">
        <v>318</v>
      </c>
      <c r="J319" s="3">
        <f ca="1">COUNTIF(G$2:INDIRECT(ADDRESS(ROW(Table1[[#This Row],[Sel_Cat]]),7)),Table1[[#This Row],[Sel_Cat]])</f>
        <v>259</v>
      </c>
      <c r="K319" s="3">
        <f ca="1">IF(Table1[[#This Row],[Post]]="A01",COUNTIFS($H$2:INDIRECT(ADDRESS(ROW(Table1[[#This Row],[Sel_Cat]]),8)),"A01")," ")</f>
        <v>261</v>
      </c>
      <c r="L319" s="3">
        <f ca="1">IF(Table1[[#This Row],[Post]]="A01",COUNTIFS($G$2:INDIRECT(ADDRESS(ROW(Table1[[#This Row],[Sel_Cat]]),7)),Table1[[#This Row],[Sel_Cat]],$H$2:INDIRECT(ADDRESS(ROW(Table1[[#This Row],[Sel_Cat]]),8)),"A01")," ")</f>
        <v>207</v>
      </c>
      <c r="M319" s="3" t="str">
        <f ca="1">IF(Table1[[#This Row],[Post]]="A02",COUNTIFS($H$2:INDIRECT(ADDRESS(ROW(Table1[[#This Row],[Sel_Cat]]),8)),"A02")," ")</f>
        <v xml:space="preserve"> </v>
      </c>
      <c r="N3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19" s="5" t="s">
        <v>5885</v>
      </c>
      <c r="P319" s="5" t="str">
        <f>VLOOKUP(Table1[[#This Row],[ROLL2]],Sheet1!$A$1:$B$132,2,FALSE)</f>
        <v>Uttar Pradesh</v>
      </c>
      <c r="Q319" s="5" t="str">
        <f>VLOOKUP(Table1[[#This Row],[ROLL2]],Sheet1!$A$1:$C$132,3,FALSE)</f>
        <v>Gorakhpur (3007)</v>
      </c>
    </row>
    <row r="320" spans="1:17" x14ac:dyDescent="0.2">
      <c r="A320" s="2">
        <v>301</v>
      </c>
      <c r="B320" s="3">
        <v>2201174403</v>
      </c>
      <c r="C320" s="4" t="s">
        <v>4669</v>
      </c>
      <c r="D320" s="4" t="s">
        <v>905</v>
      </c>
      <c r="E320" s="4" t="s">
        <v>906</v>
      </c>
      <c r="F320" s="2" t="s">
        <v>5703</v>
      </c>
      <c r="G320" s="2" t="s">
        <v>5703</v>
      </c>
      <c r="H320" s="4" t="s">
        <v>907</v>
      </c>
      <c r="I320" s="4">
        <v>319</v>
      </c>
      <c r="J320" s="3">
        <f ca="1">COUNTIF(G$2:INDIRECT(ADDRESS(ROW(Table1[[#This Row],[Sel_Cat]]),7)),Table1[[#This Row],[Sel_Cat]])</f>
        <v>260</v>
      </c>
      <c r="K320" s="3">
        <f ca="1">IF(Table1[[#This Row],[Post]]="A01",COUNTIFS($H$2:INDIRECT(ADDRESS(ROW(Table1[[#This Row],[Sel_Cat]]),8)),"A01")," ")</f>
        <v>262</v>
      </c>
      <c r="L320" s="3">
        <f ca="1">IF(Table1[[#This Row],[Post]]="A01",COUNTIFS($G$2:INDIRECT(ADDRESS(ROW(Table1[[#This Row],[Sel_Cat]]),7)),Table1[[#This Row],[Sel_Cat]],$H$2:INDIRECT(ADDRESS(ROW(Table1[[#This Row],[Sel_Cat]]),8)),"A01")," ")</f>
        <v>208</v>
      </c>
      <c r="M320" s="3" t="str">
        <f ca="1">IF(Table1[[#This Row],[Post]]="A02",COUNTIFS($H$2:INDIRECT(ADDRESS(ROW(Table1[[#This Row],[Sel_Cat]]),8)),"A02")," ")</f>
        <v xml:space="preserve"> </v>
      </c>
      <c r="N32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20" s="5" t="s">
        <v>5900</v>
      </c>
      <c r="P320" s="5" t="str">
        <f>VLOOKUP(Table1[[#This Row],[ROLL2]],Sheet1!$A$1:$B$132,2,FALSE)</f>
        <v>Delhi</v>
      </c>
      <c r="Q320" s="5" t="str">
        <f>VLOOKUP(Table1[[#This Row],[ROLL2]],Sheet1!$A$1:$C$132,3,FALSE)</f>
        <v>Delhi (2201)</v>
      </c>
    </row>
    <row r="321" spans="1:17" x14ac:dyDescent="0.2">
      <c r="A321" s="2">
        <v>1204</v>
      </c>
      <c r="B321" s="3">
        <v>7007004419</v>
      </c>
      <c r="C321" s="4" t="s">
        <v>5455</v>
      </c>
      <c r="D321" s="4" t="s">
        <v>3614</v>
      </c>
      <c r="E321" s="4" t="s">
        <v>3615</v>
      </c>
      <c r="F321" s="2" t="s">
        <v>5701</v>
      </c>
      <c r="G321" s="2" t="s">
        <v>5701</v>
      </c>
      <c r="H321" s="4" t="s">
        <v>3616</v>
      </c>
      <c r="I321" s="4">
        <v>320</v>
      </c>
      <c r="J321" s="3">
        <f ca="1">COUNTIF(G$2:INDIRECT(ADDRESS(ROW(Table1[[#This Row],[Sel_Cat]]),7)),Table1[[#This Row],[Sel_Cat]])</f>
        <v>34</v>
      </c>
      <c r="K321" s="3">
        <f ca="1">IF(Table1[[#This Row],[Post]]="A01",COUNTIFS($H$2:INDIRECT(ADDRESS(ROW(Table1[[#This Row],[Sel_Cat]]),8)),"A01")," ")</f>
        <v>263</v>
      </c>
      <c r="L321" s="3">
        <f ca="1">IF(Table1[[#This Row],[Post]]="A01",COUNTIFS($G$2:INDIRECT(ADDRESS(ROW(Table1[[#This Row],[Sel_Cat]]),7)),Table1[[#This Row],[Sel_Cat]],$H$2:INDIRECT(ADDRESS(ROW(Table1[[#This Row],[Sel_Cat]]),8)),"A01")," ")</f>
        <v>30</v>
      </c>
      <c r="M321" s="3" t="str">
        <f ca="1">IF(Table1[[#This Row],[Post]]="A02",COUNTIFS($H$2:INDIRECT(ADDRESS(ROW(Table1[[#This Row],[Sel_Cat]]),8)),"A02")," ")</f>
        <v xml:space="preserve"> </v>
      </c>
      <c r="N3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21" s="5" t="s">
        <v>6004</v>
      </c>
      <c r="P321" s="5" t="str">
        <f>VLOOKUP(Table1[[#This Row],[ROLL2]],Sheet1!$A$1:$B$132,2,FALSE)</f>
        <v>Gujarat</v>
      </c>
      <c r="Q321" s="5" t="str">
        <f>VLOOKUP(Table1[[#This Row],[ROLL2]],Sheet1!$A$1:$C$132,3,FALSE)</f>
        <v>Surat(7007)</v>
      </c>
    </row>
    <row r="322" spans="1:17" x14ac:dyDescent="0.2">
      <c r="A322" s="2">
        <v>1350</v>
      </c>
      <c r="B322" s="3">
        <v>8201035512</v>
      </c>
      <c r="C322" s="4" t="s">
        <v>5587</v>
      </c>
      <c r="D322" s="4" t="s">
        <v>4051</v>
      </c>
      <c r="E322" s="4" t="s">
        <v>4052</v>
      </c>
      <c r="F322" s="2" t="s">
        <v>5703</v>
      </c>
      <c r="G322" s="2" t="s">
        <v>5703</v>
      </c>
      <c r="H322" s="4" t="s">
        <v>4053</v>
      </c>
      <c r="I322" s="4">
        <v>321</v>
      </c>
      <c r="J322" s="3">
        <f ca="1">COUNTIF(G$2:INDIRECT(ADDRESS(ROW(Table1[[#This Row],[Sel_Cat]]),7)),Table1[[#This Row],[Sel_Cat]])</f>
        <v>261</v>
      </c>
      <c r="K322" s="3" t="str">
        <f ca="1">IF(Table1[[#This Row],[Post]]="A01",COUNTIFS($H$2:INDIRECT(ADDRESS(ROW(Table1[[#This Row],[Sel_Cat]]),8)),"A01")," ")</f>
        <v xml:space="preserve"> </v>
      </c>
      <c r="L32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22" s="3">
        <f ca="1">IF(Table1[[#This Row],[Post]]="A02",COUNTIFS($H$2:INDIRECT(ADDRESS(ROW(Table1[[#This Row],[Sel_Cat]]),8)),"A02")," ")</f>
        <v>58</v>
      </c>
      <c r="N322" s="3">
        <f ca="1">IF(Table1[[#This Row],[Post]]="A02",COUNTIFS($G$2:INDIRECT(ADDRESS(ROW(Table1[[#This Row],[Sel_Cat]]),7)),Table1[[#This Row],[Sel_Cat]],$H$2:INDIRECT(ADDRESS(ROW(Table1[[#This Row],[Sel_Cat]]),8)),"A02")," ")</f>
        <v>53</v>
      </c>
      <c r="O322" s="5" t="s">
        <v>5987</v>
      </c>
      <c r="P322" s="5" t="str">
        <f>VLOOKUP(Table1[[#This Row],[ROLL2]],Sheet1!$A$1:$B$132,2,FALSE)</f>
        <v>Tamil Nadu</v>
      </c>
      <c r="Q322" s="5" t="str">
        <f>VLOOKUP(Table1[[#This Row],[ROLL2]],Sheet1!$A$1:$C$132,3,FALSE)</f>
        <v>Chennai(8201)</v>
      </c>
    </row>
    <row r="323" spans="1:17" x14ac:dyDescent="0.2">
      <c r="A323" s="2">
        <v>1182</v>
      </c>
      <c r="B323" s="3">
        <v>6204024494</v>
      </c>
      <c r="C323" s="4" t="s">
        <v>5437</v>
      </c>
      <c r="D323" s="4" t="s">
        <v>3548</v>
      </c>
      <c r="E323" s="4" t="s">
        <v>3549</v>
      </c>
      <c r="F323" s="2" t="s">
        <v>5701</v>
      </c>
      <c r="G323" s="2" t="s">
        <v>5701</v>
      </c>
      <c r="H323" s="4" t="s">
        <v>3550</v>
      </c>
      <c r="I323" s="4">
        <v>322</v>
      </c>
      <c r="J323" s="3">
        <f ca="1">COUNTIF(G$2:INDIRECT(ADDRESS(ROW(Table1[[#This Row],[Sel_Cat]]),7)),Table1[[#This Row],[Sel_Cat]])</f>
        <v>35</v>
      </c>
      <c r="K323" s="3">
        <f ca="1">IF(Table1[[#This Row],[Post]]="A01",COUNTIFS($H$2:INDIRECT(ADDRESS(ROW(Table1[[#This Row],[Sel_Cat]]),8)),"A01")," ")</f>
        <v>264</v>
      </c>
      <c r="L323" s="3">
        <f ca="1">IF(Table1[[#This Row],[Post]]="A01",COUNTIFS($G$2:INDIRECT(ADDRESS(ROW(Table1[[#This Row],[Sel_Cat]]),7)),Table1[[#This Row],[Sel_Cat]],$H$2:INDIRECT(ADDRESS(ROW(Table1[[#This Row],[Sel_Cat]]),8)),"A01")," ")</f>
        <v>31</v>
      </c>
      <c r="M323" s="3" t="str">
        <f ca="1">IF(Table1[[#This Row],[Post]]="A02",COUNTIFS($H$2:INDIRECT(ADDRESS(ROW(Table1[[#This Row],[Sel_Cat]]),8)),"A02")," ")</f>
        <v xml:space="preserve"> </v>
      </c>
      <c r="N3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23" s="5" t="s">
        <v>5950</v>
      </c>
      <c r="P323" s="5" t="str">
        <f>VLOOKUP(Table1[[#This Row],[ROLL2]],Sheet1!$A$1:$B$132,2,FALSE)</f>
        <v>Chhattisgarh</v>
      </c>
      <c r="Q323" s="5" t="str">
        <f>VLOOKUP(Table1[[#This Row],[ROLL2]],Sheet1!$A$1:$C$132,3,FALSE)</f>
        <v>Raipur (6204)</v>
      </c>
    </row>
    <row r="324" spans="1:17" x14ac:dyDescent="0.2">
      <c r="A324" s="2">
        <v>673</v>
      </c>
      <c r="B324" s="3">
        <v>3001034026</v>
      </c>
      <c r="C324" s="4" t="s">
        <v>4995</v>
      </c>
      <c r="D324" s="4" t="s">
        <v>2021</v>
      </c>
      <c r="E324" s="4" t="s">
        <v>2022</v>
      </c>
      <c r="F324" s="2" t="s">
        <v>5701</v>
      </c>
      <c r="G324" s="2" t="s">
        <v>5701</v>
      </c>
      <c r="H324" s="4" t="s">
        <v>2023</v>
      </c>
      <c r="I324" s="4">
        <v>323</v>
      </c>
      <c r="J324" s="3">
        <f ca="1">COUNTIF(G$2:INDIRECT(ADDRESS(ROW(Table1[[#This Row],[Sel_Cat]]),7)),Table1[[#This Row],[Sel_Cat]])</f>
        <v>36</v>
      </c>
      <c r="K324" s="3">
        <f ca="1">IF(Table1[[#This Row],[Post]]="A01",COUNTIFS($H$2:INDIRECT(ADDRESS(ROW(Table1[[#This Row],[Sel_Cat]]),8)),"A01")," ")</f>
        <v>265</v>
      </c>
      <c r="L324" s="3">
        <f ca="1">IF(Table1[[#This Row],[Post]]="A01",COUNTIFS($G$2:INDIRECT(ADDRESS(ROW(Table1[[#This Row],[Sel_Cat]]),7)),Table1[[#This Row],[Sel_Cat]],$H$2:INDIRECT(ADDRESS(ROW(Table1[[#This Row],[Sel_Cat]]),8)),"A01")," ")</f>
        <v>32</v>
      </c>
      <c r="M324" s="3" t="str">
        <f ca="1">IF(Table1[[#This Row],[Post]]="A02",COUNTIFS($H$2:INDIRECT(ADDRESS(ROW(Table1[[#This Row],[Sel_Cat]]),8)),"A02")," ")</f>
        <v xml:space="preserve"> </v>
      </c>
      <c r="N3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24" s="5" t="s">
        <v>5883</v>
      </c>
      <c r="P324" s="5" t="str">
        <f>VLOOKUP(Table1[[#This Row],[ROLL2]],Sheet1!$A$1:$B$132,2,FALSE)</f>
        <v>Uttar Pradesh</v>
      </c>
      <c r="Q324" s="5" t="str">
        <f>VLOOKUP(Table1[[#This Row],[ROLL2]],Sheet1!$A$1:$C$132,3,FALSE)</f>
        <v>Agra(3001)</v>
      </c>
    </row>
    <row r="325" spans="1:17" x14ac:dyDescent="0.2">
      <c r="A325" s="2">
        <v>487</v>
      </c>
      <c r="B325" s="3">
        <v>2201348168</v>
      </c>
      <c r="C325" s="4" t="s">
        <v>4439</v>
      </c>
      <c r="D325" s="4" t="s">
        <v>1463</v>
      </c>
      <c r="E325" s="4" t="s">
        <v>1464</v>
      </c>
      <c r="F325" s="2" t="s">
        <v>5701</v>
      </c>
      <c r="G325" s="2" t="s">
        <v>5701</v>
      </c>
      <c r="H325" s="4" t="s">
        <v>1465</v>
      </c>
      <c r="I325" s="4">
        <v>324</v>
      </c>
      <c r="J325" s="3">
        <f ca="1">COUNTIF(G$2:INDIRECT(ADDRESS(ROW(Table1[[#This Row],[Sel_Cat]]),7)),Table1[[#This Row],[Sel_Cat]])</f>
        <v>37</v>
      </c>
      <c r="K325" s="3">
        <f ca="1">IF(Table1[[#This Row],[Post]]="A01",COUNTIFS($H$2:INDIRECT(ADDRESS(ROW(Table1[[#This Row],[Sel_Cat]]),8)),"A01")," ")</f>
        <v>266</v>
      </c>
      <c r="L325" s="3">
        <f ca="1">IF(Table1[[#This Row],[Post]]="A01",COUNTIFS($G$2:INDIRECT(ADDRESS(ROW(Table1[[#This Row],[Sel_Cat]]),7)),Table1[[#This Row],[Sel_Cat]],$H$2:INDIRECT(ADDRESS(ROW(Table1[[#This Row],[Sel_Cat]]),8)),"A01")," ")</f>
        <v>33</v>
      </c>
      <c r="M325" s="3" t="str">
        <f ca="1">IF(Table1[[#This Row],[Post]]="A02",COUNTIFS($H$2:INDIRECT(ADDRESS(ROW(Table1[[#This Row],[Sel_Cat]]),8)),"A02")," ")</f>
        <v xml:space="preserve"> </v>
      </c>
      <c r="N3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25" s="5" t="s">
        <v>5900</v>
      </c>
      <c r="P325" s="5" t="str">
        <f>VLOOKUP(Table1[[#This Row],[ROLL2]],Sheet1!$A$1:$B$132,2,FALSE)</f>
        <v>Delhi</v>
      </c>
      <c r="Q325" s="5" t="str">
        <f>VLOOKUP(Table1[[#This Row],[ROLL2]],Sheet1!$A$1:$C$132,3,FALSE)</f>
        <v>Delhi (2201)</v>
      </c>
    </row>
    <row r="326" spans="1:17" x14ac:dyDescent="0.2">
      <c r="A326" s="2">
        <v>620</v>
      </c>
      <c r="B326" s="3">
        <v>2406011378</v>
      </c>
      <c r="C326" s="4" t="s">
        <v>4947</v>
      </c>
      <c r="D326" s="4" t="s">
        <v>1862</v>
      </c>
      <c r="E326" s="4" t="s">
        <v>1863</v>
      </c>
      <c r="F326" s="2" t="s">
        <v>5701</v>
      </c>
      <c r="G326" s="2" t="s">
        <v>5703</v>
      </c>
      <c r="H326" s="4" t="s">
        <v>1864</v>
      </c>
      <c r="I326" s="4">
        <v>325</v>
      </c>
      <c r="J326" s="3">
        <f ca="1">COUNTIF(G$2:INDIRECT(ADDRESS(ROW(Table1[[#This Row],[Sel_Cat]]),7)),Table1[[#This Row],[Sel_Cat]])</f>
        <v>262</v>
      </c>
      <c r="K326" s="3">
        <f ca="1">IF(Table1[[#This Row],[Post]]="A01",COUNTIFS($H$2:INDIRECT(ADDRESS(ROW(Table1[[#This Row],[Sel_Cat]]),8)),"A01")," ")</f>
        <v>267</v>
      </c>
      <c r="L326" s="3">
        <f ca="1">IF(Table1[[#This Row],[Post]]="A01",COUNTIFS($G$2:INDIRECT(ADDRESS(ROW(Table1[[#This Row],[Sel_Cat]]),7)),Table1[[#This Row],[Sel_Cat]],$H$2:INDIRECT(ADDRESS(ROW(Table1[[#This Row],[Sel_Cat]]),8)),"A01")," ")</f>
        <v>209</v>
      </c>
      <c r="M326" s="3" t="str">
        <f ca="1">IF(Table1[[#This Row],[Post]]="A02",COUNTIFS($H$2:INDIRECT(ADDRESS(ROW(Table1[[#This Row],[Sel_Cat]]),8)),"A02")," ")</f>
        <v xml:space="preserve"> </v>
      </c>
      <c r="N3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26" s="5" t="s">
        <v>5905</v>
      </c>
      <c r="P326" s="5" t="str">
        <f>VLOOKUP(Table1[[#This Row],[ROLL2]],Sheet1!$A$1:$B$132,2,FALSE)</f>
        <v>Rajasthan</v>
      </c>
      <c r="Q326" s="5" t="str">
        <f>VLOOKUP(Table1[[#This Row],[ROLL2]],Sheet1!$A$1:$C$132,3,FALSE)</f>
        <v>Jodhpur (2406)</v>
      </c>
    </row>
    <row r="327" spans="1:17" x14ac:dyDescent="0.2">
      <c r="A327" s="2">
        <v>1379</v>
      </c>
      <c r="B327" s="3">
        <v>8601029753</v>
      </c>
      <c r="C327" s="4" t="s">
        <v>5615</v>
      </c>
      <c r="D327" s="4" t="s">
        <v>4138</v>
      </c>
      <c r="E327" s="4" t="s">
        <v>4139</v>
      </c>
      <c r="F327" s="2" t="s">
        <v>5703</v>
      </c>
      <c r="G327" s="2" t="s">
        <v>5703</v>
      </c>
      <c r="H327" s="4" t="s">
        <v>4140</v>
      </c>
      <c r="I327" s="4">
        <v>326</v>
      </c>
      <c r="J327" s="3">
        <f ca="1">COUNTIF(G$2:INDIRECT(ADDRESS(ROW(Table1[[#This Row],[Sel_Cat]]),7)),Table1[[#This Row],[Sel_Cat]])</f>
        <v>263</v>
      </c>
      <c r="K327" s="3">
        <f ca="1">IF(Table1[[#This Row],[Post]]="A01",COUNTIFS($H$2:INDIRECT(ADDRESS(ROW(Table1[[#This Row],[Sel_Cat]]),8)),"A01")," ")</f>
        <v>268</v>
      </c>
      <c r="L327" s="3">
        <f ca="1">IF(Table1[[#This Row],[Post]]="A01",COUNTIFS($G$2:INDIRECT(ADDRESS(ROW(Table1[[#This Row],[Sel_Cat]]),7)),Table1[[#This Row],[Sel_Cat]],$H$2:INDIRECT(ADDRESS(ROW(Table1[[#This Row],[Sel_Cat]]),8)),"A01")," ")</f>
        <v>210</v>
      </c>
      <c r="M327" s="3" t="str">
        <f ca="1">IF(Table1[[#This Row],[Post]]="A02",COUNTIFS($H$2:INDIRECT(ADDRESS(ROW(Table1[[#This Row],[Sel_Cat]]),8)),"A02")," ")</f>
        <v xml:space="preserve"> </v>
      </c>
      <c r="N32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27" s="5" t="s">
        <v>5995</v>
      </c>
      <c r="P327" s="5" t="str">
        <f>VLOOKUP(Table1[[#This Row],[ROLL2]],Sheet1!$A$1:$B$132,2,FALSE)</f>
        <v>Telangana</v>
      </c>
      <c r="Q327" s="5" t="str">
        <f>VLOOKUP(Table1[[#This Row],[ROLL2]],Sheet1!$A$1:$C$132,3,FALSE)</f>
        <v>Hyderabad(8601)</v>
      </c>
    </row>
    <row r="328" spans="1:17" x14ac:dyDescent="0.2">
      <c r="A328" s="2">
        <v>715</v>
      </c>
      <c r="B328" s="3">
        <v>3007029185</v>
      </c>
      <c r="C328" s="4" t="s">
        <v>5030</v>
      </c>
      <c r="D328" s="4" t="s">
        <v>2147</v>
      </c>
      <c r="E328" s="4" t="s">
        <v>2148</v>
      </c>
      <c r="F328" s="2" t="s">
        <v>5701</v>
      </c>
      <c r="G328" s="2" t="s">
        <v>5703</v>
      </c>
      <c r="H328" s="4" t="s">
        <v>2149</v>
      </c>
      <c r="I328" s="4">
        <v>327</v>
      </c>
      <c r="J328" s="3">
        <f ca="1">COUNTIF(G$2:INDIRECT(ADDRESS(ROW(Table1[[#This Row],[Sel_Cat]]),7)),Table1[[#This Row],[Sel_Cat]])</f>
        <v>264</v>
      </c>
      <c r="K328" s="3">
        <f ca="1">IF(Table1[[#This Row],[Post]]="A01",COUNTIFS($H$2:INDIRECT(ADDRESS(ROW(Table1[[#This Row],[Sel_Cat]]),8)),"A01")," ")</f>
        <v>269</v>
      </c>
      <c r="L328" s="3">
        <f ca="1">IF(Table1[[#This Row],[Post]]="A01",COUNTIFS($G$2:INDIRECT(ADDRESS(ROW(Table1[[#This Row],[Sel_Cat]]),7)),Table1[[#This Row],[Sel_Cat]],$H$2:INDIRECT(ADDRESS(ROW(Table1[[#This Row],[Sel_Cat]]),8)),"A01")," ")</f>
        <v>211</v>
      </c>
      <c r="M328" s="3" t="str">
        <f ca="1">IF(Table1[[#This Row],[Post]]="A02",COUNTIFS($H$2:INDIRECT(ADDRESS(ROW(Table1[[#This Row],[Sel_Cat]]),8)),"A02")," ")</f>
        <v xml:space="preserve"> </v>
      </c>
      <c r="N3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28" s="5" t="s">
        <v>5885</v>
      </c>
      <c r="P328" s="5" t="str">
        <f>VLOOKUP(Table1[[#This Row],[ROLL2]],Sheet1!$A$1:$B$132,2,FALSE)</f>
        <v>Uttar Pradesh</v>
      </c>
      <c r="Q328" s="5" t="str">
        <f>VLOOKUP(Table1[[#This Row],[ROLL2]],Sheet1!$A$1:$C$132,3,FALSE)</f>
        <v>Gorakhpur (3007)</v>
      </c>
    </row>
    <row r="329" spans="1:17" x14ac:dyDescent="0.2">
      <c r="A329" s="2">
        <v>1227</v>
      </c>
      <c r="B329" s="3">
        <v>7204009076</v>
      </c>
      <c r="C329" s="4" t="s">
        <v>5476</v>
      </c>
      <c r="D329" s="4" t="s">
        <v>3683</v>
      </c>
      <c r="E329" s="4" t="s">
        <v>3684</v>
      </c>
      <c r="F329" s="2" t="s">
        <v>5701</v>
      </c>
      <c r="G329" s="2" t="s">
        <v>5701</v>
      </c>
      <c r="H329" s="4" t="s">
        <v>3685</v>
      </c>
      <c r="I329" s="4">
        <v>328</v>
      </c>
      <c r="J329" s="3">
        <f ca="1">COUNTIF(G$2:INDIRECT(ADDRESS(ROW(Table1[[#This Row],[Sel_Cat]]),7)),Table1[[#This Row],[Sel_Cat]])</f>
        <v>38</v>
      </c>
      <c r="K329" s="3">
        <f ca="1">IF(Table1[[#This Row],[Post]]="A01",COUNTIFS($H$2:INDIRECT(ADDRESS(ROW(Table1[[#This Row],[Sel_Cat]]),8)),"A01")," ")</f>
        <v>270</v>
      </c>
      <c r="L329" s="3">
        <f ca="1">IF(Table1[[#This Row],[Post]]="A01",COUNTIFS($G$2:INDIRECT(ADDRESS(ROW(Table1[[#This Row],[Sel_Cat]]),7)),Table1[[#This Row],[Sel_Cat]],$H$2:INDIRECT(ADDRESS(ROW(Table1[[#This Row],[Sel_Cat]]),8)),"A01")," ")</f>
        <v>34</v>
      </c>
      <c r="M329" s="3" t="str">
        <f ca="1">IF(Table1[[#This Row],[Post]]="A02",COUNTIFS($H$2:INDIRECT(ADDRESS(ROW(Table1[[#This Row],[Sel_Cat]]),8)),"A02")," ")</f>
        <v xml:space="preserve"> </v>
      </c>
      <c r="N3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29" s="5" t="s">
        <v>6010</v>
      </c>
      <c r="P329" s="5" t="str">
        <f>VLOOKUP(Table1[[#This Row],[ROLL2]],Sheet1!$A$1:$B$132,2,FALSE)</f>
        <v>Maharashtra</v>
      </c>
      <c r="Q329" s="5" t="str">
        <f>VLOOKUP(Table1[[#This Row],[ROLL2]],Sheet1!$A$1:$C$132,3,FALSE)</f>
        <v>Mumbai(7204)</v>
      </c>
    </row>
    <row r="330" spans="1:17" x14ac:dyDescent="0.2">
      <c r="A330" s="2">
        <v>421</v>
      </c>
      <c r="B330" s="3">
        <v>2201278706</v>
      </c>
      <c r="C330" s="4" t="s">
        <v>4778</v>
      </c>
      <c r="D330" s="4" t="s">
        <v>1265</v>
      </c>
      <c r="E330" s="4" t="s">
        <v>1266</v>
      </c>
      <c r="F330" s="2" t="s">
        <v>5701</v>
      </c>
      <c r="G330" s="2" t="s">
        <v>5703</v>
      </c>
      <c r="H330" s="4" t="s">
        <v>1267</v>
      </c>
      <c r="I330" s="4">
        <v>329</v>
      </c>
      <c r="J330" s="3">
        <f ca="1">COUNTIF(G$2:INDIRECT(ADDRESS(ROW(Table1[[#This Row],[Sel_Cat]]),7)),Table1[[#This Row],[Sel_Cat]])</f>
        <v>265</v>
      </c>
      <c r="K330" s="3" t="str">
        <f ca="1">IF(Table1[[#This Row],[Post]]="A01",COUNTIFS($H$2:INDIRECT(ADDRESS(ROW(Table1[[#This Row],[Sel_Cat]]),8)),"A01")," ")</f>
        <v xml:space="preserve"> </v>
      </c>
      <c r="L33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30" s="3">
        <f ca="1">IF(Table1[[#This Row],[Post]]="A02",COUNTIFS($H$2:INDIRECT(ADDRESS(ROW(Table1[[#This Row],[Sel_Cat]]),8)),"A02")," ")</f>
        <v>59</v>
      </c>
      <c r="N330" s="3">
        <f ca="1">IF(Table1[[#This Row],[Post]]="A02",COUNTIFS($G$2:INDIRECT(ADDRESS(ROW(Table1[[#This Row],[Sel_Cat]]),7)),Table1[[#This Row],[Sel_Cat]],$H$2:INDIRECT(ADDRESS(ROW(Table1[[#This Row],[Sel_Cat]]),8)),"A02")," ")</f>
        <v>54</v>
      </c>
      <c r="O330" s="5" t="s">
        <v>5900</v>
      </c>
      <c r="P330" s="5" t="str">
        <f>VLOOKUP(Table1[[#This Row],[ROLL2]],Sheet1!$A$1:$B$132,2,FALSE)</f>
        <v>Delhi</v>
      </c>
      <c r="Q330" s="5" t="str">
        <f>VLOOKUP(Table1[[#This Row],[ROLL2]],Sheet1!$A$1:$C$132,3,FALSE)</f>
        <v>Delhi (2201)</v>
      </c>
    </row>
    <row r="331" spans="1:17" x14ac:dyDescent="0.2">
      <c r="A331" s="2">
        <v>1355</v>
      </c>
      <c r="B331" s="3">
        <v>8202011489</v>
      </c>
      <c r="C331" s="4" t="s">
        <v>5591</v>
      </c>
      <c r="D331" s="4" t="s">
        <v>4066</v>
      </c>
      <c r="E331" s="4" t="s">
        <v>4067</v>
      </c>
      <c r="F331" s="2" t="s">
        <v>5703</v>
      </c>
      <c r="G331" s="2" t="s">
        <v>5703</v>
      </c>
      <c r="H331" s="4" t="s">
        <v>4068</v>
      </c>
      <c r="I331" s="4">
        <v>330</v>
      </c>
      <c r="J331" s="3">
        <f ca="1">COUNTIF(G$2:INDIRECT(ADDRESS(ROW(Table1[[#This Row],[Sel_Cat]]),7)),Table1[[#This Row],[Sel_Cat]])</f>
        <v>266</v>
      </c>
      <c r="K331" s="3">
        <f ca="1">IF(Table1[[#This Row],[Post]]="A01",COUNTIFS($H$2:INDIRECT(ADDRESS(ROW(Table1[[#This Row],[Sel_Cat]]),8)),"A01")," ")</f>
        <v>271</v>
      </c>
      <c r="L331" s="3">
        <f ca="1">IF(Table1[[#This Row],[Post]]="A01",COUNTIFS($G$2:INDIRECT(ADDRESS(ROW(Table1[[#This Row],[Sel_Cat]]),7)),Table1[[#This Row],[Sel_Cat]],$H$2:INDIRECT(ADDRESS(ROW(Table1[[#This Row],[Sel_Cat]]),8)),"A01")," ")</f>
        <v>212</v>
      </c>
      <c r="M331" s="3" t="str">
        <f ca="1">IF(Table1[[#This Row],[Post]]="A02",COUNTIFS($H$2:INDIRECT(ADDRESS(ROW(Table1[[#This Row],[Sel_Cat]]),8)),"A02")," ")</f>
        <v xml:space="preserve"> </v>
      </c>
      <c r="N3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31" s="5" t="s">
        <v>5988</v>
      </c>
      <c r="P331" s="5" t="str">
        <f>VLOOKUP(Table1[[#This Row],[ROLL2]],Sheet1!$A$1:$B$132,2,FALSE)</f>
        <v>Tamil Nadu</v>
      </c>
      <c r="Q331" s="5" t="str">
        <f>VLOOKUP(Table1[[#This Row],[ROLL2]],Sheet1!$A$1:$C$132,3,FALSE)</f>
        <v>Coimbatore(8202)</v>
      </c>
    </row>
    <row r="332" spans="1:17" x14ac:dyDescent="0.2">
      <c r="A332" s="2">
        <v>729</v>
      </c>
      <c r="B332" s="3">
        <v>3009034494</v>
      </c>
      <c r="C332" s="4" t="s">
        <v>5044</v>
      </c>
      <c r="D332" s="4" t="s">
        <v>2189</v>
      </c>
      <c r="E332" s="4" t="s">
        <v>2190</v>
      </c>
      <c r="F332" s="2" t="s">
        <v>5696</v>
      </c>
      <c r="G332" s="2" t="s">
        <v>5703</v>
      </c>
      <c r="H332" s="4" t="s">
        <v>2191</v>
      </c>
      <c r="I332" s="4">
        <v>331</v>
      </c>
      <c r="J332" s="3">
        <f ca="1">COUNTIF(G$2:INDIRECT(ADDRESS(ROW(Table1[[#This Row],[Sel_Cat]]),7)),Table1[[#This Row],[Sel_Cat]])</f>
        <v>267</v>
      </c>
      <c r="K332" s="3">
        <f ca="1">IF(Table1[[#This Row],[Post]]="A01",COUNTIFS($H$2:INDIRECT(ADDRESS(ROW(Table1[[#This Row],[Sel_Cat]]),8)),"A01")," ")</f>
        <v>272</v>
      </c>
      <c r="L332" s="3">
        <f ca="1">IF(Table1[[#This Row],[Post]]="A01",COUNTIFS($G$2:INDIRECT(ADDRESS(ROW(Table1[[#This Row],[Sel_Cat]]),7)),Table1[[#This Row],[Sel_Cat]],$H$2:INDIRECT(ADDRESS(ROW(Table1[[#This Row],[Sel_Cat]]),8)),"A01")," ")</f>
        <v>213</v>
      </c>
      <c r="M332" s="3" t="str">
        <f ca="1">IF(Table1[[#This Row],[Post]]="A02",COUNTIFS($H$2:INDIRECT(ADDRESS(ROW(Table1[[#This Row],[Sel_Cat]]),8)),"A02")," ")</f>
        <v xml:space="preserve"> </v>
      </c>
      <c r="N3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32" s="5" t="s">
        <v>5887</v>
      </c>
      <c r="P332" s="5" t="str">
        <f>VLOOKUP(Table1[[#This Row],[ROLL2]],Sheet1!$A$1:$B$132,2,FALSE)</f>
        <v>Uttar Pradesh</v>
      </c>
      <c r="Q332" s="5" t="str">
        <f>VLOOKUP(Table1[[#This Row],[ROLL2]],Sheet1!$A$1:$C$132,3,FALSE)</f>
        <v>Kanpur (3009)</v>
      </c>
    </row>
    <row r="333" spans="1:17" x14ac:dyDescent="0.2">
      <c r="A333" s="2">
        <v>995</v>
      </c>
      <c r="B333" s="3">
        <v>4207012241</v>
      </c>
      <c r="C333" s="4" t="s">
        <v>5263</v>
      </c>
      <c r="D333" s="4" t="s">
        <v>2987</v>
      </c>
      <c r="E333" s="4" t="s">
        <v>2988</v>
      </c>
      <c r="F333" s="2" t="s">
        <v>5701</v>
      </c>
      <c r="G333" s="2" t="s">
        <v>5703</v>
      </c>
      <c r="H333" s="4" t="s">
        <v>2989</v>
      </c>
      <c r="I333" s="4">
        <v>332</v>
      </c>
      <c r="J333" s="3">
        <f ca="1">COUNTIF(G$2:INDIRECT(ADDRESS(ROW(Table1[[#This Row],[Sel_Cat]]),7)),Table1[[#This Row],[Sel_Cat]])</f>
        <v>268</v>
      </c>
      <c r="K333" s="3">
        <f ca="1">IF(Table1[[#This Row],[Post]]="A01",COUNTIFS($H$2:INDIRECT(ADDRESS(ROW(Table1[[#This Row],[Sel_Cat]]),8)),"A01")," ")</f>
        <v>273</v>
      </c>
      <c r="L333" s="3">
        <f ca="1">IF(Table1[[#This Row],[Post]]="A01",COUNTIFS($G$2:INDIRECT(ADDRESS(ROW(Table1[[#This Row],[Sel_Cat]]),7)),Table1[[#This Row],[Sel_Cat]],$H$2:INDIRECT(ADDRESS(ROW(Table1[[#This Row],[Sel_Cat]]),8)),"A01")," ")</f>
        <v>214</v>
      </c>
      <c r="M333" s="3" t="str">
        <f ca="1">IF(Table1[[#This Row],[Post]]="A02",COUNTIFS($H$2:INDIRECT(ADDRESS(ROW(Table1[[#This Row],[Sel_Cat]]),8)),"A02")," ")</f>
        <v xml:space="preserve"> </v>
      </c>
      <c r="N3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33" s="5" t="s">
        <v>5912</v>
      </c>
      <c r="P333" s="5" t="str">
        <f>VLOOKUP(Table1[[#This Row],[ROLL2]],Sheet1!$A$1:$B$132,2,FALSE)</f>
        <v>Jharkhand</v>
      </c>
      <c r="Q333" s="5" t="str">
        <f>VLOOKUP(Table1[[#This Row],[ROLL2]],Sheet1!$A$1:$C$132,3,FALSE)</f>
        <v>Jamshedpur(4207)</v>
      </c>
    </row>
    <row r="334" spans="1:17" x14ac:dyDescent="0.2">
      <c r="A334" s="2">
        <v>1356</v>
      </c>
      <c r="B334" s="3">
        <v>8204006633</v>
      </c>
      <c r="C334" s="4" t="s">
        <v>5592</v>
      </c>
      <c r="D334" s="4" t="s">
        <v>4069</v>
      </c>
      <c r="E334" s="4" t="s">
        <v>4070</v>
      </c>
      <c r="F334" s="2" t="s">
        <v>5703</v>
      </c>
      <c r="G334" s="2" t="s">
        <v>5703</v>
      </c>
      <c r="H334" s="4" t="s">
        <v>4071</v>
      </c>
      <c r="I334" s="4">
        <v>333</v>
      </c>
      <c r="J334" s="3">
        <f ca="1">COUNTIF(G$2:INDIRECT(ADDRESS(ROW(Table1[[#This Row],[Sel_Cat]]),7)),Table1[[#This Row],[Sel_Cat]])</f>
        <v>269</v>
      </c>
      <c r="K334" s="3">
        <f ca="1">IF(Table1[[#This Row],[Post]]="A01",COUNTIFS($H$2:INDIRECT(ADDRESS(ROW(Table1[[#This Row],[Sel_Cat]]),8)),"A01")," ")</f>
        <v>274</v>
      </c>
      <c r="L334" s="3">
        <f ca="1">IF(Table1[[#This Row],[Post]]="A01",COUNTIFS($G$2:INDIRECT(ADDRESS(ROW(Table1[[#This Row],[Sel_Cat]]),7)),Table1[[#This Row],[Sel_Cat]],$H$2:INDIRECT(ADDRESS(ROW(Table1[[#This Row],[Sel_Cat]]),8)),"A01")," ")</f>
        <v>215</v>
      </c>
      <c r="M334" s="3" t="str">
        <f ca="1">IF(Table1[[#This Row],[Post]]="A02",COUNTIFS($H$2:INDIRECT(ADDRESS(ROW(Table1[[#This Row],[Sel_Cat]]),8)),"A02")," ")</f>
        <v xml:space="preserve"> </v>
      </c>
      <c r="N3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34" s="5" t="s">
        <v>5990</v>
      </c>
      <c r="P334" s="5" t="str">
        <f>VLOOKUP(Table1[[#This Row],[ROLL2]],Sheet1!$A$1:$B$132,2,FALSE)</f>
        <v>Tamil Nadu</v>
      </c>
      <c r="Q334" s="5" t="str">
        <f>VLOOKUP(Table1[[#This Row],[ROLL2]],Sheet1!$A$1:$C$132,3,FALSE)</f>
        <v>Madurai(8204)</v>
      </c>
    </row>
    <row r="335" spans="1:17" x14ac:dyDescent="0.2">
      <c r="A335" s="2">
        <v>378</v>
      </c>
      <c r="B335" s="3">
        <v>2201238744</v>
      </c>
      <c r="C335" s="4" t="s">
        <v>4740</v>
      </c>
      <c r="D335" s="4" t="s">
        <v>1136</v>
      </c>
      <c r="E335" s="4" t="s">
        <v>1137</v>
      </c>
      <c r="F335" s="2" t="s">
        <v>5703</v>
      </c>
      <c r="G335" s="2" t="s">
        <v>5703</v>
      </c>
      <c r="H335" s="4" t="s">
        <v>1138</v>
      </c>
      <c r="I335" s="4">
        <v>334</v>
      </c>
      <c r="J335" s="3">
        <f ca="1">COUNTIF(G$2:INDIRECT(ADDRESS(ROW(Table1[[#This Row],[Sel_Cat]]),7)),Table1[[#This Row],[Sel_Cat]])</f>
        <v>270</v>
      </c>
      <c r="K335" s="3">
        <f ca="1">IF(Table1[[#This Row],[Post]]="A01",COUNTIFS($H$2:INDIRECT(ADDRESS(ROW(Table1[[#This Row],[Sel_Cat]]),8)),"A01")," ")</f>
        <v>275</v>
      </c>
      <c r="L335" s="3">
        <f ca="1">IF(Table1[[#This Row],[Post]]="A01",COUNTIFS($G$2:INDIRECT(ADDRESS(ROW(Table1[[#This Row],[Sel_Cat]]),7)),Table1[[#This Row],[Sel_Cat]],$H$2:INDIRECT(ADDRESS(ROW(Table1[[#This Row],[Sel_Cat]]),8)),"A01")," ")</f>
        <v>216</v>
      </c>
      <c r="M335" s="3" t="str">
        <f ca="1">IF(Table1[[#This Row],[Post]]="A02",COUNTIFS($H$2:INDIRECT(ADDRESS(ROW(Table1[[#This Row],[Sel_Cat]]),8)),"A02")," ")</f>
        <v xml:space="preserve"> </v>
      </c>
      <c r="N3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35" s="5" t="s">
        <v>5900</v>
      </c>
      <c r="P335" s="5" t="str">
        <f>VLOOKUP(Table1[[#This Row],[ROLL2]],Sheet1!$A$1:$B$132,2,FALSE)</f>
        <v>Delhi</v>
      </c>
      <c r="Q335" s="5" t="str">
        <f>VLOOKUP(Table1[[#This Row],[ROLL2]],Sheet1!$A$1:$C$132,3,FALSE)</f>
        <v>Delhi (2201)</v>
      </c>
    </row>
    <row r="336" spans="1:17" x14ac:dyDescent="0.2">
      <c r="A336" s="2">
        <v>510</v>
      </c>
      <c r="B336" s="3">
        <v>2209013140</v>
      </c>
      <c r="C336" s="4" t="s">
        <v>4853</v>
      </c>
      <c r="D336" s="4" t="s">
        <v>1532</v>
      </c>
      <c r="E336" s="4" t="s">
        <v>1533</v>
      </c>
      <c r="F336" s="2" t="s">
        <v>5703</v>
      </c>
      <c r="G336" s="2" t="s">
        <v>5703</v>
      </c>
      <c r="H336" s="4" t="s">
        <v>1534</v>
      </c>
      <c r="I336" s="4">
        <v>335</v>
      </c>
      <c r="J336" s="3">
        <f ca="1">COUNTIF(G$2:INDIRECT(ADDRESS(ROW(Table1[[#This Row],[Sel_Cat]]),7)),Table1[[#This Row],[Sel_Cat]])</f>
        <v>271</v>
      </c>
      <c r="K336" s="3" t="str">
        <f ca="1">IF(Table1[[#This Row],[Post]]="A01",COUNTIFS($H$2:INDIRECT(ADDRESS(ROW(Table1[[#This Row],[Sel_Cat]]),8)),"A01")," ")</f>
        <v xml:space="preserve"> </v>
      </c>
      <c r="L33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36" s="3">
        <f ca="1">IF(Table1[[#This Row],[Post]]="A02",COUNTIFS($H$2:INDIRECT(ADDRESS(ROW(Table1[[#This Row],[Sel_Cat]]),8)),"A02")," ")</f>
        <v>60</v>
      </c>
      <c r="N336" s="3">
        <f ca="1">IF(Table1[[#This Row],[Post]]="A02",COUNTIFS($G$2:INDIRECT(ADDRESS(ROW(Table1[[#This Row],[Sel_Cat]]),7)),Table1[[#This Row],[Sel_Cat]],$H$2:INDIRECT(ADDRESS(ROW(Table1[[#This Row],[Sel_Cat]]),8)),"A02")," ")</f>
        <v>55</v>
      </c>
      <c r="O336" s="5" t="s">
        <v>6018</v>
      </c>
      <c r="P336" s="5" t="e">
        <f>VLOOKUP(Table1[[#This Row],[ROLL2]],Sheet1!$A$1:$B$132,2,FALSE)</f>
        <v>#N/A</v>
      </c>
      <c r="Q336" s="5" t="e">
        <f>VLOOKUP(Table1[[#This Row],[ROLL2]],Sheet1!$A$1:$C$132,3,FALSE)</f>
        <v>#N/A</v>
      </c>
    </row>
    <row r="337" spans="1:17" x14ac:dyDescent="0.2">
      <c r="A337" s="2">
        <v>209</v>
      </c>
      <c r="B337" s="3">
        <v>2201104592</v>
      </c>
      <c r="C337" s="4" t="s">
        <v>4585</v>
      </c>
      <c r="D337" s="4" t="s">
        <v>629</v>
      </c>
      <c r="E337" s="4" t="s">
        <v>630</v>
      </c>
      <c r="F337" s="2" t="s">
        <v>5703</v>
      </c>
      <c r="G337" s="2" t="s">
        <v>5703</v>
      </c>
      <c r="H337" s="4" t="s">
        <v>631</v>
      </c>
      <c r="I337" s="4">
        <v>336</v>
      </c>
      <c r="J337" s="3">
        <f ca="1">COUNTIF(G$2:INDIRECT(ADDRESS(ROW(Table1[[#This Row],[Sel_Cat]]),7)),Table1[[#This Row],[Sel_Cat]])</f>
        <v>272</v>
      </c>
      <c r="K337" s="3">
        <f ca="1">IF(Table1[[#This Row],[Post]]="A01",COUNTIFS($H$2:INDIRECT(ADDRESS(ROW(Table1[[#This Row],[Sel_Cat]]),8)),"A01")," ")</f>
        <v>276</v>
      </c>
      <c r="L337" s="3">
        <f ca="1">IF(Table1[[#This Row],[Post]]="A01",COUNTIFS($G$2:INDIRECT(ADDRESS(ROW(Table1[[#This Row],[Sel_Cat]]),7)),Table1[[#This Row],[Sel_Cat]],$H$2:INDIRECT(ADDRESS(ROW(Table1[[#This Row],[Sel_Cat]]),8)),"A01")," ")</f>
        <v>217</v>
      </c>
      <c r="M337" s="3" t="str">
        <f ca="1">IF(Table1[[#This Row],[Post]]="A02",COUNTIFS($H$2:INDIRECT(ADDRESS(ROW(Table1[[#This Row],[Sel_Cat]]),8)),"A02")," ")</f>
        <v xml:space="preserve"> </v>
      </c>
      <c r="N3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37" s="5" t="s">
        <v>5900</v>
      </c>
      <c r="P337" s="5" t="str">
        <f>VLOOKUP(Table1[[#This Row],[ROLL2]],Sheet1!$A$1:$B$132,2,FALSE)</f>
        <v>Delhi</v>
      </c>
      <c r="Q337" s="5" t="str">
        <f>VLOOKUP(Table1[[#This Row],[ROLL2]],Sheet1!$A$1:$C$132,3,FALSE)</f>
        <v>Delhi (2201)</v>
      </c>
    </row>
    <row r="338" spans="1:17" x14ac:dyDescent="0.2">
      <c r="A338" s="2">
        <v>533</v>
      </c>
      <c r="B338" s="3">
        <v>2401029952</v>
      </c>
      <c r="C338" s="4" t="s">
        <v>419</v>
      </c>
      <c r="D338" s="4" t="s">
        <v>1601</v>
      </c>
      <c r="E338" s="4" t="s">
        <v>1602</v>
      </c>
      <c r="F338" s="2" t="s">
        <v>5701</v>
      </c>
      <c r="G338" s="2" t="s">
        <v>5703</v>
      </c>
      <c r="H338" s="4" t="s">
        <v>1603</v>
      </c>
      <c r="I338" s="4">
        <v>337</v>
      </c>
      <c r="J338" s="3">
        <f ca="1">COUNTIF(G$2:INDIRECT(ADDRESS(ROW(Table1[[#This Row],[Sel_Cat]]),7)),Table1[[#This Row],[Sel_Cat]])</f>
        <v>273</v>
      </c>
      <c r="K338" s="3">
        <f ca="1">IF(Table1[[#This Row],[Post]]="A01",COUNTIFS($H$2:INDIRECT(ADDRESS(ROW(Table1[[#This Row],[Sel_Cat]]),8)),"A01")," ")</f>
        <v>277</v>
      </c>
      <c r="L338" s="3">
        <f ca="1">IF(Table1[[#This Row],[Post]]="A01",COUNTIFS($G$2:INDIRECT(ADDRESS(ROW(Table1[[#This Row],[Sel_Cat]]),7)),Table1[[#This Row],[Sel_Cat]],$H$2:INDIRECT(ADDRESS(ROW(Table1[[#This Row],[Sel_Cat]]),8)),"A01")," ")</f>
        <v>218</v>
      </c>
      <c r="M338" s="3" t="str">
        <f ca="1">IF(Table1[[#This Row],[Post]]="A02",COUNTIFS($H$2:INDIRECT(ADDRESS(ROW(Table1[[#This Row],[Sel_Cat]]),8)),"A02")," ")</f>
        <v xml:space="preserve"> </v>
      </c>
      <c r="N3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38" s="5" t="s">
        <v>5901</v>
      </c>
      <c r="P338" s="5" t="str">
        <f>VLOOKUP(Table1[[#This Row],[ROLL2]],Sheet1!$A$1:$B$132,2,FALSE)</f>
        <v>Rajasthan</v>
      </c>
      <c r="Q338" s="5" t="str">
        <f>VLOOKUP(Table1[[#This Row],[ROLL2]],Sheet1!$A$1:$C$132,3,FALSE)</f>
        <v> Ajmer (2401)</v>
      </c>
    </row>
    <row r="339" spans="1:17" x14ac:dyDescent="0.2">
      <c r="A339" s="2">
        <v>19</v>
      </c>
      <c r="B339" s="3">
        <v>1402003719</v>
      </c>
      <c r="C339" s="4" t="s">
        <v>4408</v>
      </c>
      <c r="D339" s="4" t="s">
        <v>59</v>
      </c>
      <c r="E339" s="4" t="s">
        <v>60</v>
      </c>
      <c r="F339" s="2" t="s">
        <v>5703</v>
      </c>
      <c r="G339" s="2" t="s">
        <v>5703</v>
      </c>
      <c r="H339" s="4" t="s">
        <v>61</v>
      </c>
      <c r="I339" s="4">
        <v>338</v>
      </c>
      <c r="J339" s="3">
        <f ca="1">COUNTIF(G$2:INDIRECT(ADDRESS(ROW(Table1[[#This Row],[Sel_Cat]]),7)),Table1[[#This Row],[Sel_Cat]])</f>
        <v>274</v>
      </c>
      <c r="K339" s="3">
        <f ca="1">IF(Table1[[#This Row],[Post]]="A01",COUNTIFS($H$2:INDIRECT(ADDRESS(ROW(Table1[[#This Row],[Sel_Cat]]),8)),"A01")," ")</f>
        <v>278</v>
      </c>
      <c r="L339" s="3">
        <f ca="1">IF(Table1[[#This Row],[Post]]="A01",COUNTIFS($G$2:INDIRECT(ADDRESS(ROW(Table1[[#This Row],[Sel_Cat]]),7)),Table1[[#This Row],[Sel_Cat]],$H$2:INDIRECT(ADDRESS(ROW(Table1[[#This Row],[Sel_Cat]]),8)),"A01")," ")</f>
        <v>219</v>
      </c>
      <c r="M339" s="3" t="str">
        <f ca="1">IF(Table1[[#This Row],[Post]]="A02",COUNTIFS($H$2:INDIRECT(ADDRESS(ROW(Table1[[#This Row],[Sel_Cat]]),8)),"A02")," ")</f>
        <v xml:space="preserve"> </v>
      </c>
      <c r="N3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39" s="5" t="s">
        <v>5973</v>
      </c>
      <c r="P339" s="5" t="str">
        <f>VLOOKUP(Table1[[#This Row],[ROLL2]],Sheet1!$A$1:$B$132,2,FALSE)</f>
        <v>Punjab</v>
      </c>
      <c r="Q339" s="5" t="str">
        <f>VLOOKUP(Table1[[#This Row],[ROLL2]],Sheet1!$A$1:$C$132,3,FALSE)</f>
        <v>Jalandhar(1402)</v>
      </c>
    </row>
    <row r="340" spans="1:17" x14ac:dyDescent="0.2">
      <c r="A340" s="2">
        <v>26</v>
      </c>
      <c r="B340" s="3">
        <v>1402013333</v>
      </c>
      <c r="C340" s="4" t="s">
        <v>4415</v>
      </c>
      <c r="D340" s="4" t="s">
        <v>80</v>
      </c>
      <c r="E340" s="4" t="s">
        <v>81</v>
      </c>
      <c r="F340" s="2" t="s">
        <v>5697</v>
      </c>
      <c r="G340" s="2" t="s">
        <v>5697</v>
      </c>
      <c r="H340" s="4" t="s">
        <v>82</v>
      </c>
      <c r="I340" s="4">
        <v>339</v>
      </c>
      <c r="J340" s="3">
        <f ca="1">COUNTIF(G$2:INDIRECT(ADDRESS(ROW(Table1[[#This Row],[Sel_Cat]]),7)),Table1[[#This Row],[Sel_Cat]])</f>
        <v>8</v>
      </c>
      <c r="K340" s="3" t="str">
        <f ca="1">IF(Table1[[#This Row],[Post]]="A01",COUNTIFS($H$2:INDIRECT(ADDRESS(ROW(Table1[[#This Row],[Sel_Cat]]),8)),"A01")," ")</f>
        <v xml:space="preserve"> </v>
      </c>
      <c r="L34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40" s="3">
        <f ca="1">IF(Table1[[#This Row],[Post]]="A02",COUNTIFS($H$2:INDIRECT(ADDRESS(ROW(Table1[[#This Row],[Sel_Cat]]),8)),"A02")," ")</f>
        <v>61</v>
      </c>
      <c r="N340" s="3">
        <f ca="1">IF(Table1[[#This Row],[Post]]="A02",COUNTIFS($G$2:INDIRECT(ADDRESS(ROW(Table1[[#This Row],[Sel_Cat]]),7)),Table1[[#This Row],[Sel_Cat]],$H$2:INDIRECT(ADDRESS(ROW(Table1[[#This Row],[Sel_Cat]]),8)),"A02")," ")</f>
        <v>2</v>
      </c>
      <c r="O340" s="5" t="s">
        <v>5973</v>
      </c>
      <c r="P340" s="5" t="str">
        <f>VLOOKUP(Table1[[#This Row],[ROLL2]],Sheet1!$A$1:$B$132,2,FALSE)</f>
        <v>Punjab</v>
      </c>
      <c r="Q340" s="5" t="str">
        <f>VLOOKUP(Table1[[#This Row],[ROLL2]],Sheet1!$A$1:$C$132,3,FALSE)</f>
        <v>Jalandhar(1402)</v>
      </c>
    </row>
    <row r="341" spans="1:17" x14ac:dyDescent="0.2">
      <c r="A341" s="2">
        <v>845</v>
      </c>
      <c r="B341" s="3">
        <v>3013076553</v>
      </c>
      <c r="C341" s="4" t="s">
        <v>5143</v>
      </c>
      <c r="D341" s="4" t="s">
        <v>2537</v>
      </c>
      <c r="E341" s="4" t="s">
        <v>2538</v>
      </c>
      <c r="F341" s="2" t="s">
        <v>5701</v>
      </c>
      <c r="G341" s="2" t="s">
        <v>5703</v>
      </c>
      <c r="H341" s="4" t="s">
        <v>2539</v>
      </c>
      <c r="I341" s="4">
        <v>340</v>
      </c>
      <c r="J341" s="3">
        <f ca="1">COUNTIF(G$2:INDIRECT(ADDRESS(ROW(Table1[[#This Row],[Sel_Cat]]),7)),Table1[[#This Row],[Sel_Cat]])</f>
        <v>275</v>
      </c>
      <c r="K341" s="3">
        <f ca="1">IF(Table1[[#This Row],[Post]]="A01",COUNTIFS($H$2:INDIRECT(ADDRESS(ROW(Table1[[#This Row],[Sel_Cat]]),8)),"A01")," ")</f>
        <v>279</v>
      </c>
      <c r="L341" s="3">
        <f ca="1">IF(Table1[[#This Row],[Post]]="A01",COUNTIFS($G$2:INDIRECT(ADDRESS(ROW(Table1[[#This Row],[Sel_Cat]]),7)),Table1[[#This Row],[Sel_Cat]],$H$2:INDIRECT(ADDRESS(ROW(Table1[[#This Row],[Sel_Cat]]),8)),"A01")," ")</f>
        <v>220</v>
      </c>
      <c r="M341" s="3" t="str">
        <f ca="1">IF(Table1[[#This Row],[Post]]="A02",COUNTIFS($H$2:INDIRECT(ADDRESS(ROW(Table1[[#This Row],[Sel_Cat]]),8)),"A02")," ")</f>
        <v xml:space="preserve"> </v>
      </c>
      <c r="N34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41" s="5" t="s">
        <v>5891</v>
      </c>
      <c r="P341" s="5" t="str">
        <f>VLOOKUP(Table1[[#This Row],[ROLL2]],Sheet1!$A$1:$B$132,2,FALSE)</f>
        <v>Uttar Pradesh</v>
      </c>
      <c r="Q341" s="5" t="str">
        <f>VLOOKUP(Table1[[#This Row],[ROLL2]],Sheet1!$A$1:$C$132,3,FALSE)</f>
        <v>Varanasi (3013)</v>
      </c>
    </row>
    <row r="342" spans="1:17" x14ac:dyDescent="0.2">
      <c r="A342" s="2">
        <v>1090</v>
      </c>
      <c r="B342" s="3">
        <v>4604031326</v>
      </c>
      <c r="C342" s="4" t="s">
        <v>5351</v>
      </c>
      <c r="D342" s="4" t="s">
        <v>3272</v>
      </c>
      <c r="E342" s="4" t="s">
        <v>3273</v>
      </c>
      <c r="F342" s="2" t="s">
        <v>5703</v>
      </c>
      <c r="G342" s="2" t="s">
        <v>5703</v>
      </c>
      <c r="H342" s="4" t="s">
        <v>3274</v>
      </c>
      <c r="I342" s="4">
        <v>341</v>
      </c>
      <c r="J342" s="3">
        <f ca="1">COUNTIF(G$2:INDIRECT(ADDRESS(ROW(Table1[[#This Row],[Sel_Cat]]),7)),Table1[[#This Row],[Sel_Cat]])</f>
        <v>276</v>
      </c>
      <c r="K342" s="3">
        <f ca="1">IF(Table1[[#This Row],[Post]]="A01",COUNTIFS($H$2:INDIRECT(ADDRESS(ROW(Table1[[#This Row],[Sel_Cat]]),8)),"A01")," ")</f>
        <v>280</v>
      </c>
      <c r="L342" s="3">
        <f ca="1">IF(Table1[[#This Row],[Post]]="A01",COUNTIFS($G$2:INDIRECT(ADDRESS(ROW(Table1[[#This Row],[Sel_Cat]]),7)),Table1[[#This Row],[Sel_Cat]],$H$2:INDIRECT(ADDRESS(ROW(Table1[[#This Row],[Sel_Cat]]),8)),"A01")," ")</f>
        <v>221</v>
      </c>
      <c r="M342" s="3" t="str">
        <f ca="1">IF(Table1[[#This Row],[Post]]="A02",COUNTIFS($H$2:INDIRECT(ADDRESS(ROW(Table1[[#This Row],[Sel_Cat]]),8)),"A02")," ")</f>
        <v xml:space="preserve"> </v>
      </c>
      <c r="N3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42" s="5" t="s">
        <v>5916</v>
      </c>
      <c r="P342" s="5" t="str">
        <f>VLOOKUP(Table1[[#This Row],[ROLL2]],Sheet1!$A$1:$B$132,2,FALSE)</f>
        <v>Odisha</v>
      </c>
      <c r="Q342" s="5" t="str">
        <f>VLOOKUP(Table1[[#This Row],[ROLL2]],Sheet1!$A$1:$C$132,3,FALSE)</f>
        <v>Bhubaneswar(4604)</v>
      </c>
    </row>
    <row r="343" spans="1:17" x14ac:dyDescent="0.2">
      <c r="A343" s="2">
        <v>1450</v>
      </c>
      <c r="B343" s="3">
        <v>9206002821</v>
      </c>
      <c r="C343" s="4" t="s">
        <v>5684</v>
      </c>
      <c r="D343" s="4" t="s">
        <v>4351</v>
      </c>
      <c r="E343" s="4" t="s">
        <v>4352</v>
      </c>
      <c r="F343" s="2" t="s">
        <v>5703</v>
      </c>
      <c r="G343" s="2" t="s">
        <v>5703</v>
      </c>
      <c r="H343" s="4" t="s">
        <v>4353</v>
      </c>
      <c r="I343" s="4">
        <v>342</v>
      </c>
      <c r="J343" s="3">
        <f ca="1">COUNTIF(G$2:INDIRECT(ADDRESS(ROW(Table1[[#This Row],[Sel_Cat]]),7)),Table1[[#This Row],[Sel_Cat]])</f>
        <v>277</v>
      </c>
      <c r="K343" s="3" t="str">
        <f ca="1">IF(Table1[[#This Row],[Post]]="A01",COUNTIFS($H$2:INDIRECT(ADDRESS(ROW(Table1[[#This Row],[Sel_Cat]]),8)),"A01")," ")</f>
        <v xml:space="preserve"> </v>
      </c>
      <c r="L34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43" s="3">
        <f ca="1">IF(Table1[[#This Row],[Post]]="A02",COUNTIFS($H$2:INDIRECT(ADDRESS(ROW(Table1[[#This Row],[Sel_Cat]]),8)),"A02")," ")</f>
        <v>62</v>
      </c>
      <c r="N343" s="3">
        <f ca="1">IF(Table1[[#This Row],[Post]]="A02",COUNTIFS($G$2:INDIRECT(ADDRESS(ROW(Table1[[#This Row],[Sel_Cat]]),7)),Table1[[#This Row],[Sel_Cat]],$H$2:INDIRECT(ADDRESS(ROW(Table1[[#This Row],[Sel_Cat]]),8)),"A02")," ")</f>
        <v>56</v>
      </c>
      <c r="O343" s="5" t="s">
        <v>5940</v>
      </c>
      <c r="P343" s="5" t="str">
        <f>VLOOKUP(Table1[[#This Row],[ROLL2]],Sheet1!$A$1:$B$132,2,FALSE)</f>
        <v>Kerala</v>
      </c>
      <c r="Q343" s="5" t="str">
        <f>VLOOKUP(Table1[[#This Row],[ROLL2]],Sheet1!$A$1:$C$132,3,FALSE)</f>
        <v>Kozhikode (9206)</v>
      </c>
    </row>
    <row r="344" spans="1:17" x14ac:dyDescent="0.2">
      <c r="A344" s="2">
        <v>1100</v>
      </c>
      <c r="B344" s="3">
        <v>4611001002</v>
      </c>
      <c r="C344" s="4" t="s">
        <v>5361</v>
      </c>
      <c r="D344" s="4" t="s">
        <v>3302</v>
      </c>
      <c r="E344" s="4" t="s">
        <v>3303</v>
      </c>
      <c r="F344" s="2" t="s">
        <v>5703</v>
      </c>
      <c r="G344" s="2" t="s">
        <v>5703</v>
      </c>
      <c r="H344" s="4" t="s">
        <v>3304</v>
      </c>
      <c r="I344" s="4">
        <v>343</v>
      </c>
      <c r="J344" s="3">
        <f ca="1">COUNTIF(G$2:INDIRECT(ADDRESS(ROW(Table1[[#This Row],[Sel_Cat]]),7)),Table1[[#This Row],[Sel_Cat]])</f>
        <v>278</v>
      </c>
      <c r="K344" s="3" t="str">
        <f ca="1">IF(Table1[[#This Row],[Post]]="A01",COUNTIFS($H$2:INDIRECT(ADDRESS(ROW(Table1[[#This Row],[Sel_Cat]]),8)),"A01")," ")</f>
        <v xml:space="preserve"> </v>
      </c>
      <c r="L34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44" s="3">
        <f ca="1">IF(Table1[[#This Row],[Post]]="A02",COUNTIFS($H$2:INDIRECT(ADDRESS(ROW(Table1[[#This Row],[Sel_Cat]]),8)),"A02")," ")</f>
        <v>63</v>
      </c>
      <c r="N344" s="3">
        <f ca="1">IF(Table1[[#This Row],[Post]]="A02",COUNTIFS($G$2:INDIRECT(ADDRESS(ROW(Table1[[#This Row],[Sel_Cat]]),7)),Table1[[#This Row],[Sel_Cat]],$H$2:INDIRECT(ADDRESS(ROW(Table1[[#This Row],[Sel_Cat]]),8)),"A02")," ")</f>
        <v>57</v>
      </c>
      <c r="O344" s="5" t="s">
        <v>6021</v>
      </c>
      <c r="P344" s="5" t="e">
        <f>VLOOKUP(Table1[[#This Row],[ROLL2]],Sheet1!$A$1:$B$132,2,FALSE)</f>
        <v>#N/A</v>
      </c>
      <c r="Q344" s="5" t="e">
        <f>VLOOKUP(Table1[[#This Row],[ROLL2]],Sheet1!$A$1:$C$132,3,FALSE)</f>
        <v>#N/A</v>
      </c>
    </row>
    <row r="345" spans="1:17" x14ac:dyDescent="0.2">
      <c r="A345" s="2">
        <v>246</v>
      </c>
      <c r="B345" s="3">
        <v>2201132172</v>
      </c>
      <c r="C345" s="4" t="s">
        <v>4620</v>
      </c>
      <c r="D345" s="4" t="s">
        <v>740</v>
      </c>
      <c r="E345" s="4" t="s">
        <v>741</v>
      </c>
      <c r="F345" s="2" t="s">
        <v>5703</v>
      </c>
      <c r="G345" s="2" t="s">
        <v>5703</v>
      </c>
      <c r="H345" s="4" t="s">
        <v>742</v>
      </c>
      <c r="I345" s="4">
        <v>344</v>
      </c>
      <c r="J345" s="3">
        <f ca="1">COUNTIF(G$2:INDIRECT(ADDRESS(ROW(Table1[[#This Row],[Sel_Cat]]),7)),Table1[[#This Row],[Sel_Cat]])</f>
        <v>279</v>
      </c>
      <c r="K345" s="3">
        <f ca="1">IF(Table1[[#This Row],[Post]]="A01",COUNTIFS($H$2:INDIRECT(ADDRESS(ROW(Table1[[#This Row],[Sel_Cat]]),8)),"A01")," ")</f>
        <v>281</v>
      </c>
      <c r="L345" s="3">
        <f ca="1">IF(Table1[[#This Row],[Post]]="A01",COUNTIFS($G$2:INDIRECT(ADDRESS(ROW(Table1[[#This Row],[Sel_Cat]]),7)),Table1[[#This Row],[Sel_Cat]],$H$2:INDIRECT(ADDRESS(ROW(Table1[[#This Row],[Sel_Cat]]),8)),"A01")," ")</f>
        <v>222</v>
      </c>
      <c r="M345" s="3" t="str">
        <f ca="1">IF(Table1[[#This Row],[Post]]="A02",COUNTIFS($H$2:INDIRECT(ADDRESS(ROW(Table1[[#This Row],[Sel_Cat]]),8)),"A02")," ")</f>
        <v xml:space="preserve"> </v>
      </c>
      <c r="N34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45" s="5" t="s">
        <v>5900</v>
      </c>
      <c r="P345" s="5" t="str">
        <f>VLOOKUP(Table1[[#This Row],[ROLL2]],Sheet1!$A$1:$B$132,2,FALSE)</f>
        <v>Delhi</v>
      </c>
      <c r="Q345" s="5" t="str">
        <f>VLOOKUP(Table1[[#This Row],[ROLL2]],Sheet1!$A$1:$C$132,3,FALSE)</f>
        <v>Delhi (2201)</v>
      </c>
    </row>
    <row r="346" spans="1:17" x14ac:dyDescent="0.2">
      <c r="A346" s="2">
        <v>923</v>
      </c>
      <c r="B346" s="3">
        <v>3206096228</v>
      </c>
      <c r="C346" s="4" t="s">
        <v>92</v>
      </c>
      <c r="D346" s="4" t="s">
        <v>2771</v>
      </c>
      <c r="E346" s="4" t="s">
        <v>2772</v>
      </c>
      <c r="F346" s="2" t="s">
        <v>5701</v>
      </c>
      <c r="G346" s="2" t="s">
        <v>5701</v>
      </c>
      <c r="H346" s="4" t="s">
        <v>2773</v>
      </c>
      <c r="I346" s="4">
        <v>345</v>
      </c>
      <c r="J346" s="3">
        <f ca="1">COUNTIF(G$2:INDIRECT(ADDRESS(ROW(Table1[[#This Row],[Sel_Cat]]),7)),Table1[[#This Row],[Sel_Cat]])</f>
        <v>39</v>
      </c>
      <c r="K346" s="3">
        <f ca="1">IF(Table1[[#This Row],[Post]]="A01",COUNTIFS($H$2:INDIRECT(ADDRESS(ROW(Table1[[#This Row],[Sel_Cat]]),8)),"A01")," ")</f>
        <v>282</v>
      </c>
      <c r="L346" s="3">
        <f ca="1">IF(Table1[[#This Row],[Post]]="A01",COUNTIFS($G$2:INDIRECT(ADDRESS(ROW(Table1[[#This Row],[Sel_Cat]]),7)),Table1[[#This Row],[Sel_Cat]],$H$2:INDIRECT(ADDRESS(ROW(Table1[[#This Row],[Sel_Cat]]),8)),"A01")," ")</f>
        <v>35</v>
      </c>
      <c r="M346" s="3" t="str">
        <f ca="1">IF(Table1[[#This Row],[Post]]="A02",COUNTIFS($H$2:INDIRECT(ADDRESS(ROW(Table1[[#This Row],[Sel_Cat]]),8)),"A02")," ")</f>
        <v xml:space="preserve"> </v>
      </c>
      <c r="N3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46" s="5" t="s">
        <v>5894</v>
      </c>
      <c r="P346" s="5" t="str">
        <f>VLOOKUP(Table1[[#This Row],[ROLL2]],Sheet1!$A$1:$B$132,2,FALSE)</f>
        <v>Bihar</v>
      </c>
      <c r="Q346" s="5" t="str">
        <f>VLOOKUP(Table1[[#This Row],[ROLL2]],Sheet1!$A$1:$C$132,3,FALSE)</f>
        <v>Patna (3206)</v>
      </c>
    </row>
    <row r="347" spans="1:17" x14ac:dyDescent="0.2">
      <c r="A347" s="2">
        <v>318</v>
      </c>
      <c r="B347" s="3">
        <v>2201189759</v>
      </c>
      <c r="C347" s="4" t="s">
        <v>4686</v>
      </c>
      <c r="D347" s="4" t="s">
        <v>956</v>
      </c>
      <c r="E347" s="4" t="s">
        <v>957</v>
      </c>
      <c r="F347" s="2" t="s">
        <v>5701</v>
      </c>
      <c r="G347" s="2" t="s">
        <v>5703</v>
      </c>
      <c r="H347" s="4" t="s">
        <v>958</v>
      </c>
      <c r="I347" s="4">
        <v>346</v>
      </c>
      <c r="J347" s="3">
        <f ca="1">COUNTIF(G$2:INDIRECT(ADDRESS(ROW(Table1[[#This Row],[Sel_Cat]]),7)),Table1[[#This Row],[Sel_Cat]])</f>
        <v>280</v>
      </c>
      <c r="K347" s="3">
        <f ca="1">IF(Table1[[#This Row],[Post]]="A01",COUNTIFS($H$2:INDIRECT(ADDRESS(ROW(Table1[[#This Row],[Sel_Cat]]),8)),"A01")," ")</f>
        <v>283</v>
      </c>
      <c r="L347" s="3">
        <f ca="1">IF(Table1[[#This Row],[Post]]="A01",COUNTIFS($G$2:INDIRECT(ADDRESS(ROW(Table1[[#This Row],[Sel_Cat]]),7)),Table1[[#This Row],[Sel_Cat]],$H$2:INDIRECT(ADDRESS(ROW(Table1[[#This Row],[Sel_Cat]]),8)),"A01")," ")</f>
        <v>223</v>
      </c>
      <c r="M347" s="3" t="str">
        <f ca="1">IF(Table1[[#This Row],[Post]]="A02",COUNTIFS($H$2:INDIRECT(ADDRESS(ROW(Table1[[#This Row],[Sel_Cat]]),8)),"A02")," ")</f>
        <v xml:space="preserve"> </v>
      </c>
      <c r="N34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47" s="5" t="s">
        <v>5900</v>
      </c>
      <c r="P347" s="5" t="str">
        <f>VLOOKUP(Table1[[#This Row],[ROLL2]],Sheet1!$A$1:$B$132,2,FALSE)</f>
        <v>Delhi</v>
      </c>
      <c r="Q347" s="5" t="str">
        <f>VLOOKUP(Table1[[#This Row],[ROLL2]],Sheet1!$A$1:$C$132,3,FALSE)</f>
        <v>Delhi (2201)</v>
      </c>
    </row>
    <row r="348" spans="1:17" x14ac:dyDescent="0.2">
      <c r="A348" s="2">
        <v>2</v>
      </c>
      <c r="B348" s="3">
        <v>1004001378</v>
      </c>
      <c r="C348" s="4" t="s">
        <v>4392</v>
      </c>
      <c r="D348" s="4" t="s">
        <v>8</v>
      </c>
      <c r="E348" s="4" t="s">
        <v>9</v>
      </c>
      <c r="F348" s="2" t="s">
        <v>5696</v>
      </c>
      <c r="G348" s="2" t="s">
        <v>5703</v>
      </c>
      <c r="H348" s="4" t="s">
        <v>10</v>
      </c>
      <c r="I348" s="4">
        <v>347</v>
      </c>
      <c r="J348" s="3">
        <f ca="1">COUNTIF(G$2:INDIRECT(ADDRESS(ROW(Table1[[#This Row],[Sel_Cat]]),7)),Table1[[#This Row],[Sel_Cat]])</f>
        <v>281</v>
      </c>
      <c r="K348" s="3">
        <f ca="1">IF(Table1[[#This Row],[Post]]="A01",COUNTIFS($H$2:INDIRECT(ADDRESS(ROW(Table1[[#This Row],[Sel_Cat]]),8)),"A01")," ")</f>
        <v>284</v>
      </c>
      <c r="L348" s="3">
        <f ca="1">IF(Table1[[#This Row],[Post]]="A01",COUNTIFS($G$2:INDIRECT(ADDRESS(ROW(Table1[[#This Row],[Sel_Cat]]),7)),Table1[[#This Row],[Sel_Cat]],$H$2:INDIRECT(ADDRESS(ROW(Table1[[#This Row],[Sel_Cat]]),8)),"A01")," ")</f>
        <v>224</v>
      </c>
      <c r="M348" s="3" t="str">
        <f ca="1">IF(Table1[[#This Row],[Post]]="A02",COUNTIFS($H$2:INDIRECT(ADDRESS(ROW(Table1[[#This Row],[Sel_Cat]]),8)),"A02")," ")</f>
        <v xml:space="preserve"> </v>
      </c>
      <c r="N3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48" s="5" t="s">
        <v>5968</v>
      </c>
      <c r="P348" s="5" t="str">
        <f>VLOOKUP(Table1[[#This Row],[ROLL2]],Sheet1!$A$1:$B$132,2,FALSE)</f>
        <v>Jammu and Kashmir</v>
      </c>
      <c r="Q348" s="5" t="str">
        <f>VLOOKUP(Table1[[#This Row],[ROLL2]],Sheet1!$A$1:$C$132,3,FALSE)</f>
        <v>Jammu(1004)</v>
      </c>
    </row>
    <row r="349" spans="1:17" x14ac:dyDescent="0.2">
      <c r="A349" s="2">
        <v>1125</v>
      </c>
      <c r="B349" s="3">
        <v>6001012896</v>
      </c>
      <c r="C349" s="4" t="s">
        <v>5383</v>
      </c>
      <c r="D349" s="4" t="s">
        <v>3377</v>
      </c>
      <c r="E349" s="4" t="s">
        <v>3378</v>
      </c>
      <c r="F349" s="2" t="s">
        <v>5696</v>
      </c>
      <c r="G349" s="2" t="s">
        <v>5703</v>
      </c>
      <c r="H349" s="4" t="s">
        <v>3379</v>
      </c>
      <c r="I349" s="4">
        <v>348</v>
      </c>
      <c r="J349" s="3">
        <f ca="1">COUNTIF(G$2:INDIRECT(ADDRESS(ROW(Table1[[#This Row],[Sel_Cat]]),7)),Table1[[#This Row],[Sel_Cat]])</f>
        <v>282</v>
      </c>
      <c r="K349" s="3">
        <f ca="1">IF(Table1[[#This Row],[Post]]="A01",COUNTIFS($H$2:INDIRECT(ADDRESS(ROW(Table1[[#This Row],[Sel_Cat]]),8)),"A01")," ")</f>
        <v>285</v>
      </c>
      <c r="L349" s="3">
        <f ca="1">IF(Table1[[#This Row],[Post]]="A01",COUNTIFS($G$2:INDIRECT(ADDRESS(ROW(Table1[[#This Row],[Sel_Cat]]),7)),Table1[[#This Row],[Sel_Cat]],$H$2:INDIRECT(ADDRESS(ROW(Table1[[#This Row],[Sel_Cat]]),8)),"A01")," ")</f>
        <v>225</v>
      </c>
      <c r="M349" s="3" t="str">
        <f ca="1">IF(Table1[[#This Row],[Post]]="A02",COUNTIFS($H$2:INDIRECT(ADDRESS(ROW(Table1[[#This Row],[Sel_Cat]]),8)),"A02")," ")</f>
        <v xml:space="preserve"> </v>
      </c>
      <c r="N3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49" s="5" t="s">
        <v>5943</v>
      </c>
      <c r="P349" s="5" t="str">
        <f>VLOOKUP(Table1[[#This Row],[ROLL2]],Sheet1!$A$1:$B$132,2,FALSE)</f>
        <v>Madhya Pradesh</v>
      </c>
      <c r="Q349" s="5" t="str">
        <f>VLOOKUP(Table1[[#This Row],[ROLL2]],Sheet1!$A$1:$C$132,3,FALSE)</f>
        <v>Bhopal (6001)</v>
      </c>
    </row>
    <row r="350" spans="1:17" x14ac:dyDescent="0.2">
      <c r="A350" s="2">
        <v>771</v>
      </c>
      <c r="B350" s="3">
        <v>3010008332</v>
      </c>
      <c r="C350" s="4" t="s">
        <v>5083</v>
      </c>
      <c r="D350" s="4" t="s">
        <v>2315</v>
      </c>
      <c r="E350" s="4" t="s">
        <v>2316</v>
      </c>
      <c r="F350" s="2" t="s">
        <v>5696</v>
      </c>
      <c r="G350" s="2" t="s">
        <v>5703</v>
      </c>
      <c r="H350" s="4" t="s">
        <v>2317</v>
      </c>
      <c r="I350" s="4">
        <v>349</v>
      </c>
      <c r="J350" s="3">
        <f ca="1">COUNTIF(G$2:INDIRECT(ADDRESS(ROW(Table1[[#This Row],[Sel_Cat]]),7)),Table1[[#This Row],[Sel_Cat]])</f>
        <v>283</v>
      </c>
      <c r="K350" s="3">
        <f ca="1">IF(Table1[[#This Row],[Post]]="A01",COUNTIFS($H$2:INDIRECT(ADDRESS(ROW(Table1[[#This Row],[Sel_Cat]]),8)),"A01")," ")</f>
        <v>286</v>
      </c>
      <c r="L350" s="3">
        <f ca="1">IF(Table1[[#This Row],[Post]]="A01",COUNTIFS($G$2:INDIRECT(ADDRESS(ROW(Table1[[#This Row],[Sel_Cat]]),7)),Table1[[#This Row],[Sel_Cat]],$H$2:INDIRECT(ADDRESS(ROW(Table1[[#This Row],[Sel_Cat]]),8)),"A01")," ")</f>
        <v>226</v>
      </c>
      <c r="M350" s="3" t="str">
        <f ca="1">IF(Table1[[#This Row],[Post]]="A02",COUNTIFS($H$2:INDIRECT(ADDRESS(ROW(Table1[[#This Row],[Sel_Cat]]),8)),"A02")," ")</f>
        <v xml:space="preserve"> </v>
      </c>
      <c r="N3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50" s="5" t="s">
        <v>5888</v>
      </c>
      <c r="P350" s="5" t="str">
        <f>VLOOKUP(Table1[[#This Row],[ROLL2]],Sheet1!$A$1:$B$132,2,FALSE)</f>
        <v>Uttar Pradesh</v>
      </c>
      <c r="Q350" s="5" t="str">
        <f>VLOOKUP(Table1[[#This Row],[ROLL2]],Sheet1!$A$1:$C$132,3,FALSE)</f>
        <v>Lucknow (3010)</v>
      </c>
    </row>
    <row r="351" spans="1:17" x14ac:dyDescent="0.2">
      <c r="A351" s="2">
        <v>1305</v>
      </c>
      <c r="B351" s="3">
        <v>8006014168</v>
      </c>
      <c r="C351" s="4" t="s">
        <v>5545</v>
      </c>
      <c r="D351" s="4" t="s">
        <v>3917</v>
      </c>
      <c r="E351" s="4" t="s">
        <v>3918</v>
      </c>
      <c r="F351" s="2" t="s">
        <v>5703</v>
      </c>
      <c r="G351" s="2" t="s">
        <v>5703</v>
      </c>
      <c r="H351" s="4" t="s">
        <v>3919</v>
      </c>
      <c r="I351" s="4">
        <v>350</v>
      </c>
      <c r="J351" s="3">
        <f ca="1">COUNTIF(G$2:INDIRECT(ADDRESS(ROW(Table1[[#This Row],[Sel_Cat]]),7)),Table1[[#This Row],[Sel_Cat]])</f>
        <v>284</v>
      </c>
      <c r="K351" s="3">
        <f ca="1">IF(Table1[[#This Row],[Post]]="A01",COUNTIFS($H$2:INDIRECT(ADDRESS(ROW(Table1[[#This Row],[Sel_Cat]]),8)),"A01")," ")</f>
        <v>287</v>
      </c>
      <c r="L351" s="3">
        <f ca="1">IF(Table1[[#This Row],[Post]]="A01",COUNTIFS($G$2:INDIRECT(ADDRESS(ROW(Table1[[#This Row],[Sel_Cat]]),7)),Table1[[#This Row],[Sel_Cat]],$H$2:INDIRECT(ADDRESS(ROW(Table1[[#This Row],[Sel_Cat]]),8)),"A01")," ")</f>
        <v>227</v>
      </c>
      <c r="M351" s="3" t="str">
        <f ca="1">IF(Table1[[#This Row],[Post]]="A02",COUNTIFS($H$2:INDIRECT(ADDRESS(ROW(Table1[[#This Row],[Sel_Cat]]),8)),"A02")," ")</f>
        <v xml:space="preserve"> </v>
      </c>
      <c r="N3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51" s="5" t="s">
        <v>5982</v>
      </c>
      <c r="P351" s="5" t="str">
        <f>VLOOKUP(Table1[[#This Row],[ROLL2]],Sheet1!$A$1:$B$132,2,FALSE)</f>
        <v>Andhra Pradesh</v>
      </c>
      <c r="Q351" s="5" t="str">
        <f>VLOOKUP(Table1[[#This Row],[ROLL2]],Sheet1!$A$1:$C$132,3,FALSE)</f>
        <v>Tirupati(8006)</v>
      </c>
    </row>
    <row r="352" spans="1:17" x14ac:dyDescent="0.2">
      <c r="A352" s="2">
        <v>290</v>
      </c>
      <c r="B352" s="3">
        <v>2201169579</v>
      </c>
      <c r="C352" s="4" t="s">
        <v>4659</v>
      </c>
      <c r="D352" s="4" t="s">
        <v>872</v>
      </c>
      <c r="E352" s="4" t="s">
        <v>873</v>
      </c>
      <c r="F352" s="2" t="s">
        <v>5703</v>
      </c>
      <c r="G352" s="2" t="s">
        <v>5703</v>
      </c>
      <c r="H352" s="4" t="s">
        <v>874</v>
      </c>
      <c r="I352" s="4">
        <v>351</v>
      </c>
      <c r="J352" s="3">
        <f ca="1">COUNTIF(G$2:INDIRECT(ADDRESS(ROW(Table1[[#This Row],[Sel_Cat]]),7)),Table1[[#This Row],[Sel_Cat]])</f>
        <v>285</v>
      </c>
      <c r="K352" s="3">
        <f ca="1">IF(Table1[[#This Row],[Post]]="A01",COUNTIFS($H$2:INDIRECT(ADDRESS(ROW(Table1[[#This Row],[Sel_Cat]]),8)),"A01")," ")</f>
        <v>288</v>
      </c>
      <c r="L352" s="3">
        <f ca="1">IF(Table1[[#This Row],[Post]]="A01",COUNTIFS($G$2:INDIRECT(ADDRESS(ROW(Table1[[#This Row],[Sel_Cat]]),7)),Table1[[#This Row],[Sel_Cat]],$H$2:INDIRECT(ADDRESS(ROW(Table1[[#This Row],[Sel_Cat]]),8)),"A01")," ")</f>
        <v>228</v>
      </c>
      <c r="M352" s="3" t="str">
        <f ca="1">IF(Table1[[#This Row],[Post]]="A02",COUNTIFS($H$2:INDIRECT(ADDRESS(ROW(Table1[[#This Row],[Sel_Cat]]),8)),"A02")," ")</f>
        <v xml:space="preserve"> </v>
      </c>
      <c r="N3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52" s="5" t="s">
        <v>5900</v>
      </c>
      <c r="P352" s="5" t="str">
        <f>VLOOKUP(Table1[[#This Row],[ROLL2]],Sheet1!$A$1:$B$132,2,FALSE)</f>
        <v>Delhi</v>
      </c>
      <c r="Q352" s="5" t="str">
        <f>VLOOKUP(Table1[[#This Row],[ROLL2]],Sheet1!$A$1:$C$132,3,FALSE)</f>
        <v>Delhi (2201)</v>
      </c>
    </row>
    <row r="353" spans="1:17" x14ac:dyDescent="0.2">
      <c r="A353" s="2">
        <v>619</v>
      </c>
      <c r="B353" s="3">
        <v>2406005125</v>
      </c>
      <c r="C353" s="4" t="s">
        <v>2780</v>
      </c>
      <c r="D353" s="4" t="s">
        <v>1859</v>
      </c>
      <c r="E353" s="4" t="s">
        <v>1860</v>
      </c>
      <c r="F353" s="2" t="s">
        <v>5701</v>
      </c>
      <c r="G353" s="2" t="s">
        <v>5703</v>
      </c>
      <c r="H353" s="4" t="s">
        <v>1861</v>
      </c>
      <c r="I353" s="4">
        <v>352</v>
      </c>
      <c r="J353" s="3">
        <f ca="1">COUNTIF(G$2:INDIRECT(ADDRESS(ROW(Table1[[#This Row],[Sel_Cat]]),7)),Table1[[#This Row],[Sel_Cat]])</f>
        <v>286</v>
      </c>
      <c r="K353" s="3">
        <f ca="1">IF(Table1[[#This Row],[Post]]="A01",COUNTIFS($H$2:INDIRECT(ADDRESS(ROW(Table1[[#This Row],[Sel_Cat]]),8)),"A01")," ")</f>
        <v>289</v>
      </c>
      <c r="L353" s="3">
        <f ca="1">IF(Table1[[#This Row],[Post]]="A01",COUNTIFS($G$2:INDIRECT(ADDRESS(ROW(Table1[[#This Row],[Sel_Cat]]),7)),Table1[[#This Row],[Sel_Cat]],$H$2:INDIRECT(ADDRESS(ROW(Table1[[#This Row],[Sel_Cat]]),8)),"A01")," ")</f>
        <v>229</v>
      </c>
      <c r="M353" s="3" t="str">
        <f ca="1">IF(Table1[[#This Row],[Post]]="A02",COUNTIFS($H$2:INDIRECT(ADDRESS(ROW(Table1[[#This Row],[Sel_Cat]]),8)),"A02")," ")</f>
        <v xml:space="preserve"> </v>
      </c>
      <c r="N3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53" s="5" t="s">
        <v>5905</v>
      </c>
      <c r="P353" s="5" t="str">
        <f>VLOOKUP(Table1[[#This Row],[ROLL2]],Sheet1!$A$1:$B$132,2,FALSE)</f>
        <v>Rajasthan</v>
      </c>
      <c r="Q353" s="5" t="str">
        <f>VLOOKUP(Table1[[#This Row],[ROLL2]],Sheet1!$A$1:$C$132,3,FALSE)</f>
        <v>Jodhpur (2406)</v>
      </c>
    </row>
    <row r="354" spans="1:17" x14ac:dyDescent="0.2">
      <c r="A354" s="2">
        <v>140</v>
      </c>
      <c r="B354" s="3">
        <v>2201048137</v>
      </c>
      <c r="C354" s="4" t="s">
        <v>4525</v>
      </c>
      <c r="D354" s="4" t="s">
        <v>422</v>
      </c>
      <c r="E354" s="4" t="s">
        <v>423</v>
      </c>
      <c r="F354" s="2" t="s">
        <v>5703</v>
      </c>
      <c r="G354" s="2" t="s">
        <v>5703</v>
      </c>
      <c r="H354" s="4" t="s">
        <v>424</v>
      </c>
      <c r="I354" s="4">
        <v>353</v>
      </c>
      <c r="J354" s="3">
        <f ca="1">COUNTIF(G$2:INDIRECT(ADDRESS(ROW(Table1[[#This Row],[Sel_Cat]]),7)),Table1[[#This Row],[Sel_Cat]])</f>
        <v>287</v>
      </c>
      <c r="K354" s="3">
        <f ca="1">IF(Table1[[#This Row],[Post]]="A01",COUNTIFS($H$2:INDIRECT(ADDRESS(ROW(Table1[[#This Row],[Sel_Cat]]),8)),"A01")," ")</f>
        <v>290</v>
      </c>
      <c r="L354" s="3">
        <f ca="1">IF(Table1[[#This Row],[Post]]="A01",COUNTIFS($G$2:INDIRECT(ADDRESS(ROW(Table1[[#This Row],[Sel_Cat]]),7)),Table1[[#This Row],[Sel_Cat]],$H$2:INDIRECT(ADDRESS(ROW(Table1[[#This Row],[Sel_Cat]]),8)),"A01")," ")</f>
        <v>230</v>
      </c>
      <c r="M354" s="3" t="str">
        <f ca="1">IF(Table1[[#This Row],[Post]]="A02",COUNTIFS($H$2:INDIRECT(ADDRESS(ROW(Table1[[#This Row],[Sel_Cat]]),8)),"A02")," ")</f>
        <v xml:space="preserve"> </v>
      </c>
      <c r="N35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54" s="5" t="s">
        <v>5900</v>
      </c>
      <c r="P354" s="5" t="str">
        <f>VLOOKUP(Table1[[#This Row],[ROLL2]],Sheet1!$A$1:$B$132,2,FALSE)</f>
        <v>Delhi</v>
      </c>
      <c r="Q354" s="5" t="str">
        <f>VLOOKUP(Table1[[#This Row],[ROLL2]],Sheet1!$A$1:$C$132,3,FALSE)</f>
        <v>Delhi (2201)</v>
      </c>
    </row>
    <row r="355" spans="1:17" x14ac:dyDescent="0.2">
      <c r="A355" s="2">
        <v>252</v>
      </c>
      <c r="B355" s="3">
        <v>2201137478</v>
      </c>
      <c r="C355" s="4" t="s">
        <v>4625</v>
      </c>
      <c r="D355" s="4" t="s">
        <v>758</v>
      </c>
      <c r="E355" s="4" t="s">
        <v>759</v>
      </c>
      <c r="F355" s="2" t="s">
        <v>5703</v>
      </c>
      <c r="G355" s="2" t="s">
        <v>5703</v>
      </c>
      <c r="H355" s="4" t="s">
        <v>760</v>
      </c>
      <c r="I355" s="4">
        <v>354</v>
      </c>
      <c r="J355" s="3">
        <f ca="1">COUNTIF(G$2:INDIRECT(ADDRESS(ROW(Table1[[#This Row],[Sel_Cat]]),7)),Table1[[#This Row],[Sel_Cat]])</f>
        <v>288</v>
      </c>
      <c r="K355" s="3">
        <f ca="1">IF(Table1[[#This Row],[Post]]="A01",COUNTIFS($H$2:INDIRECT(ADDRESS(ROW(Table1[[#This Row],[Sel_Cat]]),8)),"A01")," ")</f>
        <v>291</v>
      </c>
      <c r="L355" s="3">
        <f ca="1">IF(Table1[[#This Row],[Post]]="A01",COUNTIFS($G$2:INDIRECT(ADDRESS(ROW(Table1[[#This Row],[Sel_Cat]]),7)),Table1[[#This Row],[Sel_Cat]],$H$2:INDIRECT(ADDRESS(ROW(Table1[[#This Row],[Sel_Cat]]),8)),"A01")," ")</f>
        <v>231</v>
      </c>
      <c r="M355" s="3" t="str">
        <f ca="1">IF(Table1[[#This Row],[Post]]="A02",COUNTIFS($H$2:INDIRECT(ADDRESS(ROW(Table1[[#This Row],[Sel_Cat]]),8)),"A02")," ")</f>
        <v xml:space="preserve"> </v>
      </c>
      <c r="N3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55" s="5" t="s">
        <v>5900</v>
      </c>
      <c r="P355" s="5" t="str">
        <f>VLOOKUP(Table1[[#This Row],[ROLL2]],Sheet1!$A$1:$B$132,2,FALSE)</f>
        <v>Delhi</v>
      </c>
      <c r="Q355" s="5" t="str">
        <f>VLOOKUP(Table1[[#This Row],[ROLL2]],Sheet1!$A$1:$C$132,3,FALSE)</f>
        <v>Delhi (2201)</v>
      </c>
    </row>
    <row r="356" spans="1:17" x14ac:dyDescent="0.2">
      <c r="A356" s="2">
        <v>792</v>
      </c>
      <c r="B356" s="3">
        <v>3010076987</v>
      </c>
      <c r="C356" s="4" t="s">
        <v>5102</v>
      </c>
      <c r="D356" s="4" t="s">
        <v>2378</v>
      </c>
      <c r="E356" s="4" t="s">
        <v>2379</v>
      </c>
      <c r="F356" s="2" t="s">
        <v>5701</v>
      </c>
      <c r="G356" s="2" t="s">
        <v>5703</v>
      </c>
      <c r="H356" s="4" t="s">
        <v>2380</v>
      </c>
      <c r="I356" s="4">
        <v>355</v>
      </c>
      <c r="J356" s="3">
        <f ca="1">COUNTIF(G$2:INDIRECT(ADDRESS(ROW(Table1[[#This Row],[Sel_Cat]]),7)),Table1[[#This Row],[Sel_Cat]])</f>
        <v>289</v>
      </c>
      <c r="K356" s="3">
        <f ca="1">IF(Table1[[#This Row],[Post]]="A01",COUNTIFS($H$2:INDIRECT(ADDRESS(ROW(Table1[[#This Row],[Sel_Cat]]),8)),"A01")," ")</f>
        <v>292</v>
      </c>
      <c r="L356" s="3">
        <f ca="1">IF(Table1[[#This Row],[Post]]="A01",COUNTIFS($G$2:INDIRECT(ADDRESS(ROW(Table1[[#This Row],[Sel_Cat]]),7)),Table1[[#This Row],[Sel_Cat]],$H$2:INDIRECT(ADDRESS(ROW(Table1[[#This Row],[Sel_Cat]]),8)),"A01")," ")</f>
        <v>232</v>
      </c>
      <c r="M356" s="3" t="str">
        <f ca="1">IF(Table1[[#This Row],[Post]]="A02",COUNTIFS($H$2:INDIRECT(ADDRESS(ROW(Table1[[#This Row],[Sel_Cat]]),8)),"A02")," ")</f>
        <v xml:space="preserve"> </v>
      </c>
      <c r="N3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56" s="5" t="s">
        <v>5888</v>
      </c>
      <c r="P356" s="5" t="str">
        <f>VLOOKUP(Table1[[#This Row],[ROLL2]],Sheet1!$A$1:$B$132,2,FALSE)</f>
        <v>Uttar Pradesh</v>
      </c>
      <c r="Q356" s="5" t="str">
        <f>VLOOKUP(Table1[[#This Row],[ROLL2]],Sheet1!$A$1:$C$132,3,FALSE)</f>
        <v>Lucknow (3010)</v>
      </c>
    </row>
    <row r="357" spans="1:17" x14ac:dyDescent="0.2">
      <c r="A357" s="2">
        <v>379</v>
      </c>
      <c r="B357" s="3">
        <v>2201239992</v>
      </c>
      <c r="C357" s="4" t="s">
        <v>4741</v>
      </c>
      <c r="D357" s="4" t="s">
        <v>1139</v>
      </c>
      <c r="E357" s="4" t="s">
        <v>1140</v>
      </c>
      <c r="F357" s="2" t="s">
        <v>5703</v>
      </c>
      <c r="G357" s="2" t="s">
        <v>5703</v>
      </c>
      <c r="H357" s="4" t="s">
        <v>1141</v>
      </c>
      <c r="I357" s="4">
        <v>356</v>
      </c>
      <c r="J357" s="3">
        <f ca="1">COUNTIF(G$2:INDIRECT(ADDRESS(ROW(Table1[[#This Row],[Sel_Cat]]),7)),Table1[[#This Row],[Sel_Cat]])</f>
        <v>290</v>
      </c>
      <c r="K357" s="3">
        <f ca="1">IF(Table1[[#This Row],[Post]]="A01",COUNTIFS($H$2:INDIRECT(ADDRESS(ROW(Table1[[#This Row],[Sel_Cat]]),8)),"A01")," ")</f>
        <v>293</v>
      </c>
      <c r="L357" s="3">
        <f ca="1">IF(Table1[[#This Row],[Post]]="A01",COUNTIFS($G$2:INDIRECT(ADDRESS(ROW(Table1[[#This Row],[Sel_Cat]]),7)),Table1[[#This Row],[Sel_Cat]],$H$2:INDIRECT(ADDRESS(ROW(Table1[[#This Row],[Sel_Cat]]),8)),"A01")," ")</f>
        <v>233</v>
      </c>
      <c r="M357" s="3" t="str">
        <f ca="1">IF(Table1[[#This Row],[Post]]="A02",COUNTIFS($H$2:INDIRECT(ADDRESS(ROW(Table1[[#This Row],[Sel_Cat]]),8)),"A02")," ")</f>
        <v xml:space="preserve"> </v>
      </c>
      <c r="N3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57" s="5" t="s">
        <v>5900</v>
      </c>
      <c r="P357" s="5" t="str">
        <f>VLOOKUP(Table1[[#This Row],[ROLL2]],Sheet1!$A$1:$B$132,2,FALSE)</f>
        <v>Delhi</v>
      </c>
      <c r="Q357" s="5" t="str">
        <f>VLOOKUP(Table1[[#This Row],[ROLL2]],Sheet1!$A$1:$C$132,3,FALSE)</f>
        <v>Delhi (2201)</v>
      </c>
    </row>
    <row r="358" spans="1:17" x14ac:dyDescent="0.2">
      <c r="A358" s="2">
        <v>1006</v>
      </c>
      <c r="B358" s="3">
        <v>4410020895</v>
      </c>
      <c r="C358" s="4" t="s">
        <v>5021</v>
      </c>
      <c r="D358" s="4" t="s">
        <v>3020</v>
      </c>
      <c r="E358" s="4" t="s">
        <v>3021</v>
      </c>
      <c r="F358" s="2" t="s">
        <v>5703</v>
      </c>
      <c r="G358" s="2" t="s">
        <v>5703</v>
      </c>
      <c r="H358" s="4" t="s">
        <v>3022</v>
      </c>
      <c r="I358" s="4">
        <v>357</v>
      </c>
      <c r="J358" s="3">
        <f ca="1">COUNTIF(G$2:INDIRECT(ADDRESS(ROW(Table1[[#This Row],[Sel_Cat]]),7)),Table1[[#This Row],[Sel_Cat]])</f>
        <v>291</v>
      </c>
      <c r="K358" s="3">
        <f ca="1">IF(Table1[[#This Row],[Post]]="A01",COUNTIFS($H$2:INDIRECT(ADDRESS(ROW(Table1[[#This Row],[Sel_Cat]]),8)),"A01")," ")</f>
        <v>294</v>
      </c>
      <c r="L358" s="3">
        <f ca="1">IF(Table1[[#This Row],[Post]]="A01",COUNTIFS($G$2:INDIRECT(ADDRESS(ROW(Table1[[#This Row],[Sel_Cat]]),7)),Table1[[#This Row],[Sel_Cat]],$H$2:INDIRECT(ADDRESS(ROW(Table1[[#This Row],[Sel_Cat]]),8)),"A01")," ")</f>
        <v>234</v>
      </c>
      <c r="M358" s="3" t="str">
        <f ca="1">IF(Table1[[#This Row],[Post]]="A02",COUNTIFS($H$2:INDIRECT(ADDRESS(ROW(Table1[[#This Row],[Sel_Cat]]),8)),"A02")," ")</f>
        <v xml:space="preserve"> </v>
      </c>
      <c r="N3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58" s="5" t="s">
        <v>5925</v>
      </c>
      <c r="P358" s="5" t="str">
        <f>VLOOKUP(Table1[[#This Row],[ROLL2]],Sheet1!$A$1:$B$132,2,FALSE)</f>
        <v>West Bengal</v>
      </c>
      <c r="Q358" s="5" t="str">
        <f>VLOOKUP(Table1[[#This Row],[ROLL2]],Sheet1!$A$1:$C$132,3,FALSE)</f>
        <v>Kolkata(4410),</v>
      </c>
    </row>
    <row r="359" spans="1:17" x14ac:dyDescent="0.2">
      <c r="A359" s="2">
        <v>167</v>
      </c>
      <c r="B359" s="3">
        <v>2201067240</v>
      </c>
      <c r="C359" s="4" t="s">
        <v>4546</v>
      </c>
      <c r="D359" s="4" t="s">
        <v>503</v>
      </c>
      <c r="E359" s="4" t="s">
        <v>504</v>
      </c>
      <c r="F359" s="2" t="s">
        <v>5703</v>
      </c>
      <c r="G359" s="2" t="s">
        <v>5703</v>
      </c>
      <c r="H359" s="4" t="s">
        <v>505</v>
      </c>
      <c r="I359" s="4">
        <v>358</v>
      </c>
      <c r="J359" s="3">
        <f ca="1">COUNTIF(G$2:INDIRECT(ADDRESS(ROW(Table1[[#This Row],[Sel_Cat]]),7)),Table1[[#This Row],[Sel_Cat]])</f>
        <v>292</v>
      </c>
      <c r="K359" s="3">
        <f ca="1">IF(Table1[[#This Row],[Post]]="A01",COUNTIFS($H$2:INDIRECT(ADDRESS(ROW(Table1[[#This Row],[Sel_Cat]]),8)),"A01")," ")</f>
        <v>295</v>
      </c>
      <c r="L359" s="3">
        <f ca="1">IF(Table1[[#This Row],[Post]]="A01",COUNTIFS($G$2:INDIRECT(ADDRESS(ROW(Table1[[#This Row],[Sel_Cat]]),7)),Table1[[#This Row],[Sel_Cat]],$H$2:INDIRECT(ADDRESS(ROW(Table1[[#This Row],[Sel_Cat]]),8)),"A01")," ")</f>
        <v>235</v>
      </c>
      <c r="M359" s="3" t="str">
        <f ca="1">IF(Table1[[#This Row],[Post]]="A02",COUNTIFS($H$2:INDIRECT(ADDRESS(ROW(Table1[[#This Row],[Sel_Cat]]),8)),"A02")," ")</f>
        <v xml:space="preserve"> </v>
      </c>
      <c r="N3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59" s="5" t="s">
        <v>5900</v>
      </c>
      <c r="P359" s="5" t="str">
        <f>VLOOKUP(Table1[[#This Row],[ROLL2]],Sheet1!$A$1:$B$132,2,FALSE)</f>
        <v>Delhi</v>
      </c>
      <c r="Q359" s="5" t="str">
        <f>VLOOKUP(Table1[[#This Row],[ROLL2]],Sheet1!$A$1:$C$132,3,FALSE)</f>
        <v>Delhi (2201)</v>
      </c>
    </row>
    <row r="360" spans="1:17" x14ac:dyDescent="0.2">
      <c r="A360" s="2">
        <v>78</v>
      </c>
      <c r="B360" s="3">
        <v>2002006186</v>
      </c>
      <c r="C360" s="4" t="s">
        <v>4464</v>
      </c>
      <c r="D360" s="4" t="s">
        <v>236</v>
      </c>
      <c r="E360" s="4" t="s">
        <v>237</v>
      </c>
      <c r="F360" s="2" t="s">
        <v>5701</v>
      </c>
      <c r="G360" s="2" t="s">
        <v>5703</v>
      </c>
      <c r="H360" s="4" t="s">
        <v>238</v>
      </c>
      <c r="I360" s="4">
        <v>359</v>
      </c>
      <c r="J360" s="3">
        <f ca="1">COUNTIF(G$2:INDIRECT(ADDRESS(ROW(Table1[[#This Row],[Sel_Cat]]),7)),Table1[[#This Row],[Sel_Cat]])</f>
        <v>293</v>
      </c>
      <c r="K360" s="3" t="str">
        <f ca="1">IF(Table1[[#This Row],[Post]]="A01",COUNTIFS($H$2:INDIRECT(ADDRESS(ROW(Table1[[#This Row],[Sel_Cat]]),8)),"A01")," ")</f>
        <v xml:space="preserve"> </v>
      </c>
      <c r="L36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60" s="3">
        <f ca="1">IF(Table1[[#This Row],[Post]]="A02",COUNTIFS($H$2:INDIRECT(ADDRESS(ROW(Table1[[#This Row],[Sel_Cat]]),8)),"A02")," ")</f>
        <v>64</v>
      </c>
      <c r="N360" s="3">
        <f ca="1">IF(Table1[[#This Row],[Post]]="A02",COUNTIFS($G$2:INDIRECT(ADDRESS(ROW(Table1[[#This Row],[Sel_Cat]]),7)),Table1[[#This Row],[Sel_Cat]],$H$2:INDIRECT(ADDRESS(ROW(Table1[[#This Row],[Sel_Cat]]),8)),"A02")," ")</f>
        <v>58</v>
      </c>
      <c r="O360" s="5" t="s">
        <v>5896</v>
      </c>
      <c r="P360" s="5" t="str">
        <f>VLOOKUP(Table1[[#This Row],[ROLL2]],Sheet1!$A$1:$B$132,2,FALSE)</f>
        <v>Uttarakhand</v>
      </c>
      <c r="Q360" s="5" t="str">
        <f>VLOOKUP(Table1[[#This Row],[ROLL2]],Sheet1!$A$1:$C$132,3,FALSE)</f>
        <v>Dehradun (2002)</v>
      </c>
    </row>
    <row r="361" spans="1:17" x14ac:dyDescent="0.2">
      <c r="A361" s="2">
        <v>987</v>
      </c>
      <c r="B361" s="3">
        <v>4206003761</v>
      </c>
      <c r="C361" s="4" t="s">
        <v>4741</v>
      </c>
      <c r="D361" s="4" t="s">
        <v>2963</v>
      </c>
      <c r="E361" s="4" t="s">
        <v>2964</v>
      </c>
      <c r="F361" s="2" t="s">
        <v>5701</v>
      </c>
      <c r="G361" s="2" t="s">
        <v>5703</v>
      </c>
      <c r="H361" s="4" t="s">
        <v>2965</v>
      </c>
      <c r="I361" s="4">
        <v>360</v>
      </c>
      <c r="J361" s="3">
        <f ca="1">COUNTIF(G$2:INDIRECT(ADDRESS(ROW(Table1[[#This Row],[Sel_Cat]]),7)),Table1[[#This Row],[Sel_Cat]])</f>
        <v>294</v>
      </c>
      <c r="K361" s="3">
        <f ca="1">IF(Table1[[#This Row],[Post]]="A01",COUNTIFS($H$2:INDIRECT(ADDRESS(ROW(Table1[[#This Row],[Sel_Cat]]),8)),"A01")," ")</f>
        <v>296</v>
      </c>
      <c r="L361" s="3">
        <f ca="1">IF(Table1[[#This Row],[Post]]="A01",COUNTIFS($G$2:INDIRECT(ADDRESS(ROW(Table1[[#This Row],[Sel_Cat]]),7)),Table1[[#This Row],[Sel_Cat]],$H$2:INDIRECT(ADDRESS(ROW(Table1[[#This Row],[Sel_Cat]]),8)),"A01")," ")</f>
        <v>236</v>
      </c>
      <c r="M361" s="3" t="str">
        <f ca="1">IF(Table1[[#This Row],[Post]]="A02",COUNTIFS($H$2:INDIRECT(ADDRESS(ROW(Table1[[#This Row],[Sel_Cat]]),8)),"A02")," ")</f>
        <v xml:space="preserve"> </v>
      </c>
      <c r="N3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61" s="5" t="s">
        <v>5910</v>
      </c>
      <c r="P361" s="5" t="str">
        <f>VLOOKUP(Table1[[#This Row],[ROLL2]],Sheet1!$A$1:$B$132,2,FALSE)</f>
        <v>Jharkhand</v>
      </c>
      <c r="Q361" s="5" t="str">
        <f>VLOOKUP(Table1[[#This Row],[ROLL2]],Sheet1!$A$1:$C$132,3,FALSE)</f>
        <v>Dhanbad (4206)</v>
      </c>
    </row>
    <row r="362" spans="1:17" x14ac:dyDescent="0.2">
      <c r="A362" s="2">
        <v>1353</v>
      </c>
      <c r="B362" s="3">
        <v>8202010525</v>
      </c>
      <c r="C362" s="4" t="s">
        <v>5590</v>
      </c>
      <c r="D362" s="4" t="s">
        <v>4060</v>
      </c>
      <c r="E362" s="4" t="s">
        <v>4061</v>
      </c>
      <c r="F362" s="2" t="s">
        <v>5701</v>
      </c>
      <c r="G362" s="2" t="s">
        <v>5701</v>
      </c>
      <c r="H362" s="4" t="s">
        <v>4062</v>
      </c>
      <c r="I362" s="4">
        <v>361</v>
      </c>
      <c r="J362" s="3">
        <f ca="1">COUNTIF(G$2:INDIRECT(ADDRESS(ROW(Table1[[#This Row],[Sel_Cat]]),7)),Table1[[#This Row],[Sel_Cat]])</f>
        <v>40</v>
      </c>
      <c r="K362" s="3">
        <f ca="1">IF(Table1[[#This Row],[Post]]="A01",COUNTIFS($H$2:INDIRECT(ADDRESS(ROW(Table1[[#This Row],[Sel_Cat]]),8)),"A01")," ")</f>
        <v>297</v>
      </c>
      <c r="L362" s="3">
        <f ca="1">IF(Table1[[#This Row],[Post]]="A01",COUNTIFS($G$2:INDIRECT(ADDRESS(ROW(Table1[[#This Row],[Sel_Cat]]),7)),Table1[[#This Row],[Sel_Cat]],$H$2:INDIRECT(ADDRESS(ROW(Table1[[#This Row],[Sel_Cat]]),8)),"A01")," ")</f>
        <v>36</v>
      </c>
      <c r="M362" s="3" t="str">
        <f ca="1">IF(Table1[[#This Row],[Post]]="A02",COUNTIFS($H$2:INDIRECT(ADDRESS(ROW(Table1[[#This Row],[Sel_Cat]]),8)),"A02")," ")</f>
        <v xml:space="preserve"> </v>
      </c>
      <c r="N3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62" s="5" t="s">
        <v>5988</v>
      </c>
      <c r="P362" s="5" t="str">
        <f>VLOOKUP(Table1[[#This Row],[ROLL2]],Sheet1!$A$1:$B$132,2,FALSE)</f>
        <v>Tamil Nadu</v>
      </c>
      <c r="Q362" s="5" t="str">
        <f>VLOOKUP(Table1[[#This Row],[ROLL2]],Sheet1!$A$1:$C$132,3,FALSE)</f>
        <v>Coimbatore(8202)</v>
      </c>
    </row>
    <row r="363" spans="1:17" x14ac:dyDescent="0.2">
      <c r="A363" s="2">
        <v>478</v>
      </c>
      <c r="B363" s="3">
        <v>2201340626</v>
      </c>
      <c r="C363" s="4" t="s">
        <v>4827</v>
      </c>
      <c r="D363" s="4" t="s">
        <v>1436</v>
      </c>
      <c r="E363" s="4" t="s">
        <v>1437</v>
      </c>
      <c r="F363" s="2" t="s">
        <v>5701</v>
      </c>
      <c r="G363" s="2" t="s">
        <v>5703</v>
      </c>
      <c r="H363" s="4" t="s">
        <v>1438</v>
      </c>
      <c r="I363" s="4">
        <v>362</v>
      </c>
      <c r="J363" s="3">
        <f ca="1">COUNTIF(G$2:INDIRECT(ADDRESS(ROW(Table1[[#This Row],[Sel_Cat]]),7)),Table1[[#This Row],[Sel_Cat]])</f>
        <v>295</v>
      </c>
      <c r="K363" s="3">
        <f ca="1">IF(Table1[[#This Row],[Post]]="A01",COUNTIFS($H$2:INDIRECT(ADDRESS(ROW(Table1[[#This Row],[Sel_Cat]]),8)),"A01")," ")</f>
        <v>298</v>
      </c>
      <c r="L363" s="3">
        <f ca="1">IF(Table1[[#This Row],[Post]]="A01",COUNTIFS($G$2:INDIRECT(ADDRESS(ROW(Table1[[#This Row],[Sel_Cat]]),7)),Table1[[#This Row],[Sel_Cat]],$H$2:INDIRECT(ADDRESS(ROW(Table1[[#This Row],[Sel_Cat]]),8)),"A01")," ")</f>
        <v>237</v>
      </c>
      <c r="M363" s="3" t="str">
        <f ca="1">IF(Table1[[#This Row],[Post]]="A02",COUNTIFS($H$2:INDIRECT(ADDRESS(ROW(Table1[[#This Row],[Sel_Cat]]),8)),"A02")," ")</f>
        <v xml:space="preserve"> </v>
      </c>
      <c r="N3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63" s="5" t="s">
        <v>5900</v>
      </c>
      <c r="P363" s="5" t="str">
        <f>VLOOKUP(Table1[[#This Row],[ROLL2]],Sheet1!$A$1:$B$132,2,FALSE)</f>
        <v>Delhi</v>
      </c>
      <c r="Q363" s="5" t="str">
        <f>VLOOKUP(Table1[[#This Row],[ROLL2]],Sheet1!$A$1:$C$132,3,FALSE)</f>
        <v>Delhi (2201)</v>
      </c>
    </row>
    <row r="364" spans="1:17" x14ac:dyDescent="0.2">
      <c r="A364" s="2">
        <v>863</v>
      </c>
      <c r="B364" s="3">
        <v>3013134300</v>
      </c>
      <c r="C364" s="4" t="s">
        <v>5159</v>
      </c>
      <c r="D364" s="4" t="s">
        <v>2591</v>
      </c>
      <c r="E364" s="4" t="s">
        <v>2592</v>
      </c>
      <c r="F364" s="2" t="s">
        <v>5701</v>
      </c>
      <c r="G364" s="2" t="s">
        <v>5703</v>
      </c>
      <c r="H364" s="4" t="s">
        <v>2593</v>
      </c>
      <c r="I364" s="4">
        <v>363</v>
      </c>
      <c r="J364" s="3">
        <f ca="1">COUNTIF(G$2:INDIRECT(ADDRESS(ROW(Table1[[#This Row],[Sel_Cat]]),7)),Table1[[#This Row],[Sel_Cat]])</f>
        <v>296</v>
      </c>
      <c r="K364" s="3">
        <f ca="1">IF(Table1[[#This Row],[Post]]="A01",COUNTIFS($H$2:INDIRECT(ADDRESS(ROW(Table1[[#This Row],[Sel_Cat]]),8)),"A01")," ")</f>
        <v>299</v>
      </c>
      <c r="L364" s="3">
        <f ca="1">IF(Table1[[#This Row],[Post]]="A01",COUNTIFS($G$2:INDIRECT(ADDRESS(ROW(Table1[[#This Row],[Sel_Cat]]),7)),Table1[[#This Row],[Sel_Cat]],$H$2:INDIRECT(ADDRESS(ROW(Table1[[#This Row],[Sel_Cat]]),8)),"A01")," ")</f>
        <v>238</v>
      </c>
      <c r="M364" s="3" t="str">
        <f ca="1">IF(Table1[[#This Row],[Post]]="A02",COUNTIFS($H$2:INDIRECT(ADDRESS(ROW(Table1[[#This Row],[Sel_Cat]]),8)),"A02")," ")</f>
        <v xml:space="preserve"> </v>
      </c>
      <c r="N36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64" s="5" t="s">
        <v>5891</v>
      </c>
      <c r="P364" s="5" t="str">
        <f>VLOOKUP(Table1[[#This Row],[ROLL2]],Sheet1!$A$1:$B$132,2,FALSE)</f>
        <v>Uttar Pradesh</v>
      </c>
      <c r="Q364" s="5" t="str">
        <f>VLOOKUP(Table1[[#This Row],[ROLL2]],Sheet1!$A$1:$C$132,3,FALSE)</f>
        <v>Varanasi (3013)</v>
      </c>
    </row>
    <row r="365" spans="1:17" x14ac:dyDescent="0.2">
      <c r="A365" s="2">
        <v>584</v>
      </c>
      <c r="B365" s="3">
        <v>2405049268</v>
      </c>
      <c r="C365" s="4" t="s">
        <v>4916</v>
      </c>
      <c r="D365" s="4" t="s">
        <v>1754</v>
      </c>
      <c r="E365" s="4" t="s">
        <v>1755</v>
      </c>
      <c r="F365" s="2" t="s">
        <v>5701</v>
      </c>
      <c r="G365" s="2" t="s">
        <v>5703</v>
      </c>
      <c r="H365" s="4" t="s">
        <v>1756</v>
      </c>
      <c r="I365" s="4">
        <v>364</v>
      </c>
      <c r="J365" s="3">
        <f ca="1">COUNTIF(G$2:INDIRECT(ADDRESS(ROW(Table1[[#This Row],[Sel_Cat]]),7)),Table1[[#This Row],[Sel_Cat]])</f>
        <v>297</v>
      </c>
      <c r="K365" s="3">
        <f ca="1">IF(Table1[[#This Row],[Post]]="A01",COUNTIFS($H$2:INDIRECT(ADDRESS(ROW(Table1[[#This Row],[Sel_Cat]]),8)),"A01")," ")</f>
        <v>300</v>
      </c>
      <c r="L365" s="3">
        <f ca="1">IF(Table1[[#This Row],[Post]]="A01",COUNTIFS($G$2:INDIRECT(ADDRESS(ROW(Table1[[#This Row],[Sel_Cat]]),7)),Table1[[#This Row],[Sel_Cat]],$H$2:INDIRECT(ADDRESS(ROW(Table1[[#This Row],[Sel_Cat]]),8)),"A01")," ")</f>
        <v>239</v>
      </c>
      <c r="M365" s="3" t="str">
        <f ca="1">IF(Table1[[#This Row],[Post]]="A02",COUNTIFS($H$2:INDIRECT(ADDRESS(ROW(Table1[[#This Row],[Sel_Cat]]),8)),"A02")," ")</f>
        <v xml:space="preserve"> </v>
      </c>
      <c r="N36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65" s="5" t="s">
        <v>5904</v>
      </c>
      <c r="P365" s="5" t="str">
        <f>VLOOKUP(Table1[[#This Row],[ROLL2]],Sheet1!$A$1:$B$132,2,FALSE)</f>
        <v>Rajasthan</v>
      </c>
      <c r="Q365" s="5" t="str">
        <f>VLOOKUP(Table1[[#This Row],[ROLL2]],Sheet1!$A$1:$C$132,3,FALSE)</f>
        <v>Jaipur (2405)</v>
      </c>
    </row>
    <row r="366" spans="1:17" x14ac:dyDescent="0.2">
      <c r="A366" s="2">
        <v>523</v>
      </c>
      <c r="B366" s="3">
        <v>2401013020</v>
      </c>
      <c r="C366" s="4" t="s">
        <v>4865</v>
      </c>
      <c r="D366" s="4" t="s">
        <v>1571</v>
      </c>
      <c r="E366" s="4" t="s">
        <v>1572</v>
      </c>
      <c r="F366" s="2" t="s">
        <v>5696</v>
      </c>
      <c r="G366" s="2" t="s">
        <v>5703</v>
      </c>
      <c r="H366" s="4" t="s">
        <v>1573</v>
      </c>
      <c r="I366" s="4">
        <v>365</v>
      </c>
      <c r="J366" s="3">
        <f ca="1">COUNTIF(G$2:INDIRECT(ADDRESS(ROW(Table1[[#This Row],[Sel_Cat]]),7)),Table1[[#This Row],[Sel_Cat]])</f>
        <v>298</v>
      </c>
      <c r="K366" s="3">
        <f ca="1">IF(Table1[[#This Row],[Post]]="A01",COUNTIFS($H$2:INDIRECT(ADDRESS(ROW(Table1[[#This Row],[Sel_Cat]]),8)),"A01")," ")</f>
        <v>301</v>
      </c>
      <c r="L366" s="3">
        <f ca="1">IF(Table1[[#This Row],[Post]]="A01",COUNTIFS($G$2:INDIRECT(ADDRESS(ROW(Table1[[#This Row],[Sel_Cat]]),7)),Table1[[#This Row],[Sel_Cat]],$H$2:INDIRECT(ADDRESS(ROW(Table1[[#This Row],[Sel_Cat]]),8)),"A01")," ")</f>
        <v>240</v>
      </c>
      <c r="M366" s="3" t="str">
        <f ca="1">IF(Table1[[#This Row],[Post]]="A02",COUNTIFS($H$2:INDIRECT(ADDRESS(ROW(Table1[[#This Row],[Sel_Cat]]),8)),"A02")," ")</f>
        <v xml:space="preserve"> </v>
      </c>
      <c r="N3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66" s="5" t="s">
        <v>5901</v>
      </c>
      <c r="P366" s="5" t="str">
        <f>VLOOKUP(Table1[[#This Row],[ROLL2]],Sheet1!$A$1:$B$132,2,FALSE)</f>
        <v>Rajasthan</v>
      </c>
      <c r="Q366" s="5" t="str">
        <f>VLOOKUP(Table1[[#This Row],[ROLL2]],Sheet1!$A$1:$C$132,3,FALSE)</f>
        <v> Ajmer (2401)</v>
      </c>
    </row>
    <row r="367" spans="1:17" x14ac:dyDescent="0.2">
      <c r="A367" s="2">
        <v>608</v>
      </c>
      <c r="B367" s="3">
        <v>2405099048</v>
      </c>
      <c r="C367" s="4" t="s">
        <v>4937</v>
      </c>
      <c r="D367" s="4" t="s">
        <v>1826</v>
      </c>
      <c r="E367" s="4" t="s">
        <v>1827</v>
      </c>
      <c r="F367" s="2" t="s">
        <v>5696</v>
      </c>
      <c r="G367" s="2" t="s">
        <v>5703</v>
      </c>
      <c r="H367" s="4" t="s">
        <v>1828</v>
      </c>
      <c r="I367" s="4">
        <v>366</v>
      </c>
      <c r="J367" s="3">
        <f ca="1">COUNTIF(G$2:INDIRECT(ADDRESS(ROW(Table1[[#This Row],[Sel_Cat]]),7)),Table1[[#This Row],[Sel_Cat]])</f>
        <v>299</v>
      </c>
      <c r="K367" s="3">
        <f ca="1">IF(Table1[[#This Row],[Post]]="A01",COUNTIFS($H$2:INDIRECT(ADDRESS(ROW(Table1[[#This Row],[Sel_Cat]]),8)),"A01")," ")</f>
        <v>302</v>
      </c>
      <c r="L367" s="3">
        <f ca="1">IF(Table1[[#This Row],[Post]]="A01",COUNTIFS($G$2:INDIRECT(ADDRESS(ROW(Table1[[#This Row],[Sel_Cat]]),7)),Table1[[#This Row],[Sel_Cat]],$H$2:INDIRECT(ADDRESS(ROW(Table1[[#This Row],[Sel_Cat]]),8)),"A01")," ")</f>
        <v>241</v>
      </c>
      <c r="M367" s="3" t="str">
        <f ca="1">IF(Table1[[#This Row],[Post]]="A02",COUNTIFS($H$2:INDIRECT(ADDRESS(ROW(Table1[[#This Row],[Sel_Cat]]),8)),"A02")," ")</f>
        <v xml:space="preserve"> </v>
      </c>
      <c r="N3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67" s="5" t="s">
        <v>5904</v>
      </c>
      <c r="P367" s="5" t="str">
        <f>VLOOKUP(Table1[[#This Row],[ROLL2]],Sheet1!$A$1:$B$132,2,FALSE)</f>
        <v>Rajasthan</v>
      </c>
      <c r="Q367" s="5" t="str">
        <f>VLOOKUP(Table1[[#This Row],[ROLL2]],Sheet1!$A$1:$C$132,3,FALSE)</f>
        <v>Jaipur (2405)</v>
      </c>
    </row>
    <row r="368" spans="1:17" x14ac:dyDescent="0.2">
      <c r="A368" s="2">
        <v>336</v>
      </c>
      <c r="B368" s="3">
        <v>2201206199</v>
      </c>
      <c r="C368" s="4" t="s">
        <v>4703</v>
      </c>
      <c r="D368" s="4" t="s">
        <v>1010</v>
      </c>
      <c r="E368" s="4" t="s">
        <v>1011</v>
      </c>
      <c r="F368" s="2" t="s">
        <v>5703</v>
      </c>
      <c r="G368" s="2" t="s">
        <v>5703</v>
      </c>
      <c r="H368" s="4" t="s">
        <v>1012</v>
      </c>
      <c r="I368" s="4">
        <v>367</v>
      </c>
      <c r="J368" s="3">
        <f ca="1">COUNTIF(G$2:INDIRECT(ADDRESS(ROW(Table1[[#This Row],[Sel_Cat]]),7)),Table1[[#This Row],[Sel_Cat]])</f>
        <v>300</v>
      </c>
      <c r="K368" s="3">
        <f ca="1">IF(Table1[[#This Row],[Post]]="A01",COUNTIFS($H$2:INDIRECT(ADDRESS(ROW(Table1[[#This Row],[Sel_Cat]]),8)),"A01")," ")</f>
        <v>303</v>
      </c>
      <c r="L368" s="3">
        <f ca="1">IF(Table1[[#This Row],[Post]]="A01",COUNTIFS($G$2:INDIRECT(ADDRESS(ROW(Table1[[#This Row],[Sel_Cat]]),7)),Table1[[#This Row],[Sel_Cat]],$H$2:INDIRECT(ADDRESS(ROW(Table1[[#This Row],[Sel_Cat]]),8)),"A01")," ")</f>
        <v>242</v>
      </c>
      <c r="M368" s="3" t="str">
        <f ca="1">IF(Table1[[#This Row],[Post]]="A02",COUNTIFS($H$2:INDIRECT(ADDRESS(ROW(Table1[[#This Row],[Sel_Cat]]),8)),"A02")," ")</f>
        <v xml:space="preserve"> </v>
      </c>
      <c r="N36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68" s="5" t="s">
        <v>5900</v>
      </c>
      <c r="P368" s="5" t="str">
        <f>VLOOKUP(Table1[[#This Row],[ROLL2]],Sheet1!$A$1:$B$132,2,FALSE)</f>
        <v>Delhi</v>
      </c>
      <c r="Q368" s="5" t="str">
        <f>VLOOKUP(Table1[[#This Row],[ROLL2]],Sheet1!$A$1:$C$132,3,FALSE)</f>
        <v>Delhi (2201)</v>
      </c>
    </row>
    <row r="369" spans="1:17" x14ac:dyDescent="0.2">
      <c r="A369" s="2">
        <v>22</v>
      </c>
      <c r="B369" s="3">
        <v>1402006187</v>
      </c>
      <c r="C369" s="4" t="s">
        <v>4411</v>
      </c>
      <c r="D369" s="4" t="s">
        <v>68</v>
      </c>
      <c r="E369" s="4" t="s">
        <v>69</v>
      </c>
      <c r="F369" s="2" t="s">
        <v>5696</v>
      </c>
      <c r="G369" s="2" t="s">
        <v>5703</v>
      </c>
      <c r="H369" s="4" t="s">
        <v>70</v>
      </c>
      <c r="I369" s="4">
        <v>368</v>
      </c>
      <c r="J369" s="3">
        <f ca="1">COUNTIF(G$2:INDIRECT(ADDRESS(ROW(Table1[[#This Row],[Sel_Cat]]),7)),Table1[[#This Row],[Sel_Cat]])</f>
        <v>301</v>
      </c>
      <c r="K369" s="3">
        <f ca="1">IF(Table1[[#This Row],[Post]]="A01",COUNTIFS($H$2:INDIRECT(ADDRESS(ROW(Table1[[#This Row],[Sel_Cat]]),8)),"A01")," ")</f>
        <v>304</v>
      </c>
      <c r="L369" s="3">
        <f ca="1">IF(Table1[[#This Row],[Post]]="A01",COUNTIFS($G$2:INDIRECT(ADDRESS(ROW(Table1[[#This Row],[Sel_Cat]]),7)),Table1[[#This Row],[Sel_Cat]],$H$2:INDIRECT(ADDRESS(ROW(Table1[[#This Row],[Sel_Cat]]),8)),"A01")," ")</f>
        <v>243</v>
      </c>
      <c r="M369" s="3" t="str">
        <f ca="1">IF(Table1[[#This Row],[Post]]="A02",COUNTIFS($H$2:INDIRECT(ADDRESS(ROW(Table1[[#This Row],[Sel_Cat]]),8)),"A02")," ")</f>
        <v xml:space="preserve"> </v>
      </c>
      <c r="N3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69" s="5" t="s">
        <v>5973</v>
      </c>
      <c r="P369" s="5" t="str">
        <f>VLOOKUP(Table1[[#This Row],[ROLL2]],Sheet1!$A$1:$B$132,2,FALSE)</f>
        <v>Punjab</v>
      </c>
      <c r="Q369" s="5" t="str">
        <f>VLOOKUP(Table1[[#This Row],[ROLL2]],Sheet1!$A$1:$C$132,3,FALSE)</f>
        <v>Jalandhar(1402)</v>
      </c>
    </row>
    <row r="370" spans="1:17" x14ac:dyDescent="0.2">
      <c r="A370" s="2">
        <v>319</v>
      </c>
      <c r="B370" s="3">
        <v>2201190136</v>
      </c>
      <c r="C370" s="4" t="s">
        <v>4687</v>
      </c>
      <c r="D370" s="4" t="s">
        <v>959</v>
      </c>
      <c r="E370" s="4" t="s">
        <v>960</v>
      </c>
      <c r="F370" s="2" t="s">
        <v>5703</v>
      </c>
      <c r="G370" s="2" t="s">
        <v>5703</v>
      </c>
      <c r="H370" s="4" t="s">
        <v>961</v>
      </c>
      <c r="I370" s="4">
        <v>369</v>
      </c>
      <c r="J370" s="3">
        <f ca="1">COUNTIF(G$2:INDIRECT(ADDRESS(ROW(Table1[[#This Row],[Sel_Cat]]),7)),Table1[[#This Row],[Sel_Cat]])</f>
        <v>302</v>
      </c>
      <c r="K370" s="3">
        <f ca="1">IF(Table1[[#This Row],[Post]]="A01",COUNTIFS($H$2:INDIRECT(ADDRESS(ROW(Table1[[#This Row],[Sel_Cat]]),8)),"A01")," ")</f>
        <v>305</v>
      </c>
      <c r="L370" s="3">
        <f ca="1">IF(Table1[[#This Row],[Post]]="A01",COUNTIFS($G$2:INDIRECT(ADDRESS(ROW(Table1[[#This Row],[Sel_Cat]]),7)),Table1[[#This Row],[Sel_Cat]],$H$2:INDIRECT(ADDRESS(ROW(Table1[[#This Row],[Sel_Cat]]),8)),"A01")," ")</f>
        <v>244</v>
      </c>
      <c r="M370" s="3" t="str">
        <f ca="1">IF(Table1[[#This Row],[Post]]="A02",COUNTIFS($H$2:INDIRECT(ADDRESS(ROW(Table1[[#This Row],[Sel_Cat]]),8)),"A02")," ")</f>
        <v xml:space="preserve"> </v>
      </c>
      <c r="N3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70" s="5" t="s">
        <v>5900</v>
      </c>
      <c r="P370" s="5" t="str">
        <f>VLOOKUP(Table1[[#This Row],[ROLL2]],Sheet1!$A$1:$B$132,2,FALSE)</f>
        <v>Delhi</v>
      </c>
      <c r="Q370" s="5" t="str">
        <f>VLOOKUP(Table1[[#This Row],[ROLL2]],Sheet1!$A$1:$C$132,3,FALSE)</f>
        <v>Delhi (2201)</v>
      </c>
    </row>
    <row r="371" spans="1:17" x14ac:dyDescent="0.2">
      <c r="A371" s="2">
        <v>465</v>
      </c>
      <c r="B371" s="3">
        <v>2201326917</v>
      </c>
      <c r="C371" s="4" t="s">
        <v>4816</v>
      </c>
      <c r="D371" s="4" t="s">
        <v>1397</v>
      </c>
      <c r="E371" s="4" t="s">
        <v>1398</v>
      </c>
      <c r="F371" s="2" t="s">
        <v>5703</v>
      </c>
      <c r="G371" s="2" t="s">
        <v>5703</v>
      </c>
      <c r="H371" s="4" t="s">
        <v>1399</v>
      </c>
      <c r="I371" s="4">
        <v>370</v>
      </c>
      <c r="J371" s="3">
        <f ca="1">COUNTIF(G$2:INDIRECT(ADDRESS(ROW(Table1[[#This Row],[Sel_Cat]]),7)),Table1[[#This Row],[Sel_Cat]])</f>
        <v>303</v>
      </c>
      <c r="K371" s="3">
        <f ca="1">IF(Table1[[#This Row],[Post]]="A01",COUNTIFS($H$2:INDIRECT(ADDRESS(ROW(Table1[[#This Row],[Sel_Cat]]),8)),"A01")," ")</f>
        <v>306</v>
      </c>
      <c r="L371" s="3">
        <f ca="1">IF(Table1[[#This Row],[Post]]="A01",COUNTIFS($G$2:INDIRECT(ADDRESS(ROW(Table1[[#This Row],[Sel_Cat]]),7)),Table1[[#This Row],[Sel_Cat]],$H$2:INDIRECT(ADDRESS(ROW(Table1[[#This Row],[Sel_Cat]]),8)),"A01")," ")</f>
        <v>245</v>
      </c>
      <c r="M371" s="3" t="str">
        <f ca="1">IF(Table1[[#This Row],[Post]]="A02",COUNTIFS($H$2:INDIRECT(ADDRESS(ROW(Table1[[#This Row],[Sel_Cat]]),8)),"A02")," ")</f>
        <v xml:space="preserve"> </v>
      </c>
      <c r="N3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71" s="5" t="s">
        <v>5900</v>
      </c>
      <c r="P371" s="5" t="str">
        <f>VLOOKUP(Table1[[#This Row],[ROLL2]],Sheet1!$A$1:$B$132,2,FALSE)</f>
        <v>Delhi</v>
      </c>
      <c r="Q371" s="5" t="str">
        <f>VLOOKUP(Table1[[#This Row],[ROLL2]],Sheet1!$A$1:$C$132,3,FALSE)</f>
        <v>Delhi (2201)</v>
      </c>
    </row>
    <row r="372" spans="1:17" x14ac:dyDescent="0.2">
      <c r="A372" s="2">
        <v>414</v>
      </c>
      <c r="B372" s="3">
        <v>2201273494</v>
      </c>
      <c r="C372" s="4" t="s">
        <v>4771</v>
      </c>
      <c r="D372" s="4" t="s">
        <v>1244</v>
      </c>
      <c r="E372" s="4" t="s">
        <v>1245</v>
      </c>
      <c r="F372" s="2" t="s">
        <v>5703</v>
      </c>
      <c r="G372" s="2" t="s">
        <v>5703</v>
      </c>
      <c r="H372" s="4" t="s">
        <v>1246</v>
      </c>
      <c r="I372" s="4">
        <v>371</v>
      </c>
      <c r="J372" s="3">
        <f ca="1">COUNTIF(G$2:INDIRECT(ADDRESS(ROW(Table1[[#This Row],[Sel_Cat]]),7)),Table1[[#This Row],[Sel_Cat]])</f>
        <v>304</v>
      </c>
      <c r="K372" s="3">
        <f ca="1">IF(Table1[[#This Row],[Post]]="A01",COUNTIFS($H$2:INDIRECT(ADDRESS(ROW(Table1[[#This Row],[Sel_Cat]]),8)),"A01")," ")</f>
        <v>307</v>
      </c>
      <c r="L372" s="3">
        <f ca="1">IF(Table1[[#This Row],[Post]]="A01",COUNTIFS($G$2:INDIRECT(ADDRESS(ROW(Table1[[#This Row],[Sel_Cat]]),7)),Table1[[#This Row],[Sel_Cat]],$H$2:INDIRECT(ADDRESS(ROW(Table1[[#This Row],[Sel_Cat]]),8)),"A01")," ")</f>
        <v>246</v>
      </c>
      <c r="M372" s="3" t="str">
        <f ca="1">IF(Table1[[#This Row],[Post]]="A02",COUNTIFS($H$2:INDIRECT(ADDRESS(ROW(Table1[[#This Row],[Sel_Cat]]),8)),"A02")," ")</f>
        <v xml:space="preserve"> </v>
      </c>
      <c r="N3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72" s="5" t="s">
        <v>5900</v>
      </c>
      <c r="P372" s="5" t="str">
        <f>VLOOKUP(Table1[[#This Row],[ROLL2]],Sheet1!$A$1:$B$132,2,FALSE)</f>
        <v>Delhi</v>
      </c>
      <c r="Q372" s="5" t="str">
        <f>VLOOKUP(Table1[[#This Row],[ROLL2]],Sheet1!$A$1:$C$132,3,FALSE)</f>
        <v>Delhi (2201)</v>
      </c>
    </row>
    <row r="373" spans="1:17" x14ac:dyDescent="0.2">
      <c r="A373" s="2">
        <v>1085</v>
      </c>
      <c r="B373" s="3">
        <v>4604018788</v>
      </c>
      <c r="C373" s="4" t="s">
        <v>5346</v>
      </c>
      <c r="D373" s="4" t="s">
        <v>3257</v>
      </c>
      <c r="E373" s="4" t="s">
        <v>3258</v>
      </c>
      <c r="F373" s="2" t="s">
        <v>5701</v>
      </c>
      <c r="G373" s="2" t="s">
        <v>5701</v>
      </c>
      <c r="H373" s="4" t="s">
        <v>3259</v>
      </c>
      <c r="I373" s="4">
        <v>372</v>
      </c>
      <c r="J373" s="3">
        <f ca="1">COUNTIF(G$2:INDIRECT(ADDRESS(ROW(Table1[[#This Row],[Sel_Cat]]),7)),Table1[[#This Row],[Sel_Cat]])</f>
        <v>41</v>
      </c>
      <c r="K373" s="3">
        <f ca="1">IF(Table1[[#This Row],[Post]]="A01",COUNTIFS($H$2:INDIRECT(ADDRESS(ROW(Table1[[#This Row],[Sel_Cat]]),8)),"A01")," ")</f>
        <v>308</v>
      </c>
      <c r="L373" s="3">
        <f ca="1">IF(Table1[[#This Row],[Post]]="A01",COUNTIFS($G$2:INDIRECT(ADDRESS(ROW(Table1[[#This Row],[Sel_Cat]]),7)),Table1[[#This Row],[Sel_Cat]],$H$2:INDIRECT(ADDRESS(ROW(Table1[[#This Row],[Sel_Cat]]),8)),"A01")," ")</f>
        <v>37</v>
      </c>
      <c r="M373" s="3" t="str">
        <f ca="1">IF(Table1[[#This Row],[Post]]="A02",COUNTIFS($H$2:INDIRECT(ADDRESS(ROW(Table1[[#This Row],[Sel_Cat]]),8)),"A02")," ")</f>
        <v xml:space="preserve"> </v>
      </c>
      <c r="N3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73" s="5" t="s">
        <v>5916</v>
      </c>
      <c r="P373" s="5" t="str">
        <f>VLOOKUP(Table1[[#This Row],[ROLL2]],Sheet1!$A$1:$B$132,2,FALSE)</f>
        <v>Odisha</v>
      </c>
      <c r="Q373" s="5" t="str">
        <f>VLOOKUP(Table1[[#This Row],[ROLL2]],Sheet1!$A$1:$C$132,3,FALSE)</f>
        <v>Bhubaneswar(4604)</v>
      </c>
    </row>
    <row r="374" spans="1:17" x14ac:dyDescent="0.2">
      <c r="A374" s="2">
        <v>72</v>
      </c>
      <c r="B374" s="3">
        <v>1801009104</v>
      </c>
      <c r="C374" s="4" t="s">
        <v>4458</v>
      </c>
      <c r="D374" s="4" t="s">
        <v>218</v>
      </c>
      <c r="E374" s="4" t="s">
        <v>219</v>
      </c>
      <c r="F374" s="2" t="s">
        <v>5703</v>
      </c>
      <c r="G374" s="2" t="s">
        <v>5703</v>
      </c>
      <c r="H374" s="4" t="s">
        <v>220</v>
      </c>
      <c r="I374" s="4">
        <v>373</v>
      </c>
      <c r="J374" s="3">
        <f ca="1">COUNTIF(G$2:INDIRECT(ADDRESS(ROW(Table1[[#This Row],[Sel_Cat]]),7)),Table1[[#This Row],[Sel_Cat]])</f>
        <v>305</v>
      </c>
      <c r="K374" s="3">
        <f ca="1">IF(Table1[[#This Row],[Post]]="A01",COUNTIFS($H$2:INDIRECT(ADDRESS(ROW(Table1[[#This Row],[Sel_Cat]]),8)),"A01")," ")</f>
        <v>309</v>
      </c>
      <c r="L374" s="3">
        <f ca="1">IF(Table1[[#This Row],[Post]]="A01",COUNTIFS($G$2:INDIRECT(ADDRESS(ROW(Table1[[#This Row],[Sel_Cat]]),7)),Table1[[#This Row],[Sel_Cat]],$H$2:INDIRECT(ADDRESS(ROW(Table1[[#This Row],[Sel_Cat]]),8)),"A01")," ")</f>
        <v>247</v>
      </c>
      <c r="M374" s="3" t="str">
        <f ca="1">IF(Table1[[#This Row],[Post]]="A02",COUNTIFS($H$2:INDIRECT(ADDRESS(ROW(Table1[[#This Row],[Sel_Cat]]),8)),"A02")," ")</f>
        <v xml:space="preserve"> </v>
      </c>
      <c r="N37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74" s="5" t="s">
        <v>6016</v>
      </c>
      <c r="P374" s="5" t="e">
        <f>VLOOKUP(Table1[[#This Row],[ROLL2]],Sheet1!$A$1:$B$132,2,FALSE)</f>
        <v>#N/A</v>
      </c>
      <c r="Q374" s="5" t="e">
        <f>VLOOKUP(Table1[[#This Row],[ROLL2]],Sheet1!$A$1:$C$132,3,FALSE)</f>
        <v>#N/A</v>
      </c>
    </row>
    <row r="375" spans="1:17" x14ac:dyDescent="0.2">
      <c r="A375" s="2">
        <v>786</v>
      </c>
      <c r="B375" s="3">
        <v>3010068671</v>
      </c>
      <c r="C375" s="4" t="s">
        <v>5097</v>
      </c>
      <c r="D375" s="4" t="s">
        <v>2360</v>
      </c>
      <c r="E375" s="4" t="s">
        <v>2361</v>
      </c>
      <c r="F375" s="2" t="s">
        <v>5703</v>
      </c>
      <c r="G375" s="2" t="s">
        <v>5703</v>
      </c>
      <c r="H375" s="4" t="s">
        <v>2362</v>
      </c>
      <c r="I375" s="4">
        <v>374</v>
      </c>
      <c r="J375" s="3">
        <f ca="1">COUNTIF(G$2:INDIRECT(ADDRESS(ROW(Table1[[#This Row],[Sel_Cat]]),7)),Table1[[#This Row],[Sel_Cat]])</f>
        <v>306</v>
      </c>
      <c r="K375" s="3">
        <f ca="1">IF(Table1[[#This Row],[Post]]="A01",COUNTIFS($H$2:INDIRECT(ADDRESS(ROW(Table1[[#This Row],[Sel_Cat]]),8)),"A01")," ")</f>
        <v>310</v>
      </c>
      <c r="L375" s="3">
        <f ca="1">IF(Table1[[#This Row],[Post]]="A01",COUNTIFS($G$2:INDIRECT(ADDRESS(ROW(Table1[[#This Row],[Sel_Cat]]),7)),Table1[[#This Row],[Sel_Cat]],$H$2:INDIRECT(ADDRESS(ROW(Table1[[#This Row],[Sel_Cat]]),8)),"A01")," ")</f>
        <v>248</v>
      </c>
      <c r="M375" s="3" t="str">
        <f ca="1">IF(Table1[[#This Row],[Post]]="A02",COUNTIFS($H$2:INDIRECT(ADDRESS(ROW(Table1[[#This Row],[Sel_Cat]]),8)),"A02")," ")</f>
        <v xml:space="preserve"> </v>
      </c>
      <c r="N3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75" s="5" t="s">
        <v>5888</v>
      </c>
      <c r="P375" s="5" t="str">
        <f>VLOOKUP(Table1[[#This Row],[ROLL2]],Sheet1!$A$1:$B$132,2,FALSE)</f>
        <v>Uttar Pradesh</v>
      </c>
      <c r="Q375" s="5" t="str">
        <f>VLOOKUP(Table1[[#This Row],[ROLL2]],Sheet1!$A$1:$C$132,3,FALSE)</f>
        <v>Lucknow (3010)</v>
      </c>
    </row>
    <row r="376" spans="1:17" x14ac:dyDescent="0.2">
      <c r="A376" s="2">
        <v>29</v>
      </c>
      <c r="B376" s="3">
        <v>1402016190</v>
      </c>
      <c r="C376" s="4" t="s">
        <v>4418</v>
      </c>
      <c r="D376" s="4" t="s">
        <v>89</v>
      </c>
      <c r="E376" s="4" t="s">
        <v>90</v>
      </c>
      <c r="F376" s="2" t="s">
        <v>5696</v>
      </c>
      <c r="G376" s="2" t="s">
        <v>5696</v>
      </c>
      <c r="H376" s="4" t="s">
        <v>91</v>
      </c>
      <c r="I376" s="4">
        <v>375</v>
      </c>
      <c r="J376" s="3">
        <f ca="1">COUNTIF(G$2:INDIRECT(ADDRESS(ROW(Table1[[#This Row],[Sel_Cat]]),7)),Table1[[#This Row],[Sel_Cat]])</f>
        <v>18</v>
      </c>
      <c r="K376" s="3">
        <f ca="1">IF(Table1[[#This Row],[Post]]="A01",COUNTIFS($H$2:INDIRECT(ADDRESS(ROW(Table1[[#This Row],[Sel_Cat]]),8)),"A01")," ")</f>
        <v>311</v>
      </c>
      <c r="L376" s="3">
        <f ca="1">IF(Table1[[#This Row],[Post]]="A01",COUNTIFS($G$2:INDIRECT(ADDRESS(ROW(Table1[[#This Row],[Sel_Cat]]),7)),Table1[[#This Row],[Sel_Cat]],$H$2:INDIRECT(ADDRESS(ROW(Table1[[#This Row],[Sel_Cat]]),8)),"A01")," ")</f>
        <v>18</v>
      </c>
      <c r="M376" s="3" t="str">
        <f ca="1">IF(Table1[[#This Row],[Post]]="A02",COUNTIFS($H$2:INDIRECT(ADDRESS(ROW(Table1[[#This Row],[Sel_Cat]]),8)),"A02")," ")</f>
        <v xml:space="preserve"> </v>
      </c>
      <c r="N3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76" s="5" t="s">
        <v>5973</v>
      </c>
      <c r="P376" s="5" t="str">
        <f>VLOOKUP(Table1[[#This Row],[ROLL2]],Sheet1!$A$1:$B$132,2,FALSE)</f>
        <v>Punjab</v>
      </c>
      <c r="Q376" s="5" t="str">
        <f>VLOOKUP(Table1[[#This Row],[ROLL2]],Sheet1!$A$1:$C$132,3,FALSE)</f>
        <v>Jalandhar(1402)</v>
      </c>
    </row>
    <row r="377" spans="1:17" x14ac:dyDescent="0.2">
      <c r="A377" s="2">
        <v>1000</v>
      </c>
      <c r="B377" s="3">
        <v>4410006314</v>
      </c>
      <c r="C377" s="4" t="s">
        <v>5267</v>
      </c>
      <c r="D377" s="4" t="s">
        <v>3002</v>
      </c>
      <c r="E377" s="4" t="s">
        <v>3003</v>
      </c>
      <c r="F377" s="2" t="s">
        <v>5697</v>
      </c>
      <c r="G377" s="2" t="s">
        <v>5697</v>
      </c>
      <c r="H377" s="4" t="s">
        <v>3004</v>
      </c>
      <c r="I377" s="4">
        <v>376</v>
      </c>
      <c r="J377" s="3">
        <f ca="1">COUNTIF(G$2:INDIRECT(ADDRESS(ROW(Table1[[#This Row],[Sel_Cat]]),7)),Table1[[#This Row],[Sel_Cat]])</f>
        <v>9</v>
      </c>
      <c r="K377" s="3" t="str">
        <f ca="1">IF(Table1[[#This Row],[Post]]="A01",COUNTIFS($H$2:INDIRECT(ADDRESS(ROW(Table1[[#This Row],[Sel_Cat]]),8)),"A01")," ")</f>
        <v xml:space="preserve"> </v>
      </c>
      <c r="L37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77" s="3">
        <f ca="1">IF(Table1[[#This Row],[Post]]="A02",COUNTIFS($H$2:INDIRECT(ADDRESS(ROW(Table1[[#This Row],[Sel_Cat]]),8)),"A02")," ")</f>
        <v>65</v>
      </c>
      <c r="N377" s="3">
        <f ca="1">IF(Table1[[#This Row],[Post]]="A02",COUNTIFS($G$2:INDIRECT(ADDRESS(ROW(Table1[[#This Row],[Sel_Cat]]),7)),Table1[[#This Row],[Sel_Cat]],$H$2:INDIRECT(ADDRESS(ROW(Table1[[#This Row],[Sel_Cat]]),8)),"A02")," ")</f>
        <v>3</v>
      </c>
      <c r="O377" s="5" t="s">
        <v>5925</v>
      </c>
      <c r="P377" s="5" t="str">
        <f>VLOOKUP(Table1[[#This Row],[ROLL2]],Sheet1!$A$1:$B$132,2,FALSE)</f>
        <v>West Bengal</v>
      </c>
      <c r="Q377" s="5" t="str">
        <f>VLOOKUP(Table1[[#This Row],[ROLL2]],Sheet1!$A$1:$C$132,3,FALSE)</f>
        <v>Kolkata(4410),</v>
      </c>
    </row>
    <row r="378" spans="1:17" x14ac:dyDescent="0.2">
      <c r="A378" s="2">
        <v>472</v>
      </c>
      <c r="B378" s="3">
        <v>2201334378</v>
      </c>
      <c r="C378" s="4" t="s">
        <v>4822</v>
      </c>
      <c r="D378" s="4" t="s">
        <v>1418</v>
      </c>
      <c r="E378" s="4" t="s">
        <v>1419</v>
      </c>
      <c r="F378" s="2" t="s">
        <v>5701</v>
      </c>
      <c r="G378" s="2" t="s">
        <v>5703</v>
      </c>
      <c r="H378" s="4" t="s">
        <v>1420</v>
      </c>
      <c r="I378" s="4">
        <v>377</v>
      </c>
      <c r="J378" s="3">
        <f ca="1">COUNTIF(G$2:INDIRECT(ADDRESS(ROW(Table1[[#This Row],[Sel_Cat]]),7)),Table1[[#This Row],[Sel_Cat]])</f>
        <v>307</v>
      </c>
      <c r="K378" s="3">
        <f ca="1">IF(Table1[[#This Row],[Post]]="A01",COUNTIFS($H$2:INDIRECT(ADDRESS(ROW(Table1[[#This Row],[Sel_Cat]]),8)),"A01")," ")</f>
        <v>312</v>
      </c>
      <c r="L378" s="3">
        <f ca="1">IF(Table1[[#This Row],[Post]]="A01",COUNTIFS($G$2:INDIRECT(ADDRESS(ROW(Table1[[#This Row],[Sel_Cat]]),7)),Table1[[#This Row],[Sel_Cat]],$H$2:INDIRECT(ADDRESS(ROW(Table1[[#This Row],[Sel_Cat]]),8)),"A01")," ")</f>
        <v>249</v>
      </c>
      <c r="M378" s="3" t="str">
        <f ca="1">IF(Table1[[#This Row],[Post]]="A02",COUNTIFS($H$2:INDIRECT(ADDRESS(ROW(Table1[[#This Row],[Sel_Cat]]),8)),"A02")," ")</f>
        <v xml:space="preserve"> </v>
      </c>
      <c r="N3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78" s="5" t="s">
        <v>5900</v>
      </c>
      <c r="P378" s="5" t="str">
        <f>VLOOKUP(Table1[[#This Row],[ROLL2]],Sheet1!$A$1:$B$132,2,FALSE)</f>
        <v>Delhi</v>
      </c>
      <c r="Q378" s="5" t="str">
        <f>VLOOKUP(Table1[[#This Row],[ROLL2]],Sheet1!$A$1:$C$132,3,FALSE)</f>
        <v>Delhi (2201)</v>
      </c>
    </row>
    <row r="379" spans="1:17" x14ac:dyDescent="0.2">
      <c r="A379" s="2">
        <v>650</v>
      </c>
      <c r="B379" s="3">
        <v>2406050390</v>
      </c>
      <c r="C379" s="4" t="s">
        <v>4974</v>
      </c>
      <c r="D379" s="4" t="s">
        <v>1952</v>
      </c>
      <c r="E379" s="4" t="s">
        <v>1953</v>
      </c>
      <c r="F379" s="2" t="s">
        <v>5701</v>
      </c>
      <c r="G379" s="2" t="s">
        <v>5703</v>
      </c>
      <c r="H379" s="4" t="s">
        <v>1954</v>
      </c>
      <c r="I379" s="4">
        <v>378</v>
      </c>
      <c r="J379" s="3">
        <f ca="1">COUNTIF(G$2:INDIRECT(ADDRESS(ROW(Table1[[#This Row],[Sel_Cat]]),7)),Table1[[#This Row],[Sel_Cat]])</f>
        <v>308</v>
      </c>
      <c r="K379" s="3">
        <f ca="1">IF(Table1[[#This Row],[Post]]="A01",COUNTIFS($H$2:INDIRECT(ADDRESS(ROW(Table1[[#This Row],[Sel_Cat]]),8)),"A01")," ")</f>
        <v>313</v>
      </c>
      <c r="L379" s="3">
        <f ca="1">IF(Table1[[#This Row],[Post]]="A01",COUNTIFS($G$2:INDIRECT(ADDRESS(ROW(Table1[[#This Row],[Sel_Cat]]),7)),Table1[[#This Row],[Sel_Cat]],$H$2:INDIRECT(ADDRESS(ROW(Table1[[#This Row],[Sel_Cat]]),8)),"A01")," ")</f>
        <v>250</v>
      </c>
      <c r="M379" s="3" t="str">
        <f ca="1">IF(Table1[[#This Row],[Post]]="A02",COUNTIFS($H$2:INDIRECT(ADDRESS(ROW(Table1[[#This Row],[Sel_Cat]]),8)),"A02")," ")</f>
        <v xml:space="preserve"> </v>
      </c>
      <c r="N37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79" s="5" t="s">
        <v>5905</v>
      </c>
      <c r="P379" s="5" t="str">
        <f>VLOOKUP(Table1[[#This Row],[ROLL2]],Sheet1!$A$1:$B$132,2,FALSE)</f>
        <v>Rajasthan</v>
      </c>
      <c r="Q379" s="5" t="str">
        <f>VLOOKUP(Table1[[#This Row],[ROLL2]],Sheet1!$A$1:$C$132,3,FALSE)</f>
        <v>Jodhpur (2406)</v>
      </c>
    </row>
    <row r="380" spans="1:17" x14ac:dyDescent="0.2">
      <c r="A380" s="2">
        <v>500</v>
      </c>
      <c r="B380" s="3">
        <v>2209008519</v>
      </c>
      <c r="C380" s="4" t="s">
        <v>4844</v>
      </c>
      <c r="D380" s="4" t="s">
        <v>1502</v>
      </c>
      <c r="E380" s="4" t="s">
        <v>1503</v>
      </c>
      <c r="F380" s="2" t="s">
        <v>5703</v>
      </c>
      <c r="G380" s="2" t="s">
        <v>5703</v>
      </c>
      <c r="H380" s="4" t="s">
        <v>1504</v>
      </c>
      <c r="I380" s="4">
        <v>379</v>
      </c>
      <c r="J380" s="3">
        <f ca="1">COUNTIF(G$2:INDIRECT(ADDRESS(ROW(Table1[[#This Row],[Sel_Cat]]),7)),Table1[[#This Row],[Sel_Cat]])</f>
        <v>309</v>
      </c>
      <c r="K380" s="3">
        <f ca="1">IF(Table1[[#This Row],[Post]]="A01",COUNTIFS($H$2:INDIRECT(ADDRESS(ROW(Table1[[#This Row],[Sel_Cat]]),8)),"A01")," ")</f>
        <v>314</v>
      </c>
      <c r="L380" s="3">
        <f ca="1">IF(Table1[[#This Row],[Post]]="A01",COUNTIFS($G$2:INDIRECT(ADDRESS(ROW(Table1[[#This Row],[Sel_Cat]]),7)),Table1[[#This Row],[Sel_Cat]],$H$2:INDIRECT(ADDRESS(ROW(Table1[[#This Row],[Sel_Cat]]),8)),"A01")," ")</f>
        <v>251</v>
      </c>
      <c r="M380" s="3" t="str">
        <f ca="1">IF(Table1[[#This Row],[Post]]="A02",COUNTIFS($H$2:INDIRECT(ADDRESS(ROW(Table1[[#This Row],[Sel_Cat]]),8)),"A02")," ")</f>
        <v xml:space="preserve"> </v>
      </c>
      <c r="N3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80" s="5" t="s">
        <v>6018</v>
      </c>
      <c r="P380" s="5" t="e">
        <f>VLOOKUP(Table1[[#This Row],[ROLL2]],Sheet1!$A$1:$B$132,2,FALSE)</f>
        <v>#N/A</v>
      </c>
      <c r="Q380" s="5" t="e">
        <f>VLOOKUP(Table1[[#This Row],[ROLL2]],Sheet1!$A$1:$C$132,3,FALSE)</f>
        <v>#N/A</v>
      </c>
    </row>
    <row r="381" spans="1:17" x14ac:dyDescent="0.2">
      <c r="A381" s="2">
        <v>223</v>
      </c>
      <c r="B381" s="3">
        <v>2201116365</v>
      </c>
      <c r="C381" s="4" t="s">
        <v>4597</v>
      </c>
      <c r="D381" s="4" t="s">
        <v>671</v>
      </c>
      <c r="E381" s="4" t="s">
        <v>672</v>
      </c>
      <c r="F381" s="2" t="s">
        <v>5703</v>
      </c>
      <c r="G381" s="2" t="s">
        <v>5703</v>
      </c>
      <c r="H381" s="4" t="s">
        <v>673</v>
      </c>
      <c r="I381" s="4">
        <v>380</v>
      </c>
      <c r="J381" s="3">
        <f ca="1">COUNTIF(G$2:INDIRECT(ADDRESS(ROW(Table1[[#This Row],[Sel_Cat]]),7)),Table1[[#This Row],[Sel_Cat]])</f>
        <v>310</v>
      </c>
      <c r="K381" s="3">
        <f ca="1">IF(Table1[[#This Row],[Post]]="A01",COUNTIFS($H$2:INDIRECT(ADDRESS(ROW(Table1[[#This Row],[Sel_Cat]]),8)),"A01")," ")</f>
        <v>315</v>
      </c>
      <c r="L381" s="3">
        <f ca="1">IF(Table1[[#This Row],[Post]]="A01",COUNTIFS($G$2:INDIRECT(ADDRESS(ROW(Table1[[#This Row],[Sel_Cat]]),7)),Table1[[#This Row],[Sel_Cat]],$H$2:INDIRECT(ADDRESS(ROW(Table1[[#This Row],[Sel_Cat]]),8)),"A01")," ")</f>
        <v>252</v>
      </c>
      <c r="M381" s="3" t="str">
        <f ca="1">IF(Table1[[#This Row],[Post]]="A02",COUNTIFS($H$2:INDIRECT(ADDRESS(ROW(Table1[[#This Row],[Sel_Cat]]),8)),"A02")," ")</f>
        <v xml:space="preserve"> </v>
      </c>
      <c r="N3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81" s="5" t="s">
        <v>5900</v>
      </c>
      <c r="P381" s="5" t="str">
        <f>VLOOKUP(Table1[[#This Row],[ROLL2]],Sheet1!$A$1:$B$132,2,FALSE)</f>
        <v>Delhi</v>
      </c>
      <c r="Q381" s="5" t="str">
        <f>VLOOKUP(Table1[[#This Row],[ROLL2]],Sheet1!$A$1:$C$132,3,FALSE)</f>
        <v>Delhi (2201)</v>
      </c>
    </row>
    <row r="382" spans="1:17" x14ac:dyDescent="0.2">
      <c r="A382" s="2">
        <v>40</v>
      </c>
      <c r="B382" s="3">
        <v>1403005730</v>
      </c>
      <c r="C382" s="4" t="s">
        <v>4428</v>
      </c>
      <c r="D382" s="4" t="s">
        <v>122</v>
      </c>
      <c r="E382" s="4" t="s">
        <v>123</v>
      </c>
      <c r="F382" s="2" t="s">
        <v>5696</v>
      </c>
      <c r="G382" s="2" t="s">
        <v>5703</v>
      </c>
      <c r="H382" s="4" t="s">
        <v>124</v>
      </c>
      <c r="I382" s="4">
        <v>381</v>
      </c>
      <c r="J382" s="3">
        <f ca="1">COUNTIF(G$2:INDIRECT(ADDRESS(ROW(Table1[[#This Row],[Sel_Cat]]),7)),Table1[[#This Row],[Sel_Cat]])</f>
        <v>311</v>
      </c>
      <c r="K382" s="3">
        <f ca="1">IF(Table1[[#This Row],[Post]]="A01",COUNTIFS($H$2:INDIRECT(ADDRESS(ROW(Table1[[#This Row],[Sel_Cat]]),8)),"A01")," ")</f>
        <v>316</v>
      </c>
      <c r="L382" s="3">
        <f ca="1">IF(Table1[[#This Row],[Post]]="A01",COUNTIFS($G$2:INDIRECT(ADDRESS(ROW(Table1[[#This Row],[Sel_Cat]]),7)),Table1[[#This Row],[Sel_Cat]],$H$2:INDIRECT(ADDRESS(ROW(Table1[[#This Row],[Sel_Cat]]),8)),"A01")," ")</f>
        <v>253</v>
      </c>
      <c r="M382" s="3" t="str">
        <f ca="1">IF(Table1[[#This Row],[Post]]="A02",COUNTIFS($H$2:INDIRECT(ADDRESS(ROW(Table1[[#This Row],[Sel_Cat]]),8)),"A02")," ")</f>
        <v xml:space="preserve"> </v>
      </c>
      <c r="N38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82" s="5" t="s">
        <v>5975</v>
      </c>
      <c r="P382" s="5" t="str">
        <f>VLOOKUP(Table1[[#This Row],[ROLL2]],Sheet1!$A$1:$B$132,2,FALSE)</f>
        <v>Punjab</v>
      </c>
      <c r="Q382" s="5" t="str">
        <f>VLOOKUP(Table1[[#This Row],[ROLL2]],Sheet1!$A$1:$C$132,3,FALSE)</f>
        <v>Patiala(1403)</v>
      </c>
    </row>
    <row r="383" spans="1:17" x14ac:dyDescent="0.2">
      <c r="A383" s="2">
        <v>1129</v>
      </c>
      <c r="B383" s="3">
        <v>6001021299</v>
      </c>
      <c r="C383" s="4" t="s">
        <v>5387</v>
      </c>
      <c r="D383" s="4" t="s">
        <v>3389</v>
      </c>
      <c r="E383" s="4" t="s">
        <v>3390</v>
      </c>
      <c r="F383" s="2" t="s">
        <v>5701</v>
      </c>
      <c r="G383" s="2" t="s">
        <v>5701</v>
      </c>
      <c r="H383" s="4" t="s">
        <v>3391</v>
      </c>
      <c r="I383" s="4">
        <v>382</v>
      </c>
      <c r="J383" s="3">
        <f ca="1">COUNTIF(G$2:INDIRECT(ADDRESS(ROW(Table1[[#This Row],[Sel_Cat]]),7)),Table1[[#This Row],[Sel_Cat]])</f>
        <v>42</v>
      </c>
      <c r="K383" s="3">
        <f ca="1">IF(Table1[[#This Row],[Post]]="A01",COUNTIFS($H$2:INDIRECT(ADDRESS(ROW(Table1[[#This Row],[Sel_Cat]]),8)),"A01")," ")</f>
        <v>317</v>
      </c>
      <c r="L383" s="3">
        <f ca="1">IF(Table1[[#This Row],[Post]]="A01",COUNTIFS($G$2:INDIRECT(ADDRESS(ROW(Table1[[#This Row],[Sel_Cat]]),7)),Table1[[#This Row],[Sel_Cat]],$H$2:INDIRECT(ADDRESS(ROW(Table1[[#This Row],[Sel_Cat]]),8)),"A01")," ")</f>
        <v>38</v>
      </c>
      <c r="M383" s="3" t="str">
        <f ca="1">IF(Table1[[#This Row],[Post]]="A02",COUNTIFS($H$2:INDIRECT(ADDRESS(ROW(Table1[[#This Row],[Sel_Cat]]),8)),"A02")," ")</f>
        <v xml:space="preserve"> </v>
      </c>
      <c r="N3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83" s="5" t="s">
        <v>5943</v>
      </c>
      <c r="P383" s="5" t="str">
        <f>VLOOKUP(Table1[[#This Row],[ROLL2]],Sheet1!$A$1:$B$132,2,FALSE)</f>
        <v>Madhya Pradesh</v>
      </c>
      <c r="Q383" s="5" t="str">
        <f>VLOOKUP(Table1[[#This Row],[ROLL2]],Sheet1!$A$1:$C$132,3,FALSE)</f>
        <v>Bhopal (6001)</v>
      </c>
    </row>
    <row r="384" spans="1:17" x14ac:dyDescent="0.2">
      <c r="A384" s="2">
        <v>1012</v>
      </c>
      <c r="B384" s="3">
        <v>4410026974</v>
      </c>
      <c r="C384" s="4" t="s">
        <v>4672</v>
      </c>
      <c r="D384" s="4" t="s">
        <v>3038</v>
      </c>
      <c r="E384" s="4" t="s">
        <v>3039</v>
      </c>
      <c r="F384" s="2" t="s">
        <v>5703</v>
      </c>
      <c r="G384" s="2" t="s">
        <v>5703</v>
      </c>
      <c r="H384" s="4" t="s">
        <v>3040</v>
      </c>
      <c r="I384" s="4">
        <v>383</v>
      </c>
      <c r="J384" s="3">
        <f ca="1">COUNTIF(G$2:INDIRECT(ADDRESS(ROW(Table1[[#This Row],[Sel_Cat]]),7)),Table1[[#This Row],[Sel_Cat]])</f>
        <v>312</v>
      </c>
      <c r="K384" s="3" t="str">
        <f ca="1">IF(Table1[[#This Row],[Post]]="A01",COUNTIFS($H$2:INDIRECT(ADDRESS(ROW(Table1[[#This Row],[Sel_Cat]]),8)),"A01")," ")</f>
        <v xml:space="preserve"> </v>
      </c>
      <c r="L38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84" s="3">
        <f ca="1">IF(Table1[[#This Row],[Post]]="A02",COUNTIFS($H$2:INDIRECT(ADDRESS(ROW(Table1[[#This Row],[Sel_Cat]]),8)),"A02")," ")</f>
        <v>66</v>
      </c>
      <c r="N384" s="3">
        <f ca="1">IF(Table1[[#This Row],[Post]]="A02",COUNTIFS($G$2:INDIRECT(ADDRESS(ROW(Table1[[#This Row],[Sel_Cat]]),7)),Table1[[#This Row],[Sel_Cat]],$H$2:INDIRECT(ADDRESS(ROW(Table1[[#This Row],[Sel_Cat]]),8)),"A02")," ")</f>
        <v>59</v>
      </c>
      <c r="O384" s="5" t="s">
        <v>5925</v>
      </c>
      <c r="P384" s="5" t="str">
        <f>VLOOKUP(Table1[[#This Row],[ROLL2]],Sheet1!$A$1:$B$132,2,FALSE)</f>
        <v>West Bengal</v>
      </c>
      <c r="Q384" s="5" t="str">
        <f>VLOOKUP(Table1[[#This Row],[ROLL2]],Sheet1!$A$1:$C$132,3,FALSE)</f>
        <v>Kolkata(4410),</v>
      </c>
    </row>
    <row r="385" spans="1:17" x14ac:dyDescent="0.2">
      <c r="A385" s="2">
        <v>143</v>
      </c>
      <c r="B385" s="3">
        <v>2201050921</v>
      </c>
      <c r="C385" s="4" t="s">
        <v>4528</v>
      </c>
      <c r="D385" s="4" t="s">
        <v>431</v>
      </c>
      <c r="E385" s="4" t="s">
        <v>432</v>
      </c>
      <c r="F385" s="2" t="s">
        <v>5696</v>
      </c>
      <c r="G385" s="2" t="s">
        <v>5696</v>
      </c>
      <c r="H385" s="4" t="s">
        <v>433</v>
      </c>
      <c r="I385" s="4">
        <v>384</v>
      </c>
      <c r="J385" s="3">
        <f ca="1">COUNTIF(G$2:INDIRECT(ADDRESS(ROW(Table1[[#This Row],[Sel_Cat]]),7)),Table1[[#This Row],[Sel_Cat]])</f>
        <v>19</v>
      </c>
      <c r="K385" s="3" t="str">
        <f ca="1">IF(Table1[[#This Row],[Post]]="A01",COUNTIFS($H$2:INDIRECT(ADDRESS(ROW(Table1[[#This Row],[Sel_Cat]]),8)),"A01")," ")</f>
        <v xml:space="preserve"> </v>
      </c>
      <c r="L38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85" s="3">
        <f ca="1">IF(Table1[[#This Row],[Post]]="A02",COUNTIFS($H$2:INDIRECT(ADDRESS(ROW(Table1[[#This Row],[Sel_Cat]]),8)),"A02")," ")</f>
        <v>67</v>
      </c>
      <c r="N385" s="3">
        <f ca="1">IF(Table1[[#This Row],[Post]]="A02",COUNTIFS($G$2:INDIRECT(ADDRESS(ROW(Table1[[#This Row],[Sel_Cat]]),7)),Table1[[#This Row],[Sel_Cat]],$H$2:INDIRECT(ADDRESS(ROW(Table1[[#This Row],[Sel_Cat]]),8)),"A02")," ")</f>
        <v>1</v>
      </c>
      <c r="O385" s="5" t="s">
        <v>5900</v>
      </c>
      <c r="P385" s="5" t="str">
        <f>VLOOKUP(Table1[[#This Row],[ROLL2]],Sheet1!$A$1:$B$132,2,FALSE)</f>
        <v>Delhi</v>
      </c>
      <c r="Q385" s="5" t="str">
        <f>VLOOKUP(Table1[[#This Row],[ROLL2]],Sheet1!$A$1:$C$132,3,FALSE)</f>
        <v>Delhi (2201)</v>
      </c>
    </row>
    <row r="386" spans="1:17" x14ac:dyDescent="0.2">
      <c r="A386" s="2">
        <v>653</v>
      </c>
      <c r="B386" s="3">
        <v>2406054137</v>
      </c>
      <c r="C386" s="4" t="s">
        <v>4977</v>
      </c>
      <c r="D386" s="4" t="s">
        <v>1961</v>
      </c>
      <c r="E386" s="4" t="s">
        <v>1962</v>
      </c>
      <c r="F386" s="2" t="s">
        <v>5703</v>
      </c>
      <c r="G386" s="2" t="s">
        <v>5703</v>
      </c>
      <c r="H386" s="4" t="s">
        <v>1963</v>
      </c>
      <c r="I386" s="4">
        <v>385</v>
      </c>
      <c r="J386" s="3">
        <f ca="1">COUNTIF(G$2:INDIRECT(ADDRESS(ROW(Table1[[#This Row],[Sel_Cat]]),7)),Table1[[#This Row],[Sel_Cat]])</f>
        <v>313</v>
      </c>
      <c r="K386" s="3" t="str">
        <f ca="1">IF(Table1[[#This Row],[Post]]="A01",COUNTIFS($H$2:INDIRECT(ADDRESS(ROW(Table1[[#This Row],[Sel_Cat]]),8)),"A01")," ")</f>
        <v xml:space="preserve"> </v>
      </c>
      <c r="L38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86" s="3">
        <f ca="1">IF(Table1[[#This Row],[Post]]="A02",COUNTIFS($H$2:INDIRECT(ADDRESS(ROW(Table1[[#This Row],[Sel_Cat]]),8)),"A02")," ")</f>
        <v>68</v>
      </c>
      <c r="N386" s="3">
        <f ca="1">IF(Table1[[#This Row],[Post]]="A02",COUNTIFS($G$2:INDIRECT(ADDRESS(ROW(Table1[[#This Row],[Sel_Cat]]),7)),Table1[[#This Row],[Sel_Cat]],$H$2:INDIRECT(ADDRESS(ROW(Table1[[#This Row],[Sel_Cat]]),8)),"A02")," ")</f>
        <v>60</v>
      </c>
      <c r="O386" s="5" t="s">
        <v>5905</v>
      </c>
      <c r="P386" s="5" t="str">
        <f>VLOOKUP(Table1[[#This Row],[ROLL2]],Sheet1!$A$1:$B$132,2,FALSE)</f>
        <v>Rajasthan</v>
      </c>
      <c r="Q386" s="5" t="str">
        <f>VLOOKUP(Table1[[#This Row],[ROLL2]],Sheet1!$A$1:$C$132,3,FALSE)</f>
        <v>Jodhpur (2406)</v>
      </c>
    </row>
    <row r="387" spans="1:17" x14ac:dyDescent="0.2">
      <c r="A387" s="2">
        <v>81</v>
      </c>
      <c r="B387" s="3">
        <v>2003001710</v>
      </c>
      <c r="C387" s="4" t="s">
        <v>4467</v>
      </c>
      <c r="D387" s="4" t="s">
        <v>245</v>
      </c>
      <c r="E387" s="4" t="s">
        <v>246</v>
      </c>
      <c r="F387" s="2" t="s">
        <v>5696</v>
      </c>
      <c r="G387" s="2" t="s">
        <v>5696</v>
      </c>
      <c r="H387" s="4" t="s">
        <v>247</v>
      </c>
      <c r="I387" s="4">
        <v>386</v>
      </c>
      <c r="J387" s="3">
        <f ca="1">COUNTIF(G$2:INDIRECT(ADDRESS(ROW(Table1[[#This Row],[Sel_Cat]]),7)),Table1[[#This Row],[Sel_Cat]])</f>
        <v>20</v>
      </c>
      <c r="K387" s="3">
        <f ca="1">IF(Table1[[#This Row],[Post]]="A01",COUNTIFS($H$2:INDIRECT(ADDRESS(ROW(Table1[[#This Row],[Sel_Cat]]),8)),"A01")," ")</f>
        <v>318</v>
      </c>
      <c r="L387" s="3">
        <f ca="1">IF(Table1[[#This Row],[Post]]="A01",COUNTIFS($G$2:INDIRECT(ADDRESS(ROW(Table1[[#This Row],[Sel_Cat]]),7)),Table1[[#This Row],[Sel_Cat]],$H$2:INDIRECT(ADDRESS(ROW(Table1[[#This Row],[Sel_Cat]]),8)),"A01")," ")</f>
        <v>19</v>
      </c>
      <c r="M387" s="3" t="str">
        <f ca="1">IF(Table1[[#This Row],[Post]]="A02",COUNTIFS($H$2:INDIRECT(ADDRESS(ROW(Table1[[#This Row],[Sel_Cat]]),8)),"A02")," ")</f>
        <v xml:space="preserve"> </v>
      </c>
      <c r="N3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87" s="5" t="s">
        <v>5897</v>
      </c>
      <c r="P387" s="5" t="str">
        <f>VLOOKUP(Table1[[#This Row],[ROLL2]],Sheet1!$A$1:$B$132,2,FALSE)</f>
        <v>Uttarakhand</v>
      </c>
      <c r="Q387" s="5" t="str">
        <f>VLOOKUP(Table1[[#This Row],[ROLL2]],Sheet1!$A$1:$C$132,3,FALSE)</f>
        <v>Haldwani (2003)</v>
      </c>
    </row>
    <row r="388" spans="1:17" x14ac:dyDescent="0.2">
      <c r="A388" s="2">
        <v>1136</v>
      </c>
      <c r="B388" s="3">
        <v>6001049365</v>
      </c>
      <c r="C388" s="4" t="s">
        <v>5394</v>
      </c>
      <c r="D388" s="4" t="s">
        <v>3410</v>
      </c>
      <c r="E388" s="4" t="s">
        <v>3411</v>
      </c>
      <c r="F388" s="2" t="s">
        <v>5703</v>
      </c>
      <c r="G388" s="2" t="s">
        <v>5703</v>
      </c>
      <c r="H388" s="4" t="s">
        <v>3412</v>
      </c>
      <c r="I388" s="4">
        <v>387</v>
      </c>
      <c r="J388" s="3">
        <f ca="1">COUNTIF(G$2:INDIRECT(ADDRESS(ROW(Table1[[#This Row],[Sel_Cat]]),7)),Table1[[#This Row],[Sel_Cat]])</f>
        <v>314</v>
      </c>
      <c r="K388" s="3">
        <f ca="1">IF(Table1[[#This Row],[Post]]="A01",COUNTIFS($H$2:INDIRECT(ADDRESS(ROW(Table1[[#This Row],[Sel_Cat]]),8)),"A01")," ")</f>
        <v>319</v>
      </c>
      <c r="L388" s="3">
        <f ca="1">IF(Table1[[#This Row],[Post]]="A01",COUNTIFS($G$2:INDIRECT(ADDRESS(ROW(Table1[[#This Row],[Sel_Cat]]),7)),Table1[[#This Row],[Sel_Cat]],$H$2:INDIRECT(ADDRESS(ROW(Table1[[#This Row],[Sel_Cat]]),8)),"A01")," ")</f>
        <v>254</v>
      </c>
      <c r="M388" s="3" t="str">
        <f ca="1">IF(Table1[[#This Row],[Post]]="A02",COUNTIFS($H$2:INDIRECT(ADDRESS(ROW(Table1[[#This Row],[Sel_Cat]]),8)),"A02")," ")</f>
        <v xml:space="preserve"> </v>
      </c>
      <c r="N3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88" s="5" t="s">
        <v>5943</v>
      </c>
      <c r="P388" s="5" t="str">
        <f>VLOOKUP(Table1[[#This Row],[ROLL2]],Sheet1!$A$1:$B$132,2,FALSE)</f>
        <v>Madhya Pradesh</v>
      </c>
      <c r="Q388" s="5" t="str">
        <f>VLOOKUP(Table1[[#This Row],[ROLL2]],Sheet1!$A$1:$C$132,3,FALSE)</f>
        <v>Bhopal (6001)</v>
      </c>
    </row>
    <row r="389" spans="1:17" x14ac:dyDescent="0.2">
      <c r="A389" s="2">
        <v>1071</v>
      </c>
      <c r="B389" s="3">
        <v>4417015759</v>
      </c>
      <c r="C389" s="4" t="s">
        <v>5332</v>
      </c>
      <c r="D389" s="4" t="s">
        <v>3215</v>
      </c>
      <c r="E389" s="4" t="s">
        <v>3216</v>
      </c>
      <c r="F389" s="2" t="s">
        <v>5703</v>
      </c>
      <c r="G389" s="2" t="s">
        <v>5703</v>
      </c>
      <c r="H389" s="4" t="s">
        <v>3217</v>
      </c>
      <c r="I389" s="4">
        <v>388</v>
      </c>
      <c r="J389" s="3">
        <f ca="1">COUNTIF(G$2:INDIRECT(ADDRESS(ROW(Table1[[#This Row],[Sel_Cat]]),7)),Table1[[#This Row],[Sel_Cat]])</f>
        <v>315</v>
      </c>
      <c r="K389" s="3">
        <f ca="1">IF(Table1[[#This Row],[Post]]="A01",COUNTIFS($H$2:INDIRECT(ADDRESS(ROW(Table1[[#This Row],[Sel_Cat]]),8)),"A01")," ")</f>
        <v>320</v>
      </c>
      <c r="L389" s="3">
        <f ca="1">IF(Table1[[#This Row],[Post]]="A01",COUNTIFS($G$2:INDIRECT(ADDRESS(ROW(Table1[[#This Row],[Sel_Cat]]),7)),Table1[[#This Row],[Sel_Cat]],$H$2:INDIRECT(ADDRESS(ROW(Table1[[#This Row],[Sel_Cat]]),8)),"A01")," ")</f>
        <v>255</v>
      </c>
      <c r="M389" s="3" t="str">
        <f ca="1">IF(Table1[[#This Row],[Post]]="A02",COUNTIFS($H$2:INDIRECT(ADDRESS(ROW(Table1[[#This Row],[Sel_Cat]]),8)),"A02")," ")</f>
        <v xml:space="preserve"> </v>
      </c>
      <c r="N3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89" s="5" t="s">
        <v>5921</v>
      </c>
      <c r="P389" s="5" t="str">
        <f>VLOOKUP(Table1[[#This Row],[ROLL2]],Sheet1!$A$1:$B$132,2,FALSE)</f>
        <v>West Bengal</v>
      </c>
      <c r="Q389" s="5" t="str">
        <f>VLOOKUP(Table1[[#This Row],[ROLL2]],Sheet1!$A$1:$C$132,3,FALSE)</f>
        <v>Asansol(4417)</v>
      </c>
    </row>
    <row r="390" spans="1:17" x14ac:dyDescent="0.2">
      <c r="A390" s="2">
        <v>1073</v>
      </c>
      <c r="B390" s="3">
        <v>4419002385</v>
      </c>
      <c r="C390" s="4" t="s">
        <v>5334</v>
      </c>
      <c r="D390" s="4" t="s">
        <v>3221</v>
      </c>
      <c r="E390" s="4" t="s">
        <v>3222</v>
      </c>
      <c r="F390" s="2" t="s">
        <v>5696</v>
      </c>
      <c r="G390" s="2" t="s">
        <v>5703</v>
      </c>
      <c r="H390" s="4" t="s">
        <v>3223</v>
      </c>
      <c r="I390" s="4">
        <v>389</v>
      </c>
      <c r="J390" s="3">
        <f ca="1">COUNTIF(G$2:INDIRECT(ADDRESS(ROW(Table1[[#This Row],[Sel_Cat]]),7)),Table1[[#This Row],[Sel_Cat]])</f>
        <v>316</v>
      </c>
      <c r="K390" s="3">
        <f ca="1">IF(Table1[[#This Row],[Post]]="A01",COUNTIFS($H$2:INDIRECT(ADDRESS(ROW(Table1[[#This Row],[Sel_Cat]]),8)),"A01")," ")</f>
        <v>321</v>
      </c>
      <c r="L390" s="3">
        <f ca="1">IF(Table1[[#This Row],[Post]]="A01",COUNTIFS($G$2:INDIRECT(ADDRESS(ROW(Table1[[#This Row],[Sel_Cat]]),7)),Table1[[#This Row],[Sel_Cat]],$H$2:INDIRECT(ADDRESS(ROW(Table1[[#This Row],[Sel_Cat]]),8)),"A01")," ")</f>
        <v>256</v>
      </c>
      <c r="M390" s="3" t="str">
        <f ca="1">IF(Table1[[#This Row],[Post]]="A02",COUNTIFS($H$2:INDIRECT(ADDRESS(ROW(Table1[[#This Row],[Sel_Cat]]),8)),"A02")," ")</f>
        <v xml:space="preserve"> </v>
      </c>
      <c r="N3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90" s="5" t="s">
        <v>5924</v>
      </c>
      <c r="P390" s="5" t="str">
        <f>VLOOKUP(Table1[[#This Row],[ROLL2]],Sheet1!$A$1:$B$132,2,FALSE)</f>
        <v>West Bengal</v>
      </c>
      <c r="Q390" s="5" t="str">
        <f>VLOOKUP(Table1[[#This Row],[ROLL2]],Sheet1!$A$1:$C$132,3,FALSE)</f>
        <v>Kalyani(4419)</v>
      </c>
    </row>
    <row r="391" spans="1:17" x14ac:dyDescent="0.2">
      <c r="A391" s="2">
        <v>888</v>
      </c>
      <c r="B391" s="3">
        <v>3205024641</v>
      </c>
      <c r="C391" s="4" t="s">
        <v>5177</v>
      </c>
      <c r="D391" s="4" t="s">
        <v>2666</v>
      </c>
      <c r="E391" s="4" t="s">
        <v>2667</v>
      </c>
      <c r="F391" s="2" t="s">
        <v>5703</v>
      </c>
      <c r="G391" s="2" t="s">
        <v>5703</v>
      </c>
      <c r="H391" s="4" t="s">
        <v>2668</v>
      </c>
      <c r="I391" s="4">
        <v>390</v>
      </c>
      <c r="J391" s="3">
        <f ca="1">COUNTIF(G$2:INDIRECT(ADDRESS(ROW(Table1[[#This Row],[Sel_Cat]]),7)),Table1[[#This Row],[Sel_Cat]])</f>
        <v>317</v>
      </c>
      <c r="K391" s="3">
        <f ca="1">IF(Table1[[#This Row],[Post]]="A01",COUNTIFS($H$2:INDIRECT(ADDRESS(ROW(Table1[[#This Row],[Sel_Cat]]),8)),"A01")," ")</f>
        <v>322</v>
      </c>
      <c r="L391" s="3">
        <f ca="1">IF(Table1[[#This Row],[Post]]="A01",COUNTIFS($G$2:INDIRECT(ADDRESS(ROW(Table1[[#This Row],[Sel_Cat]]),7)),Table1[[#This Row],[Sel_Cat]],$H$2:INDIRECT(ADDRESS(ROW(Table1[[#This Row],[Sel_Cat]]),8)),"A01")," ")</f>
        <v>257</v>
      </c>
      <c r="M391" s="3" t="str">
        <f ca="1">IF(Table1[[#This Row],[Post]]="A02",COUNTIFS($H$2:INDIRECT(ADDRESS(ROW(Table1[[#This Row],[Sel_Cat]]),8)),"A02")," ")</f>
        <v xml:space="preserve"> </v>
      </c>
      <c r="N3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91" s="5" t="s">
        <v>5893</v>
      </c>
      <c r="P391" s="5" t="str">
        <f>VLOOKUP(Table1[[#This Row],[ROLL2]],Sheet1!$A$1:$B$132,2,FALSE)</f>
        <v>Bihar</v>
      </c>
      <c r="Q391" s="5" t="str">
        <f>VLOOKUP(Table1[[#This Row],[ROLL2]],Sheet1!$A$1:$C$132,3,FALSE)</f>
        <v>Muzaffarpur (3205)</v>
      </c>
    </row>
    <row r="392" spans="1:17" x14ac:dyDescent="0.2">
      <c r="A392" s="2">
        <v>1430</v>
      </c>
      <c r="B392" s="3">
        <v>9001022609</v>
      </c>
      <c r="C392" s="4" t="s">
        <v>2213</v>
      </c>
      <c r="D392" s="4" t="s">
        <v>4291</v>
      </c>
      <c r="E392" s="4" t="s">
        <v>4292</v>
      </c>
      <c r="F392" s="2" t="s">
        <v>5701</v>
      </c>
      <c r="G392" s="2" t="s">
        <v>5703</v>
      </c>
      <c r="H392" s="4" t="s">
        <v>4293</v>
      </c>
      <c r="I392" s="4">
        <v>391</v>
      </c>
      <c r="J392" s="3">
        <f ca="1">COUNTIF(G$2:INDIRECT(ADDRESS(ROW(Table1[[#This Row],[Sel_Cat]]),7)),Table1[[#This Row],[Sel_Cat]])</f>
        <v>318</v>
      </c>
      <c r="K392" s="3">
        <f ca="1">IF(Table1[[#This Row],[Post]]="A01",COUNTIFS($H$2:INDIRECT(ADDRESS(ROW(Table1[[#This Row],[Sel_Cat]]),8)),"A01")," ")</f>
        <v>323</v>
      </c>
      <c r="L392" s="3">
        <f ca="1">IF(Table1[[#This Row],[Post]]="A01",COUNTIFS($G$2:INDIRECT(ADDRESS(ROW(Table1[[#This Row],[Sel_Cat]]),7)),Table1[[#This Row],[Sel_Cat]],$H$2:INDIRECT(ADDRESS(ROW(Table1[[#This Row],[Sel_Cat]]),8)),"A01")," ")</f>
        <v>258</v>
      </c>
      <c r="M392" s="3" t="str">
        <f ca="1">IF(Table1[[#This Row],[Post]]="A02",COUNTIFS($H$2:INDIRECT(ADDRESS(ROW(Table1[[#This Row],[Sel_Cat]]),8)),"A02")," ")</f>
        <v xml:space="preserve"> </v>
      </c>
      <c r="N3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92" s="5" t="s">
        <v>5929</v>
      </c>
      <c r="P392" s="5" t="str">
        <f>VLOOKUP(Table1[[#This Row],[ROLL2]],Sheet1!$A$1:$B$132,2,FALSE)</f>
        <v>Karnataka</v>
      </c>
      <c r="Q392" s="5" t="str">
        <f>VLOOKUP(Table1[[#This Row],[ROLL2]],Sheet1!$A$1:$C$132,3,FALSE)</f>
        <v>Bengaluru (9001)</v>
      </c>
    </row>
    <row r="393" spans="1:17" x14ac:dyDescent="0.2">
      <c r="A393" s="2">
        <v>587</v>
      </c>
      <c r="B393" s="3">
        <v>2405051252</v>
      </c>
      <c r="C393" s="4" t="s">
        <v>4919</v>
      </c>
      <c r="D393" s="4" t="s">
        <v>1763</v>
      </c>
      <c r="E393" s="4" t="s">
        <v>1764</v>
      </c>
      <c r="F393" s="2" t="s">
        <v>5696</v>
      </c>
      <c r="G393" s="2" t="s">
        <v>5703</v>
      </c>
      <c r="H393" s="4" t="s">
        <v>1765</v>
      </c>
      <c r="I393" s="4">
        <v>392</v>
      </c>
      <c r="J393" s="3">
        <f ca="1">COUNTIF(G$2:INDIRECT(ADDRESS(ROW(Table1[[#This Row],[Sel_Cat]]),7)),Table1[[#This Row],[Sel_Cat]])</f>
        <v>319</v>
      </c>
      <c r="K393" s="3">
        <f ca="1">IF(Table1[[#This Row],[Post]]="A01",COUNTIFS($H$2:INDIRECT(ADDRESS(ROW(Table1[[#This Row],[Sel_Cat]]),8)),"A01")," ")</f>
        <v>324</v>
      </c>
      <c r="L393" s="3">
        <f ca="1">IF(Table1[[#This Row],[Post]]="A01",COUNTIFS($G$2:INDIRECT(ADDRESS(ROW(Table1[[#This Row],[Sel_Cat]]),7)),Table1[[#This Row],[Sel_Cat]],$H$2:INDIRECT(ADDRESS(ROW(Table1[[#This Row],[Sel_Cat]]),8)),"A01")," ")</f>
        <v>259</v>
      </c>
      <c r="M393" s="3" t="str">
        <f ca="1">IF(Table1[[#This Row],[Post]]="A02",COUNTIFS($H$2:INDIRECT(ADDRESS(ROW(Table1[[#This Row],[Sel_Cat]]),8)),"A02")," ")</f>
        <v xml:space="preserve"> </v>
      </c>
      <c r="N3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93" s="5" t="s">
        <v>5904</v>
      </c>
      <c r="P393" s="5" t="str">
        <f>VLOOKUP(Table1[[#This Row],[ROLL2]],Sheet1!$A$1:$B$132,2,FALSE)</f>
        <v>Rajasthan</v>
      </c>
      <c r="Q393" s="5" t="str">
        <f>VLOOKUP(Table1[[#This Row],[ROLL2]],Sheet1!$A$1:$C$132,3,FALSE)</f>
        <v>Jaipur (2405)</v>
      </c>
    </row>
    <row r="394" spans="1:17" x14ac:dyDescent="0.2">
      <c r="A394" s="2">
        <v>1099</v>
      </c>
      <c r="B394" s="3">
        <v>4609017863</v>
      </c>
      <c r="C394" s="4" t="s">
        <v>5360</v>
      </c>
      <c r="D394" s="4" t="s">
        <v>3299</v>
      </c>
      <c r="E394" s="4" t="s">
        <v>3300</v>
      </c>
      <c r="F394" s="2" t="s">
        <v>5696</v>
      </c>
      <c r="G394" s="2" t="s">
        <v>5696</v>
      </c>
      <c r="H394" s="4" t="s">
        <v>3301</v>
      </c>
      <c r="I394" s="4">
        <v>393</v>
      </c>
      <c r="J394" s="3">
        <f ca="1">COUNTIF(G$2:INDIRECT(ADDRESS(ROW(Table1[[#This Row],[Sel_Cat]]),7)),Table1[[#This Row],[Sel_Cat]])</f>
        <v>21</v>
      </c>
      <c r="K394" s="3">
        <f ca="1">IF(Table1[[#This Row],[Post]]="A01",COUNTIFS($H$2:INDIRECT(ADDRESS(ROW(Table1[[#This Row],[Sel_Cat]]),8)),"A01")," ")</f>
        <v>325</v>
      </c>
      <c r="L394" s="3">
        <f ca="1">IF(Table1[[#This Row],[Post]]="A01",COUNTIFS($G$2:INDIRECT(ADDRESS(ROW(Table1[[#This Row],[Sel_Cat]]),7)),Table1[[#This Row],[Sel_Cat]],$H$2:INDIRECT(ADDRESS(ROW(Table1[[#This Row],[Sel_Cat]]),8)),"A01")," ")</f>
        <v>20</v>
      </c>
      <c r="M394" s="3" t="str">
        <f ca="1">IF(Table1[[#This Row],[Post]]="A02",COUNTIFS($H$2:INDIRECT(ADDRESS(ROW(Table1[[#This Row],[Sel_Cat]]),8)),"A02")," ")</f>
        <v xml:space="preserve"> </v>
      </c>
      <c r="N3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94" s="5" t="s">
        <v>5919</v>
      </c>
      <c r="P394" s="5" t="str">
        <f>VLOOKUP(Table1[[#This Row],[ROLL2]],Sheet1!$A$1:$B$132,2,FALSE)</f>
        <v>Odisha</v>
      </c>
      <c r="Q394" s="5" t="str">
        <f>VLOOKUP(Table1[[#This Row],[ROLL2]],Sheet1!$A$1:$C$132,3,FALSE)</f>
        <v>Sambalpur(4609)</v>
      </c>
    </row>
    <row r="395" spans="1:17" x14ac:dyDescent="0.2">
      <c r="A395" s="2">
        <v>1331</v>
      </c>
      <c r="B395" s="3">
        <v>8009008498</v>
      </c>
      <c r="C395" s="4" t="s">
        <v>5570</v>
      </c>
      <c r="D395" s="4" t="s">
        <v>3994</v>
      </c>
      <c r="E395" s="4" t="s">
        <v>3995</v>
      </c>
      <c r="F395" s="2" t="s">
        <v>5696</v>
      </c>
      <c r="G395" s="2" t="s">
        <v>5703</v>
      </c>
      <c r="H395" s="4" t="s">
        <v>3996</v>
      </c>
      <c r="I395" s="4">
        <v>394</v>
      </c>
      <c r="J395" s="3">
        <f ca="1">COUNTIF(G$2:INDIRECT(ADDRESS(ROW(Table1[[#This Row],[Sel_Cat]]),7)),Table1[[#This Row],[Sel_Cat]])</f>
        <v>320</v>
      </c>
      <c r="K395" s="3" t="str">
        <f ca="1">IF(Table1[[#This Row],[Post]]="A01",COUNTIFS($H$2:INDIRECT(ADDRESS(ROW(Table1[[#This Row],[Sel_Cat]]),8)),"A01")," ")</f>
        <v xml:space="preserve"> </v>
      </c>
      <c r="L39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95" s="3">
        <f ca="1">IF(Table1[[#This Row],[Post]]="A02",COUNTIFS($H$2:INDIRECT(ADDRESS(ROW(Table1[[#This Row],[Sel_Cat]]),8)),"A02")," ")</f>
        <v>69</v>
      </c>
      <c r="N395" s="3">
        <f ca="1">IF(Table1[[#This Row],[Post]]="A02",COUNTIFS($G$2:INDIRECT(ADDRESS(ROW(Table1[[#This Row],[Sel_Cat]]),7)),Table1[[#This Row],[Sel_Cat]],$H$2:INDIRECT(ADDRESS(ROW(Table1[[#This Row],[Sel_Cat]]),8)),"A02")," ")</f>
        <v>61</v>
      </c>
      <c r="O395" s="5" t="s">
        <v>5978</v>
      </c>
      <c r="P395" s="5" t="str">
        <f>VLOOKUP(Table1[[#This Row],[ROLL2]],Sheet1!$A$1:$B$132,2,FALSE)</f>
        <v>Andhra Pradesh</v>
      </c>
      <c r="Q395" s="5" t="str">
        <f>VLOOKUP(Table1[[#This Row],[ROLL2]],Sheet1!$A$1:$C$132,3,FALSE)</f>
        <v>Kakinada (8009)</v>
      </c>
    </row>
    <row r="396" spans="1:17" x14ac:dyDescent="0.2">
      <c r="A396" s="2">
        <v>980</v>
      </c>
      <c r="B396" s="3">
        <v>4205051824</v>
      </c>
      <c r="C396" s="4" t="s">
        <v>5250</v>
      </c>
      <c r="D396" s="4" t="s">
        <v>2942</v>
      </c>
      <c r="E396" s="4" t="s">
        <v>2943</v>
      </c>
      <c r="F396" s="2" t="s">
        <v>5696</v>
      </c>
      <c r="G396" s="2" t="s">
        <v>5696</v>
      </c>
      <c r="H396" s="4" t="s">
        <v>2944</v>
      </c>
      <c r="I396" s="4">
        <v>395</v>
      </c>
      <c r="J396" s="3">
        <f ca="1">COUNTIF(G$2:INDIRECT(ADDRESS(ROW(Table1[[#This Row],[Sel_Cat]]),7)),Table1[[#This Row],[Sel_Cat]])</f>
        <v>22</v>
      </c>
      <c r="K396" s="3" t="str">
        <f ca="1">IF(Table1[[#This Row],[Post]]="A01",COUNTIFS($H$2:INDIRECT(ADDRESS(ROW(Table1[[#This Row],[Sel_Cat]]),8)),"A01")," ")</f>
        <v xml:space="preserve"> </v>
      </c>
      <c r="L39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96" s="3">
        <f ca="1">IF(Table1[[#This Row],[Post]]="A02",COUNTIFS($H$2:INDIRECT(ADDRESS(ROW(Table1[[#This Row],[Sel_Cat]]),8)),"A02")," ")</f>
        <v>70</v>
      </c>
      <c r="N396" s="3">
        <f ca="1">IF(Table1[[#This Row],[Post]]="A02",COUNTIFS($G$2:INDIRECT(ADDRESS(ROW(Table1[[#This Row],[Sel_Cat]]),7)),Table1[[#This Row],[Sel_Cat]],$H$2:INDIRECT(ADDRESS(ROW(Table1[[#This Row],[Sel_Cat]]),8)),"A02")," ")</f>
        <v>2</v>
      </c>
      <c r="O396" s="5" t="s">
        <v>5913</v>
      </c>
      <c r="P396" s="5" t="str">
        <f>VLOOKUP(Table1[[#This Row],[ROLL2]],Sheet1!$A$1:$B$132,2,FALSE)</f>
        <v>Jharkhand</v>
      </c>
      <c r="Q396" s="5" t="str">
        <f>VLOOKUP(Table1[[#This Row],[ROLL2]],Sheet1!$A$1:$C$132,3,FALSE)</f>
        <v>Ranchi(4205)</v>
      </c>
    </row>
    <row r="397" spans="1:17" x14ac:dyDescent="0.2">
      <c r="A397" s="2">
        <v>758</v>
      </c>
      <c r="B397" s="3">
        <v>3009094262</v>
      </c>
      <c r="C397" s="4" t="s">
        <v>5071</v>
      </c>
      <c r="D397" s="4" t="s">
        <v>2276</v>
      </c>
      <c r="E397" s="4" t="s">
        <v>2277</v>
      </c>
      <c r="F397" s="2" t="s">
        <v>5701</v>
      </c>
      <c r="G397" s="2" t="s">
        <v>5701</v>
      </c>
      <c r="H397" s="4" t="s">
        <v>2278</v>
      </c>
      <c r="I397" s="4">
        <v>396</v>
      </c>
      <c r="J397" s="3">
        <f ca="1">COUNTIF(G$2:INDIRECT(ADDRESS(ROW(Table1[[#This Row],[Sel_Cat]]),7)),Table1[[#This Row],[Sel_Cat]])</f>
        <v>43</v>
      </c>
      <c r="K397" s="3">
        <f ca="1">IF(Table1[[#This Row],[Post]]="A01",COUNTIFS($H$2:INDIRECT(ADDRESS(ROW(Table1[[#This Row],[Sel_Cat]]),8)),"A01")," ")</f>
        <v>326</v>
      </c>
      <c r="L397" s="3">
        <f ca="1">IF(Table1[[#This Row],[Post]]="A01",COUNTIFS($G$2:INDIRECT(ADDRESS(ROW(Table1[[#This Row],[Sel_Cat]]),7)),Table1[[#This Row],[Sel_Cat]],$H$2:INDIRECT(ADDRESS(ROW(Table1[[#This Row],[Sel_Cat]]),8)),"A01")," ")</f>
        <v>39</v>
      </c>
      <c r="M397" s="3" t="str">
        <f ca="1">IF(Table1[[#This Row],[Post]]="A02",COUNTIFS($H$2:INDIRECT(ADDRESS(ROW(Table1[[#This Row],[Sel_Cat]]),8)),"A02")," ")</f>
        <v xml:space="preserve"> </v>
      </c>
      <c r="N3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97" s="5" t="s">
        <v>5887</v>
      </c>
      <c r="P397" s="5" t="str">
        <f>VLOOKUP(Table1[[#This Row],[ROLL2]],Sheet1!$A$1:$B$132,2,FALSE)</f>
        <v>Uttar Pradesh</v>
      </c>
      <c r="Q397" s="5" t="str">
        <f>VLOOKUP(Table1[[#This Row],[ROLL2]],Sheet1!$A$1:$C$132,3,FALSE)</f>
        <v>Kanpur (3009)</v>
      </c>
    </row>
    <row r="398" spans="1:17" x14ac:dyDescent="0.2">
      <c r="A398" s="2">
        <v>314</v>
      </c>
      <c r="B398" s="3">
        <v>2201183306</v>
      </c>
      <c r="C398" s="4" t="s">
        <v>4682</v>
      </c>
      <c r="D398" s="4" t="s">
        <v>944</v>
      </c>
      <c r="E398" s="4" t="s">
        <v>945</v>
      </c>
      <c r="F398" s="2" t="s">
        <v>5701</v>
      </c>
      <c r="G398" s="2" t="s">
        <v>5703</v>
      </c>
      <c r="H398" s="4" t="s">
        <v>946</v>
      </c>
      <c r="I398" s="4">
        <v>397</v>
      </c>
      <c r="J398" s="3">
        <f ca="1">COUNTIF(G$2:INDIRECT(ADDRESS(ROW(Table1[[#This Row],[Sel_Cat]]),7)),Table1[[#This Row],[Sel_Cat]])</f>
        <v>321</v>
      </c>
      <c r="K398" s="3">
        <f ca="1">IF(Table1[[#This Row],[Post]]="A01",COUNTIFS($H$2:INDIRECT(ADDRESS(ROW(Table1[[#This Row],[Sel_Cat]]),8)),"A01")," ")</f>
        <v>327</v>
      </c>
      <c r="L398" s="3">
        <f ca="1">IF(Table1[[#This Row],[Post]]="A01",COUNTIFS($G$2:INDIRECT(ADDRESS(ROW(Table1[[#This Row],[Sel_Cat]]),7)),Table1[[#This Row],[Sel_Cat]],$H$2:INDIRECT(ADDRESS(ROW(Table1[[#This Row],[Sel_Cat]]),8)),"A01")," ")</f>
        <v>260</v>
      </c>
      <c r="M398" s="3" t="str">
        <f ca="1">IF(Table1[[#This Row],[Post]]="A02",COUNTIFS($H$2:INDIRECT(ADDRESS(ROW(Table1[[#This Row],[Sel_Cat]]),8)),"A02")," ")</f>
        <v xml:space="preserve"> </v>
      </c>
      <c r="N3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398" s="5" t="s">
        <v>5900</v>
      </c>
      <c r="P398" s="5" t="str">
        <f>VLOOKUP(Table1[[#This Row],[ROLL2]],Sheet1!$A$1:$B$132,2,FALSE)</f>
        <v>Delhi</v>
      </c>
      <c r="Q398" s="5" t="str">
        <f>VLOOKUP(Table1[[#This Row],[ROLL2]],Sheet1!$A$1:$C$132,3,FALSE)</f>
        <v>Delhi (2201)</v>
      </c>
    </row>
    <row r="399" spans="1:17" x14ac:dyDescent="0.2">
      <c r="A399" s="2">
        <v>804</v>
      </c>
      <c r="B399" s="3">
        <v>3010099660</v>
      </c>
      <c r="C399" s="4" t="s">
        <v>2276</v>
      </c>
      <c r="D399" s="4" t="s">
        <v>2414</v>
      </c>
      <c r="E399" s="4" t="s">
        <v>2415</v>
      </c>
      <c r="F399" s="2" t="s">
        <v>5701</v>
      </c>
      <c r="G399" s="2" t="s">
        <v>5703</v>
      </c>
      <c r="H399" s="4" t="s">
        <v>2416</v>
      </c>
      <c r="I399" s="4">
        <v>398</v>
      </c>
      <c r="J399" s="3">
        <f ca="1">COUNTIF(G$2:INDIRECT(ADDRESS(ROW(Table1[[#This Row],[Sel_Cat]]),7)),Table1[[#This Row],[Sel_Cat]])</f>
        <v>322</v>
      </c>
      <c r="K399" s="3" t="str">
        <f ca="1">IF(Table1[[#This Row],[Post]]="A01",COUNTIFS($H$2:INDIRECT(ADDRESS(ROW(Table1[[#This Row],[Sel_Cat]]),8)),"A01")," ")</f>
        <v xml:space="preserve"> </v>
      </c>
      <c r="L39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399" s="3">
        <f ca="1">IF(Table1[[#This Row],[Post]]="A02",COUNTIFS($H$2:INDIRECT(ADDRESS(ROW(Table1[[#This Row],[Sel_Cat]]),8)),"A02")," ")</f>
        <v>71</v>
      </c>
      <c r="N399" s="3">
        <f ca="1">IF(Table1[[#This Row],[Post]]="A02",COUNTIFS($G$2:INDIRECT(ADDRESS(ROW(Table1[[#This Row],[Sel_Cat]]),7)),Table1[[#This Row],[Sel_Cat]],$H$2:INDIRECT(ADDRESS(ROW(Table1[[#This Row],[Sel_Cat]]),8)),"A02")," ")</f>
        <v>62</v>
      </c>
      <c r="O399" s="5" t="s">
        <v>5888</v>
      </c>
      <c r="P399" s="5" t="str">
        <f>VLOOKUP(Table1[[#This Row],[ROLL2]],Sheet1!$A$1:$B$132,2,FALSE)</f>
        <v>Uttar Pradesh</v>
      </c>
      <c r="Q399" s="5" t="str">
        <f>VLOOKUP(Table1[[#This Row],[ROLL2]],Sheet1!$A$1:$C$132,3,FALSE)</f>
        <v>Lucknow (3010)</v>
      </c>
    </row>
    <row r="400" spans="1:17" x14ac:dyDescent="0.2">
      <c r="A400" s="2">
        <v>647</v>
      </c>
      <c r="B400" s="3">
        <v>2406048810</v>
      </c>
      <c r="C400" s="4" t="s">
        <v>4971</v>
      </c>
      <c r="D400" s="4" t="s">
        <v>1943</v>
      </c>
      <c r="E400" s="4" t="s">
        <v>1944</v>
      </c>
      <c r="F400" s="2" t="s">
        <v>5701</v>
      </c>
      <c r="G400" s="2" t="s">
        <v>5703</v>
      </c>
      <c r="H400" s="4" t="s">
        <v>1945</v>
      </c>
      <c r="I400" s="4">
        <v>399</v>
      </c>
      <c r="J400" s="3">
        <f ca="1">COUNTIF(G$2:INDIRECT(ADDRESS(ROW(Table1[[#This Row],[Sel_Cat]]),7)),Table1[[#This Row],[Sel_Cat]])</f>
        <v>323</v>
      </c>
      <c r="K400" s="3">
        <f ca="1">IF(Table1[[#This Row],[Post]]="A01",COUNTIFS($H$2:INDIRECT(ADDRESS(ROW(Table1[[#This Row],[Sel_Cat]]),8)),"A01")," ")</f>
        <v>328</v>
      </c>
      <c r="L400" s="3">
        <f ca="1">IF(Table1[[#This Row],[Post]]="A01",COUNTIFS($G$2:INDIRECT(ADDRESS(ROW(Table1[[#This Row],[Sel_Cat]]),7)),Table1[[#This Row],[Sel_Cat]],$H$2:INDIRECT(ADDRESS(ROW(Table1[[#This Row],[Sel_Cat]]),8)),"A01")," ")</f>
        <v>261</v>
      </c>
      <c r="M400" s="3" t="str">
        <f ca="1">IF(Table1[[#This Row],[Post]]="A02",COUNTIFS($H$2:INDIRECT(ADDRESS(ROW(Table1[[#This Row],[Sel_Cat]]),8)),"A02")," ")</f>
        <v xml:space="preserve"> </v>
      </c>
      <c r="N4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00" s="5" t="s">
        <v>5905</v>
      </c>
      <c r="P400" s="5" t="str">
        <f>VLOOKUP(Table1[[#This Row],[ROLL2]],Sheet1!$A$1:$B$132,2,FALSE)</f>
        <v>Rajasthan</v>
      </c>
      <c r="Q400" s="5" t="str">
        <f>VLOOKUP(Table1[[#This Row],[ROLL2]],Sheet1!$A$1:$C$132,3,FALSE)</f>
        <v>Jodhpur (2406)</v>
      </c>
    </row>
    <row r="401" spans="1:17" x14ac:dyDescent="0.2">
      <c r="A401" s="2">
        <v>129</v>
      </c>
      <c r="B401" s="3">
        <v>2201035445</v>
      </c>
      <c r="C401" s="4" t="s">
        <v>4420</v>
      </c>
      <c r="D401" s="4" t="s">
        <v>389</v>
      </c>
      <c r="E401" s="4" t="s">
        <v>390</v>
      </c>
      <c r="F401" s="2" t="s">
        <v>5703</v>
      </c>
      <c r="G401" s="2" t="s">
        <v>5703</v>
      </c>
      <c r="H401" s="4" t="s">
        <v>391</v>
      </c>
      <c r="I401" s="4">
        <v>400</v>
      </c>
      <c r="J401" s="3">
        <f ca="1">COUNTIF(G$2:INDIRECT(ADDRESS(ROW(Table1[[#This Row],[Sel_Cat]]),7)),Table1[[#This Row],[Sel_Cat]])</f>
        <v>324</v>
      </c>
      <c r="K401" s="3" t="str">
        <f ca="1">IF(Table1[[#This Row],[Post]]="A01",COUNTIFS($H$2:INDIRECT(ADDRESS(ROW(Table1[[#This Row],[Sel_Cat]]),8)),"A01")," ")</f>
        <v xml:space="preserve"> </v>
      </c>
      <c r="L40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01" s="3">
        <f ca="1">IF(Table1[[#This Row],[Post]]="A02",COUNTIFS($H$2:INDIRECT(ADDRESS(ROW(Table1[[#This Row],[Sel_Cat]]),8)),"A02")," ")</f>
        <v>72</v>
      </c>
      <c r="N401" s="3">
        <f ca="1">IF(Table1[[#This Row],[Post]]="A02",COUNTIFS($G$2:INDIRECT(ADDRESS(ROW(Table1[[#This Row],[Sel_Cat]]),7)),Table1[[#This Row],[Sel_Cat]],$H$2:INDIRECT(ADDRESS(ROW(Table1[[#This Row],[Sel_Cat]]),8)),"A02")," ")</f>
        <v>63</v>
      </c>
      <c r="O401" s="5" t="s">
        <v>5900</v>
      </c>
      <c r="P401" s="5" t="str">
        <f>VLOOKUP(Table1[[#This Row],[ROLL2]],Sheet1!$A$1:$B$132,2,FALSE)</f>
        <v>Delhi</v>
      </c>
      <c r="Q401" s="5" t="str">
        <f>VLOOKUP(Table1[[#This Row],[ROLL2]],Sheet1!$A$1:$C$132,3,FALSE)</f>
        <v>Delhi (2201)</v>
      </c>
    </row>
    <row r="402" spans="1:17" x14ac:dyDescent="0.2">
      <c r="A402" s="2">
        <v>957</v>
      </c>
      <c r="B402" s="3">
        <v>4204005346</v>
      </c>
      <c r="C402" s="4" t="s">
        <v>5231</v>
      </c>
      <c r="D402" s="4" t="s">
        <v>2873</v>
      </c>
      <c r="E402" s="4" t="s">
        <v>2874</v>
      </c>
      <c r="F402" s="2" t="s">
        <v>5701</v>
      </c>
      <c r="G402" s="2" t="s">
        <v>5703</v>
      </c>
      <c r="H402" s="4" t="s">
        <v>2875</v>
      </c>
      <c r="I402" s="4">
        <v>401</v>
      </c>
      <c r="J402" s="3">
        <f ca="1">COUNTIF(G$2:INDIRECT(ADDRESS(ROW(Table1[[#This Row],[Sel_Cat]]),7)),Table1[[#This Row],[Sel_Cat]])</f>
        <v>325</v>
      </c>
      <c r="K402" s="3">
        <f ca="1">IF(Table1[[#This Row],[Post]]="A01",COUNTIFS($H$2:INDIRECT(ADDRESS(ROW(Table1[[#This Row],[Sel_Cat]]),8)),"A01")," ")</f>
        <v>329</v>
      </c>
      <c r="L402" s="3">
        <f ca="1">IF(Table1[[#This Row],[Post]]="A01",COUNTIFS($G$2:INDIRECT(ADDRESS(ROW(Table1[[#This Row],[Sel_Cat]]),7)),Table1[[#This Row],[Sel_Cat]],$H$2:INDIRECT(ADDRESS(ROW(Table1[[#This Row],[Sel_Cat]]),8)),"A01")," ")</f>
        <v>262</v>
      </c>
      <c r="M402" s="3" t="str">
        <f ca="1">IF(Table1[[#This Row],[Post]]="A02",COUNTIFS($H$2:INDIRECT(ADDRESS(ROW(Table1[[#This Row],[Sel_Cat]]),8)),"A02")," ")</f>
        <v xml:space="preserve"> </v>
      </c>
      <c r="N4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02" s="5" t="s">
        <v>5911</v>
      </c>
      <c r="P402" s="5" t="str">
        <f>VLOOKUP(Table1[[#This Row],[ROLL2]],Sheet1!$A$1:$B$132,2,FALSE)</f>
        <v>Jharkhand</v>
      </c>
      <c r="Q402" s="5" t="str">
        <f>VLOOKUP(Table1[[#This Row],[ROLL2]],Sheet1!$A$1:$C$132,3,FALSE)</f>
        <v>Hazaribagh(4204)</v>
      </c>
    </row>
    <row r="403" spans="1:17" x14ac:dyDescent="0.2">
      <c r="A403" s="2">
        <v>261</v>
      </c>
      <c r="B403" s="3">
        <v>2201143144</v>
      </c>
      <c r="C403" s="4" t="s">
        <v>4632</v>
      </c>
      <c r="D403" s="4" t="s">
        <v>785</v>
      </c>
      <c r="E403" s="4" t="s">
        <v>786</v>
      </c>
      <c r="F403" s="2" t="s">
        <v>5703</v>
      </c>
      <c r="G403" s="2" t="s">
        <v>5703</v>
      </c>
      <c r="H403" s="4" t="s">
        <v>787</v>
      </c>
      <c r="I403" s="4">
        <v>402</v>
      </c>
      <c r="J403" s="3">
        <f ca="1">COUNTIF(G$2:INDIRECT(ADDRESS(ROW(Table1[[#This Row],[Sel_Cat]]),7)),Table1[[#This Row],[Sel_Cat]])</f>
        <v>326</v>
      </c>
      <c r="K403" s="3" t="str">
        <f ca="1">IF(Table1[[#This Row],[Post]]="A01",COUNTIFS($H$2:INDIRECT(ADDRESS(ROW(Table1[[#This Row],[Sel_Cat]]),8)),"A01")," ")</f>
        <v xml:space="preserve"> </v>
      </c>
      <c r="L40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03" s="3">
        <f ca="1">IF(Table1[[#This Row],[Post]]="A02",COUNTIFS($H$2:INDIRECT(ADDRESS(ROW(Table1[[#This Row],[Sel_Cat]]),8)),"A02")," ")</f>
        <v>73</v>
      </c>
      <c r="N403" s="3">
        <f ca="1">IF(Table1[[#This Row],[Post]]="A02",COUNTIFS($G$2:INDIRECT(ADDRESS(ROW(Table1[[#This Row],[Sel_Cat]]),7)),Table1[[#This Row],[Sel_Cat]],$H$2:INDIRECT(ADDRESS(ROW(Table1[[#This Row],[Sel_Cat]]),8)),"A02")," ")</f>
        <v>64</v>
      </c>
      <c r="O403" s="5" t="s">
        <v>5900</v>
      </c>
      <c r="P403" s="5" t="str">
        <f>VLOOKUP(Table1[[#This Row],[ROLL2]],Sheet1!$A$1:$B$132,2,FALSE)</f>
        <v>Delhi</v>
      </c>
      <c r="Q403" s="5" t="str">
        <f>VLOOKUP(Table1[[#This Row],[ROLL2]],Sheet1!$A$1:$C$132,3,FALSE)</f>
        <v>Delhi (2201)</v>
      </c>
    </row>
    <row r="404" spans="1:17" x14ac:dyDescent="0.2">
      <c r="A404" s="2">
        <v>1139</v>
      </c>
      <c r="B404" s="3">
        <v>6001054712</v>
      </c>
      <c r="C404" s="4" t="s">
        <v>5396</v>
      </c>
      <c r="D404" s="4" t="s">
        <v>3419</v>
      </c>
      <c r="E404" s="4" t="s">
        <v>3420</v>
      </c>
      <c r="F404" s="2" t="s">
        <v>5696</v>
      </c>
      <c r="G404" s="2" t="s">
        <v>5703</v>
      </c>
      <c r="H404" s="4" t="s">
        <v>3421</v>
      </c>
      <c r="I404" s="4">
        <v>403</v>
      </c>
      <c r="J404" s="3">
        <f ca="1">COUNTIF(G$2:INDIRECT(ADDRESS(ROW(Table1[[#This Row],[Sel_Cat]]),7)),Table1[[#This Row],[Sel_Cat]])</f>
        <v>327</v>
      </c>
      <c r="K404" s="3" t="str">
        <f ca="1">IF(Table1[[#This Row],[Post]]="A01",COUNTIFS($H$2:INDIRECT(ADDRESS(ROW(Table1[[#This Row],[Sel_Cat]]),8)),"A01")," ")</f>
        <v xml:space="preserve"> </v>
      </c>
      <c r="L40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04" s="3">
        <f ca="1">IF(Table1[[#This Row],[Post]]="A02",COUNTIFS($H$2:INDIRECT(ADDRESS(ROW(Table1[[#This Row],[Sel_Cat]]),8)),"A02")," ")</f>
        <v>74</v>
      </c>
      <c r="N404" s="3">
        <f ca="1">IF(Table1[[#This Row],[Post]]="A02",COUNTIFS($G$2:INDIRECT(ADDRESS(ROW(Table1[[#This Row],[Sel_Cat]]),7)),Table1[[#This Row],[Sel_Cat]],$H$2:INDIRECT(ADDRESS(ROW(Table1[[#This Row],[Sel_Cat]]),8)),"A02")," ")</f>
        <v>65</v>
      </c>
      <c r="O404" s="5" t="s">
        <v>5943</v>
      </c>
      <c r="P404" s="5" t="str">
        <f>VLOOKUP(Table1[[#This Row],[ROLL2]],Sheet1!$A$1:$B$132,2,FALSE)</f>
        <v>Madhya Pradesh</v>
      </c>
      <c r="Q404" s="5" t="str">
        <f>VLOOKUP(Table1[[#This Row],[ROLL2]],Sheet1!$A$1:$C$132,3,FALSE)</f>
        <v>Bhopal (6001)</v>
      </c>
    </row>
    <row r="405" spans="1:17" x14ac:dyDescent="0.2">
      <c r="A405" s="2">
        <v>1320</v>
      </c>
      <c r="B405" s="3">
        <v>8008008272</v>
      </c>
      <c r="C405" s="4" t="s">
        <v>5559</v>
      </c>
      <c r="D405" s="4" t="s">
        <v>3961</v>
      </c>
      <c r="E405" s="4" t="s">
        <v>3962</v>
      </c>
      <c r="F405" s="2" t="s">
        <v>5696</v>
      </c>
      <c r="G405" s="2" t="s">
        <v>5703</v>
      </c>
      <c r="H405" s="4" t="s">
        <v>3963</v>
      </c>
      <c r="I405" s="4">
        <v>404</v>
      </c>
      <c r="J405" s="3">
        <f ca="1">COUNTIF(G$2:INDIRECT(ADDRESS(ROW(Table1[[#This Row],[Sel_Cat]]),7)),Table1[[#This Row],[Sel_Cat]])</f>
        <v>328</v>
      </c>
      <c r="K405" s="3">
        <f ca="1">IF(Table1[[#This Row],[Post]]="A01",COUNTIFS($H$2:INDIRECT(ADDRESS(ROW(Table1[[#This Row],[Sel_Cat]]),8)),"A01")," ")</f>
        <v>330</v>
      </c>
      <c r="L405" s="3">
        <f ca="1">IF(Table1[[#This Row],[Post]]="A01",COUNTIFS($G$2:INDIRECT(ADDRESS(ROW(Table1[[#This Row],[Sel_Cat]]),7)),Table1[[#This Row],[Sel_Cat]],$H$2:INDIRECT(ADDRESS(ROW(Table1[[#This Row],[Sel_Cat]]),8)),"A01")," ")</f>
        <v>263</v>
      </c>
      <c r="M405" s="3" t="str">
        <f ca="1">IF(Table1[[#This Row],[Post]]="A02",COUNTIFS($H$2:INDIRECT(ADDRESS(ROW(Table1[[#This Row],[Sel_Cat]]),8)),"A02")," ")</f>
        <v xml:space="preserve"> </v>
      </c>
      <c r="N4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05" s="5" t="s">
        <v>5984</v>
      </c>
      <c r="P405" s="5" t="str">
        <f>VLOOKUP(Table1[[#This Row],[ROLL2]],Sheet1!$A$1:$B$132,2,FALSE)</f>
        <v>Andhra Pradesh</v>
      </c>
      <c r="Q405" s="5" t="str">
        <f>VLOOKUP(Table1[[#This Row],[ROLL2]],Sheet1!$A$1:$C$132,3,FALSE)</f>
        <v>Vijayawada(8008)</v>
      </c>
    </row>
    <row r="406" spans="1:17" x14ac:dyDescent="0.2">
      <c r="A406" s="2">
        <v>734</v>
      </c>
      <c r="B406" s="3">
        <v>3009049654</v>
      </c>
      <c r="C406" s="4" t="s">
        <v>5049</v>
      </c>
      <c r="D406" s="4" t="s">
        <v>2204</v>
      </c>
      <c r="E406" s="4" t="s">
        <v>2205</v>
      </c>
      <c r="F406" s="2" t="s">
        <v>5701</v>
      </c>
      <c r="G406" s="2" t="s">
        <v>5703</v>
      </c>
      <c r="H406" s="4" t="s">
        <v>2206</v>
      </c>
      <c r="I406" s="4">
        <v>405</v>
      </c>
      <c r="J406" s="3">
        <f ca="1">COUNTIF(G$2:INDIRECT(ADDRESS(ROW(Table1[[#This Row],[Sel_Cat]]),7)),Table1[[#This Row],[Sel_Cat]])</f>
        <v>329</v>
      </c>
      <c r="K406" s="3">
        <f ca="1">IF(Table1[[#This Row],[Post]]="A01",COUNTIFS($H$2:INDIRECT(ADDRESS(ROW(Table1[[#This Row],[Sel_Cat]]),8)),"A01")," ")</f>
        <v>331</v>
      </c>
      <c r="L406" s="3">
        <f ca="1">IF(Table1[[#This Row],[Post]]="A01",COUNTIFS($G$2:INDIRECT(ADDRESS(ROW(Table1[[#This Row],[Sel_Cat]]),7)),Table1[[#This Row],[Sel_Cat]],$H$2:INDIRECT(ADDRESS(ROW(Table1[[#This Row],[Sel_Cat]]),8)),"A01")," ")</f>
        <v>264</v>
      </c>
      <c r="M406" s="3" t="str">
        <f ca="1">IF(Table1[[#This Row],[Post]]="A02",COUNTIFS($H$2:INDIRECT(ADDRESS(ROW(Table1[[#This Row],[Sel_Cat]]),8)),"A02")," ")</f>
        <v xml:space="preserve"> </v>
      </c>
      <c r="N4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06" s="5" t="s">
        <v>5887</v>
      </c>
      <c r="P406" s="5" t="str">
        <f>VLOOKUP(Table1[[#This Row],[ROLL2]],Sheet1!$A$1:$B$132,2,FALSE)</f>
        <v>Uttar Pradesh</v>
      </c>
      <c r="Q406" s="5" t="str">
        <f>VLOOKUP(Table1[[#This Row],[ROLL2]],Sheet1!$A$1:$C$132,3,FALSE)</f>
        <v>Kanpur (3009)</v>
      </c>
    </row>
    <row r="407" spans="1:17" x14ac:dyDescent="0.2">
      <c r="A407" s="2">
        <v>1032</v>
      </c>
      <c r="B407" s="3">
        <v>4410064038</v>
      </c>
      <c r="C407" s="4" t="s">
        <v>5296</v>
      </c>
      <c r="D407" s="4" t="s">
        <v>3098</v>
      </c>
      <c r="E407" s="4" t="s">
        <v>3099</v>
      </c>
      <c r="F407" s="2" t="s">
        <v>5701</v>
      </c>
      <c r="G407" s="2" t="s">
        <v>5701</v>
      </c>
      <c r="H407" s="4" t="s">
        <v>3100</v>
      </c>
      <c r="I407" s="4">
        <v>406</v>
      </c>
      <c r="J407" s="3">
        <f ca="1">COUNTIF(G$2:INDIRECT(ADDRESS(ROW(Table1[[#This Row],[Sel_Cat]]),7)),Table1[[#This Row],[Sel_Cat]])</f>
        <v>44</v>
      </c>
      <c r="K407" s="3" t="str">
        <f ca="1">IF(Table1[[#This Row],[Post]]="A01",COUNTIFS($H$2:INDIRECT(ADDRESS(ROW(Table1[[#This Row],[Sel_Cat]]),8)),"A01")," ")</f>
        <v xml:space="preserve"> </v>
      </c>
      <c r="L40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07" s="3">
        <f ca="1">IF(Table1[[#This Row],[Post]]="A02",COUNTIFS($H$2:INDIRECT(ADDRESS(ROW(Table1[[#This Row],[Sel_Cat]]),8)),"A02")," ")</f>
        <v>75</v>
      </c>
      <c r="N407" s="3">
        <f ca="1">IF(Table1[[#This Row],[Post]]="A02",COUNTIFS($G$2:INDIRECT(ADDRESS(ROW(Table1[[#This Row],[Sel_Cat]]),7)),Table1[[#This Row],[Sel_Cat]],$H$2:INDIRECT(ADDRESS(ROW(Table1[[#This Row],[Sel_Cat]]),8)),"A02")," ")</f>
        <v>5</v>
      </c>
      <c r="O407" s="5" t="s">
        <v>5925</v>
      </c>
      <c r="P407" s="5" t="str">
        <f>VLOOKUP(Table1[[#This Row],[ROLL2]],Sheet1!$A$1:$B$132,2,FALSE)</f>
        <v>West Bengal</v>
      </c>
      <c r="Q407" s="5" t="str">
        <f>VLOOKUP(Table1[[#This Row],[ROLL2]],Sheet1!$A$1:$C$132,3,FALSE)</f>
        <v>Kolkata(4410),</v>
      </c>
    </row>
    <row r="408" spans="1:17" x14ac:dyDescent="0.2">
      <c r="A408" s="2">
        <v>1190</v>
      </c>
      <c r="B408" s="3">
        <v>7001011395</v>
      </c>
      <c r="C408" s="4" t="s">
        <v>5443</v>
      </c>
      <c r="D408" s="4" t="s">
        <v>3572</v>
      </c>
      <c r="E408" s="4" t="s">
        <v>3573</v>
      </c>
      <c r="F408" s="2" t="s">
        <v>5703</v>
      </c>
      <c r="G408" s="2" t="s">
        <v>5703</v>
      </c>
      <c r="H408" s="4" t="s">
        <v>3574</v>
      </c>
      <c r="I408" s="4">
        <v>407</v>
      </c>
      <c r="J408" s="3">
        <f ca="1">COUNTIF(G$2:INDIRECT(ADDRESS(ROW(Table1[[#This Row],[Sel_Cat]]),7)),Table1[[#This Row],[Sel_Cat]])</f>
        <v>330</v>
      </c>
      <c r="K408" s="3">
        <f ca="1">IF(Table1[[#This Row],[Post]]="A01",COUNTIFS($H$2:INDIRECT(ADDRESS(ROW(Table1[[#This Row],[Sel_Cat]]),8)),"A01")," ")</f>
        <v>332</v>
      </c>
      <c r="L408" s="3">
        <f ca="1">IF(Table1[[#This Row],[Post]]="A01",COUNTIFS($G$2:INDIRECT(ADDRESS(ROW(Table1[[#This Row],[Sel_Cat]]),7)),Table1[[#This Row],[Sel_Cat]],$H$2:INDIRECT(ADDRESS(ROW(Table1[[#This Row],[Sel_Cat]]),8)),"A01")," ")</f>
        <v>265</v>
      </c>
      <c r="M408" s="3" t="str">
        <f ca="1">IF(Table1[[#This Row],[Post]]="A02",COUNTIFS($H$2:INDIRECT(ADDRESS(ROW(Table1[[#This Row],[Sel_Cat]]),8)),"A02")," ")</f>
        <v xml:space="preserve"> </v>
      </c>
      <c r="N40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08" s="5" t="s">
        <v>5999</v>
      </c>
      <c r="P408" s="5" t="str">
        <f>VLOOKUP(Table1[[#This Row],[ROLL2]],Sheet1!$A$1:$B$132,2,FALSE)</f>
        <v>Gujarat</v>
      </c>
      <c r="Q408" s="5" t="str">
        <f>VLOOKUP(Table1[[#This Row],[ROLL2]],Sheet1!$A$1:$C$132,3,FALSE)</f>
        <v>Ahmedabad(7001)</v>
      </c>
    </row>
    <row r="409" spans="1:17" x14ac:dyDescent="0.2">
      <c r="A409" s="2">
        <v>418</v>
      </c>
      <c r="B409" s="3">
        <v>2201273943</v>
      </c>
      <c r="C409" s="4" t="s">
        <v>4775</v>
      </c>
      <c r="D409" s="4" t="s">
        <v>1256</v>
      </c>
      <c r="E409" s="4" t="s">
        <v>1257</v>
      </c>
      <c r="F409" s="2" t="s">
        <v>5696</v>
      </c>
      <c r="G409" s="2" t="s">
        <v>5703</v>
      </c>
      <c r="H409" s="4" t="s">
        <v>1258</v>
      </c>
      <c r="I409" s="4">
        <v>408</v>
      </c>
      <c r="J409" s="3">
        <f ca="1">COUNTIF(G$2:INDIRECT(ADDRESS(ROW(Table1[[#This Row],[Sel_Cat]]),7)),Table1[[#This Row],[Sel_Cat]])</f>
        <v>331</v>
      </c>
      <c r="K409" s="3">
        <f ca="1">IF(Table1[[#This Row],[Post]]="A01",COUNTIFS($H$2:INDIRECT(ADDRESS(ROW(Table1[[#This Row],[Sel_Cat]]),8)),"A01")," ")</f>
        <v>333</v>
      </c>
      <c r="L409" s="3">
        <f ca="1">IF(Table1[[#This Row],[Post]]="A01",COUNTIFS($G$2:INDIRECT(ADDRESS(ROW(Table1[[#This Row],[Sel_Cat]]),7)),Table1[[#This Row],[Sel_Cat]],$H$2:INDIRECT(ADDRESS(ROW(Table1[[#This Row],[Sel_Cat]]),8)),"A01")," ")</f>
        <v>266</v>
      </c>
      <c r="M409" s="3" t="str">
        <f ca="1">IF(Table1[[#This Row],[Post]]="A02",COUNTIFS($H$2:INDIRECT(ADDRESS(ROW(Table1[[#This Row],[Sel_Cat]]),8)),"A02")," ")</f>
        <v xml:space="preserve"> </v>
      </c>
      <c r="N4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09" s="5" t="s">
        <v>5900</v>
      </c>
      <c r="P409" s="5" t="str">
        <f>VLOOKUP(Table1[[#This Row],[ROLL2]],Sheet1!$A$1:$B$132,2,FALSE)</f>
        <v>Delhi</v>
      </c>
      <c r="Q409" s="5" t="str">
        <f>VLOOKUP(Table1[[#This Row],[ROLL2]],Sheet1!$A$1:$C$132,3,FALSE)</f>
        <v>Delhi (2201)</v>
      </c>
    </row>
    <row r="410" spans="1:17" x14ac:dyDescent="0.2">
      <c r="A410" s="2">
        <v>1189</v>
      </c>
      <c r="B410" s="3">
        <v>7001010735</v>
      </c>
      <c r="C410" s="4" t="s">
        <v>5442</v>
      </c>
      <c r="D410" s="4" t="s">
        <v>3569</v>
      </c>
      <c r="E410" s="4" t="s">
        <v>3570</v>
      </c>
      <c r="F410" s="2" t="s">
        <v>5703</v>
      </c>
      <c r="G410" s="2" t="s">
        <v>5703</v>
      </c>
      <c r="H410" s="4" t="s">
        <v>3571</v>
      </c>
      <c r="I410" s="4">
        <v>409</v>
      </c>
      <c r="J410" s="3">
        <f ca="1">COUNTIF(G$2:INDIRECT(ADDRESS(ROW(Table1[[#This Row],[Sel_Cat]]),7)),Table1[[#This Row],[Sel_Cat]])</f>
        <v>332</v>
      </c>
      <c r="K410" s="3" t="str">
        <f ca="1">IF(Table1[[#This Row],[Post]]="A01",COUNTIFS($H$2:INDIRECT(ADDRESS(ROW(Table1[[#This Row],[Sel_Cat]]),8)),"A01")," ")</f>
        <v xml:space="preserve"> </v>
      </c>
      <c r="L41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10" s="3">
        <f ca="1">IF(Table1[[#This Row],[Post]]="A02",COUNTIFS($H$2:INDIRECT(ADDRESS(ROW(Table1[[#This Row],[Sel_Cat]]),8)),"A02")," ")</f>
        <v>76</v>
      </c>
      <c r="N410" s="3">
        <f ca="1">IF(Table1[[#This Row],[Post]]="A02",COUNTIFS($G$2:INDIRECT(ADDRESS(ROW(Table1[[#This Row],[Sel_Cat]]),7)),Table1[[#This Row],[Sel_Cat]],$H$2:INDIRECT(ADDRESS(ROW(Table1[[#This Row],[Sel_Cat]]),8)),"A02")," ")</f>
        <v>66</v>
      </c>
      <c r="O410" s="5" t="s">
        <v>5999</v>
      </c>
      <c r="P410" s="5" t="str">
        <f>VLOOKUP(Table1[[#This Row],[ROLL2]],Sheet1!$A$1:$B$132,2,FALSE)</f>
        <v>Gujarat</v>
      </c>
      <c r="Q410" s="5" t="str">
        <f>VLOOKUP(Table1[[#This Row],[ROLL2]],Sheet1!$A$1:$C$132,3,FALSE)</f>
        <v>Ahmedabad(7001)</v>
      </c>
    </row>
    <row r="411" spans="1:17" x14ac:dyDescent="0.2">
      <c r="A411" s="2">
        <v>693</v>
      </c>
      <c r="B411" s="3">
        <v>3003019811</v>
      </c>
      <c r="C411" s="4" t="s">
        <v>4822</v>
      </c>
      <c r="D411" s="4" t="s">
        <v>2081</v>
      </c>
      <c r="E411" s="4" t="s">
        <v>2082</v>
      </c>
      <c r="F411" s="2" t="s">
        <v>5701</v>
      </c>
      <c r="G411" s="2" t="s">
        <v>5703</v>
      </c>
      <c r="H411" s="4" t="s">
        <v>2083</v>
      </c>
      <c r="I411" s="4">
        <v>410</v>
      </c>
      <c r="J411" s="3">
        <f ca="1">COUNTIF(G$2:INDIRECT(ADDRESS(ROW(Table1[[#This Row],[Sel_Cat]]),7)),Table1[[#This Row],[Sel_Cat]])</f>
        <v>333</v>
      </c>
      <c r="K411" s="3">
        <f ca="1">IF(Table1[[#This Row],[Post]]="A01",COUNTIFS($H$2:INDIRECT(ADDRESS(ROW(Table1[[#This Row],[Sel_Cat]]),8)),"A01")," ")</f>
        <v>334</v>
      </c>
      <c r="L411" s="3">
        <f ca="1">IF(Table1[[#This Row],[Post]]="A01",COUNTIFS($G$2:INDIRECT(ADDRESS(ROW(Table1[[#This Row],[Sel_Cat]]),7)),Table1[[#This Row],[Sel_Cat]],$H$2:INDIRECT(ADDRESS(ROW(Table1[[#This Row],[Sel_Cat]]),8)),"A01")," ")</f>
        <v>267</v>
      </c>
      <c r="M411" s="3" t="str">
        <f ca="1">IF(Table1[[#This Row],[Post]]="A02",COUNTIFS($H$2:INDIRECT(ADDRESS(ROW(Table1[[#This Row],[Sel_Cat]]),8)),"A02")," ")</f>
        <v xml:space="preserve"> </v>
      </c>
      <c r="N4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11" s="5" t="s">
        <v>5890</v>
      </c>
      <c r="P411" s="5" t="str">
        <f>VLOOKUP(Table1[[#This Row],[ROLL2]],Sheet1!$A$1:$B$132,2,FALSE)</f>
        <v>Uttar Pradesh</v>
      </c>
      <c r="Q411" s="5" t="str">
        <f>VLOOKUP(Table1[[#This Row],[ROLL2]],Sheet1!$A$1:$C$132,3,FALSE)</f>
        <v>Prayagraj (3003)</v>
      </c>
    </row>
    <row r="412" spans="1:17" x14ac:dyDescent="0.2">
      <c r="A412" s="2">
        <v>91</v>
      </c>
      <c r="B412" s="3">
        <v>2006007754</v>
      </c>
      <c r="C412" s="4" t="s">
        <v>4477</v>
      </c>
      <c r="D412" s="4" t="s">
        <v>275</v>
      </c>
      <c r="E412" s="4" t="s">
        <v>276</v>
      </c>
      <c r="F412" s="2" t="s">
        <v>5701</v>
      </c>
      <c r="G412" s="2" t="s">
        <v>5701</v>
      </c>
      <c r="H412" s="4" t="s">
        <v>277</v>
      </c>
      <c r="I412" s="4">
        <v>411</v>
      </c>
      <c r="J412" s="3">
        <f ca="1">COUNTIF(G$2:INDIRECT(ADDRESS(ROW(Table1[[#This Row],[Sel_Cat]]),7)),Table1[[#This Row],[Sel_Cat]])</f>
        <v>45</v>
      </c>
      <c r="K412" s="3">
        <f ca="1">IF(Table1[[#This Row],[Post]]="A01",COUNTIFS($H$2:INDIRECT(ADDRESS(ROW(Table1[[#This Row],[Sel_Cat]]),8)),"A01")," ")</f>
        <v>335</v>
      </c>
      <c r="L412" s="3">
        <f ca="1">IF(Table1[[#This Row],[Post]]="A01",COUNTIFS($G$2:INDIRECT(ADDRESS(ROW(Table1[[#This Row],[Sel_Cat]]),7)),Table1[[#This Row],[Sel_Cat]],$H$2:INDIRECT(ADDRESS(ROW(Table1[[#This Row],[Sel_Cat]]),8)),"A01")," ")</f>
        <v>40</v>
      </c>
      <c r="M412" s="3" t="str">
        <f ca="1">IF(Table1[[#This Row],[Post]]="A02",COUNTIFS($H$2:INDIRECT(ADDRESS(ROW(Table1[[#This Row],[Sel_Cat]]),8)),"A02")," ")</f>
        <v xml:space="preserve"> </v>
      </c>
      <c r="N4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12" s="5" t="s">
        <v>5899</v>
      </c>
      <c r="P412" s="5" t="str">
        <f>VLOOKUP(Table1[[#This Row],[ROLL2]],Sheet1!$A$1:$B$132,2,FALSE)</f>
        <v>Uttarakhand</v>
      </c>
      <c r="Q412" s="5" t="str">
        <f>VLOOKUP(Table1[[#This Row],[ROLL2]],Sheet1!$A$1:$C$132,3,FALSE)</f>
        <v>Roorkee (2006)</v>
      </c>
    </row>
    <row r="413" spans="1:17" x14ac:dyDescent="0.2">
      <c r="A413" s="2">
        <v>1270</v>
      </c>
      <c r="B413" s="3">
        <v>7208016372</v>
      </c>
      <c r="C413" s="4" t="s">
        <v>5514</v>
      </c>
      <c r="D413" s="4" t="s">
        <v>3812</v>
      </c>
      <c r="E413" s="4" t="s">
        <v>3813</v>
      </c>
      <c r="F413" s="2" t="s">
        <v>5696</v>
      </c>
      <c r="G413" s="2" t="s">
        <v>5703</v>
      </c>
      <c r="H413" s="4" t="s">
        <v>3814</v>
      </c>
      <c r="I413" s="4">
        <v>412</v>
      </c>
      <c r="J413" s="3">
        <f ca="1">COUNTIF(G$2:INDIRECT(ADDRESS(ROW(Table1[[#This Row],[Sel_Cat]]),7)),Table1[[#This Row],[Sel_Cat]])</f>
        <v>334</v>
      </c>
      <c r="K413" s="3">
        <f ca="1">IF(Table1[[#This Row],[Post]]="A01",COUNTIFS($H$2:INDIRECT(ADDRESS(ROW(Table1[[#This Row],[Sel_Cat]]),8)),"A01")," ")</f>
        <v>336</v>
      </c>
      <c r="L413" s="3">
        <f ca="1">IF(Table1[[#This Row],[Post]]="A01",COUNTIFS($G$2:INDIRECT(ADDRESS(ROW(Table1[[#This Row],[Sel_Cat]]),7)),Table1[[#This Row],[Sel_Cat]],$H$2:INDIRECT(ADDRESS(ROW(Table1[[#This Row],[Sel_Cat]]),8)),"A01")," ")</f>
        <v>268</v>
      </c>
      <c r="M413" s="3" t="str">
        <f ca="1">IF(Table1[[#This Row],[Post]]="A02",COUNTIFS($H$2:INDIRECT(ADDRESS(ROW(Table1[[#This Row],[Sel_Cat]]),8)),"A02")," ")</f>
        <v xml:space="preserve"> </v>
      </c>
      <c r="N4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13" s="5" t="s">
        <v>6014</v>
      </c>
      <c r="P413" s="5" t="str">
        <f>VLOOKUP(Table1[[#This Row],[ROLL2]],Sheet1!$A$1:$B$132,2,FALSE)</f>
        <v>Maharashtra</v>
      </c>
      <c r="Q413" s="5" t="str">
        <f>VLOOKUP(Table1[[#This Row],[ROLL2]],Sheet1!$A$1:$C$132,3,FALSE)</f>
        <v>Pune(7208) </v>
      </c>
    </row>
    <row r="414" spans="1:17" x14ac:dyDescent="0.2">
      <c r="A414" s="2">
        <v>1447</v>
      </c>
      <c r="B414" s="3">
        <v>9205002270</v>
      </c>
      <c r="C414" s="4" t="s">
        <v>5681</v>
      </c>
      <c r="D414" s="4" t="s">
        <v>4342</v>
      </c>
      <c r="E414" s="4" t="s">
        <v>4343</v>
      </c>
      <c r="F414" s="2" t="s">
        <v>5703</v>
      </c>
      <c r="G414" s="2" t="s">
        <v>5703</v>
      </c>
      <c r="H414" s="4" t="s">
        <v>4344</v>
      </c>
      <c r="I414" s="4">
        <v>413</v>
      </c>
      <c r="J414" s="3">
        <f ca="1">COUNTIF(G$2:INDIRECT(ADDRESS(ROW(Table1[[#This Row],[Sel_Cat]]),7)),Table1[[#This Row],[Sel_Cat]])</f>
        <v>335</v>
      </c>
      <c r="K414" s="3">
        <f ca="1">IF(Table1[[#This Row],[Post]]="A01",COUNTIFS($H$2:INDIRECT(ADDRESS(ROW(Table1[[#This Row],[Sel_Cat]]),8)),"A01")," ")</f>
        <v>337</v>
      </c>
      <c r="L414" s="3">
        <f ca="1">IF(Table1[[#This Row],[Post]]="A01",COUNTIFS($G$2:INDIRECT(ADDRESS(ROW(Table1[[#This Row],[Sel_Cat]]),7)),Table1[[#This Row],[Sel_Cat]],$H$2:INDIRECT(ADDRESS(ROW(Table1[[#This Row],[Sel_Cat]]),8)),"A01")," ")</f>
        <v>269</v>
      </c>
      <c r="M414" s="3" t="str">
        <f ca="1">IF(Table1[[#This Row],[Post]]="A02",COUNTIFS($H$2:INDIRECT(ADDRESS(ROW(Table1[[#This Row],[Sel_Cat]]),8)),"A02")," ")</f>
        <v xml:space="preserve"> </v>
      </c>
      <c r="N4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14" s="5" t="s">
        <v>5939</v>
      </c>
      <c r="P414" s="5" t="str">
        <f>VLOOKUP(Table1[[#This Row],[ROLL2]],Sheet1!$A$1:$B$132,2,FALSE)</f>
        <v>Kerala</v>
      </c>
      <c r="Q414" s="5" t="str">
        <f>VLOOKUP(Table1[[#This Row],[ROLL2]],Sheet1!$A$1:$C$132,3,FALSE)</f>
        <v>Kottayam (9205)</v>
      </c>
    </row>
    <row r="415" spans="1:17" x14ac:dyDescent="0.2">
      <c r="A415" s="2">
        <v>1009</v>
      </c>
      <c r="B415" s="3">
        <v>4410025543</v>
      </c>
      <c r="C415" s="4" t="s">
        <v>5275</v>
      </c>
      <c r="D415" s="4" t="s">
        <v>3029</v>
      </c>
      <c r="E415" s="4" t="s">
        <v>3030</v>
      </c>
      <c r="F415" s="2" t="s">
        <v>5703</v>
      </c>
      <c r="G415" s="2" t="s">
        <v>5703</v>
      </c>
      <c r="H415" s="4" t="s">
        <v>3031</v>
      </c>
      <c r="I415" s="4">
        <v>414</v>
      </c>
      <c r="J415" s="3">
        <f ca="1">COUNTIF(G$2:INDIRECT(ADDRESS(ROW(Table1[[#This Row],[Sel_Cat]]),7)),Table1[[#This Row],[Sel_Cat]])</f>
        <v>336</v>
      </c>
      <c r="K415" s="3">
        <f ca="1">IF(Table1[[#This Row],[Post]]="A01",COUNTIFS($H$2:INDIRECT(ADDRESS(ROW(Table1[[#This Row],[Sel_Cat]]),8)),"A01")," ")</f>
        <v>338</v>
      </c>
      <c r="L415" s="3">
        <f ca="1">IF(Table1[[#This Row],[Post]]="A01",COUNTIFS($G$2:INDIRECT(ADDRESS(ROW(Table1[[#This Row],[Sel_Cat]]),7)),Table1[[#This Row],[Sel_Cat]],$H$2:INDIRECT(ADDRESS(ROW(Table1[[#This Row],[Sel_Cat]]),8)),"A01")," ")</f>
        <v>270</v>
      </c>
      <c r="M415" s="3" t="str">
        <f ca="1">IF(Table1[[#This Row],[Post]]="A02",COUNTIFS($H$2:INDIRECT(ADDRESS(ROW(Table1[[#This Row],[Sel_Cat]]),8)),"A02")," ")</f>
        <v xml:space="preserve"> </v>
      </c>
      <c r="N4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15" s="5" t="s">
        <v>5925</v>
      </c>
      <c r="P415" s="5" t="str">
        <f>VLOOKUP(Table1[[#This Row],[ROLL2]],Sheet1!$A$1:$B$132,2,FALSE)</f>
        <v>West Bengal</v>
      </c>
      <c r="Q415" s="5" t="str">
        <f>VLOOKUP(Table1[[#This Row],[ROLL2]],Sheet1!$A$1:$C$132,3,FALSE)</f>
        <v>Kolkata(4410),</v>
      </c>
    </row>
    <row r="416" spans="1:17" x14ac:dyDescent="0.2">
      <c r="A416" s="2">
        <v>1028</v>
      </c>
      <c r="B416" s="3">
        <v>4410055715</v>
      </c>
      <c r="C416" s="4" t="s">
        <v>5292</v>
      </c>
      <c r="D416" s="4" t="s">
        <v>3086</v>
      </c>
      <c r="E416" s="4" t="s">
        <v>3087</v>
      </c>
      <c r="F416" s="2" t="s">
        <v>5701</v>
      </c>
      <c r="G416" s="2" t="s">
        <v>5701</v>
      </c>
      <c r="H416" s="4" t="s">
        <v>3088</v>
      </c>
      <c r="I416" s="4">
        <v>415</v>
      </c>
      <c r="J416" s="3">
        <f ca="1">COUNTIF(G$2:INDIRECT(ADDRESS(ROW(Table1[[#This Row],[Sel_Cat]]),7)),Table1[[#This Row],[Sel_Cat]])</f>
        <v>46</v>
      </c>
      <c r="K416" s="3">
        <f ca="1">IF(Table1[[#This Row],[Post]]="A01",COUNTIFS($H$2:INDIRECT(ADDRESS(ROW(Table1[[#This Row],[Sel_Cat]]),8)),"A01")," ")</f>
        <v>339</v>
      </c>
      <c r="L416" s="3">
        <f ca="1">IF(Table1[[#This Row],[Post]]="A01",COUNTIFS($G$2:INDIRECT(ADDRESS(ROW(Table1[[#This Row],[Sel_Cat]]),7)),Table1[[#This Row],[Sel_Cat]],$H$2:INDIRECT(ADDRESS(ROW(Table1[[#This Row],[Sel_Cat]]),8)),"A01")," ")</f>
        <v>41</v>
      </c>
      <c r="M416" s="3" t="str">
        <f ca="1">IF(Table1[[#This Row],[Post]]="A02",COUNTIFS($H$2:INDIRECT(ADDRESS(ROW(Table1[[#This Row],[Sel_Cat]]),8)),"A02")," ")</f>
        <v xml:space="preserve"> </v>
      </c>
      <c r="N4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16" s="5" t="s">
        <v>5925</v>
      </c>
      <c r="P416" s="5" t="str">
        <f>VLOOKUP(Table1[[#This Row],[ROLL2]],Sheet1!$A$1:$B$132,2,FALSE)</f>
        <v>West Bengal</v>
      </c>
      <c r="Q416" s="5" t="str">
        <f>VLOOKUP(Table1[[#This Row],[ROLL2]],Sheet1!$A$1:$C$132,3,FALSE)</f>
        <v>Kolkata(4410),</v>
      </c>
    </row>
    <row r="417" spans="1:17" x14ac:dyDescent="0.2">
      <c r="A417" s="2">
        <v>1458</v>
      </c>
      <c r="B417" s="3">
        <v>9212005284</v>
      </c>
      <c r="C417" s="4" t="s">
        <v>4642</v>
      </c>
      <c r="D417" s="4" t="s">
        <v>4368</v>
      </c>
      <c r="E417" s="4" t="s">
        <v>4387</v>
      </c>
      <c r="F417" s="2" t="s">
        <v>5701</v>
      </c>
      <c r="G417" s="2" t="s">
        <v>5703</v>
      </c>
      <c r="H417" s="4" t="s">
        <v>4369</v>
      </c>
      <c r="I417" s="4">
        <v>416</v>
      </c>
      <c r="J417" s="3">
        <f ca="1">COUNTIF(G$2:INDIRECT(ADDRESS(ROW(Table1[[#This Row],[Sel_Cat]]),7)),Table1[[#This Row],[Sel_Cat]])</f>
        <v>337</v>
      </c>
      <c r="K417" s="3" t="str">
        <f ca="1">IF(Table1[[#This Row],[Post]]="A01",COUNTIFS($H$2:INDIRECT(ADDRESS(ROW(Table1[[#This Row],[Sel_Cat]]),8)),"A01")," ")</f>
        <v xml:space="preserve"> </v>
      </c>
      <c r="L41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17" s="3">
        <f ca="1">IF(Table1[[#This Row],[Post]]="A02",COUNTIFS($H$2:INDIRECT(ADDRESS(ROW(Table1[[#This Row],[Sel_Cat]]),8)),"A02")," ")</f>
        <v>77</v>
      </c>
      <c r="N417" s="3">
        <f ca="1">IF(Table1[[#This Row],[Post]]="A02",COUNTIFS($G$2:INDIRECT(ADDRESS(ROW(Table1[[#This Row],[Sel_Cat]]),7)),Table1[[#This Row],[Sel_Cat]],$H$2:INDIRECT(ADDRESS(ROW(Table1[[#This Row],[Sel_Cat]]),8)),"A02")," ")</f>
        <v>67</v>
      </c>
      <c r="O417" s="5" t="s">
        <v>5941</v>
      </c>
      <c r="P417" s="5" t="str">
        <f>VLOOKUP(Table1[[#This Row],[ROLL2]],Sheet1!$A$1:$B$132,2,FALSE)</f>
        <v>Kerala</v>
      </c>
      <c r="Q417" s="5" t="str">
        <f>VLOOKUP(Table1[[#This Row],[ROLL2]],Sheet1!$A$1:$C$132,3,FALSE)</f>
        <v>Thrissur (9212)</v>
      </c>
    </row>
    <row r="418" spans="1:17" x14ac:dyDescent="0.2">
      <c r="A418" s="2">
        <v>941</v>
      </c>
      <c r="B418" s="3">
        <v>3206132439</v>
      </c>
      <c r="C418" s="4" t="s">
        <v>2816</v>
      </c>
      <c r="D418" s="4" t="s">
        <v>2825</v>
      </c>
      <c r="E418" s="4" t="s">
        <v>2826</v>
      </c>
      <c r="F418" s="2" t="s">
        <v>5696</v>
      </c>
      <c r="G418" s="2" t="s">
        <v>5696</v>
      </c>
      <c r="H418" s="4" t="s">
        <v>2827</v>
      </c>
      <c r="I418" s="4">
        <v>417</v>
      </c>
      <c r="J418" s="3">
        <f ca="1">COUNTIF(G$2:INDIRECT(ADDRESS(ROW(Table1[[#This Row],[Sel_Cat]]),7)),Table1[[#This Row],[Sel_Cat]])</f>
        <v>23</v>
      </c>
      <c r="K418" s="3">
        <f ca="1">IF(Table1[[#This Row],[Post]]="A01",COUNTIFS($H$2:INDIRECT(ADDRESS(ROW(Table1[[#This Row],[Sel_Cat]]),8)),"A01")," ")</f>
        <v>340</v>
      </c>
      <c r="L418" s="3">
        <f ca="1">IF(Table1[[#This Row],[Post]]="A01",COUNTIFS($G$2:INDIRECT(ADDRESS(ROW(Table1[[#This Row],[Sel_Cat]]),7)),Table1[[#This Row],[Sel_Cat]],$H$2:INDIRECT(ADDRESS(ROW(Table1[[#This Row],[Sel_Cat]]),8)),"A01")," ")</f>
        <v>21</v>
      </c>
      <c r="M418" s="3" t="str">
        <f ca="1">IF(Table1[[#This Row],[Post]]="A02",COUNTIFS($H$2:INDIRECT(ADDRESS(ROW(Table1[[#This Row],[Sel_Cat]]),8)),"A02")," ")</f>
        <v xml:space="preserve"> </v>
      </c>
      <c r="N4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18" s="5" t="s">
        <v>5894</v>
      </c>
      <c r="P418" s="5" t="str">
        <f>VLOOKUP(Table1[[#This Row],[ROLL2]],Sheet1!$A$1:$B$132,2,FALSE)</f>
        <v>Bihar</v>
      </c>
      <c r="Q418" s="5" t="str">
        <f>VLOOKUP(Table1[[#This Row],[ROLL2]],Sheet1!$A$1:$C$132,3,FALSE)</f>
        <v>Patna (3206)</v>
      </c>
    </row>
    <row r="419" spans="1:17" x14ac:dyDescent="0.2">
      <c r="A419" s="2">
        <v>1453</v>
      </c>
      <c r="B419" s="3">
        <v>9210010986</v>
      </c>
      <c r="C419" s="4" t="s">
        <v>5687</v>
      </c>
      <c r="D419" s="4" t="s">
        <v>4358</v>
      </c>
      <c r="E419" s="4" t="s">
        <v>3777</v>
      </c>
      <c r="F419" s="2" t="s">
        <v>5703</v>
      </c>
      <c r="G419" s="2" t="s">
        <v>5703</v>
      </c>
      <c r="H419" s="4" t="s">
        <v>4359</v>
      </c>
      <c r="I419" s="4">
        <v>418</v>
      </c>
      <c r="J419" s="3">
        <f ca="1">COUNTIF(G$2:INDIRECT(ADDRESS(ROW(Table1[[#This Row],[Sel_Cat]]),7)),Table1[[#This Row],[Sel_Cat]])</f>
        <v>338</v>
      </c>
      <c r="K419" s="3">
        <f ca="1">IF(Table1[[#This Row],[Post]]="A01",COUNTIFS($H$2:INDIRECT(ADDRESS(ROW(Table1[[#This Row],[Sel_Cat]]),8)),"A01")," ")</f>
        <v>341</v>
      </c>
      <c r="L419" s="3">
        <f ca="1">IF(Table1[[#This Row],[Post]]="A01",COUNTIFS($G$2:INDIRECT(ADDRESS(ROW(Table1[[#This Row],[Sel_Cat]]),7)),Table1[[#This Row],[Sel_Cat]],$H$2:INDIRECT(ADDRESS(ROW(Table1[[#This Row],[Sel_Cat]]),8)),"A01")," ")</f>
        <v>271</v>
      </c>
      <c r="M419" s="3" t="str">
        <f ca="1">IF(Table1[[#This Row],[Post]]="A02",COUNTIFS($H$2:INDIRECT(ADDRESS(ROW(Table1[[#This Row],[Sel_Cat]]),8)),"A02")," ")</f>
        <v xml:space="preserve"> </v>
      </c>
      <c r="N4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19" s="5" t="s">
        <v>5938</v>
      </c>
      <c r="P419" s="5" t="str">
        <f>VLOOKUP(Table1[[#This Row],[ROLL2]],Sheet1!$A$1:$B$132,2,FALSE)</f>
        <v>Kerala</v>
      </c>
      <c r="Q419" s="5" t="str">
        <f>VLOOKUP(Table1[[#This Row],[ROLL2]],Sheet1!$A$1:$C$132,3,FALSE)</f>
        <v>Kollam (9210)</v>
      </c>
    </row>
    <row r="420" spans="1:17" x14ac:dyDescent="0.2">
      <c r="A420" s="2">
        <v>1348</v>
      </c>
      <c r="B420" s="3">
        <v>8201029848</v>
      </c>
      <c r="C420" s="4" t="s">
        <v>5585</v>
      </c>
      <c r="D420" s="4" t="s">
        <v>4045</v>
      </c>
      <c r="E420" s="4" t="s">
        <v>4046</v>
      </c>
      <c r="F420" s="2" t="s">
        <v>5697</v>
      </c>
      <c r="G420" s="2" t="s">
        <v>5697</v>
      </c>
      <c r="H420" s="4" t="s">
        <v>4047</v>
      </c>
      <c r="I420" s="4">
        <v>419</v>
      </c>
      <c r="J420" s="3">
        <f ca="1">COUNTIF(G$2:INDIRECT(ADDRESS(ROW(Table1[[#This Row],[Sel_Cat]]),7)),Table1[[#This Row],[Sel_Cat]])</f>
        <v>10</v>
      </c>
      <c r="K420" s="3" t="str">
        <f ca="1">IF(Table1[[#This Row],[Post]]="A01",COUNTIFS($H$2:INDIRECT(ADDRESS(ROW(Table1[[#This Row],[Sel_Cat]]),8)),"A01")," ")</f>
        <v xml:space="preserve"> </v>
      </c>
      <c r="L42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20" s="3">
        <f ca="1">IF(Table1[[#This Row],[Post]]="A02",COUNTIFS($H$2:INDIRECT(ADDRESS(ROW(Table1[[#This Row],[Sel_Cat]]),8)),"A02")," ")</f>
        <v>78</v>
      </c>
      <c r="N420" s="3">
        <f ca="1">IF(Table1[[#This Row],[Post]]="A02",COUNTIFS($G$2:INDIRECT(ADDRESS(ROW(Table1[[#This Row],[Sel_Cat]]),7)),Table1[[#This Row],[Sel_Cat]],$H$2:INDIRECT(ADDRESS(ROW(Table1[[#This Row],[Sel_Cat]]),8)),"A02")," ")</f>
        <v>4</v>
      </c>
      <c r="O420" s="5" t="s">
        <v>5987</v>
      </c>
      <c r="P420" s="5" t="str">
        <f>VLOOKUP(Table1[[#This Row],[ROLL2]],Sheet1!$A$1:$B$132,2,FALSE)</f>
        <v>Tamil Nadu</v>
      </c>
      <c r="Q420" s="5" t="str">
        <f>VLOOKUP(Table1[[#This Row],[ROLL2]],Sheet1!$A$1:$C$132,3,FALSE)</f>
        <v>Chennai(8201)</v>
      </c>
    </row>
    <row r="421" spans="1:17" x14ac:dyDescent="0.2">
      <c r="A421" s="2">
        <v>545</v>
      </c>
      <c r="B421" s="3">
        <v>2404000505</v>
      </c>
      <c r="C421" s="4" t="s">
        <v>4883</v>
      </c>
      <c r="D421" s="4" t="s">
        <v>1637</v>
      </c>
      <c r="E421" s="4" t="s">
        <v>1638</v>
      </c>
      <c r="F421" s="2" t="s">
        <v>5701</v>
      </c>
      <c r="G421" s="2" t="s">
        <v>5703</v>
      </c>
      <c r="H421" s="4" t="s">
        <v>1639</v>
      </c>
      <c r="I421" s="4">
        <v>420</v>
      </c>
      <c r="J421" s="3">
        <f ca="1">COUNTIF(G$2:INDIRECT(ADDRESS(ROW(Table1[[#This Row],[Sel_Cat]]),7)),Table1[[#This Row],[Sel_Cat]])</f>
        <v>339</v>
      </c>
      <c r="K421" s="3">
        <f ca="1">IF(Table1[[#This Row],[Post]]="A01",COUNTIFS($H$2:INDIRECT(ADDRESS(ROW(Table1[[#This Row],[Sel_Cat]]),8)),"A01")," ")</f>
        <v>342</v>
      </c>
      <c r="L421" s="3">
        <f ca="1">IF(Table1[[#This Row],[Post]]="A01",COUNTIFS($G$2:INDIRECT(ADDRESS(ROW(Table1[[#This Row],[Sel_Cat]]),7)),Table1[[#This Row],[Sel_Cat]],$H$2:INDIRECT(ADDRESS(ROW(Table1[[#This Row],[Sel_Cat]]),8)),"A01")," ")</f>
        <v>272</v>
      </c>
      <c r="M421" s="3" t="str">
        <f ca="1">IF(Table1[[#This Row],[Post]]="A02",COUNTIFS($H$2:INDIRECT(ADDRESS(ROW(Table1[[#This Row],[Sel_Cat]]),8)),"A02")," ")</f>
        <v xml:space="preserve"> </v>
      </c>
      <c r="N4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21" s="5" t="s">
        <v>5903</v>
      </c>
      <c r="P421" s="5" t="str">
        <f>VLOOKUP(Table1[[#This Row],[ROLL2]],Sheet1!$A$1:$B$132,2,FALSE)</f>
        <v>Rajasthan</v>
      </c>
      <c r="Q421" s="5" t="str">
        <f>VLOOKUP(Table1[[#This Row],[ROLL2]],Sheet1!$A$1:$C$132,3,FALSE)</f>
        <v>Bikaner (2404)</v>
      </c>
    </row>
    <row r="422" spans="1:17" x14ac:dyDescent="0.2">
      <c r="A422" s="2">
        <v>1077</v>
      </c>
      <c r="B422" s="3">
        <v>4419014422</v>
      </c>
      <c r="C422" s="4" t="s">
        <v>5338</v>
      </c>
      <c r="D422" s="4" t="s">
        <v>3233</v>
      </c>
      <c r="E422" s="4" t="s">
        <v>3234</v>
      </c>
      <c r="F422" s="2" t="s">
        <v>5696</v>
      </c>
      <c r="G422" s="2" t="s">
        <v>5703</v>
      </c>
      <c r="H422" s="4" t="s">
        <v>3235</v>
      </c>
      <c r="I422" s="4">
        <v>421</v>
      </c>
      <c r="J422" s="3">
        <f ca="1">COUNTIF(G$2:INDIRECT(ADDRESS(ROW(Table1[[#This Row],[Sel_Cat]]),7)),Table1[[#This Row],[Sel_Cat]])</f>
        <v>340</v>
      </c>
      <c r="K422" s="3">
        <f ca="1">IF(Table1[[#This Row],[Post]]="A01",COUNTIFS($H$2:INDIRECT(ADDRESS(ROW(Table1[[#This Row],[Sel_Cat]]),8)),"A01")," ")</f>
        <v>343</v>
      </c>
      <c r="L422" s="3">
        <f ca="1">IF(Table1[[#This Row],[Post]]="A01",COUNTIFS($G$2:INDIRECT(ADDRESS(ROW(Table1[[#This Row],[Sel_Cat]]),7)),Table1[[#This Row],[Sel_Cat]],$H$2:INDIRECT(ADDRESS(ROW(Table1[[#This Row],[Sel_Cat]]),8)),"A01")," ")</f>
        <v>273</v>
      </c>
      <c r="M422" s="3" t="str">
        <f ca="1">IF(Table1[[#This Row],[Post]]="A02",COUNTIFS($H$2:INDIRECT(ADDRESS(ROW(Table1[[#This Row],[Sel_Cat]]),8)),"A02")," ")</f>
        <v xml:space="preserve"> </v>
      </c>
      <c r="N4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22" s="5" t="s">
        <v>5924</v>
      </c>
      <c r="P422" s="5" t="str">
        <f>VLOOKUP(Table1[[#This Row],[ROLL2]],Sheet1!$A$1:$B$132,2,FALSE)</f>
        <v>West Bengal</v>
      </c>
      <c r="Q422" s="5" t="str">
        <f>VLOOKUP(Table1[[#This Row],[ROLL2]],Sheet1!$A$1:$C$132,3,FALSE)</f>
        <v>Kalyani(4419)</v>
      </c>
    </row>
    <row r="423" spans="1:17" x14ac:dyDescent="0.2">
      <c r="A423" s="2">
        <v>376</v>
      </c>
      <c r="B423" s="3">
        <v>2201236477</v>
      </c>
      <c r="C423" s="4" t="s">
        <v>4738</v>
      </c>
      <c r="D423" s="4" t="s">
        <v>1130</v>
      </c>
      <c r="E423" s="4" t="s">
        <v>1131</v>
      </c>
      <c r="F423" s="2" t="s">
        <v>5701</v>
      </c>
      <c r="G423" s="2" t="s">
        <v>5703</v>
      </c>
      <c r="H423" s="4" t="s">
        <v>1132</v>
      </c>
      <c r="I423" s="4">
        <v>422</v>
      </c>
      <c r="J423" s="3">
        <f ca="1">COUNTIF(G$2:INDIRECT(ADDRESS(ROW(Table1[[#This Row],[Sel_Cat]]),7)),Table1[[#This Row],[Sel_Cat]])</f>
        <v>341</v>
      </c>
      <c r="K423" s="3">
        <f ca="1">IF(Table1[[#This Row],[Post]]="A01",COUNTIFS($H$2:INDIRECT(ADDRESS(ROW(Table1[[#This Row],[Sel_Cat]]),8)),"A01")," ")</f>
        <v>344</v>
      </c>
      <c r="L423" s="3">
        <f ca="1">IF(Table1[[#This Row],[Post]]="A01",COUNTIFS($G$2:INDIRECT(ADDRESS(ROW(Table1[[#This Row],[Sel_Cat]]),7)),Table1[[#This Row],[Sel_Cat]],$H$2:INDIRECT(ADDRESS(ROW(Table1[[#This Row],[Sel_Cat]]),8)),"A01")," ")</f>
        <v>274</v>
      </c>
      <c r="M423" s="3" t="str">
        <f ca="1">IF(Table1[[#This Row],[Post]]="A02",COUNTIFS($H$2:INDIRECT(ADDRESS(ROW(Table1[[#This Row],[Sel_Cat]]),8)),"A02")," ")</f>
        <v xml:space="preserve"> </v>
      </c>
      <c r="N4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23" s="5" t="s">
        <v>5900</v>
      </c>
      <c r="P423" s="5" t="str">
        <f>VLOOKUP(Table1[[#This Row],[ROLL2]],Sheet1!$A$1:$B$132,2,FALSE)</f>
        <v>Delhi</v>
      </c>
      <c r="Q423" s="5" t="str">
        <f>VLOOKUP(Table1[[#This Row],[ROLL2]],Sheet1!$A$1:$C$132,3,FALSE)</f>
        <v>Delhi (2201)</v>
      </c>
    </row>
    <row r="424" spans="1:17" x14ac:dyDescent="0.2">
      <c r="A424" s="2">
        <v>1005</v>
      </c>
      <c r="B424" s="3">
        <v>4410016638</v>
      </c>
      <c r="C424" s="4" t="s">
        <v>5272</v>
      </c>
      <c r="D424" s="4" t="s">
        <v>3017</v>
      </c>
      <c r="E424" s="4" t="s">
        <v>3018</v>
      </c>
      <c r="F424" s="2" t="s">
        <v>5703</v>
      </c>
      <c r="G424" s="2" t="s">
        <v>5703</v>
      </c>
      <c r="H424" s="4" t="s">
        <v>3019</v>
      </c>
      <c r="I424" s="4">
        <v>423</v>
      </c>
      <c r="J424" s="3">
        <f ca="1">COUNTIF(G$2:INDIRECT(ADDRESS(ROW(Table1[[#This Row],[Sel_Cat]]),7)),Table1[[#This Row],[Sel_Cat]])</f>
        <v>342</v>
      </c>
      <c r="K424" s="3">
        <f ca="1">IF(Table1[[#This Row],[Post]]="A01",COUNTIFS($H$2:INDIRECT(ADDRESS(ROW(Table1[[#This Row],[Sel_Cat]]),8)),"A01")," ")</f>
        <v>345</v>
      </c>
      <c r="L424" s="3">
        <f ca="1">IF(Table1[[#This Row],[Post]]="A01",COUNTIFS($G$2:INDIRECT(ADDRESS(ROW(Table1[[#This Row],[Sel_Cat]]),7)),Table1[[#This Row],[Sel_Cat]],$H$2:INDIRECT(ADDRESS(ROW(Table1[[#This Row],[Sel_Cat]]),8)),"A01")," ")</f>
        <v>275</v>
      </c>
      <c r="M424" s="3" t="str">
        <f ca="1">IF(Table1[[#This Row],[Post]]="A02",COUNTIFS($H$2:INDIRECT(ADDRESS(ROW(Table1[[#This Row],[Sel_Cat]]),8)),"A02")," ")</f>
        <v xml:space="preserve"> </v>
      </c>
      <c r="N4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24" s="5" t="s">
        <v>5925</v>
      </c>
      <c r="P424" s="5" t="str">
        <f>VLOOKUP(Table1[[#This Row],[ROLL2]],Sheet1!$A$1:$B$132,2,FALSE)</f>
        <v>West Bengal</v>
      </c>
      <c r="Q424" s="5" t="str">
        <f>VLOOKUP(Table1[[#This Row],[ROLL2]],Sheet1!$A$1:$C$132,3,FALSE)</f>
        <v>Kolkata(4410),</v>
      </c>
    </row>
    <row r="425" spans="1:17" x14ac:dyDescent="0.2">
      <c r="A425" s="2">
        <v>661</v>
      </c>
      <c r="B425" s="3">
        <v>2411022597</v>
      </c>
      <c r="C425" s="4" t="s">
        <v>4983</v>
      </c>
      <c r="D425" s="4" t="s">
        <v>1985</v>
      </c>
      <c r="E425" s="4" t="s">
        <v>1986</v>
      </c>
      <c r="F425" s="2" t="s">
        <v>5701</v>
      </c>
      <c r="G425" s="2" t="s">
        <v>5703</v>
      </c>
      <c r="H425" s="4" t="s">
        <v>1987</v>
      </c>
      <c r="I425" s="4">
        <v>424</v>
      </c>
      <c r="J425" s="3">
        <f ca="1">COUNTIF(G$2:INDIRECT(ADDRESS(ROW(Table1[[#This Row],[Sel_Cat]]),7)),Table1[[#This Row],[Sel_Cat]])</f>
        <v>343</v>
      </c>
      <c r="K425" s="3">
        <f ca="1">IF(Table1[[#This Row],[Post]]="A01",COUNTIFS($H$2:INDIRECT(ADDRESS(ROW(Table1[[#This Row],[Sel_Cat]]),8)),"A01")," ")</f>
        <v>346</v>
      </c>
      <c r="L425" s="3">
        <f ca="1">IF(Table1[[#This Row],[Post]]="A01",COUNTIFS($G$2:INDIRECT(ADDRESS(ROW(Table1[[#This Row],[Sel_Cat]]),7)),Table1[[#This Row],[Sel_Cat]],$H$2:INDIRECT(ADDRESS(ROW(Table1[[#This Row],[Sel_Cat]]),8)),"A01")," ")</f>
        <v>276</v>
      </c>
      <c r="M425" s="3" t="str">
        <f ca="1">IF(Table1[[#This Row],[Post]]="A02",COUNTIFS($H$2:INDIRECT(ADDRESS(ROW(Table1[[#This Row],[Sel_Cat]]),8)),"A02")," ")</f>
        <v xml:space="preserve"> </v>
      </c>
      <c r="N4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25" s="5" t="s">
        <v>5909</v>
      </c>
      <c r="P425" s="5" t="str">
        <f>VLOOKUP(Table1[[#This Row],[ROLL2]],Sheet1!$A$1:$B$132,2,FALSE)</f>
        <v>Rajasthan</v>
      </c>
      <c r="Q425" s="5" t="str">
        <f>VLOOKUP(Table1[[#This Row],[ROLL2]],Sheet1!$A$1:$C$132,3,FALSE)</f>
        <v>Sikar(2411)</v>
      </c>
    </row>
    <row r="426" spans="1:17" x14ac:dyDescent="0.2">
      <c r="A426" s="2">
        <v>151</v>
      </c>
      <c r="B426" s="3">
        <v>2201055383</v>
      </c>
      <c r="C426" s="4" t="s">
        <v>4536</v>
      </c>
      <c r="D426" s="4" t="s">
        <v>455</v>
      </c>
      <c r="E426" s="4" t="s">
        <v>456</v>
      </c>
      <c r="F426" s="2" t="s">
        <v>5703</v>
      </c>
      <c r="G426" s="2" t="s">
        <v>5703</v>
      </c>
      <c r="H426" s="4" t="s">
        <v>457</v>
      </c>
      <c r="I426" s="4">
        <v>425</v>
      </c>
      <c r="J426" s="3">
        <f ca="1">COUNTIF(G$2:INDIRECT(ADDRESS(ROW(Table1[[#This Row],[Sel_Cat]]),7)),Table1[[#This Row],[Sel_Cat]])</f>
        <v>344</v>
      </c>
      <c r="K426" s="3">
        <f ca="1">IF(Table1[[#This Row],[Post]]="A01",COUNTIFS($H$2:INDIRECT(ADDRESS(ROW(Table1[[#This Row],[Sel_Cat]]),8)),"A01")," ")</f>
        <v>347</v>
      </c>
      <c r="L426" s="3">
        <f ca="1">IF(Table1[[#This Row],[Post]]="A01",COUNTIFS($G$2:INDIRECT(ADDRESS(ROW(Table1[[#This Row],[Sel_Cat]]),7)),Table1[[#This Row],[Sel_Cat]],$H$2:INDIRECT(ADDRESS(ROW(Table1[[#This Row],[Sel_Cat]]),8)),"A01")," ")</f>
        <v>277</v>
      </c>
      <c r="M426" s="3" t="str">
        <f ca="1">IF(Table1[[#This Row],[Post]]="A02",COUNTIFS($H$2:INDIRECT(ADDRESS(ROW(Table1[[#This Row],[Sel_Cat]]),8)),"A02")," ")</f>
        <v xml:space="preserve"> </v>
      </c>
      <c r="N4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26" s="5" t="s">
        <v>5900</v>
      </c>
      <c r="P426" s="5" t="str">
        <f>VLOOKUP(Table1[[#This Row],[ROLL2]],Sheet1!$A$1:$B$132,2,FALSE)</f>
        <v>Delhi</v>
      </c>
      <c r="Q426" s="5" t="str">
        <f>VLOOKUP(Table1[[#This Row],[ROLL2]],Sheet1!$A$1:$C$132,3,FALSE)</f>
        <v>Delhi (2201)</v>
      </c>
    </row>
    <row r="427" spans="1:17" x14ac:dyDescent="0.2">
      <c r="A427" s="2">
        <v>1319</v>
      </c>
      <c r="B427" s="3">
        <v>8008003528</v>
      </c>
      <c r="C427" s="4" t="s">
        <v>5558</v>
      </c>
      <c r="D427" s="4" t="s">
        <v>3958</v>
      </c>
      <c r="E427" s="4" t="s">
        <v>3959</v>
      </c>
      <c r="F427" s="2" t="s">
        <v>5703</v>
      </c>
      <c r="G427" s="2" t="s">
        <v>5703</v>
      </c>
      <c r="H427" s="4" t="s">
        <v>3960</v>
      </c>
      <c r="I427" s="4">
        <v>426</v>
      </c>
      <c r="J427" s="3">
        <f ca="1">COUNTIF(G$2:INDIRECT(ADDRESS(ROW(Table1[[#This Row],[Sel_Cat]]),7)),Table1[[#This Row],[Sel_Cat]])</f>
        <v>345</v>
      </c>
      <c r="K427" s="3" t="str">
        <f ca="1">IF(Table1[[#This Row],[Post]]="A01",COUNTIFS($H$2:INDIRECT(ADDRESS(ROW(Table1[[#This Row],[Sel_Cat]]),8)),"A01")," ")</f>
        <v xml:space="preserve"> </v>
      </c>
      <c r="L42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27" s="3">
        <f ca="1">IF(Table1[[#This Row],[Post]]="A02",COUNTIFS($H$2:INDIRECT(ADDRESS(ROW(Table1[[#This Row],[Sel_Cat]]),8)),"A02")," ")</f>
        <v>79</v>
      </c>
      <c r="N427" s="3">
        <f ca="1">IF(Table1[[#This Row],[Post]]="A02",COUNTIFS($G$2:INDIRECT(ADDRESS(ROW(Table1[[#This Row],[Sel_Cat]]),7)),Table1[[#This Row],[Sel_Cat]],$H$2:INDIRECT(ADDRESS(ROW(Table1[[#This Row],[Sel_Cat]]),8)),"A02")," ")</f>
        <v>68</v>
      </c>
      <c r="O427" s="5" t="s">
        <v>5984</v>
      </c>
      <c r="P427" s="5" t="str">
        <f>VLOOKUP(Table1[[#This Row],[ROLL2]],Sheet1!$A$1:$B$132,2,FALSE)</f>
        <v>Andhra Pradesh</v>
      </c>
      <c r="Q427" s="5" t="str">
        <f>VLOOKUP(Table1[[#This Row],[ROLL2]],Sheet1!$A$1:$C$132,3,FALSE)</f>
        <v>Vijayawada(8008)</v>
      </c>
    </row>
    <row r="428" spans="1:17" x14ac:dyDescent="0.2">
      <c r="A428" s="2">
        <v>958</v>
      </c>
      <c r="B428" s="3">
        <v>4205001890</v>
      </c>
      <c r="C428" s="4" t="s">
        <v>5232</v>
      </c>
      <c r="D428" s="4" t="s">
        <v>2876</v>
      </c>
      <c r="E428" s="4" t="s">
        <v>2877</v>
      </c>
      <c r="F428" s="2" t="s">
        <v>5701</v>
      </c>
      <c r="G428" s="2" t="s">
        <v>5703</v>
      </c>
      <c r="H428" s="4" t="s">
        <v>2878</v>
      </c>
      <c r="I428" s="4">
        <v>427</v>
      </c>
      <c r="J428" s="3">
        <f ca="1">COUNTIF(G$2:INDIRECT(ADDRESS(ROW(Table1[[#This Row],[Sel_Cat]]),7)),Table1[[#This Row],[Sel_Cat]])</f>
        <v>346</v>
      </c>
      <c r="K428" s="3" t="str">
        <f ca="1">IF(Table1[[#This Row],[Post]]="A01",COUNTIFS($H$2:INDIRECT(ADDRESS(ROW(Table1[[#This Row],[Sel_Cat]]),8)),"A01")," ")</f>
        <v xml:space="preserve"> </v>
      </c>
      <c r="L42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28" s="3">
        <f ca="1">IF(Table1[[#This Row],[Post]]="A02",COUNTIFS($H$2:INDIRECT(ADDRESS(ROW(Table1[[#This Row],[Sel_Cat]]),8)),"A02")," ")</f>
        <v>80</v>
      </c>
      <c r="N428" s="3">
        <f ca="1">IF(Table1[[#This Row],[Post]]="A02",COUNTIFS($G$2:INDIRECT(ADDRESS(ROW(Table1[[#This Row],[Sel_Cat]]),7)),Table1[[#This Row],[Sel_Cat]],$H$2:INDIRECT(ADDRESS(ROW(Table1[[#This Row],[Sel_Cat]]),8)),"A02")," ")</f>
        <v>69</v>
      </c>
      <c r="O428" s="5" t="s">
        <v>5913</v>
      </c>
      <c r="P428" s="5" t="str">
        <f>VLOOKUP(Table1[[#This Row],[ROLL2]],Sheet1!$A$1:$B$132,2,FALSE)</f>
        <v>Jharkhand</v>
      </c>
      <c r="Q428" s="5" t="str">
        <f>VLOOKUP(Table1[[#This Row],[ROLL2]],Sheet1!$A$1:$C$132,3,FALSE)</f>
        <v>Ranchi(4205)</v>
      </c>
    </row>
    <row r="429" spans="1:17" x14ac:dyDescent="0.2">
      <c r="A429" s="2">
        <v>539</v>
      </c>
      <c r="B429" s="3">
        <v>2401035408</v>
      </c>
      <c r="C429" s="4" t="s">
        <v>4775</v>
      </c>
      <c r="D429" s="4" t="s">
        <v>1619</v>
      </c>
      <c r="E429" s="4" t="s">
        <v>1620</v>
      </c>
      <c r="F429" s="2" t="s">
        <v>5703</v>
      </c>
      <c r="G429" s="2" t="s">
        <v>5703</v>
      </c>
      <c r="H429" s="4" t="s">
        <v>1621</v>
      </c>
      <c r="I429" s="4">
        <v>428</v>
      </c>
      <c r="J429" s="3">
        <f ca="1">COUNTIF(G$2:INDIRECT(ADDRESS(ROW(Table1[[#This Row],[Sel_Cat]]),7)),Table1[[#This Row],[Sel_Cat]])</f>
        <v>347</v>
      </c>
      <c r="K429" s="3" t="str">
        <f ca="1">IF(Table1[[#This Row],[Post]]="A01",COUNTIFS($H$2:INDIRECT(ADDRESS(ROW(Table1[[#This Row],[Sel_Cat]]),8)),"A01")," ")</f>
        <v xml:space="preserve"> </v>
      </c>
      <c r="L42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29" s="3">
        <f ca="1">IF(Table1[[#This Row],[Post]]="A02",COUNTIFS($H$2:INDIRECT(ADDRESS(ROW(Table1[[#This Row],[Sel_Cat]]),8)),"A02")," ")</f>
        <v>81</v>
      </c>
      <c r="N429" s="3">
        <f ca="1">IF(Table1[[#This Row],[Post]]="A02",COUNTIFS($G$2:INDIRECT(ADDRESS(ROW(Table1[[#This Row],[Sel_Cat]]),7)),Table1[[#This Row],[Sel_Cat]],$H$2:INDIRECT(ADDRESS(ROW(Table1[[#This Row],[Sel_Cat]]),8)),"A02")," ")</f>
        <v>70</v>
      </c>
      <c r="O429" s="5" t="s">
        <v>5901</v>
      </c>
      <c r="P429" s="5" t="str">
        <f>VLOOKUP(Table1[[#This Row],[ROLL2]],Sheet1!$A$1:$B$132,2,FALSE)</f>
        <v>Rajasthan</v>
      </c>
      <c r="Q429" s="5" t="str">
        <f>VLOOKUP(Table1[[#This Row],[ROLL2]],Sheet1!$A$1:$C$132,3,FALSE)</f>
        <v> Ajmer (2401)</v>
      </c>
    </row>
    <row r="430" spans="1:17" x14ac:dyDescent="0.2">
      <c r="A430" s="2">
        <v>836</v>
      </c>
      <c r="B430" s="3">
        <v>3013052759</v>
      </c>
      <c r="C430" s="4" t="s">
        <v>5135</v>
      </c>
      <c r="D430" s="4" t="s">
        <v>2510</v>
      </c>
      <c r="E430" s="4" t="s">
        <v>2511</v>
      </c>
      <c r="F430" s="2" t="s">
        <v>5696</v>
      </c>
      <c r="G430" s="2" t="s">
        <v>5703</v>
      </c>
      <c r="H430" s="4" t="s">
        <v>2512</v>
      </c>
      <c r="I430" s="4">
        <v>429</v>
      </c>
      <c r="J430" s="3">
        <f ca="1">COUNTIF(G$2:INDIRECT(ADDRESS(ROW(Table1[[#This Row],[Sel_Cat]]),7)),Table1[[#This Row],[Sel_Cat]])</f>
        <v>348</v>
      </c>
      <c r="K430" s="3" t="str">
        <f ca="1">IF(Table1[[#This Row],[Post]]="A01",COUNTIFS($H$2:INDIRECT(ADDRESS(ROW(Table1[[#This Row],[Sel_Cat]]),8)),"A01")," ")</f>
        <v xml:space="preserve"> </v>
      </c>
      <c r="L43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30" s="3">
        <f ca="1">IF(Table1[[#This Row],[Post]]="A02",COUNTIFS($H$2:INDIRECT(ADDRESS(ROW(Table1[[#This Row],[Sel_Cat]]),8)),"A02")," ")</f>
        <v>82</v>
      </c>
      <c r="N430" s="3">
        <f ca="1">IF(Table1[[#This Row],[Post]]="A02",COUNTIFS($G$2:INDIRECT(ADDRESS(ROW(Table1[[#This Row],[Sel_Cat]]),7)),Table1[[#This Row],[Sel_Cat]],$H$2:INDIRECT(ADDRESS(ROW(Table1[[#This Row],[Sel_Cat]]),8)),"A02")," ")</f>
        <v>71</v>
      </c>
      <c r="O430" s="5" t="s">
        <v>5891</v>
      </c>
      <c r="P430" s="5" t="str">
        <f>VLOOKUP(Table1[[#This Row],[ROLL2]],Sheet1!$A$1:$B$132,2,FALSE)</f>
        <v>Uttar Pradesh</v>
      </c>
      <c r="Q430" s="5" t="str">
        <f>VLOOKUP(Table1[[#This Row],[ROLL2]],Sheet1!$A$1:$C$132,3,FALSE)</f>
        <v>Varanasi (3013)</v>
      </c>
    </row>
    <row r="431" spans="1:17" x14ac:dyDescent="0.2">
      <c r="A431" s="2">
        <v>191</v>
      </c>
      <c r="B431" s="3">
        <v>2201089982</v>
      </c>
      <c r="C431" s="4" t="s">
        <v>4569</v>
      </c>
      <c r="D431" s="4" t="s">
        <v>575</v>
      </c>
      <c r="E431" s="4" t="s">
        <v>576</v>
      </c>
      <c r="F431" s="2" t="s">
        <v>5701</v>
      </c>
      <c r="G431" s="2" t="s">
        <v>5703</v>
      </c>
      <c r="H431" s="4" t="s">
        <v>577</v>
      </c>
      <c r="I431" s="4">
        <v>430</v>
      </c>
      <c r="J431" s="3">
        <f ca="1">COUNTIF(G$2:INDIRECT(ADDRESS(ROW(Table1[[#This Row],[Sel_Cat]]),7)),Table1[[#This Row],[Sel_Cat]])</f>
        <v>349</v>
      </c>
      <c r="K431" s="3">
        <f ca="1">IF(Table1[[#This Row],[Post]]="A01",COUNTIFS($H$2:INDIRECT(ADDRESS(ROW(Table1[[#This Row],[Sel_Cat]]),8)),"A01")," ")</f>
        <v>348</v>
      </c>
      <c r="L431" s="3">
        <f ca="1">IF(Table1[[#This Row],[Post]]="A01",COUNTIFS($G$2:INDIRECT(ADDRESS(ROW(Table1[[#This Row],[Sel_Cat]]),7)),Table1[[#This Row],[Sel_Cat]],$H$2:INDIRECT(ADDRESS(ROW(Table1[[#This Row],[Sel_Cat]]),8)),"A01")," ")</f>
        <v>278</v>
      </c>
      <c r="M431" s="3" t="str">
        <f ca="1">IF(Table1[[#This Row],[Post]]="A02",COUNTIFS($H$2:INDIRECT(ADDRESS(ROW(Table1[[#This Row],[Sel_Cat]]),8)),"A02")," ")</f>
        <v xml:space="preserve"> </v>
      </c>
      <c r="N4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31" s="5" t="s">
        <v>5900</v>
      </c>
      <c r="P431" s="5" t="str">
        <f>VLOOKUP(Table1[[#This Row],[ROLL2]],Sheet1!$A$1:$B$132,2,FALSE)</f>
        <v>Delhi</v>
      </c>
      <c r="Q431" s="5" t="str">
        <f>VLOOKUP(Table1[[#This Row],[ROLL2]],Sheet1!$A$1:$C$132,3,FALSE)</f>
        <v>Delhi (2201)</v>
      </c>
    </row>
    <row r="432" spans="1:17" x14ac:dyDescent="0.2">
      <c r="A432" s="2">
        <v>625</v>
      </c>
      <c r="B432" s="3">
        <v>2406013936</v>
      </c>
      <c r="C432" s="4" t="s">
        <v>4952</v>
      </c>
      <c r="D432" s="4" t="s">
        <v>1877</v>
      </c>
      <c r="E432" s="4" t="s">
        <v>1878</v>
      </c>
      <c r="F432" s="2" t="s">
        <v>5701</v>
      </c>
      <c r="G432" s="2" t="s">
        <v>5703</v>
      </c>
      <c r="H432" s="4" t="s">
        <v>1879</v>
      </c>
      <c r="I432" s="4">
        <v>431</v>
      </c>
      <c r="J432" s="3">
        <f ca="1">COUNTIF(G$2:INDIRECT(ADDRESS(ROW(Table1[[#This Row],[Sel_Cat]]),7)),Table1[[#This Row],[Sel_Cat]])</f>
        <v>350</v>
      </c>
      <c r="K432" s="3">
        <f ca="1">IF(Table1[[#This Row],[Post]]="A01",COUNTIFS($H$2:INDIRECT(ADDRESS(ROW(Table1[[#This Row],[Sel_Cat]]),8)),"A01")," ")</f>
        <v>349</v>
      </c>
      <c r="L432" s="3">
        <f ca="1">IF(Table1[[#This Row],[Post]]="A01",COUNTIFS($G$2:INDIRECT(ADDRESS(ROW(Table1[[#This Row],[Sel_Cat]]),7)),Table1[[#This Row],[Sel_Cat]],$H$2:INDIRECT(ADDRESS(ROW(Table1[[#This Row],[Sel_Cat]]),8)),"A01")," ")</f>
        <v>279</v>
      </c>
      <c r="M432" s="3" t="str">
        <f ca="1">IF(Table1[[#This Row],[Post]]="A02",COUNTIFS($H$2:INDIRECT(ADDRESS(ROW(Table1[[#This Row],[Sel_Cat]]),8)),"A02")," ")</f>
        <v xml:space="preserve"> </v>
      </c>
      <c r="N4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32" s="5" t="s">
        <v>5905</v>
      </c>
      <c r="P432" s="5" t="str">
        <f>VLOOKUP(Table1[[#This Row],[ROLL2]],Sheet1!$A$1:$B$132,2,FALSE)</f>
        <v>Rajasthan</v>
      </c>
      <c r="Q432" s="5" t="str">
        <f>VLOOKUP(Table1[[#This Row],[ROLL2]],Sheet1!$A$1:$C$132,3,FALSE)</f>
        <v>Jodhpur (2406)</v>
      </c>
    </row>
    <row r="433" spans="1:17" x14ac:dyDescent="0.2">
      <c r="A433" s="2">
        <v>675</v>
      </c>
      <c r="B433" s="3">
        <v>3001037874</v>
      </c>
      <c r="C433" s="4" t="s">
        <v>4996</v>
      </c>
      <c r="D433" s="4" t="s">
        <v>2027</v>
      </c>
      <c r="E433" s="4" t="s">
        <v>2028</v>
      </c>
      <c r="F433" s="2" t="s">
        <v>5696</v>
      </c>
      <c r="G433" s="2" t="s">
        <v>5703</v>
      </c>
      <c r="H433" s="4" t="s">
        <v>2029</v>
      </c>
      <c r="I433" s="4">
        <v>432</v>
      </c>
      <c r="J433" s="3">
        <f ca="1">COUNTIF(G$2:INDIRECT(ADDRESS(ROW(Table1[[#This Row],[Sel_Cat]]),7)),Table1[[#This Row],[Sel_Cat]])</f>
        <v>351</v>
      </c>
      <c r="K433" s="3">
        <f ca="1">IF(Table1[[#This Row],[Post]]="A01",COUNTIFS($H$2:INDIRECT(ADDRESS(ROW(Table1[[#This Row],[Sel_Cat]]),8)),"A01")," ")</f>
        <v>350</v>
      </c>
      <c r="L433" s="3">
        <f ca="1">IF(Table1[[#This Row],[Post]]="A01",COUNTIFS($G$2:INDIRECT(ADDRESS(ROW(Table1[[#This Row],[Sel_Cat]]),7)),Table1[[#This Row],[Sel_Cat]],$H$2:INDIRECT(ADDRESS(ROW(Table1[[#This Row],[Sel_Cat]]),8)),"A01")," ")</f>
        <v>280</v>
      </c>
      <c r="M433" s="3" t="str">
        <f ca="1">IF(Table1[[#This Row],[Post]]="A02",COUNTIFS($H$2:INDIRECT(ADDRESS(ROW(Table1[[#This Row],[Sel_Cat]]),8)),"A02")," ")</f>
        <v xml:space="preserve"> </v>
      </c>
      <c r="N4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33" s="5" t="s">
        <v>5883</v>
      </c>
      <c r="P433" s="5" t="str">
        <f>VLOOKUP(Table1[[#This Row],[ROLL2]],Sheet1!$A$1:$B$132,2,FALSE)</f>
        <v>Uttar Pradesh</v>
      </c>
      <c r="Q433" s="5" t="str">
        <f>VLOOKUP(Table1[[#This Row],[ROLL2]],Sheet1!$A$1:$C$132,3,FALSE)</f>
        <v>Agra(3001)</v>
      </c>
    </row>
    <row r="434" spans="1:17" x14ac:dyDescent="0.2">
      <c r="A434" s="2">
        <v>1360</v>
      </c>
      <c r="B434" s="3">
        <v>8601000439</v>
      </c>
      <c r="C434" s="4" t="s">
        <v>5596</v>
      </c>
      <c r="D434" s="4" t="s">
        <v>4081</v>
      </c>
      <c r="E434" s="4" t="s">
        <v>4082</v>
      </c>
      <c r="F434" s="2" t="s">
        <v>5701</v>
      </c>
      <c r="G434" s="2" t="s">
        <v>5703</v>
      </c>
      <c r="H434" s="4" t="s">
        <v>4083</v>
      </c>
      <c r="I434" s="4">
        <v>433</v>
      </c>
      <c r="J434" s="3">
        <f ca="1">COUNTIF(G$2:INDIRECT(ADDRESS(ROW(Table1[[#This Row],[Sel_Cat]]),7)),Table1[[#This Row],[Sel_Cat]])</f>
        <v>352</v>
      </c>
      <c r="K434" s="3" t="str">
        <f ca="1">IF(Table1[[#This Row],[Post]]="A01",COUNTIFS($H$2:INDIRECT(ADDRESS(ROW(Table1[[#This Row],[Sel_Cat]]),8)),"A01")," ")</f>
        <v xml:space="preserve"> </v>
      </c>
      <c r="L43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34" s="3">
        <f ca="1">IF(Table1[[#This Row],[Post]]="A02",COUNTIFS($H$2:INDIRECT(ADDRESS(ROW(Table1[[#This Row],[Sel_Cat]]),8)),"A02")," ")</f>
        <v>83</v>
      </c>
      <c r="N434" s="3">
        <f ca="1">IF(Table1[[#This Row],[Post]]="A02",COUNTIFS($G$2:INDIRECT(ADDRESS(ROW(Table1[[#This Row],[Sel_Cat]]),7)),Table1[[#This Row],[Sel_Cat]],$H$2:INDIRECT(ADDRESS(ROW(Table1[[#This Row],[Sel_Cat]]),8)),"A02")," ")</f>
        <v>72</v>
      </c>
      <c r="O434" s="5" t="s">
        <v>5995</v>
      </c>
      <c r="P434" s="5" t="str">
        <f>VLOOKUP(Table1[[#This Row],[ROLL2]],Sheet1!$A$1:$B$132,2,FALSE)</f>
        <v>Telangana</v>
      </c>
      <c r="Q434" s="5" t="str">
        <f>VLOOKUP(Table1[[#This Row],[ROLL2]],Sheet1!$A$1:$C$132,3,FALSE)</f>
        <v>Hyderabad(8601)</v>
      </c>
    </row>
    <row r="435" spans="1:17" x14ac:dyDescent="0.2">
      <c r="A435" s="2">
        <v>1223</v>
      </c>
      <c r="B435" s="3">
        <v>7204006772</v>
      </c>
      <c r="C435" s="4" t="s">
        <v>5472</v>
      </c>
      <c r="D435" s="4" t="s">
        <v>3671</v>
      </c>
      <c r="E435" s="4" t="s">
        <v>3672</v>
      </c>
      <c r="F435" s="2" t="s">
        <v>5703</v>
      </c>
      <c r="G435" s="2" t="s">
        <v>5703</v>
      </c>
      <c r="H435" s="4" t="s">
        <v>3673</v>
      </c>
      <c r="I435" s="4">
        <v>434</v>
      </c>
      <c r="J435" s="3">
        <f ca="1">COUNTIF(G$2:INDIRECT(ADDRESS(ROW(Table1[[#This Row],[Sel_Cat]]),7)),Table1[[#This Row],[Sel_Cat]])</f>
        <v>353</v>
      </c>
      <c r="K435" s="3" t="str">
        <f ca="1">IF(Table1[[#This Row],[Post]]="A01",COUNTIFS($H$2:INDIRECT(ADDRESS(ROW(Table1[[#This Row],[Sel_Cat]]),8)),"A01")," ")</f>
        <v xml:space="preserve"> </v>
      </c>
      <c r="L43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35" s="3">
        <f ca="1">IF(Table1[[#This Row],[Post]]="A02",COUNTIFS($H$2:INDIRECT(ADDRESS(ROW(Table1[[#This Row],[Sel_Cat]]),8)),"A02")," ")</f>
        <v>84</v>
      </c>
      <c r="N435" s="3">
        <f ca="1">IF(Table1[[#This Row],[Post]]="A02",COUNTIFS($G$2:INDIRECT(ADDRESS(ROW(Table1[[#This Row],[Sel_Cat]]),7)),Table1[[#This Row],[Sel_Cat]],$H$2:INDIRECT(ADDRESS(ROW(Table1[[#This Row],[Sel_Cat]]),8)),"A02")," ")</f>
        <v>73</v>
      </c>
      <c r="O435" s="5" t="s">
        <v>6010</v>
      </c>
      <c r="P435" s="5" t="str">
        <f>VLOOKUP(Table1[[#This Row],[ROLL2]],Sheet1!$A$1:$B$132,2,FALSE)</f>
        <v>Maharashtra</v>
      </c>
      <c r="Q435" s="5" t="str">
        <f>VLOOKUP(Table1[[#This Row],[ROLL2]],Sheet1!$A$1:$C$132,3,FALSE)</f>
        <v>Mumbai(7204)</v>
      </c>
    </row>
    <row r="436" spans="1:17" x14ac:dyDescent="0.2">
      <c r="A436" s="2">
        <v>1395</v>
      </c>
      <c r="B436" s="3">
        <v>8601049825</v>
      </c>
      <c r="C436" s="4" t="s">
        <v>5631</v>
      </c>
      <c r="D436" s="4" t="s">
        <v>4186</v>
      </c>
      <c r="E436" s="4" t="s">
        <v>4187</v>
      </c>
      <c r="F436" s="2" t="s">
        <v>5703</v>
      </c>
      <c r="G436" s="2" t="s">
        <v>5703</v>
      </c>
      <c r="H436" s="4" t="s">
        <v>4188</v>
      </c>
      <c r="I436" s="4">
        <v>435</v>
      </c>
      <c r="J436" s="3">
        <f ca="1">COUNTIF(G$2:INDIRECT(ADDRESS(ROW(Table1[[#This Row],[Sel_Cat]]),7)),Table1[[#This Row],[Sel_Cat]])</f>
        <v>354</v>
      </c>
      <c r="K436" s="3">
        <f ca="1">IF(Table1[[#This Row],[Post]]="A01",COUNTIFS($H$2:INDIRECT(ADDRESS(ROW(Table1[[#This Row],[Sel_Cat]]),8)),"A01")," ")</f>
        <v>351</v>
      </c>
      <c r="L436" s="3">
        <f ca="1">IF(Table1[[#This Row],[Post]]="A01",COUNTIFS($G$2:INDIRECT(ADDRESS(ROW(Table1[[#This Row],[Sel_Cat]]),7)),Table1[[#This Row],[Sel_Cat]],$H$2:INDIRECT(ADDRESS(ROW(Table1[[#This Row],[Sel_Cat]]),8)),"A01")," ")</f>
        <v>281</v>
      </c>
      <c r="M436" s="3" t="str">
        <f ca="1">IF(Table1[[#This Row],[Post]]="A02",COUNTIFS($H$2:INDIRECT(ADDRESS(ROW(Table1[[#This Row],[Sel_Cat]]),8)),"A02")," ")</f>
        <v xml:space="preserve"> </v>
      </c>
      <c r="N4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36" s="5" t="s">
        <v>5995</v>
      </c>
      <c r="P436" s="5" t="str">
        <f>VLOOKUP(Table1[[#This Row],[ROLL2]],Sheet1!$A$1:$B$132,2,FALSE)</f>
        <v>Telangana</v>
      </c>
      <c r="Q436" s="5" t="str">
        <f>VLOOKUP(Table1[[#This Row],[ROLL2]],Sheet1!$A$1:$C$132,3,FALSE)</f>
        <v>Hyderabad(8601)</v>
      </c>
    </row>
    <row r="437" spans="1:17" x14ac:dyDescent="0.2">
      <c r="A437" s="2">
        <v>1434</v>
      </c>
      <c r="B437" s="3">
        <v>9001029559</v>
      </c>
      <c r="C437" s="4" t="s">
        <v>4583</v>
      </c>
      <c r="D437" s="4" t="s">
        <v>4303</v>
      </c>
      <c r="E437" s="4" t="s">
        <v>4304</v>
      </c>
      <c r="F437" s="2" t="s">
        <v>5701</v>
      </c>
      <c r="G437" s="2" t="s">
        <v>5703</v>
      </c>
      <c r="H437" s="4" t="s">
        <v>4305</v>
      </c>
      <c r="I437" s="4">
        <v>436</v>
      </c>
      <c r="J437" s="3">
        <f ca="1">COUNTIF(G$2:INDIRECT(ADDRESS(ROW(Table1[[#This Row],[Sel_Cat]]),7)),Table1[[#This Row],[Sel_Cat]])</f>
        <v>355</v>
      </c>
      <c r="K437" s="3">
        <f ca="1">IF(Table1[[#This Row],[Post]]="A01",COUNTIFS($H$2:INDIRECT(ADDRESS(ROW(Table1[[#This Row],[Sel_Cat]]),8)),"A01")," ")</f>
        <v>352</v>
      </c>
      <c r="L437" s="3">
        <f ca="1">IF(Table1[[#This Row],[Post]]="A01",COUNTIFS($G$2:INDIRECT(ADDRESS(ROW(Table1[[#This Row],[Sel_Cat]]),7)),Table1[[#This Row],[Sel_Cat]],$H$2:INDIRECT(ADDRESS(ROW(Table1[[#This Row],[Sel_Cat]]),8)),"A01")," ")</f>
        <v>282</v>
      </c>
      <c r="M437" s="3" t="str">
        <f ca="1">IF(Table1[[#This Row],[Post]]="A02",COUNTIFS($H$2:INDIRECT(ADDRESS(ROW(Table1[[#This Row],[Sel_Cat]]),8)),"A02")," ")</f>
        <v xml:space="preserve"> </v>
      </c>
      <c r="N4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37" s="5" t="s">
        <v>5929</v>
      </c>
      <c r="P437" s="5" t="str">
        <f>VLOOKUP(Table1[[#This Row],[ROLL2]],Sheet1!$A$1:$B$132,2,FALSE)</f>
        <v>Karnataka</v>
      </c>
      <c r="Q437" s="5" t="str">
        <f>VLOOKUP(Table1[[#This Row],[ROLL2]],Sheet1!$A$1:$C$132,3,FALSE)</f>
        <v>Bengaluru (9001)</v>
      </c>
    </row>
    <row r="438" spans="1:17" x14ac:dyDescent="0.2">
      <c r="A438" s="2">
        <v>1171</v>
      </c>
      <c r="B438" s="3">
        <v>6014001861</v>
      </c>
      <c r="C438" s="4" t="s">
        <v>5427</v>
      </c>
      <c r="D438" s="4" t="s">
        <v>3515</v>
      </c>
      <c r="E438" s="4" t="s">
        <v>3516</v>
      </c>
      <c r="F438" s="2" t="s">
        <v>5701</v>
      </c>
      <c r="G438" s="2" t="s">
        <v>5701</v>
      </c>
      <c r="H438" s="4" t="s">
        <v>3517</v>
      </c>
      <c r="I438" s="4">
        <v>437</v>
      </c>
      <c r="J438" s="3">
        <f ca="1">COUNTIF(G$2:INDIRECT(ADDRESS(ROW(Table1[[#This Row],[Sel_Cat]]),7)),Table1[[#This Row],[Sel_Cat]])</f>
        <v>47</v>
      </c>
      <c r="K438" s="3">
        <f ca="1">IF(Table1[[#This Row],[Post]]="A01",COUNTIFS($H$2:INDIRECT(ADDRESS(ROW(Table1[[#This Row],[Sel_Cat]]),8)),"A01")," ")</f>
        <v>353</v>
      </c>
      <c r="L438" s="3">
        <f ca="1">IF(Table1[[#This Row],[Post]]="A01",COUNTIFS($G$2:INDIRECT(ADDRESS(ROW(Table1[[#This Row],[Sel_Cat]]),7)),Table1[[#This Row],[Sel_Cat]],$H$2:INDIRECT(ADDRESS(ROW(Table1[[#This Row],[Sel_Cat]]),8)),"A01")," ")</f>
        <v>42</v>
      </c>
      <c r="M438" s="3" t="str">
        <f ca="1">IF(Table1[[#This Row],[Post]]="A02",COUNTIFS($H$2:INDIRECT(ADDRESS(ROW(Table1[[#This Row],[Sel_Cat]]),8)),"A02")," ")</f>
        <v xml:space="preserve"> </v>
      </c>
      <c r="N4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38" s="5" t="s">
        <v>5947</v>
      </c>
      <c r="P438" s="5" t="str">
        <f>VLOOKUP(Table1[[#This Row],[ROLL2]],Sheet1!$A$1:$B$132,2,FALSE)</f>
        <v>Madhya Pradesh</v>
      </c>
      <c r="Q438" s="5" t="str">
        <f>VLOOKUP(Table1[[#This Row],[ROLL2]],Sheet1!$A$1:$C$132,3,FALSE)</f>
        <v>Satna (6014)</v>
      </c>
    </row>
    <row r="439" spans="1:17" x14ac:dyDescent="0.2">
      <c r="A439" s="2">
        <v>400</v>
      </c>
      <c r="B439" s="3">
        <v>2201254350</v>
      </c>
      <c r="C439" s="4" t="s">
        <v>4759</v>
      </c>
      <c r="D439" s="4" t="s">
        <v>1202</v>
      </c>
      <c r="E439" s="4" t="s">
        <v>1203</v>
      </c>
      <c r="F439" s="2" t="s">
        <v>5696</v>
      </c>
      <c r="G439" s="2" t="s">
        <v>5696</v>
      </c>
      <c r="H439" s="4" t="s">
        <v>1204</v>
      </c>
      <c r="I439" s="4">
        <v>438</v>
      </c>
      <c r="J439" s="3">
        <f ca="1">COUNTIF(G$2:INDIRECT(ADDRESS(ROW(Table1[[#This Row],[Sel_Cat]]),7)),Table1[[#This Row],[Sel_Cat]])</f>
        <v>24</v>
      </c>
      <c r="K439" s="3">
        <f ca="1">IF(Table1[[#This Row],[Post]]="A01",COUNTIFS($H$2:INDIRECT(ADDRESS(ROW(Table1[[#This Row],[Sel_Cat]]),8)),"A01")," ")</f>
        <v>354</v>
      </c>
      <c r="L439" s="3">
        <f ca="1">IF(Table1[[#This Row],[Post]]="A01",COUNTIFS($G$2:INDIRECT(ADDRESS(ROW(Table1[[#This Row],[Sel_Cat]]),7)),Table1[[#This Row],[Sel_Cat]],$H$2:INDIRECT(ADDRESS(ROW(Table1[[#This Row],[Sel_Cat]]),8)),"A01")," ")</f>
        <v>22</v>
      </c>
      <c r="M439" s="3" t="str">
        <f ca="1">IF(Table1[[#This Row],[Post]]="A02",COUNTIFS($H$2:INDIRECT(ADDRESS(ROW(Table1[[#This Row],[Sel_Cat]]),8)),"A02")," ")</f>
        <v xml:space="preserve"> </v>
      </c>
      <c r="N4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39" s="5" t="s">
        <v>5900</v>
      </c>
      <c r="P439" s="5" t="str">
        <f>VLOOKUP(Table1[[#This Row],[ROLL2]],Sheet1!$A$1:$B$132,2,FALSE)</f>
        <v>Delhi</v>
      </c>
      <c r="Q439" s="5" t="str">
        <f>VLOOKUP(Table1[[#This Row],[ROLL2]],Sheet1!$A$1:$C$132,3,FALSE)</f>
        <v>Delhi (2201)</v>
      </c>
    </row>
    <row r="440" spans="1:17" x14ac:dyDescent="0.2">
      <c r="A440" s="2">
        <v>120</v>
      </c>
      <c r="B440" s="3">
        <v>2201024447</v>
      </c>
      <c r="C440" s="4" t="s">
        <v>4506</v>
      </c>
      <c r="D440" s="4" t="s">
        <v>362</v>
      </c>
      <c r="E440" s="4" t="s">
        <v>363</v>
      </c>
      <c r="F440" s="2" t="s">
        <v>5703</v>
      </c>
      <c r="G440" s="2" t="s">
        <v>5703</v>
      </c>
      <c r="H440" s="4" t="s">
        <v>364</v>
      </c>
      <c r="I440" s="4">
        <v>439</v>
      </c>
      <c r="J440" s="3">
        <f ca="1">COUNTIF(G$2:INDIRECT(ADDRESS(ROW(Table1[[#This Row],[Sel_Cat]]),7)),Table1[[#This Row],[Sel_Cat]])</f>
        <v>356</v>
      </c>
      <c r="K440" s="3">
        <f ca="1">IF(Table1[[#This Row],[Post]]="A01",COUNTIFS($H$2:INDIRECT(ADDRESS(ROW(Table1[[#This Row],[Sel_Cat]]),8)),"A01")," ")</f>
        <v>355</v>
      </c>
      <c r="L440" s="3">
        <f ca="1">IF(Table1[[#This Row],[Post]]="A01",COUNTIFS($G$2:INDIRECT(ADDRESS(ROW(Table1[[#This Row],[Sel_Cat]]),7)),Table1[[#This Row],[Sel_Cat]],$H$2:INDIRECT(ADDRESS(ROW(Table1[[#This Row],[Sel_Cat]]),8)),"A01")," ")</f>
        <v>283</v>
      </c>
      <c r="M440" s="3" t="str">
        <f ca="1">IF(Table1[[#This Row],[Post]]="A02",COUNTIFS($H$2:INDIRECT(ADDRESS(ROW(Table1[[#This Row],[Sel_Cat]]),8)),"A02")," ")</f>
        <v xml:space="preserve"> </v>
      </c>
      <c r="N4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40" s="5" t="s">
        <v>5900</v>
      </c>
      <c r="P440" s="5" t="str">
        <f>VLOOKUP(Table1[[#This Row],[ROLL2]],Sheet1!$A$1:$B$132,2,FALSE)</f>
        <v>Delhi</v>
      </c>
      <c r="Q440" s="5" t="str">
        <f>VLOOKUP(Table1[[#This Row],[ROLL2]],Sheet1!$A$1:$C$132,3,FALSE)</f>
        <v>Delhi (2201)</v>
      </c>
    </row>
    <row r="441" spans="1:17" x14ac:dyDescent="0.2">
      <c r="A441" s="2">
        <v>1311</v>
      </c>
      <c r="B441" s="3">
        <v>8007008853</v>
      </c>
      <c r="C441" s="4" t="s">
        <v>5551</v>
      </c>
      <c r="D441" s="4" t="s">
        <v>3935</v>
      </c>
      <c r="E441" s="4" t="s">
        <v>3936</v>
      </c>
      <c r="F441" s="2" t="s">
        <v>5701</v>
      </c>
      <c r="G441" s="2" t="s">
        <v>5703</v>
      </c>
      <c r="H441" s="4" t="s">
        <v>3937</v>
      </c>
      <c r="I441" s="4">
        <v>440</v>
      </c>
      <c r="J441" s="3">
        <f ca="1">COUNTIF(G$2:INDIRECT(ADDRESS(ROW(Table1[[#This Row],[Sel_Cat]]),7)),Table1[[#This Row],[Sel_Cat]])</f>
        <v>357</v>
      </c>
      <c r="K441" s="3">
        <f ca="1">IF(Table1[[#This Row],[Post]]="A01",COUNTIFS($H$2:INDIRECT(ADDRESS(ROW(Table1[[#This Row],[Sel_Cat]]),8)),"A01")," ")</f>
        <v>356</v>
      </c>
      <c r="L441" s="3">
        <f ca="1">IF(Table1[[#This Row],[Post]]="A01",COUNTIFS($G$2:INDIRECT(ADDRESS(ROW(Table1[[#This Row],[Sel_Cat]]),7)),Table1[[#This Row],[Sel_Cat]],$H$2:INDIRECT(ADDRESS(ROW(Table1[[#This Row],[Sel_Cat]]),8)),"A01")," ")</f>
        <v>284</v>
      </c>
      <c r="M441" s="3" t="str">
        <f ca="1">IF(Table1[[#This Row],[Post]]="A02",COUNTIFS($H$2:INDIRECT(ADDRESS(ROW(Table1[[#This Row],[Sel_Cat]]),8)),"A02")," ")</f>
        <v xml:space="preserve"> </v>
      </c>
      <c r="N44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41" s="5" t="s">
        <v>5985</v>
      </c>
      <c r="P441" s="5" t="str">
        <f>VLOOKUP(Table1[[#This Row],[ROLL2]],Sheet1!$A$1:$B$132,2,FALSE)</f>
        <v>Andhra Pradesh</v>
      </c>
      <c r="Q441" s="5" t="str">
        <f>VLOOKUP(Table1[[#This Row],[ROLL2]],Sheet1!$A$1:$C$132,3,FALSE)</f>
        <v>Vishakhapatnam(8007)</v>
      </c>
    </row>
    <row r="442" spans="1:17" x14ac:dyDescent="0.2">
      <c r="A442" s="2">
        <v>114</v>
      </c>
      <c r="B442" s="3">
        <v>2201017371</v>
      </c>
      <c r="C442" s="4" t="s">
        <v>4500</v>
      </c>
      <c r="D442" s="4" t="s">
        <v>344</v>
      </c>
      <c r="E442" s="4" t="s">
        <v>345</v>
      </c>
      <c r="F442" s="2" t="s">
        <v>5703</v>
      </c>
      <c r="G442" s="2" t="s">
        <v>5703</v>
      </c>
      <c r="H442" s="4" t="s">
        <v>346</v>
      </c>
      <c r="I442" s="4">
        <v>441</v>
      </c>
      <c r="J442" s="3">
        <f ca="1">COUNTIF(G$2:INDIRECT(ADDRESS(ROW(Table1[[#This Row],[Sel_Cat]]),7)),Table1[[#This Row],[Sel_Cat]])</f>
        <v>358</v>
      </c>
      <c r="K442" s="3">
        <f ca="1">IF(Table1[[#This Row],[Post]]="A01",COUNTIFS($H$2:INDIRECT(ADDRESS(ROW(Table1[[#This Row],[Sel_Cat]]),8)),"A01")," ")</f>
        <v>357</v>
      </c>
      <c r="L442" s="3">
        <f ca="1">IF(Table1[[#This Row],[Post]]="A01",COUNTIFS($G$2:INDIRECT(ADDRESS(ROW(Table1[[#This Row],[Sel_Cat]]),7)),Table1[[#This Row],[Sel_Cat]],$H$2:INDIRECT(ADDRESS(ROW(Table1[[#This Row],[Sel_Cat]]),8)),"A01")," ")</f>
        <v>285</v>
      </c>
      <c r="M442" s="3" t="str">
        <f ca="1">IF(Table1[[#This Row],[Post]]="A02",COUNTIFS($H$2:INDIRECT(ADDRESS(ROW(Table1[[#This Row],[Sel_Cat]]),8)),"A02")," ")</f>
        <v xml:space="preserve"> </v>
      </c>
      <c r="N4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42" s="5" t="s">
        <v>5900</v>
      </c>
      <c r="P442" s="5" t="str">
        <f>VLOOKUP(Table1[[#This Row],[ROLL2]],Sheet1!$A$1:$B$132,2,FALSE)</f>
        <v>Delhi</v>
      </c>
      <c r="Q442" s="5" t="str">
        <f>VLOOKUP(Table1[[#This Row],[ROLL2]],Sheet1!$A$1:$C$132,3,FALSE)</f>
        <v>Delhi (2201)</v>
      </c>
    </row>
    <row r="443" spans="1:17" x14ac:dyDescent="0.2">
      <c r="A443" s="2">
        <v>311</v>
      </c>
      <c r="B443" s="3">
        <v>2201182859</v>
      </c>
      <c r="C443" s="4" t="s">
        <v>4679</v>
      </c>
      <c r="D443" s="4" t="s">
        <v>935</v>
      </c>
      <c r="E443" s="4" t="s">
        <v>936</v>
      </c>
      <c r="F443" s="2" t="s">
        <v>5696</v>
      </c>
      <c r="G443" s="2" t="s">
        <v>5696</v>
      </c>
      <c r="H443" s="4" t="s">
        <v>937</v>
      </c>
      <c r="I443" s="4">
        <v>442</v>
      </c>
      <c r="J443" s="3">
        <f ca="1">COUNTIF(G$2:INDIRECT(ADDRESS(ROW(Table1[[#This Row],[Sel_Cat]]),7)),Table1[[#This Row],[Sel_Cat]])</f>
        <v>25</v>
      </c>
      <c r="K443" s="3">
        <f ca="1">IF(Table1[[#This Row],[Post]]="A01",COUNTIFS($H$2:INDIRECT(ADDRESS(ROW(Table1[[#This Row],[Sel_Cat]]),8)),"A01")," ")</f>
        <v>358</v>
      </c>
      <c r="L443" s="3">
        <f ca="1">IF(Table1[[#This Row],[Post]]="A01",COUNTIFS($G$2:INDIRECT(ADDRESS(ROW(Table1[[#This Row],[Sel_Cat]]),7)),Table1[[#This Row],[Sel_Cat]],$H$2:INDIRECT(ADDRESS(ROW(Table1[[#This Row],[Sel_Cat]]),8)),"A01")," ")</f>
        <v>23</v>
      </c>
      <c r="M443" s="3" t="str">
        <f ca="1">IF(Table1[[#This Row],[Post]]="A02",COUNTIFS($H$2:INDIRECT(ADDRESS(ROW(Table1[[#This Row],[Sel_Cat]]),8)),"A02")," ")</f>
        <v xml:space="preserve"> </v>
      </c>
      <c r="N4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43" s="5" t="s">
        <v>5900</v>
      </c>
      <c r="P443" s="5" t="str">
        <f>VLOOKUP(Table1[[#This Row],[ROLL2]],Sheet1!$A$1:$B$132,2,FALSE)</f>
        <v>Delhi</v>
      </c>
      <c r="Q443" s="5" t="str">
        <f>VLOOKUP(Table1[[#This Row],[ROLL2]],Sheet1!$A$1:$C$132,3,FALSE)</f>
        <v>Delhi (2201)</v>
      </c>
    </row>
    <row r="444" spans="1:17" x14ac:dyDescent="0.2">
      <c r="A444" s="2">
        <v>850</v>
      </c>
      <c r="B444" s="3">
        <v>3013092817</v>
      </c>
      <c r="C444" s="4" t="s">
        <v>5148</v>
      </c>
      <c r="D444" s="4" t="s">
        <v>2552</v>
      </c>
      <c r="E444" s="4" t="s">
        <v>2553</v>
      </c>
      <c r="F444" s="2" t="s">
        <v>5703</v>
      </c>
      <c r="G444" s="2" t="s">
        <v>5703</v>
      </c>
      <c r="H444" s="4" t="s">
        <v>2554</v>
      </c>
      <c r="I444" s="4">
        <v>443</v>
      </c>
      <c r="J444" s="3">
        <f ca="1">COUNTIF(G$2:INDIRECT(ADDRESS(ROW(Table1[[#This Row],[Sel_Cat]]),7)),Table1[[#This Row],[Sel_Cat]])</f>
        <v>359</v>
      </c>
      <c r="K444" s="3" t="str">
        <f ca="1">IF(Table1[[#This Row],[Post]]="A01",COUNTIFS($H$2:INDIRECT(ADDRESS(ROW(Table1[[#This Row],[Sel_Cat]]),8)),"A01")," ")</f>
        <v xml:space="preserve"> </v>
      </c>
      <c r="L44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44" s="3">
        <f ca="1">IF(Table1[[#This Row],[Post]]="A02",COUNTIFS($H$2:INDIRECT(ADDRESS(ROW(Table1[[#This Row],[Sel_Cat]]),8)),"A02")," ")</f>
        <v>85</v>
      </c>
      <c r="N444" s="3">
        <f ca="1">IF(Table1[[#This Row],[Post]]="A02",COUNTIFS($G$2:INDIRECT(ADDRESS(ROW(Table1[[#This Row],[Sel_Cat]]),7)),Table1[[#This Row],[Sel_Cat]],$H$2:INDIRECT(ADDRESS(ROW(Table1[[#This Row],[Sel_Cat]]),8)),"A02")," ")</f>
        <v>74</v>
      </c>
      <c r="O444" s="5" t="s">
        <v>5891</v>
      </c>
      <c r="P444" s="5" t="str">
        <f>VLOOKUP(Table1[[#This Row],[ROLL2]],Sheet1!$A$1:$B$132,2,FALSE)</f>
        <v>Uttar Pradesh</v>
      </c>
      <c r="Q444" s="5" t="str">
        <f>VLOOKUP(Table1[[#This Row],[ROLL2]],Sheet1!$A$1:$C$132,3,FALSE)</f>
        <v>Varanasi (3013)</v>
      </c>
    </row>
    <row r="445" spans="1:17" x14ac:dyDescent="0.2">
      <c r="A445" s="2">
        <v>1055</v>
      </c>
      <c r="B445" s="3">
        <v>4410114442</v>
      </c>
      <c r="C445" s="4" t="s">
        <v>5317</v>
      </c>
      <c r="D445" s="4" t="s">
        <v>3167</v>
      </c>
      <c r="E445" s="4" t="s">
        <v>3168</v>
      </c>
      <c r="F445" s="2" t="s">
        <v>5703</v>
      </c>
      <c r="G445" s="2" t="s">
        <v>5703</v>
      </c>
      <c r="H445" s="4" t="s">
        <v>3169</v>
      </c>
      <c r="I445" s="4">
        <v>444</v>
      </c>
      <c r="J445" s="3">
        <f ca="1">COUNTIF(G$2:INDIRECT(ADDRESS(ROW(Table1[[#This Row],[Sel_Cat]]),7)),Table1[[#This Row],[Sel_Cat]])</f>
        <v>360</v>
      </c>
      <c r="K445" s="3" t="str">
        <f ca="1">IF(Table1[[#This Row],[Post]]="A01",COUNTIFS($H$2:INDIRECT(ADDRESS(ROW(Table1[[#This Row],[Sel_Cat]]),8)),"A01")," ")</f>
        <v xml:space="preserve"> </v>
      </c>
      <c r="L44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45" s="3">
        <f ca="1">IF(Table1[[#This Row],[Post]]="A02",COUNTIFS($H$2:INDIRECT(ADDRESS(ROW(Table1[[#This Row],[Sel_Cat]]),8)),"A02")," ")</f>
        <v>86</v>
      </c>
      <c r="N445" s="3">
        <f ca="1">IF(Table1[[#This Row],[Post]]="A02",COUNTIFS($G$2:INDIRECT(ADDRESS(ROW(Table1[[#This Row],[Sel_Cat]]),7)),Table1[[#This Row],[Sel_Cat]],$H$2:INDIRECT(ADDRESS(ROW(Table1[[#This Row],[Sel_Cat]]),8)),"A02")," ")</f>
        <v>75</v>
      </c>
      <c r="O445" s="5" t="s">
        <v>5925</v>
      </c>
      <c r="P445" s="5" t="str">
        <f>VLOOKUP(Table1[[#This Row],[ROLL2]],Sheet1!$A$1:$B$132,2,FALSE)</f>
        <v>West Bengal</v>
      </c>
      <c r="Q445" s="5" t="str">
        <f>VLOOKUP(Table1[[#This Row],[ROLL2]],Sheet1!$A$1:$C$132,3,FALSE)</f>
        <v>Kolkata(4410),</v>
      </c>
    </row>
    <row r="446" spans="1:17" x14ac:dyDescent="0.2">
      <c r="A446" s="2">
        <v>502</v>
      </c>
      <c r="B446" s="3">
        <v>2209008904</v>
      </c>
      <c r="C446" s="4" t="s">
        <v>4846</v>
      </c>
      <c r="D446" s="4" t="s">
        <v>1508</v>
      </c>
      <c r="E446" s="4" t="s">
        <v>1509</v>
      </c>
      <c r="F446" s="2" t="s">
        <v>5703</v>
      </c>
      <c r="G446" s="2" t="s">
        <v>5703</v>
      </c>
      <c r="H446" s="4" t="s">
        <v>1510</v>
      </c>
      <c r="I446" s="4">
        <v>445</v>
      </c>
      <c r="J446" s="3">
        <f ca="1">COUNTIF(G$2:INDIRECT(ADDRESS(ROW(Table1[[#This Row],[Sel_Cat]]),7)),Table1[[#This Row],[Sel_Cat]])</f>
        <v>361</v>
      </c>
      <c r="K446" s="3" t="str">
        <f ca="1">IF(Table1[[#This Row],[Post]]="A01",COUNTIFS($H$2:INDIRECT(ADDRESS(ROW(Table1[[#This Row],[Sel_Cat]]),8)),"A01")," ")</f>
        <v xml:space="preserve"> </v>
      </c>
      <c r="L44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46" s="3">
        <f ca="1">IF(Table1[[#This Row],[Post]]="A02",COUNTIFS($H$2:INDIRECT(ADDRESS(ROW(Table1[[#This Row],[Sel_Cat]]),8)),"A02")," ")</f>
        <v>87</v>
      </c>
      <c r="N446" s="3">
        <f ca="1">IF(Table1[[#This Row],[Post]]="A02",COUNTIFS($G$2:INDIRECT(ADDRESS(ROW(Table1[[#This Row],[Sel_Cat]]),7)),Table1[[#This Row],[Sel_Cat]],$H$2:INDIRECT(ADDRESS(ROW(Table1[[#This Row],[Sel_Cat]]),8)),"A02")," ")</f>
        <v>76</v>
      </c>
      <c r="O446" s="5" t="s">
        <v>6018</v>
      </c>
      <c r="P446" s="5" t="e">
        <f>VLOOKUP(Table1[[#This Row],[ROLL2]],Sheet1!$A$1:$B$132,2,FALSE)</f>
        <v>#N/A</v>
      </c>
      <c r="Q446" s="5" t="e">
        <f>VLOOKUP(Table1[[#This Row],[ROLL2]],Sheet1!$A$1:$C$132,3,FALSE)</f>
        <v>#N/A</v>
      </c>
    </row>
    <row r="447" spans="1:17" x14ac:dyDescent="0.2">
      <c r="A447" s="2">
        <v>1400</v>
      </c>
      <c r="B447" s="3">
        <v>8601060981</v>
      </c>
      <c r="C447" s="4" t="s">
        <v>5636</v>
      </c>
      <c r="D447" s="4" t="s">
        <v>4201</v>
      </c>
      <c r="E447" s="4" t="s">
        <v>4202</v>
      </c>
      <c r="F447" s="2" t="s">
        <v>5703</v>
      </c>
      <c r="G447" s="2" t="s">
        <v>5703</v>
      </c>
      <c r="H447" s="4" t="s">
        <v>4203</v>
      </c>
      <c r="I447" s="4">
        <v>446</v>
      </c>
      <c r="J447" s="3">
        <f ca="1">COUNTIF(G$2:INDIRECT(ADDRESS(ROW(Table1[[#This Row],[Sel_Cat]]),7)),Table1[[#This Row],[Sel_Cat]])</f>
        <v>362</v>
      </c>
      <c r="K447" s="3" t="str">
        <f ca="1">IF(Table1[[#This Row],[Post]]="A01",COUNTIFS($H$2:INDIRECT(ADDRESS(ROW(Table1[[#This Row],[Sel_Cat]]),8)),"A01")," ")</f>
        <v xml:space="preserve"> </v>
      </c>
      <c r="L44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47" s="3">
        <f ca="1">IF(Table1[[#This Row],[Post]]="A02",COUNTIFS($H$2:INDIRECT(ADDRESS(ROW(Table1[[#This Row],[Sel_Cat]]),8)),"A02")," ")</f>
        <v>88</v>
      </c>
      <c r="N447" s="3">
        <f ca="1">IF(Table1[[#This Row],[Post]]="A02",COUNTIFS($G$2:INDIRECT(ADDRESS(ROW(Table1[[#This Row],[Sel_Cat]]),7)),Table1[[#This Row],[Sel_Cat]],$H$2:INDIRECT(ADDRESS(ROW(Table1[[#This Row],[Sel_Cat]]),8)),"A02")," ")</f>
        <v>77</v>
      </c>
      <c r="O447" s="5" t="s">
        <v>5995</v>
      </c>
      <c r="P447" s="5" t="str">
        <f>VLOOKUP(Table1[[#This Row],[ROLL2]],Sheet1!$A$1:$B$132,2,FALSE)</f>
        <v>Telangana</v>
      </c>
      <c r="Q447" s="5" t="str">
        <f>VLOOKUP(Table1[[#This Row],[ROLL2]],Sheet1!$A$1:$C$132,3,FALSE)</f>
        <v>Hyderabad(8601)</v>
      </c>
    </row>
    <row r="448" spans="1:17" x14ac:dyDescent="0.2">
      <c r="A448" s="2">
        <v>435</v>
      </c>
      <c r="B448" s="3">
        <v>2201298703</v>
      </c>
      <c r="C448" s="4" t="s">
        <v>4789</v>
      </c>
      <c r="D448" s="4" t="s">
        <v>1307</v>
      </c>
      <c r="E448" s="4" t="s">
        <v>1308</v>
      </c>
      <c r="F448" s="2" t="s">
        <v>5703</v>
      </c>
      <c r="G448" s="2" t="s">
        <v>5703</v>
      </c>
      <c r="H448" s="4" t="s">
        <v>1309</v>
      </c>
      <c r="I448" s="4">
        <v>447</v>
      </c>
      <c r="J448" s="3">
        <f ca="1">COUNTIF(G$2:INDIRECT(ADDRESS(ROW(Table1[[#This Row],[Sel_Cat]]),7)),Table1[[#This Row],[Sel_Cat]])</f>
        <v>363</v>
      </c>
      <c r="K448" s="3">
        <f ca="1">IF(Table1[[#This Row],[Post]]="A01",COUNTIFS($H$2:INDIRECT(ADDRESS(ROW(Table1[[#This Row],[Sel_Cat]]),8)),"A01")," ")</f>
        <v>359</v>
      </c>
      <c r="L448" s="3">
        <f ca="1">IF(Table1[[#This Row],[Post]]="A01",COUNTIFS($G$2:INDIRECT(ADDRESS(ROW(Table1[[#This Row],[Sel_Cat]]),7)),Table1[[#This Row],[Sel_Cat]],$H$2:INDIRECT(ADDRESS(ROW(Table1[[#This Row],[Sel_Cat]]),8)),"A01")," ")</f>
        <v>286</v>
      </c>
      <c r="M448" s="3" t="str">
        <f ca="1">IF(Table1[[#This Row],[Post]]="A02",COUNTIFS($H$2:INDIRECT(ADDRESS(ROW(Table1[[#This Row],[Sel_Cat]]),8)),"A02")," ")</f>
        <v xml:space="preserve"> </v>
      </c>
      <c r="N4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48" s="5" t="s">
        <v>5900</v>
      </c>
      <c r="P448" s="5" t="str">
        <f>VLOOKUP(Table1[[#This Row],[ROLL2]],Sheet1!$A$1:$B$132,2,FALSE)</f>
        <v>Delhi</v>
      </c>
      <c r="Q448" s="5" t="str">
        <f>VLOOKUP(Table1[[#This Row],[ROLL2]],Sheet1!$A$1:$C$132,3,FALSE)</f>
        <v>Delhi (2201)</v>
      </c>
    </row>
    <row r="449" spans="1:17" x14ac:dyDescent="0.2">
      <c r="A449" s="2">
        <v>315</v>
      </c>
      <c r="B449" s="3">
        <v>2201185035</v>
      </c>
      <c r="C449" s="4" t="s">
        <v>4683</v>
      </c>
      <c r="D449" s="4" t="s">
        <v>947</v>
      </c>
      <c r="E449" s="4" t="s">
        <v>948</v>
      </c>
      <c r="F449" s="2" t="s">
        <v>5701</v>
      </c>
      <c r="G449" s="2" t="s">
        <v>5701</v>
      </c>
      <c r="H449" s="4" t="s">
        <v>949</v>
      </c>
      <c r="I449" s="4">
        <v>448</v>
      </c>
      <c r="J449" s="3">
        <f ca="1">COUNTIF(G$2:INDIRECT(ADDRESS(ROW(Table1[[#This Row],[Sel_Cat]]),7)),Table1[[#This Row],[Sel_Cat]])</f>
        <v>48</v>
      </c>
      <c r="K449" s="3">
        <f ca="1">IF(Table1[[#This Row],[Post]]="A01",COUNTIFS($H$2:INDIRECT(ADDRESS(ROW(Table1[[#This Row],[Sel_Cat]]),8)),"A01")," ")</f>
        <v>360</v>
      </c>
      <c r="L449" s="3">
        <f ca="1">IF(Table1[[#This Row],[Post]]="A01",COUNTIFS($G$2:INDIRECT(ADDRESS(ROW(Table1[[#This Row],[Sel_Cat]]),7)),Table1[[#This Row],[Sel_Cat]],$H$2:INDIRECT(ADDRESS(ROW(Table1[[#This Row],[Sel_Cat]]),8)),"A01")," ")</f>
        <v>43</v>
      </c>
      <c r="M449" s="3" t="str">
        <f ca="1">IF(Table1[[#This Row],[Post]]="A02",COUNTIFS($H$2:INDIRECT(ADDRESS(ROW(Table1[[#This Row],[Sel_Cat]]),8)),"A02")," ")</f>
        <v xml:space="preserve"> </v>
      </c>
      <c r="N4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49" s="5" t="s">
        <v>5900</v>
      </c>
      <c r="P449" s="5" t="str">
        <f>VLOOKUP(Table1[[#This Row],[ROLL2]],Sheet1!$A$1:$B$132,2,FALSE)</f>
        <v>Delhi</v>
      </c>
      <c r="Q449" s="5" t="str">
        <f>VLOOKUP(Table1[[#This Row],[ROLL2]],Sheet1!$A$1:$C$132,3,FALSE)</f>
        <v>Delhi (2201)</v>
      </c>
    </row>
    <row r="450" spans="1:17" x14ac:dyDescent="0.2">
      <c r="A450" s="2">
        <v>1262</v>
      </c>
      <c r="B450" s="3">
        <v>7206003248</v>
      </c>
      <c r="C450" s="4" t="s">
        <v>5506</v>
      </c>
      <c r="D450" s="4" t="s">
        <v>3788</v>
      </c>
      <c r="E450" s="4" t="s">
        <v>3789</v>
      </c>
      <c r="F450" s="2" t="s">
        <v>5703</v>
      </c>
      <c r="G450" s="2" t="s">
        <v>5703</v>
      </c>
      <c r="H450" s="4" t="s">
        <v>3790</v>
      </c>
      <c r="I450" s="4">
        <v>449</v>
      </c>
      <c r="J450" s="3">
        <f ca="1">COUNTIF(G$2:INDIRECT(ADDRESS(ROW(Table1[[#This Row],[Sel_Cat]]),7)),Table1[[#This Row],[Sel_Cat]])</f>
        <v>364</v>
      </c>
      <c r="K450" s="3">
        <f ca="1">IF(Table1[[#This Row],[Post]]="A01",COUNTIFS($H$2:INDIRECT(ADDRESS(ROW(Table1[[#This Row],[Sel_Cat]]),8)),"A01")," ")</f>
        <v>361</v>
      </c>
      <c r="L450" s="3">
        <f ca="1">IF(Table1[[#This Row],[Post]]="A01",COUNTIFS($G$2:INDIRECT(ADDRESS(ROW(Table1[[#This Row],[Sel_Cat]]),7)),Table1[[#This Row],[Sel_Cat]],$H$2:INDIRECT(ADDRESS(ROW(Table1[[#This Row],[Sel_Cat]]),8)),"A01")," ")</f>
        <v>287</v>
      </c>
      <c r="M450" s="3" t="str">
        <f ca="1">IF(Table1[[#This Row],[Post]]="A02",COUNTIFS($H$2:INDIRECT(ADDRESS(ROW(Table1[[#This Row],[Sel_Cat]]),8)),"A02")," ")</f>
        <v xml:space="preserve"> </v>
      </c>
      <c r="N4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50" s="5" t="s">
        <v>6012</v>
      </c>
      <c r="P450" s="5" t="str">
        <f>VLOOKUP(Table1[[#This Row],[ROLL2]],Sheet1!$A$1:$B$132,2,FALSE)</f>
        <v>Maharashtra</v>
      </c>
      <c r="Q450" s="5" t="str">
        <f>VLOOKUP(Table1[[#This Row],[ROLL2]],Sheet1!$A$1:$C$132,3,FALSE)</f>
        <v>Nanded (7206)</v>
      </c>
    </row>
    <row r="451" spans="1:17" x14ac:dyDescent="0.2">
      <c r="A451" s="2">
        <v>482</v>
      </c>
      <c r="B451" s="3">
        <v>2201345928</v>
      </c>
      <c r="C451" s="4" t="s">
        <v>4830</v>
      </c>
      <c r="D451" s="4" t="s">
        <v>1448</v>
      </c>
      <c r="E451" s="4" t="s">
        <v>1449</v>
      </c>
      <c r="F451" s="2" t="s">
        <v>5701</v>
      </c>
      <c r="G451" s="2" t="s">
        <v>5703</v>
      </c>
      <c r="H451" s="4" t="s">
        <v>1450</v>
      </c>
      <c r="I451" s="4">
        <v>450</v>
      </c>
      <c r="J451" s="3">
        <f ca="1">COUNTIF(G$2:INDIRECT(ADDRESS(ROW(Table1[[#This Row],[Sel_Cat]]),7)),Table1[[#This Row],[Sel_Cat]])</f>
        <v>365</v>
      </c>
      <c r="K451" s="3">
        <f ca="1">IF(Table1[[#This Row],[Post]]="A01",COUNTIFS($H$2:INDIRECT(ADDRESS(ROW(Table1[[#This Row],[Sel_Cat]]),8)),"A01")," ")</f>
        <v>362</v>
      </c>
      <c r="L451" s="3">
        <f ca="1">IF(Table1[[#This Row],[Post]]="A01",COUNTIFS($G$2:INDIRECT(ADDRESS(ROW(Table1[[#This Row],[Sel_Cat]]),7)),Table1[[#This Row],[Sel_Cat]],$H$2:INDIRECT(ADDRESS(ROW(Table1[[#This Row],[Sel_Cat]]),8)),"A01")," ")</f>
        <v>288</v>
      </c>
      <c r="M451" s="3" t="str">
        <f ca="1">IF(Table1[[#This Row],[Post]]="A02",COUNTIFS($H$2:INDIRECT(ADDRESS(ROW(Table1[[#This Row],[Sel_Cat]]),8)),"A02")," ")</f>
        <v xml:space="preserve"> </v>
      </c>
      <c r="N4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51" s="5" t="s">
        <v>5900</v>
      </c>
      <c r="P451" s="5" t="str">
        <f>VLOOKUP(Table1[[#This Row],[ROLL2]],Sheet1!$A$1:$B$132,2,FALSE)</f>
        <v>Delhi</v>
      </c>
      <c r="Q451" s="5" t="str">
        <f>VLOOKUP(Table1[[#This Row],[ROLL2]],Sheet1!$A$1:$C$132,3,FALSE)</f>
        <v>Delhi (2201)</v>
      </c>
    </row>
    <row r="452" spans="1:17" x14ac:dyDescent="0.2">
      <c r="A452" s="2">
        <v>588</v>
      </c>
      <c r="B452" s="3">
        <v>2405056980</v>
      </c>
      <c r="C452" s="4" t="s">
        <v>4920</v>
      </c>
      <c r="D452" s="4" t="s">
        <v>1766</v>
      </c>
      <c r="E452" s="4" t="s">
        <v>1767</v>
      </c>
      <c r="F452" s="2" t="s">
        <v>5701</v>
      </c>
      <c r="G452" s="2" t="s">
        <v>5701</v>
      </c>
      <c r="H452" s="4" t="s">
        <v>1768</v>
      </c>
      <c r="I452" s="4">
        <v>451</v>
      </c>
      <c r="J452" s="3">
        <f ca="1">COUNTIF(G$2:INDIRECT(ADDRESS(ROW(Table1[[#This Row],[Sel_Cat]]),7)),Table1[[#This Row],[Sel_Cat]])</f>
        <v>49</v>
      </c>
      <c r="K452" s="3">
        <f ca="1">IF(Table1[[#This Row],[Post]]="A01",COUNTIFS($H$2:INDIRECT(ADDRESS(ROW(Table1[[#This Row],[Sel_Cat]]),8)),"A01")," ")</f>
        <v>363</v>
      </c>
      <c r="L452" s="3">
        <f ca="1">IF(Table1[[#This Row],[Post]]="A01",COUNTIFS($G$2:INDIRECT(ADDRESS(ROW(Table1[[#This Row],[Sel_Cat]]),7)),Table1[[#This Row],[Sel_Cat]],$H$2:INDIRECT(ADDRESS(ROW(Table1[[#This Row],[Sel_Cat]]),8)),"A01")," ")</f>
        <v>44</v>
      </c>
      <c r="M452" s="3" t="str">
        <f ca="1">IF(Table1[[#This Row],[Post]]="A02",COUNTIFS($H$2:INDIRECT(ADDRESS(ROW(Table1[[#This Row],[Sel_Cat]]),8)),"A02")," ")</f>
        <v xml:space="preserve"> </v>
      </c>
      <c r="N4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52" s="5" t="s">
        <v>5904</v>
      </c>
      <c r="P452" s="5" t="str">
        <f>VLOOKUP(Table1[[#This Row],[ROLL2]],Sheet1!$A$1:$B$132,2,FALSE)</f>
        <v>Rajasthan</v>
      </c>
      <c r="Q452" s="5" t="str">
        <f>VLOOKUP(Table1[[#This Row],[ROLL2]],Sheet1!$A$1:$C$132,3,FALSE)</f>
        <v>Jaipur (2405)</v>
      </c>
    </row>
    <row r="453" spans="1:17" x14ac:dyDescent="0.2">
      <c r="A453" s="2">
        <v>797</v>
      </c>
      <c r="B453" s="3">
        <v>3010094077</v>
      </c>
      <c r="C453" s="4" t="s">
        <v>5106</v>
      </c>
      <c r="D453" s="4" t="s">
        <v>2393</v>
      </c>
      <c r="E453" s="4" t="s">
        <v>2394</v>
      </c>
      <c r="F453" s="2" t="s">
        <v>5701</v>
      </c>
      <c r="G453" s="2" t="s">
        <v>5701</v>
      </c>
      <c r="H453" s="4" t="s">
        <v>2395</v>
      </c>
      <c r="I453" s="4">
        <v>452</v>
      </c>
      <c r="J453" s="3">
        <f ca="1">COUNTIF(G$2:INDIRECT(ADDRESS(ROW(Table1[[#This Row],[Sel_Cat]]),7)),Table1[[#This Row],[Sel_Cat]])</f>
        <v>50</v>
      </c>
      <c r="K453" s="3">
        <f ca="1">IF(Table1[[#This Row],[Post]]="A01",COUNTIFS($H$2:INDIRECT(ADDRESS(ROW(Table1[[#This Row],[Sel_Cat]]),8)),"A01")," ")</f>
        <v>364</v>
      </c>
      <c r="L453" s="3">
        <f ca="1">IF(Table1[[#This Row],[Post]]="A01",COUNTIFS($G$2:INDIRECT(ADDRESS(ROW(Table1[[#This Row],[Sel_Cat]]),7)),Table1[[#This Row],[Sel_Cat]],$H$2:INDIRECT(ADDRESS(ROW(Table1[[#This Row],[Sel_Cat]]),8)),"A01")," ")</f>
        <v>45</v>
      </c>
      <c r="M453" s="3" t="str">
        <f ca="1">IF(Table1[[#This Row],[Post]]="A02",COUNTIFS($H$2:INDIRECT(ADDRESS(ROW(Table1[[#This Row],[Sel_Cat]]),8)),"A02")," ")</f>
        <v xml:space="preserve"> </v>
      </c>
      <c r="N4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53" s="5" t="s">
        <v>5888</v>
      </c>
      <c r="P453" s="5" t="str">
        <f>VLOOKUP(Table1[[#This Row],[ROLL2]],Sheet1!$A$1:$B$132,2,FALSE)</f>
        <v>Uttar Pradesh</v>
      </c>
      <c r="Q453" s="5" t="str">
        <f>VLOOKUP(Table1[[#This Row],[ROLL2]],Sheet1!$A$1:$C$132,3,FALSE)</f>
        <v>Lucknow (3010)</v>
      </c>
    </row>
    <row r="454" spans="1:17" x14ac:dyDescent="0.2">
      <c r="A454" s="2">
        <v>271</v>
      </c>
      <c r="B454" s="3">
        <v>2201153733</v>
      </c>
      <c r="C454" s="4" t="s">
        <v>4641</v>
      </c>
      <c r="D454" s="4" t="s">
        <v>815</v>
      </c>
      <c r="E454" s="4" t="s">
        <v>816</v>
      </c>
      <c r="F454" s="2" t="s">
        <v>5703</v>
      </c>
      <c r="G454" s="2" t="s">
        <v>5703</v>
      </c>
      <c r="H454" s="4" t="s">
        <v>817</v>
      </c>
      <c r="I454" s="4">
        <v>453</v>
      </c>
      <c r="J454" s="3">
        <f ca="1">COUNTIF(G$2:INDIRECT(ADDRESS(ROW(Table1[[#This Row],[Sel_Cat]]),7)),Table1[[#This Row],[Sel_Cat]])</f>
        <v>366</v>
      </c>
      <c r="K454" s="3">
        <f ca="1">IF(Table1[[#This Row],[Post]]="A01",COUNTIFS($H$2:INDIRECT(ADDRESS(ROW(Table1[[#This Row],[Sel_Cat]]),8)),"A01")," ")</f>
        <v>365</v>
      </c>
      <c r="L454" s="3">
        <f ca="1">IF(Table1[[#This Row],[Post]]="A01",COUNTIFS($G$2:INDIRECT(ADDRESS(ROW(Table1[[#This Row],[Sel_Cat]]),7)),Table1[[#This Row],[Sel_Cat]],$H$2:INDIRECT(ADDRESS(ROW(Table1[[#This Row],[Sel_Cat]]),8)),"A01")," ")</f>
        <v>289</v>
      </c>
      <c r="M454" s="3" t="str">
        <f ca="1">IF(Table1[[#This Row],[Post]]="A02",COUNTIFS($H$2:INDIRECT(ADDRESS(ROW(Table1[[#This Row],[Sel_Cat]]),8)),"A02")," ")</f>
        <v xml:space="preserve"> </v>
      </c>
      <c r="N45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54" s="5" t="s">
        <v>5900</v>
      </c>
      <c r="P454" s="5" t="str">
        <f>VLOOKUP(Table1[[#This Row],[ROLL2]],Sheet1!$A$1:$B$132,2,FALSE)</f>
        <v>Delhi</v>
      </c>
      <c r="Q454" s="5" t="str">
        <f>VLOOKUP(Table1[[#This Row],[ROLL2]],Sheet1!$A$1:$C$132,3,FALSE)</f>
        <v>Delhi (2201)</v>
      </c>
    </row>
    <row r="455" spans="1:17" x14ac:dyDescent="0.2">
      <c r="A455" s="2">
        <v>5</v>
      </c>
      <c r="B455" s="3">
        <v>1004005214</v>
      </c>
      <c r="C455" s="4" t="s">
        <v>4395</v>
      </c>
      <c r="D455" s="4" t="s">
        <v>17</v>
      </c>
      <c r="E455" s="4" t="s">
        <v>18</v>
      </c>
      <c r="F455" s="2" t="s">
        <v>5703</v>
      </c>
      <c r="G455" s="2" t="s">
        <v>5703</v>
      </c>
      <c r="H455" s="4" t="s">
        <v>19</v>
      </c>
      <c r="I455" s="4">
        <v>454</v>
      </c>
      <c r="J455" s="3">
        <f ca="1">COUNTIF(G$2:INDIRECT(ADDRESS(ROW(Table1[[#This Row],[Sel_Cat]]),7)),Table1[[#This Row],[Sel_Cat]])</f>
        <v>367</v>
      </c>
      <c r="K455" s="3">
        <f ca="1">IF(Table1[[#This Row],[Post]]="A01",COUNTIFS($H$2:INDIRECT(ADDRESS(ROW(Table1[[#This Row],[Sel_Cat]]),8)),"A01")," ")</f>
        <v>366</v>
      </c>
      <c r="L455" s="3">
        <f ca="1">IF(Table1[[#This Row],[Post]]="A01",COUNTIFS($G$2:INDIRECT(ADDRESS(ROW(Table1[[#This Row],[Sel_Cat]]),7)),Table1[[#This Row],[Sel_Cat]],$H$2:INDIRECT(ADDRESS(ROW(Table1[[#This Row],[Sel_Cat]]),8)),"A01")," ")</f>
        <v>290</v>
      </c>
      <c r="M455" s="3" t="str">
        <f ca="1">IF(Table1[[#This Row],[Post]]="A02",COUNTIFS($H$2:INDIRECT(ADDRESS(ROW(Table1[[#This Row],[Sel_Cat]]),8)),"A02")," ")</f>
        <v xml:space="preserve"> </v>
      </c>
      <c r="N4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55" s="5" t="s">
        <v>5968</v>
      </c>
      <c r="P455" s="5" t="str">
        <f>VLOOKUP(Table1[[#This Row],[ROLL2]],Sheet1!$A$1:$B$132,2,FALSE)</f>
        <v>Jammu and Kashmir</v>
      </c>
      <c r="Q455" s="5" t="str">
        <f>VLOOKUP(Table1[[#This Row],[ROLL2]],Sheet1!$A$1:$C$132,3,FALSE)</f>
        <v>Jammu(1004)</v>
      </c>
    </row>
    <row r="456" spans="1:17" x14ac:dyDescent="0.2">
      <c r="A456" s="2">
        <v>1265</v>
      </c>
      <c r="B456" s="3">
        <v>7208002018</v>
      </c>
      <c r="C456" s="4" t="s">
        <v>5509</v>
      </c>
      <c r="D456" s="4" t="s">
        <v>3797</v>
      </c>
      <c r="E456" s="4" t="s">
        <v>3798</v>
      </c>
      <c r="F456" s="2" t="s">
        <v>5701</v>
      </c>
      <c r="G456" s="2" t="s">
        <v>5703</v>
      </c>
      <c r="H456" s="4" t="s">
        <v>3799</v>
      </c>
      <c r="I456" s="4">
        <v>455</v>
      </c>
      <c r="J456" s="3">
        <f ca="1">COUNTIF(G$2:INDIRECT(ADDRESS(ROW(Table1[[#This Row],[Sel_Cat]]),7)),Table1[[#This Row],[Sel_Cat]])</f>
        <v>368</v>
      </c>
      <c r="K456" s="3">
        <f ca="1">IF(Table1[[#This Row],[Post]]="A01",COUNTIFS($H$2:INDIRECT(ADDRESS(ROW(Table1[[#This Row],[Sel_Cat]]),8)),"A01")," ")</f>
        <v>367</v>
      </c>
      <c r="L456" s="3">
        <f ca="1">IF(Table1[[#This Row],[Post]]="A01",COUNTIFS($G$2:INDIRECT(ADDRESS(ROW(Table1[[#This Row],[Sel_Cat]]),7)),Table1[[#This Row],[Sel_Cat]],$H$2:INDIRECT(ADDRESS(ROW(Table1[[#This Row],[Sel_Cat]]),8)),"A01")," ")</f>
        <v>291</v>
      </c>
      <c r="M456" s="3" t="str">
        <f ca="1">IF(Table1[[#This Row],[Post]]="A02",COUNTIFS($H$2:INDIRECT(ADDRESS(ROW(Table1[[#This Row],[Sel_Cat]]),8)),"A02")," ")</f>
        <v xml:space="preserve"> </v>
      </c>
      <c r="N4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56" s="5" t="s">
        <v>6014</v>
      </c>
      <c r="P456" s="5" t="str">
        <f>VLOOKUP(Table1[[#This Row],[ROLL2]],Sheet1!$A$1:$B$132,2,FALSE)</f>
        <v>Maharashtra</v>
      </c>
      <c r="Q456" s="5" t="str">
        <f>VLOOKUP(Table1[[#This Row],[ROLL2]],Sheet1!$A$1:$C$132,3,FALSE)</f>
        <v>Pune(7208) </v>
      </c>
    </row>
    <row r="457" spans="1:17" x14ac:dyDescent="0.2">
      <c r="A457" s="2">
        <v>1232</v>
      </c>
      <c r="B457" s="3">
        <v>7204014173</v>
      </c>
      <c r="C457" s="4" t="s">
        <v>5481</v>
      </c>
      <c r="D457" s="4" t="s">
        <v>3698</v>
      </c>
      <c r="E457" s="4" t="s">
        <v>3699</v>
      </c>
      <c r="F457" s="2" t="s">
        <v>5696</v>
      </c>
      <c r="G457" s="2" t="s">
        <v>5696</v>
      </c>
      <c r="H457" s="4" t="s">
        <v>3700</v>
      </c>
      <c r="I457" s="4">
        <v>456</v>
      </c>
      <c r="J457" s="3">
        <f ca="1">COUNTIF(G$2:INDIRECT(ADDRESS(ROW(Table1[[#This Row],[Sel_Cat]]),7)),Table1[[#This Row],[Sel_Cat]])</f>
        <v>26</v>
      </c>
      <c r="K457" s="3" t="str">
        <f ca="1">IF(Table1[[#This Row],[Post]]="A01",COUNTIFS($H$2:INDIRECT(ADDRESS(ROW(Table1[[#This Row],[Sel_Cat]]),8)),"A01")," ")</f>
        <v xml:space="preserve"> </v>
      </c>
      <c r="L45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57" s="3">
        <f ca="1">IF(Table1[[#This Row],[Post]]="A02",COUNTIFS($H$2:INDIRECT(ADDRESS(ROW(Table1[[#This Row],[Sel_Cat]]),8)),"A02")," ")</f>
        <v>89</v>
      </c>
      <c r="N457" s="3">
        <f ca="1">IF(Table1[[#This Row],[Post]]="A02",COUNTIFS($G$2:INDIRECT(ADDRESS(ROW(Table1[[#This Row],[Sel_Cat]]),7)),Table1[[#This Row],[Sel_Cat]],$H$2:INDIRECT(ADDRESS(ROW(Table1[[#This Row],[Sel_Cat]]),8)),"A02")," ")</f>
        <v>3</v>
      </c>
      <c r="O457" s="5" t="s">
        <v>6010</v>
      </c>
      <c r="P457" s="5" t="str">
        <f>VLOOKUP(Table1[[#This Row],[ROLL2]],Sheet1!$A$1:$B$132,2,FALSE)</f>
        <v>Maharashtra</v>
      </c>
      <c r="Q457" s="5" t="str">
        <f>VLOOKUP(Table1[[#This Row],[ROLL2]],Sheet1!$A$1:$C$132,3,FALSE)</f>
        <v>Mumbai(7204)</v>
      </c>
    </row>
    <row r="458" spans="1:17" x14ac:dyDescent="0.2">
      <c r="A458" s="2">
        <v>534</v>
      </c>
      <c r="B458" s="3">
        <v>2401031410</v>
      </c>
      <c r="C458" s="4" t="s">
        <v>4873</v>
      </c>
      <c r="D458" s="4" t="s">
        <v>1604</v>
      </c>
      <c r="E458" s="4" t="s">
        <v>1605</v>
      </c>
      <c r="F458" s="2" t="s">
        <v>5703</v>
      </c>
      <c r="G458" s="2" t="s">
        <v>5703</v>
      </c>
      <c r="H458" s="4" t="s">
        <v>1606</v>
      </c>
      <c r="I458" s="4">
        <v>457</v>
      </c>
      <c r="J458" s="3">
        <f ca="1">COUNTIF(G$2:INDIRECT(ADDRESS(ROW(Table1[[#This Row],[Sel_Cat]]),7)),Table1[[#This Row],[Sel_Cat]])</f>
        <v>369</v>
      </c>
      <c r="K458" s="3">
        <f ca="1">IF(Table1[[#This Row],[Post]]="A01",COUNTIFS($H$2:INDIRECT(ADDRESS(ROW(Table1[[#This Row],[Sel_Cat]]),8)),"A01")," ")</f>
        <v>368</v>
      </c>
      <c r="L458" s="3">
        <f ca="1">IF(Table1[[#This Row],[Post]]="A01",COUNTIFS($G$2:INDIRECT(ADDRESS(ROW(Table1[[#This Row],[Sel_Cat]]),7)),Table1[[#This Row],[Sel_Cat]],$H$2:INDIRECT(ADDRESS(ROW(Table1[[#This Row],[Sel_Cat]]),8)),"A01")," ")</f>
        <v>292</v>
      </c>
      <c r="M458" s="3" t="str">
        <f ca="1">IF(Table1[[#This Row],[Post]]="A02",COUNTIFS($H$2:INDIRECT(ADDRESS(ROW(Table1[[#This Row],[Sel_Cat]]),8)),"A02")," ")</f>
        <v xml:space="preserve"> </v>
      </c>
      <c r="N4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58" s="5" t="s">
        <v>5901</v>
      </c>
      <c r="P458" s="5" t="str">
        <f>VLOOKUP(Table1[[#This Row],[ROLL2]],Sheet1!$A$1:$B$132,2,FALSE)</f>
        <v>Rajasthan</v>
      </c>
      <c r="Q458" s="5" t="str">
        <f>VLOOKUP(Table1[[#This Row],[ROLL2]],Sheet1!$A$1:$C$132,3,FALSE)</f>
        <v> Ajmer (2401)</v>
      </c>
    </row>
    <row r="459" spans="1:17" x14ac:dyDescent="0.2">
      <c r="A459" s="2">
        <v>416</v>
      </c>
      <c r="B459" s="3">
        <v>2201273845</v>
      </c>
      <c r="C459" s="4" t="s">
        <v>4773</v>
      </c>
      <c r="D459" s="4" t="s">
        <v>1250</v>
      </c>
      <c r="E459" s="4" t="s">
        <v>1251</v>
      </c>
      <c r="F459" s="2" t="s">
        <v>5703</v>
      </c>
      <c r="G459" s="2" t="s">
        <v>5703</v>
      </c>
      <c r="H459" s="4" t="s">
        <v>1252</v>
      </c>
      <c r="I459" s="4">
        <v>458</v>
      </c>
      <c r="J459" s="3">
        <f ca="1">COUNTIF(G$2:INDIRECT(ADDRESS(ROW(Table1[[#This Row],[Sel_Cat]]),7)),Table1[[#This Row],[Sel_Cat]])</f>
        <v>370</v>
      </c>
      <c r="K459" s="3">
        <f ca="1">IF(Table1[[#This Row],[Post]]="A01",COUNTIFS($H$2:INDIRECT(ADDRESS(ROW(Table1[[#This Row],[Sel_Cat]]),8)),"A01")," ")</f>
        <v>369</v>
      </c>
      <c r="L459" s="3">
        <f ca="1">IF(Table1[[#This Row],[Post]]="A01",COUNTIFS($G$2:INDIRECT(ADDRESS(ROW(Table1[[#This Row],[Sel_Cat]]),7)),Table1[[#This Row],[Sel_Cat]],$H$2:INDIRECT(ADDRESS(ROW(Table1[[#This Row],[Sel_Cat]]),8)),"A01")," ")</f>
        <v>293</v>
      </c>
      <c r="M459" s="3" t="str">
        <f ca="1">IF(Table1[[#This Row],[Post]]="A02",COUNTIFS($H$2:INDIRECT(ADDRESS(ROW(Table1[[#This Row],[Sel_Cat]]),8)),"A02")," ")</f>
        <v xml:space="preserve"> </v>
      </c>
      <c r="N4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59" s="5" t="s">
        <v>5900</v>
      </c>
      <c r="P459" s="5" t="str">
        <f>VLOOKUP(Table1[[#This Row],[ROLL2]],Sheet1!$A$1:$B$132,2,FALSE)</f>
        <v>Delhi</v>
      </c>
      <c r="Q459" s="5" t="str">
        <f>VLOOKUP(Table1[[#This Row],[ROLL2]],Sheet1!$A$1:$C$132,3,FALSE)</f>
        <v>Delhi (2201)</v>
      </c>
    </row>
    <row r="460" spans="1:17" x14ac:dyDescent="0.2">
      <c r="A460" s="2">
        <v>724</v>
      </c>
      <c r="B460" s="3">
        <v>3009022367</v>
      </c>
      <c r="C460" s="4" t="s">
        <v>5039</v>
      </c>
      <c r="D460" s="4" t="s">
        <v>2174</v>
      </c>
      <c r="E460" s="4" t="s">
        <v>2175</v>
      </c>
      <c r="F460" s="2" t="s">
        <v>5696</v>
      </c>
      <c r="G460" s="2" t="s">
        <v>5703</v>
      </c>
      <c r="H460" s="4" t="s">
        <v>2176</v>
      </c>
      <c r="I460" s="4">
        <v>459</v>
      </c>
      <c r="J460" s="3">
        <f ca="1">COUNTIF(G$2:INDIRECT(ADDRESS(ROW(Table1[[#This Row],[Sel_Cat]]),7)),Table1[[#This Row],[Sel_Cat]])</f>
        <v>371</v>
      </c>
      <c r="K460" s="3">
        <f ca="1">IF(Table1[[#This Row],[Post]]="A01",COUNTIFS($H$2:INDIRECT(ADDRESS(ROW(Table1[[#This Row],[Sel_Cat]]),8)),"A01")," ")</f>
        <v>370</v>
      </c>
      <c r="L460" s="3">
        <f ca="1">IF(Table1[[#This Row],[Post]]="A01",COUNTIFS($G$2:INDIRECT(ADDRESS(ROW(Table1[[#This Row],[Sel_Cat]]),7)),Table1[[#This Row],[Sel_Cat]],$H$2:INDIRECT(ADDRESS(ROW(Table1[[#This Row],[Sel_Cat]]),8)),"A01")," ")</f>
        <v>294</v>
      </c>
      <c r="M460" s="3" t="str">
        <f ca="1">IF(Table1[[#This Row],[Post]]="A02",COUNTIFS($H$2:INDIRECT(ADDRESS(ROW(Table1[[#This Row],[Sel_Cat]]),8)),"A02")," ")</f>
        <v xml:space="preserve"> </v>
      </c>
      <c r="N4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60" s="5" t="s">
        <v>5887</v>
      </c>
      <c r="P460" s="5" t="str">
        <f>VLOOKUP(Table1[[#This Row],[ROLL2]],Sheet1!$A$1:$B$132,2,FALSE)</f>
        <v>Uttar Pradesh</v>
      </c>
      <c r="Q460" s="5" t="str">
        <f>VLOOKUP(Table1[[#This Row],[ROLL2]],Sheet1!$A$1:$C$132,3,FALSE)</f>
        <v>Kanpur (3009)</v>
      </c>
    </row>
    <row r="461" spans="1:17" x14ac:dyDescent="0.2">
      <c r="A461" s="2">
        <v>1200</v>
      </c>
      <c r="B461" s="3">
        <v>7007001984</v>
      </c>
      <c r="C461" s="4" t="s">
        <v>5451</v>
      </c>
      <c r="D461" s="4" t="s">
        <v>3602</v>
      </c>
      <c r="E461" s="4" t="s">
        <v>3603</v>
      </c>
      <c r="F461" s="2" t="s">
        <v>5703</v>
      </c>
      <c r="G461" s="2" t="s">
        <v>5703</v>
      </c>
      <c r="H461" s="4" t="s">
        <v>3604</v>
      </c>
      <c r="I461" s="4">
        <v>460</v>
      </c>
      <c r="J461" s="3">
        <f ca="1">COUNTIF(G$2:INDIRECT(ADDRESS(ROW(Table1[[#This Row],[Sel_Cat]]),7)),Table1[[#This Row],[Sel_Cat]])</f>
        <v>372</v>
      </c>
      <c r="K461" s="3">
        <f ca="1">IF(Table1[[#This Row],[Post]]="A01",COUNTIFS($H$2:INDIRECT(ADDRESS(ROW(Table1[[#This Row],[Sel_Cat]]),8)),"A01")," ")</f>
        <v>371</v>
      </c>
      <c r="L461" s="3">
        <f ca="1">IF(Table1[[#This Row],[Post]]="A01",COUNTIFS($G$2:INDIRECT(ADDRESS(ROW(Table1[[#This Row],[Sel_Cat]]),7)),Table1[[#This Row],[Sel_Cat]],$H$2:INDIRECT(ADDRESS(ROW(Table1[[#This Row],[Sel_Cat]]),8)),"A01")," ")</f>
        <v>295</v>
      </c>
      <c r="M461" s="3" t="str">
        <f ca="1">IF(Table1[[#This Row],[Post]]="A02",COUNTIFS($H$2:INDIRECT(ADDRESS(ROW(Table1[[#This Row],[Sel_Cat]]),8)),"A02")," ")</f>
        <v xml:space="preserve"> </v>
      </c>
      <c r="N4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61" s="5" t="s">
        <v>6004</v>
      </c>
      <c r="P461" s="5" t="str">
        <f>VLOOKUP(Table1[[#This Row],[ROLL2]],Sheet1!$A$1:$B$132,2,FALSE)</f>
        <v>Gujarat</v>
      </c>
      <c r="Q461" s="5" t="str">
        <f>VLOOKUP(Table1[[#This Row],[ROLL2]],Sheet1!$A$1:$C$132,3,FALSE)</f>
        <v>Surat(7007)</v>
      </c>
    </row>
    <row r="462" spans="1:17" x14ac:dyDescent="0.2">
      <c r="A462" s="2">
        <v>605</v>
      </c>
      <c r="B462" s="3">
        <v>2405090099</v>
      </c>
      <c r="C462" s="4" t="s">
        <v>4934</v>
      </c>
      <c r="D462" s="4" t="s">
        <v>1817</v>
      </c>
      <c r="E462" s="4" t="s">
        <v>1818</v>
      </c>
      <c r="F462" s="2" t="s">
        <v>5703</v>
      </c>
      <c r="G462" s="2" t="s">
        <v>5703</v>
      </c>
      <c r="H462" s="4" t="s">
        <v>1819</v>
      </c>
      <c r="I462" s="4">
        <v>461</v>
      </c>
      <c r="J462" s="3">
        <f ca="1">COUNTIF(G$2:INDIRECT(ADDRESS(ROW(Table1[[#This Row],[Sel_Cat]]),7)),Table1[[#This Row],[Sel_Cat]])</f>
        <v>373</v>
      </c>
      <c r="K462" s="3" t="str">
        <f ca="1">IF(Table1[[#This Row],[Post]]="A01",COUNTIFS($H$2:INDIRECT(ADDRESS(ROW(Table1[[#This Row],[Sel_Cat]]),8)),"A01")," ")</f>
        <v xml:space="preserve"> </v>
      </c>
      <c r="L46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62" s="3">
        <f ca="1">IF(Table1[[#This Row],[Post]]="A02",COUNTIFS($H$2:INDIRECT(ADDRESS(ROW(Table1[[#This Row],[Sel_Cat]]),8)),"A02")," ")</f>
        <v>90</v>
      </c>
      <c r="N462" s="3">
        <f ca="1">IF(Table1[[#This Row],[Post]]="A02",COUNTIFS($G$2:INDIRECT(ADDRESS(ROW(Table1[[#This Row],[Sel_Cat]]),7)),Table1[[#This Row],[Sel_Cat]],$H$2:INDIRECT(ADDRESS(ROW(Table1[[#This Row],[Sel_Cat]]),8)),"A02")," ")</f>
        <v>78</v>
      </c>
      <c r="O462" s="5" t="s">
        <v>5904</v>
      </c>
      <c r="P462" s="5" t="str">
        <f>VLOOKUP(Table1[[#This Row],[ROLL2]],Sheet1!$A$1:$B$132,2,FALSE)</f>
        <v>Rajasthan</v>
      </c>
      <c r="Q462" s="5" t="str">
        <f>VLOOKUP(Table1[[#This Row],[ROLL2]],Sheet1!$A$1:$C$132,3,FALSE)</f>
        <v>Jaipur (2405)</v>
      </c>
    </row>
    <row r="463" spans="1:17" x14ac:dyDescent="0.2">
      <c r="A463" s="2">
        <v>292</v>
      </c>
      <c r="B463" s="3">
        <v>2201170324</v>
      </c>
      <c r="C463" s="4" t="s">
        <v>4661</v>
      </c>
      <c r="D463" s="4" t="s">
        <v>878</v>
      </c>
      <c r="E463" s="4" t="s">
        <v>879</v>
      </c>
      <c r="F463" s="2" t="s">
        <v>5696</v>
      </c>
      <c r="G463" s="2" t="s">
        <v>5703</v>
      </c>
      <c r="H463" s="4" t="s">
        <v>880</v>
      </c>
      <c r="I463" s="4">
        <v>462</v>
      </c>
      <c r="J463" s="3">
        <f ca="1">COUNTIF(G$2:INDIRECT(ADDRESS(ROW(Table1[[#This Row],[Sel_Cat]]),7)),Table1[[#This Row],[Sel_Cat]])</f>
        <v>374</v>
      </c>
      <c r="K463" s="3">
        <f ca="1">IF(Table1[[#This Row],[Post]]="A01",COUNTIFS($H$2:INDIRECT(ADDRESS(ROW(Table1[[#This Row],[Sel_Cat]]),8)),"A01")," ")</f>
        <v>372</v>
      </c>
      <c r="L463" s="3">
        <f ca="1">IF(Table1[[#This Row],[Post]]="A01",COUNTIFS($G$2:INDIRECT(ADDRESS(ROW(Table1[[#This Row],[Sel_Cat]]),7)),Table1[[#This Row],[Sel_Cat]],$H$2:INDIRECT(ADDRESS(ROW(Table1[[#This Row],[Sel_Cat]]),8)),"A01")," ")</f>
        <v>296</v>
      </c>
      <c r="M463" s="3" t="str">
        <f ca="1">IF(Table1[[#This Row],[Post]]="A02",COUNTIFS($H$2:INDIRECT(ADDRESS(ROW(Table1[[#This Row],[Sel_Cat]]),8)),"A02")," ")</f>
        <v xml:space="preserve"> </v>
      </c>
      <c r="N4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63" s="5" t="s">
        <v>5900</v>
      </c>
      <c r="P463" s="5" t="str">
        <f>VLOOKUP(Table1[[#This Row],[ROLL2]],Sheet1!$A$1:$B$132,2,FALSE)</f>
        <v>Delhi</v>
      </c>
      <c r="Q463" s="5" t="str">
        <f>VLOOKUP(Table1[[#This Row],[ROLL2]],Sheet1!$A$1:$C$132,3,FALSE)</f>
        <v>Delhi (2201)</v>
      </c>
    </row>
    <row r="464" spans="1:17" x14ac:dyDescent="0.2">
      <c r="A464" s="2">
        <v>1088</v>
      </c>
      <c r="B464" s="3">
        <v>4604026824</v>
      </c>
      <c r="C464" s="4" t="s">
        <v>5349</v>
      </c>
      <c r="D464" s="4" t="s">
        <v>3266</v>
      </c>
      <c r="E464" s="4" t="s">
        <v>3267</v>
      </c>
      <c r="F464" s="2" t="s">
        <v>5703</v>
      </c>
      <c r="G464" s="2" t="s">
        <v>5703</v>
      </c>
      <c r="H464" s="4" t="s">
        <v>3268</v>
      </c>
      <c r="I464" s="4">
        <v>463</v>
      </c>
      <c r="J464" s="3">
        <f ca="1">COUNTIF(G$2:INDIRECT(ADDRESS(ROW(Table1[[#This Row],[Sel_Cat]]),7)),Table1[[#This Row],[Sel_Cat]])</f>
        <v>375</v>
      </c>
      <c r="K464" s="3">
        <f ca="1">IF(Table1[[#This Row],[Post]]="A01",COUNTIFS($H$2:INDIRECT(ADDRESS(ROW(Table1[[#This Row],[Sel_Cat]]),8)),"A01")," ")</f>
        <v>373</v>
      </c>
      <c r="L464" s="3">
        <f ca="1">IF(Table1[[#This Row],[Post]]="A01",COUNTIFS($G$2:INDIRECT(ADDRESS(ROW(Table1[[#This Row],[Sel_Cat]]),7)),Table1[[#This Row],[Sel_Cat]],$H$2:INDIRECT(ADDRESS(ROW(Table1[[#This Row],[Sel_Cat]]),8)),"A01")," ")</f>
        <v>297</v>
      </c>
      <c r="M464" s="3" t="str">
        <f ca="1">IF(Table1[[#This Row],[Post]]="A02",COUNTIFS($H$2:INDIRECT(ADDRESS(ROW(Table1[[#This Row],[Sel_Cat]]),8)),"A02")," ")</f>
        <v xml:space="preserve"> </v>
      </c>
      <c r="N46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64" s="5" t="s">
        <v>5916</v>
      </c>
      <c r="P464" s="5" t="str">
        <f>VLOOKUP(Table1[[#This Row],[ROLL2]],Sheet1!$A$1:$B$132,2,FALSE)</f>
        <v>Odisha</v>
      </c>
      <c r="Q464" s="5" t="str">
        <f>VLOOKUP(Table1[[#This Row],[ROLL2]],Sheet1!$A$1:$C$132,3,FALSE)</f>
        <v>Bhubaneswar(4604)</v>
      </c>
    </row>
    <row r="465" spans="1:17" x14ac:dyDescent="0.2">
      <c r="A465" s="2">
        <v>166</v>
      </c>
      <c r="B465" s="3">
        <v>2201066847</v>
      </c>
      <c r="C465" s="4" t="s">
        <v>4545</v>
      </c>
      <c r="D465" s="4" t="s">
        <v>500</v>
      </c>
      <c r="E465" s="4" t="s">
        <v>501</v>
      </c>
      <c r="F465" s="2" t="s">
        <v>5701</v>
      </c>
      <c r="G465" s="2" t="s">
        <v>5701</v>
      </c>
      <c r="H465" s="4" t="s">
        <v>502</v>
      </c>
      <c r="I465" s="4">
        <v>464</v>
      </c>
      <c r="J465" s="3">
        <f ca="1">COUNTIF(G$2:INDIRECT(ADDRESS(ROW(Table1[[#This Row],[Sel_Cat]]),7)),Table1[[#This Row],[Sel_Cat]])</f>
        <v>51</v>
      </c>
      <c r="K465" s="3">
        <f ca="1">IF(Table1[[#This Row],[Post]]="A01",COUNTIFS($H$2:INDIRECT(ADDRESS(ROW(Table1[[#This Row],[Sel_Cat]]),8)),"A01")," ")</f>
        <v>374</v>
      </c>
      <c r="L465" s="3">
        <f ca="1">IF(Table1[[#This Row],[Post]]="A01",COUNTIFS($G$2:INDIRECT(ADDRESS(ROW(Table1[[#This Row],[Sel_Cat]]),7)),Table1[[#This Row],[Sel_Cat]],$H$2:INDIRECT(ADDRESS(ROW(Table1[[#This Row],[Sel_Cat]]),8)),"A01")," ")</f>
        <v>46</v>
      </c>
      <c r="M465" s="3" t="str">
        <f ca="1">IF(Table1[[#This Row],[Post]]="A02",COUNTIFS($H$2:INDIRECT(ADDRESS(ROW(Table1[[#This Row],[Sel_Cat]]),8)),"A02")," ")</f>
        <v xml:space="preserve"> </v>
      </c>
      <c r="N46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65" s="5" t="s">
        <v>5900</v>
      </c>
      <c r="P465" s="5" t="str">
        <f>VLOOKUP(Table1[[#This Row],[ROLL2]],Sheet1!$A$1:$B$132,2,FALSE)</f>
        <v>Delhi</v>
      </c>
      <c r="Q465" s="5" t="str">
        <f>VLOOKUP(Table1[[#This Row],[ROLL2]],Sheet1!$A$1:$C$132,3,FALSE)</f>
        <v>Delhi (2201)</v>
      </c>
    </row>
    <row r="466" spans="1:17" x14ac:dyDescent="0.2">
      <c r="A466" s="2">
        <v>299</v>
      </c>
      <c r="B466" s="3">
        <v>2201174370</v>
      </c>
      <c r="C466" s="4" t="s">
        <v>4667</v>
      </c>
      <c r="D466" s="4" t="s">
        <v>899</v>
      </c>
      <c r="E466" s="4" t="s">
        <v>900</v>
      </c>
      <c r="F466" s="2" t="s">
        <v>5701</v>
      </c>
      <c r="G466" s="2" t="s">
        <v>5701</v>
      </c>
      <c r="H466" s="4" t="s">
        <v>901</v>
      </c>
      <c r="I466" s="4">
        <v>465</v>
      </c>
      <c r="J466" s="3">
        <f ca="1">COUNTIF(G$2:INDIRECT(ADDRESS(ROW(Table1[[#This Row],[Sel_Cat]]),7)),Table1[[#This Row],[Sel_Cat]])</f>
        <v>52</v>
      </c>
      <c r="K466" s="3">
        <f ca="1">IF(Table1[[#This Row],[Post]]="A01",COUNTIFS($H$2:INDIRECT(ADDRESS(ROW(Table1[[#This Row],[Sel_Cat]]),8)),"A01")," ")</f>
        <v>375</v>
      </c>
      <c r="L466" s="3">
        <f ca="1">IF(Table1[[#This Row],[Post]]="A01",COUNTIFS($G$2:INDIRECT(ADDRESS(ROW(Table1[[#This Row],[Sel_Cat]]),7)),Table1[[#This Row],[Sel_Cat]],$H$2:INDIRECT(ADDRESS(ROW(Table1[[#This Row],[Sel_Cat]]),8)),"A01")," ")</f>
        <v>47</v>
      </c>
      <c r="M466" s="3" t="str">
        <f ca="1">IF(Table1[[#This Row],[Post]]="A02",COUNTIFS($H$2:INDIRECT(ADDRESS(ROW(Table1[[#This Row],[Sel_Cat]]),8)),"A02")," ")</f>
        <v xml:space="preserve"> </v>
      </c>
      <c r="N4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66" s="5" t="s">
        <v>5900</v>
      </c>
      <c r="P466" s="5" t="str">
        <f>VLOOKUP(Table1[[#This Row],[ROLL2]],Sheet1!$A$1:$B$132,2,FALSE)</f>
        <v>Delhi</v>
      </c>
      <c r="Q466" s="5" t="str">
        <f>VLOOKUP(Table1[[#This Row],[ROLL2]],Sheet1!$A$1:$C$132,3,FALSE)</f>
        <v>Delhi (2201)</v>
      </c>
    </row>
    <row r="467" spans="1:17" x14ac:dyDescent="0.2">
      <c r="A467" s="2">
        <v>438</v>
      </c>
      <c r="B467" s="3">
        <v>2201300507</v>
      </c>
      <c r="C467" s="4" t="s">
        <v>4791</v>
      </c>
      <c r="D467" s="4" t="s">
        <v>1316</v>
      </c>
      <c r="E467" s="4" t="s">
        <v>1317</v>
      </c>
      <c r="F467" s="2" t="s">
        <v>5696</v>
      </c>
      <c r="G467" s="2" t="s">
        <v>5703</v>
      </c>
      <c r="H467" s="4" t="s">
        <v>1318</v>
      </c>
      <c r="I467" s="4">
        <v>466</v>
      </c>
      <c r="J467" s="3">
        <f ca="1">COUNTIF(G$2:INDIRECT(ADDRESS(ROW(Table1[[#This Row],[Sel_Cat]]),7)),Table1[[#This Row],[Sel_Cat]])</f>
        <v>376</v>
      </c>
      <c r="K467" s="3">
        <f ca="1">IF(Table1[[#This Row],[Post]]="A01",COUNTIFS($H$2:INDIRECT(ADDRESS(ROW(Table1[[#This Row],[Sel_Cat]]),8)),"A01")," ")</f>
        <v>376</v>
      </c>
      <c r="L467" s="3">
        <f ca="1">IF(Table1[[#This Row],[Post]]="A01",COUNTIFS($G$2:INDIRECT(ADDRESS(ROW(Table1[[#This Row],[Sel_Cat]]),7)),Table1[[#This Row],[Sel_Cat]],$H$2:INDIRECT(ADDRESS(ROW(Table1[[#This Row],[Sel_Cat]]),8)),"A01")," ")</f>
        <v>298</v>
      </c>
      <c r="M467" s="3" t="str">
        <f ca="1">IF(Table1[[#This Row],[Post]]="A02",COUNTIFS($H$2:INDIRECT(ADDRESS(ROW(Table1[[#This Row],[Sel_Cat]]),8)),"A02")," ")</f>
        <v xml:space="preserve"> </v>
      </c>
      <c r="N4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67" s="5" t="s">
        <v>5900</v>
      </c>
      <c r="P467" s="5" t="str">
        <f>VLOOKUP(Table1[[#This Row],[ROLL2]],Sheet1!$A$1:$B$132,2,FALSE)</f>
        <v>Delhi</v>
      </c>
      <c r="Q467" s="5" t="str">
        <f>VLOOKUP(Table1[[#This Row],[ROLL2]],Sheet1!$A$1:$C$132,3,FALSE)</f>
        <v>Delhi (2201)</v>
      </c>
    </row>
    <row r="468" spans="1:17" x14ac:dyDescent="0.2">
      <c r="A468" s="2">
        <v>1339</v>
      </c>
      <c r="B468" s="3">
        <v>8201007635</v>
      </c>
      <c r="C468" s="4" t="s">
        <v>5577</v>
      </c>
      <c r="D468" s="4" t="s">
        <v>4018</v>
      </c>
      <c r="E468" s="4" t="s">
        <v>4019</v>
      </c>
      <c r="F468" s="2" t="s">
        <v>5701</v>
      </c>
      <c r="G468" s="2" t="s">
        <v>5701</v>
      </c>
      <c r="H468" s="4" t="s">
        <v>4020</v>
      </c>
      <c r="I468" s="4">
        <v>467</v>
      </c>
      <c r="J468" s="3">
        <f ca="1">COUNTIF(G$2:INDIRECT(ADDRESS(ROW(Table1[[#This Row],[Sel_Cat]]),7)),Table1[[#This Row],[Sel_Cat]])</f>
        <v>53</v>
      </c>
      <c r="K468" s="3" t="str">
        <f ca="1">IF(Table1[[#This Row],[Post]]="A01",COUNTIFS($H$2:INDIRECT(ADDRESS(ROW(Table1[[#This Row],[Sel_Cat]]),8)),"A01")," ")</f>
        <v xml:space="preserve"> </v>
      </c>
      <c r="L46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68" s="3">
        <f ca="1">IF(Table1[[#This Row],[Post]]="A02",COUNTIFS($H$2:INDIRECT(ADDRESS(ROW(Table1[[#This Row],[Sel_Cat]]),8)),"A02")," ")</f>
        <v>91</v>
      </c>
      <c r="N468" s="3">
        <f ca="1">IF(Table1[[#This Row],[Post]]="A02",COUNTIFS($G$2:INDIRECT(ADDRESS(ROW(Table1[[#This Row],[Sel_Cat]]),7)),Table1[[#This Row],[Sel_Cat]],$H$2:INDIRECT(ADDRESS(ROW(Table1[[#This Row],[Sel_Cat]]),8)),"A02")," ")</f>
        <v>6</v>
      </c>
      <c r="O468" s="5" t="s">
        <v>5987</v>
      </c>
      <c r="P468" s="5" t="str">
        <f>VLOOKUP(Table1[[#This Row],[ROLL2]],Sheet1!$A$1:$B$132,2,FALSE)</f>
        <v>Tamil Nadu</v>
      </c>
      <c r="Q468" s="5" t="str">
        <f>VLOOKUP(Table1[[#This Row],[ROLL2]],Sheet1!$A$1:$C$132,3,FALSE)</f>
        <v>Chennai(8201)</v>
      </c>
    </row>
    <row r="469" spans="1:17" x14ac:dyDescent="0.2">
      <c r="A469" s="2">
        <v>67</v>
      </c>
      <c r="B469" s="3">
        <v>1601005443</v>
      </c>
      <c r="C469" s="4" t="s">
        <v>4453</v>
      </c>
      <c r="D469" s="4" t="s">
        <v>203</v>
      </c>
      <c r="E469" s="4" t="s">
        <v>204</v>
      </c>
      <c r="F469" s="2" t="s">
        <v>5703</v>
      </c>
      <c r="G469" s="2" t="s">
        <v>5703</v>
      </c>
      <c r="H469" s="4" t="s">
        <v>205</v>
      </c>
      <c r="I469" s="4">
        <v>468</v>
      </c>
      <c r="J469" s="3">
        <f ca="1">COUNTIF(G$2:INDIRECT(ADDRESS(ROW(Table1[[#This Row],[Sel_Cat]]),7)),Table1[[#This Row],[Sel_Cat]])</f>
        <v>377</v>
      </c>
      <c r="K469" s="3">
        <f ca="1">IF(Table1[[#This Row],[Post]]="A01",COUNTIFS($H$2:INDIRECT(ADDRESS(ROW(Table1[[#This Row],[Sel_Cat]]),8)),"A01")," ")</f>
        <v>377</v>
      </c>
      <c r="L469" s="3">
        <f ca="1">IF(Table1[[#This Row],[Post]]="A01",COUNTIFS($G$2:INDIRECT(ADDRESS(ROW(Table1[[#This Row],[Sel_Cat]]),7)),Table1[[#This Row],[Sel_Cat]],$H$2:INDIRECT(ADDRESS(ROW(Table1[[#This Row],[Sel_Cat]]),8)),"A01")," ")</f>
        <v>299</v>
      </c>
      <c r="M469" s="3" t="str">
        <f ca="1">IF(Table1[[#This Row],[Post]]="A02",COUNTIFS($H$2:INDIRECT(ADDRESS(ROW(Table1[[#This Row],[Sel_Cat]]),8)),"A02")," ")</f>
        <v xml:space="preserve"> </v>
      </c>
      <c r="N4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69" s="5" t="s">
        <v>5965</v>
      </c>
      <c r="P469" s="5" t="str">
        <f>VLOOKUP(Table1[[#This Row],[ROLL2]],Sheet1!$A$1:$B$132,2,FALSE)</f>
        <v>Chandigarh</v>
      </c>
      <c r="Q469" s="5" t="str">
        <f>VLOOKUP(Table1[[#This Row],[ROLL2]],Sheet1!$A$1:$C$132,3,FALSE)</f>
        <v>Chandigarh/ Mohali(1601)</v>
      </c>
    </row>
    <row r="470" spans="1:17" x14ac:dyDescent="0.2">
      <c r="A470" s="2">
        <v>1163</v>
      </c>
      <c r="B470" s="3">
        <v>6007007700</v>
      </c>
      <c r="C470" s="4" t="s">
        <v>5419</v>
      </c>
      <c r="D470" s="4" t="s">
        <v>3491</v>
      </c>
      <c r="E470" s="4" t="s">
        <v>3492</v>
      </c>
      <c r="F470" s="2" t="s">
        <v>5703</v>
      </c>
      <c r="G470" s="2" t="s">
        <v>5703</v>
      </c>
      <c r="H470" s="4" t="s">
        <v>3493</v>
      </c>
      <c r="I470" s="4">
        <v>469</v>
      </c>
      <c r="J470" s="3">
        <f ca="1">COUNTIF(G$2:INDIRECT(ADDRESS(ROW(Table1[[#This Row],[Sel_Cat]]),7)),Table1[[#This Row],[Sel_Cat]])</f>
        <v>378</v>
      </c>
      <c r="K470" s="3">
        <f ca="1">IF(Table1[[#This Row],[Post]]="A01",COUNTIFS($H$2:INDIRECT(ADDRESS(ROW(Table1[[#This Row],[Sel_Cat]]),8)),"A01")," ")</f>
        <v>378</v>
      </c>
      <c r="L470" s="3">
        <f ca="1">IF(Table1[[#This Row],[Post]]="A01",COUNTIFS($G$2:INDIRECT(ADDRESS(ROW(Table1[[#This Row],[Sel_Cat]]),7)),Table1[[#This Row],[Sel_Cat]],$H$2:INDIRECT(ADDRESS(ROW(Table1[[#This Row],[Sel_Cat]]),8)),"A01")," ")</f>
        <v>300</v>
      </c>
      <c r="M470" s="3" t="str">
        <f ca="1">IF(Table1[[#This Row],[Post]]="A02",COUNTIFS($H$2:INDIRECT(ADDRESS(ROW(Table1[[#This Row],[Sel_Cat]]),8)),"A02")," ")</f>
        <v xml:space="preserve"> </v>
      </c>
      <c r="N4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70" s="5" t="s">
        <v>5946</v>
      </c>
      <c r="P470" s="5" t="str">
        <f>VLOOKUP(Table1[[#This Row],[ROLL2]],Sheet1!$A$1:$B$132,2,FALSE)</f>
        <v>Madhya Pradesh</v>
      </c>
      <c r="Q470" s="5" t="str">
        <f>VLOOKUP(Table1[[#This Row],[ROLL2]],Sheet1!$A$1:$C$132,3,FALSE)</f>
        <v>Jabalpur (6007)</v>
      </c>
    </row>
    <row r="471" spans="1:17" x14ac:dyDescent="0.2">
      <c r="A471" s="2">
        <v>891</v>
      </c>
      <c r="B471" s="3">
        <v>3205040581</v>
      </c>
      <c r="C471" s="4" t="s">
        <v>5180</v>
      </c>
      <c r="D471" s="4" t="s">
        <v>2675</v>
      </c>
      <c r="E471" s="4" t="s">
        <v>2676</v>
      </c>
      <c r="F471" s="2" t="s">
        <v>5696</v>
      </c>
      <c r="G471" s="2" t="s">
        <v>5703</v>
      </c>
      <c r="H471" s="4" t="s">
        <v>2677</v>
      </c>
      <c r="I471" s="4">
        <v>470</v>
      </c>
      <c r="J471" s="3">
        <f ca="1">COUNTIF(G$2:INDIRECT(ADDRESS(ROW(Table1[[#This Row],[Sel_Cat]]),7)),Table1[[#This Row],[Sel_Cat]])</f>
        <v>379</v>
      </c>
      <c r="K471" s="3">
        <f ca="1">IF(Table1[[#This Row],[Post]]="A01",COUNTIFS($H$2:INDIRECT(ADDRESS(ROW(Table1[[#This Row],[Sel_Cat]]),8)),"A01")," ")</f>
        <v>379</v>
      </c>
      <c r="L471" s="3">
        <f ca="1">IF(Table1[[#This Row],[Post]]="A01",COUNTIFS($G$2:INDIRECT(ADDRESS(ROW(Table1[[#This Row],[Sel_Cat]]),7)),Table1[[#This Row],[Sel_Cat]],$H$2:INDIRECT(ADDRESS(ROW(Table1[[#This Row],[Sel_Cat]]),8)),"A01")," ")</f>
        <v>301</v>
      </c>
      <c r="M471" s="3" t="str">
        <f ca="1">IF(Table1[[#This Row],[Post]]="A02",COUNTIFS($H$2:INDIRECT(ADDRESS(ROW(Table1[[#This Row],[Sel_Cat]]),8)),"A02")," ")</f>
        <v xml:space="preserve"> </v>
      </c>
      <c r="N4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71" s="5" t="s">
        <v>5893</v>
      </c>
      <c r="P471" s="5" t="str">
        <f>VLOOKUP(Table1[[#This Row],[ROLL2]],Sheet1!$A$1:$B$132,2,FALSE)</f>
        <v>Bihar</v>
      </c>
      <c r="Q471" s="5" t="str">
        <f>VLOOKUP(Table1[[#This Row],[ROLL2]],Sheet1!$A$1:$C$132,3,FALSE)</f>
        <v>Muzaffarpur (3205)</v>
      </c>
    </row>
    <row r="472" spans="1:17" x14ac:dyDescent="0.2">
      <c r="A472" s="2">
        <v>236</v>
      </c>
      <c r="B472" s="3">
        <v>2201122868</v>
      </c>
      <c r="C472" s="4" t="s">
        <v>4610</v>
      </c>
      <c r="D472" s="4" t="s">
        <v>710</v>
      </c>
      <c r="E472" s="4" t="s">
        <v>711</v>
      </c>
      <c r="F472" s="2" t="s">
        <v>5696</v>
      </c>
      <c r="G472" s="2" t="s">
        <v>5703</v>
      </c>
      <c r="H472" s="4" t="s">
        <v>712</v>
      </c>
      <c r="I472" s="4">
        <v>471</v>
      </c>
      <c r="J472" s="3">
        <f ca="1">COUNTIF(G$2:INDIRECT(ADDRESS(ROW(Table1[[#This Row],[Sel_Cat]]),7)),Table1[[#This Row],[Sel_Cat]])</f>
        <v>380</v>
      </c>
      <c r="K472" s="3">
        <f ca="1">IF(Table1[[#This Row],[Post]]="A01",COUNTIFS($H$2:INDIRECT(ADDRESS(ROW(Table1[[#This Row],[Sel_Cat]]),8)),"A01")," ")</f>
        <v>380</v>
      </c>
      <c r="L472" s="3">
        <f ca="1">IF(Table1[[#This Row],[Post]]="A01",COUNTIFS($G$2:INDIRECT(ADDRESS(ROW(Table1[[#This Row],[Sel_Cat]]),7)),Table1[[#This Row],[Sel_Cat]],$H$2:INDIRECT(ADDRESS(ROW(Table1[[#This Row],[Sel_Cat]]),8)),"A01")," ")</f>
        <v>302</v>
      </c>
      <c r="M472" s="3" t="str">
        <f ca="1">IF(Table1[[#This Row],[Post]]="A02",COUNTIFS($H$2:INDIRECT(ADDRESS(ROW(Table1[[#This Row],[Sel_Cat]]),8)),"A02")," ")</f>
        <v xml:space="preserve"> </v>
      </c>
      <c r="N4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72" s="5" t="s">
        <v>5900</v>
      </c>
      <c r="P472" s="5" t="str">
        <f>VLOOKUP(Table1[[#This Row],[ROLL2]],Sheet1!$A$1:$B$132,2,FALSE)</f>
        <v>Delhi</v>
      </c>
      <c r="Q472" s="5" t="str">
        <f>VLOOKUP(Table1[[#This Row],[ROLL2]],Sheet1!$A$1:$C$132,3,FALSE)</f>
        <v>Delhi (2201)</v>
      </c>
    </row>
    <row r="473" spans="1:17" x14ac:dyDescent="0.2">
      <c r="A473" s="2">
        <v>1299</v>
      </c>
      <c r="B473" s="3">
        <v>8004012260</v>
      </c>
      <c r="C473" s="4" t="s">
        <v>5539</v>
      </c>
      <c r="D473" s="4" t="s">
        <v>3899</v>
      </c>
      <c r="E473" s="4" t="s">
        <v>3900</v>
      </c>
      <c r="F473" s="2" t="s">
        <v>5703</v>
      </c>
      <c r="G473" s="2" t="s">
        <v>5703</v>
      </c>
      <c r="H473" s="4" t="s">
        <v>3901</v>
      </c>
      <c r="I473" s="4">
        <v>472</v>
      </c>
      <c r="J473" s="3">
        <f ca="1">COUNTIF(G$2:INDIRECT(ADDRESS(ROW(Table1[[#This Row],[Sel_Cat]]),7)),Table1[[#This Row],[Sel_Cat]])</f>
        <v>381</v>
      </c>
      <c r="K473" s="3">
        <f ca="1">IF(Table1[[#This Row],[Post]]="A01",COUNTIFS($H$2:INDIRECT(ADDRESS(ROW(Table1[[#This Row],[Sel_Cat]]),8)),"A01")," ")</f>
        <v>381</v>
      </c>
      <c r="L473" s="3">
        <f ca="1">IF(Table1[[#This Row],[Post]]="A01",COUNTIFS($G$2:INDIRECT(ADDRESS(ROW(Table1[[#This Row],[Sel_Cat]]),7)),Table1[[#This Row],[Sel_Cat]],$H$2:INDIRECT(ADDRESS(ROW(Table1[[#This Row],[Sel_Cat]]),8)),"A01")," ")</f>
        <v>303</v>
      </c>
      <c r="M473" s="3" t="str">
        <f ca="1">IF(Table1[[#This Row],[Post]]="A02",COUNTIFS($H$2:INDIRECT(ADDRESS(ROW(Table1[[#This Row],[Sel_Cat]]),8)),"A02")," ")</f>
        <v xml:space="preserve"> </v>
      </c>
      <c r="N4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73" s="5" t="s">
        <v>5981</v>
      </c>
      <c r="P473" s="5" t="str">
        <f>VLOOKUP(Table1[[#This Row],[ROLL2]],Sheet1!$A$1:$B$132,2,FALSE)</f>
        <v>Andhra Pradesh</v>
      </c>
      <c r="Q473" s="5" t="str">
        <f>VLOOKUP(Table1[[#This Row],[ROLL2]],Sheet1!$A$1:$C$132,3,FALSE)</f>
        <v>Rajahmundry(8004)</v>
      </c>
    </row>
    <row r="474" spans="1:17" x14ac:dyDescent="0.2">
      <c r="A474" s="2">
        <v>992</v>
      </c>
      <c r="B474" s="3">
        <v>4206026161</v>
      </c>
      <c r="C474" s="4" t="s">
        <v>5260</v>
      </c>
      <c r="D474" s="4" t="s">
        <v>2978</v>
      </c>
      <c r="E474" s="4" t="s">
        <v>2979</v>
      </c>
      <c r="F474" s="2" t="s">
        <v>5703</v>
      </c>
      <c r="G474" s="2" t="s">
        <v>5703</v>
      </c>
      <c r="H474" s="4" t="s">
        <v>2980</v>
      </c>
      <c r="I474" s="4">
        <v>473</v>
      </c>
      <c r="J474" s="3">
        <f ca="1">COUNTIF(G$2:INDIRECT(ADDRESS(ROW(Table1[[#This Row],[Sel_Cat]]),7)),Table1[[#This Row],[Sel_Cat]])</f>
        <v>382</v>
      </c>
      <c r="K474" s="3">
        <f ca="1">IF(Table1[[#This Row],[Post]]="A01",COUNTIFS($H$2:INDIRECT(ADDRESS(ROW(Table1[[#This Row],[Sel_Cat]]),8)),"A01")," ")</f>
        <v>382</v>
      </c>
      <c r="L474" s="3">
        <f ca="1">IF(Table1[[#This Row],[Post]]="A01",COUNTIFS($G$2:INDIRECT(ADDRESS(ROW(Table1[[#This Row],[Sel_Cat]]),7)),Table1[[#This Row],[Sel_Cat]],$H$2:INDIRECT(ADDRESS(ROW(Table1[[#This Row],[Sel_Cat]]),8)),"A01")," ")</f>
        <v>304</v>
      </c>
      <c r="M474" s="3" t="str">
        <f ca="1">IF(Table1[[#This Row],[Post]]="A02",COUNTIFS($H$2:INDIRECT(ADDRESS(ROW(Table1[[#This Row],[Sel_Cat]]),8)),"A02")," ")</f>
        <v xml:space="preserve"> </v>
      </c>
      <c r="N47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74" s="5" t="s">
        <v>5910</v>
      </c>
      <c r="P474" s="5" t="str">
        <f>VLOOKUP(Table1[[#This Row],[ROLL2]],Sheet1!$A$1:$B$132,2,FALSE)</f>
        <v>Jharkhand</v>
      </c>
      <c r="Q474" s="5" t="str">
        <f>VLOOKUP(Table1[[#This Row],[ROLL2]],Sheet1!$A$1:$C$132,3,FALSE)</f>
        <v>Dhanbad (4206)</v>
      </c>
    </row>
    <row r="475" spans="1:17" x14ac:dyDescent="0.2">
      <c r="A475" s="2">
        <v>60</v>
      </c>
      <c r="B475" s="3">
        <v>1601001632</v>
      </c>
      <c r="C475" s="4" t="s">
        <v>4447</v>
      </c>
      <c r="D475" s="4" t="s">
        <v>182</v>
      </c>
      <c r="E475" s="4" t="s">
        <v>183</v>
      </c>
      <c r="F475" s="2" t="s">
        <v>5703</v>
      </c>
      <c r="G475" s="2" t="s">
        <v>5703</v>
      </c>
      <c r="H475" s="4" t="s">
        <v>184</v>
      </c>
      <c r="I475" s="4">
        <v>474</v>
      </c>
      <c r="J475" s="3">
        <f ca="1">COUNTIF(G$2:INDIRECT(ADDRESS(ROW(Table1[[#This Row],[Sel_Cat]]),7)),Table1[[#This Row],[Sel_Cat]])</f>
        <v>383</v>
      </c>
      <c r="K475" s="3">
        <f ca="1">IF(Table1[[#This Row],[Post]]="A01",COUNTIFS($H$2:INDIRECT(ADDRESS(ROW(Table1[[#This Row],[Sel_Cat]]),8)),"A01")," ")</f>
        <v>383</v>
      </c>
      <c r="L475" s="3">
        <f ca="1">IF(Table1[[#This Row],[Post]]="A01",COUNTIFS($G$2:INDIRECT(ADDRESS(ROW(Table1[[#This Row],[Sel_Cat]]),7)),Table1[[#This Row],[Sel_Cat]],$H$2:INDIRECT(ADDRESS(ROW(Table1[[#This Row],[Sel_Cat]]),8)),"A01")," ")</f>
        <v>305</v>
      </c>
      <c r="M475" s="3" t="str">
        <f ca="1">IF(Table1[[#This Row],[Post]]="A02",COUNTIFS($H$2:INDIRECT(ADDRESS(ROW(Table1[[#This Row],[Sel_Cat]]),8)),"A02")," ")</f>
        <v xml:space="preserve"> </v>
      </c>
      <c r="N4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75" s="5" t="s">
        <v>5965</v>
      </c>
      <c r="P475" s="5" t="str">
        <f>VLOOKUP(Table1[[#This Row],[ROLL2]],Sheet1!$A$1:$B$132,2,FALSE)</f>
        <v>Chandigarh</v>
      </c>
      <c r="Q475" s="5" t="str">
        <f>VLOOKUP(Table1[[#This Row],[ROLL2]],Sheet1!$A$1:$C$132,3,FALSE)</f>
        <v>Chandigarh/ Mohali(1601)</v>
      </c>
    </row>
    <row r="476" spans="1:17" x14ac:dyDescent="0.2">
      <c r="A476" s="2">
        <v>513</v>
      </c>
      <c r="B476" s="3">
        <v>2209016320</v>
      </c>
      <c r="C476" s="4" t="s">
        <v>4856</v>
      </c>
      <c r="D476" s="4" t="s">
        <v>1541</v>
      </c>
      <c r="E476" s="4" t="s">
        <v>1542</v>
      </c>
      <c r="F476" s="2" t="s">
        <v>5703</v>
      </c>
      <c r="G476" s="2" t="s">
        <v>5703</v>
      </c>
      <c r="H476" s="4" t="s">
        <v>1543</v>
      </c>
      <c r="I476" s="4">
        <v>475</v>
      </c>
      <c r="J476" s="3">
        <f ca="1">COUNTIF(G$2:INDIRECT(ADDRESS(ROW(Table1[[#This Row],[Sel_Cat]]),7)),Table1[[#This Row],[Sel_Cat]])</f>
        <v>384</v>
      </c>
      <c r="K476" s="3">
        <f ca="1">IF(Table1[[#This Row],[Post]]="A01",COUNTIFS($H$2:INDIRECT(ADDRESS(ROW(Table1[[#This Row],[Sel_Cat]]),8)),"A01")," ")</f>
        <v>384</v>
      </c>
      <c r="L476" s="3">
        <f ca="1">IF(Table1[[#This Row],[Post]]="A01",COUNTIFS($G$2:INDIRECT(ADDRESS(ROW(Table1[[#This Row],[Sel_Cat]]),7)),Table1[[#This Row],[Sel_Cat]],$H$2:INDIRECT(ADDRESS(ROW(Table1[[#This Row],[Sel_Cat]]),8)),"A01")," ")</f>
        <v>306</v>
      </c>
      <c r="M476" s="3" t="str">
        <f ca="1">IF(Table1[[#This Row],[Post]]="A02",COUNTIFS($H$2:INDIRECT(ADDRESS(ROW(Table1[[#This Row],[Sel_Cat]]),8)),"A02")," ")</f>
        <v xml:space="preserve"> </v>
      </c>
      <c r="N4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76" s="5" t="s">
        <v>6018</v>
      </c>
      <c r="P476" s="5" t="e">
        <f>VLOOKUP(Table1[[#This Row],[ROLL2]],Sheet1!$A$1:$B$132,2,FALSE)</f>
        <v>#N/A</v>
      </c>
      <c r="Q476" s="5" t="e">
        <f>VLOOKUP(Table1[[#This Row],[ROLL2]],Sheet1!$A$1:$C$132,3,FALSE)</f>
        <v>#N/A</v>
      </c>
    </row>
    <row r="477" spans="1:17" x14ac:dyDescent="0.2">
      <c r="A477" s="2">
        <v>1335</v>
      </c>
      <c r="B477" s="3">
        <v>8201000483</v>
      </c>
      <c r="C477" s="4" t="s">
        <v>5197</v>
      </c>
      <c r="D477" s="4" t="s">
        <v>4006</v>
      </c>
      <c r="E477" s="4" t="s">
        <v>4007</v>
      </c>
      <c r="F477" s="2" t="s">
        <v>5701</v>
      </c>
      <c r="G477" s="2" t="s">
        <v>5703</v>
      </c>
      <c r="H477" s="4" t="s">
        <v>4008</v>
      </c>
      <c r="I477" s="4">
        <v>476</v>
      </c>
      <c r="J477" s="3">
        <f ca="1">COUNTIF(G$2:INDIRECT(ADDRESS(ROW(Table1[[#This Row],[Sel_Cat]]),7)),Table1[[#This Row],[Sel_Cat]])</f>
        <v>385</v>
      </c>
      <c r="K477" s="3">
        <f ca="1">IF(Table1[[#This Row],[Post]]="A01",COUNTIFS($H$2:INDIRECT(ADDRESS(ROW(Table1[[#This Row],[Sel_Cat]]),8)),"A01")," ")</f>
        <v>385</v>
      </c>
      <c r="L477" s="3">
        <f ca="1">IF(Table1[[#This Row],[Post]]="A01",COUNTIFS($G$2:INDIRECT(ADDRESS(ROW(Table1[[#This Row],[Sel_Cat]]),7)),Table1[[#This Row],[Sel_Cat]],$H$2:INDIRECT(ADDRESS(ROW(Table1[[#This Row],[Sel_Cat]]),8)),"A01")," ")</f>
        <v>307</v>
      </c>
      <c r="M477" s="3" t="str">
        <f ca="1">IF(Table1[[#This Row],[Post]]="A02",COUNTIFS($H$2:INDIRECT(ADDRESS(ROW(Table1[[#This Row],[Sel_Cat]]),8)),"A02")," ")</f>
        <v xml:space="preserve"> </v>
      </c>
      <c r="N4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77" s="5" t="s">
        <v>5987</v>
      </c>
      <c r="P477" s="5" t="str">
        <f>VLOOKUP(Table1[[#This Row],[ROLL2]],Sheet1!$A$1:$B$132,2,FALSE)</f>
        <v>Tamil Nadu</v>
      </c>
      <c r="Q477" s="5" t="str">
        <f>VLOOKUP(Table1[[#This Row],[ROLL2]],Sheet1!$A$1:$C$132,3,FALSE)</f>
        <v>Chennai(8201)</v>
      </c>
    </row>
    <row r="478" spans="1:17" x14ac:dyDescent="0.2">
      <c r="A478" s="2">
        <v>988</v>
      </c>
      <c r="B478" s="3">
        <v>4206004359</v>
      </c>
      <c r="C478" s="4" t="s">
        <v>5257</v>
      </c>
      <c r="D478" s="4" t="s">
        <v>2966</v>
      </c>
      <c r="E478" s="4" t="s">
        <v>2967</v>
      </c>
      <c r="F478" s="2" t="s">
        <v>5703</v>
      </c>
      <c r="G478" s="2" t="s">
        <v>5703</v>
      </c>
      <c r="H478" s="4" t="s">
        <v>2968</v>
      </c>
      <c r="I478" s="4">
        <v>477</v>
      </c>
      <c r="J478" s="3">
        <f ca="1">COUNTIF(G$2:INDIRECT(ADDRESS(ROW(Table1[[#This Row],[Sel_Cat]]),7)),Table1[[#This Row],[Sel_Cat]])</f>
        <v>386</v>
      </c>
      <c r="K478" s="3">
        <f ca="1">IF(Table1[[#This Row],[Post]]="A01",COUNTIFS($H$2:INDIRECT(ADDRESS(ROW(Table1[[#This Row],[Sel_Cat]]),8)),"A01")," ")</f>
        <v>386</v>
      </c>
      <c r="L478" s="3">
        <f ca="1">IF(Table1[[#This Row],[Post]]="A01",COUNTIFS($G$2:INDIRECT(ADDRESS(ROW(Table1[[#This Row],[Sel_Cat]]),7)),Table1[[#This Row],[Sel_Cat]],$H$2:INDIRECT(ADDRESS(ROW(Table1[[#This Row],[Sel_Cat]]),8)),"A01")," ")</f>
        <v>308</v>
      </c>
      <c r="M478" s="3" t="str">
        <f ca="1">IF(Table1[[#This Row],[Post]]="A02",COUNTIFS($H$2:INDIRECT(ADDRESS(ROW(Table1[[#This Row],[Sel_Cat]]),8)),"A02")," ")</f>
        <v xml:space="preserve"> </v>
      </c>
      <c r="N4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78" s="5" t="s">
        <v>5910</v>
      </c>
      <c r="P478" s="5" t="str">
        <f>VLOOKUP(Table1[[#This Row],[ROLL2]],Sheet1!$A$1:$B$132,2,FALSE)</f>
        <v>Jharkhand</v>
      </c>
      <c r="Q478" s="5" t="str">
        <f>VLOOKUP(Table1[[#This Row],[ROLL2]],Sheet1!$A$1:$C$132,3,FALSE)</f>
        <v>Dhanbad (4206)</v>
      </c>
    </row>
    <row r="479" spans="1:17" x14ac:dyDescent="0.2">
      <c r="A479" s="2">
        <v>862</v>
      </c>
      <c r="B479" s="3">
        <v>3013132243</v>
      </c>
      <c r="C479" s="4" t="s">
        <v>5158</v>
      </c>
      <c r="D479" s="4" t="s">
        <v>2588</v>
      </c>
      <c r="E479" s="4" t="s">
        <v>2589</v>
      </c>
      <c r="F479" s="2" t="s">
        <v>5696</v>
      </c>
      <c r="G479" s="2" t="s">
        <v>5703</v>
      </c>
      <c r="H479" s="4" t="s">
        <v>2590</v>
      </c>
      <c r="I479" s="4">
        <v>478</v>
      </c>
      <c r="J479" s="3">
        <f ca="1">COUNTIF(G$2:INDIRECT(ADDRESS(ROW(Table1[[#This Row],[Sel_Cat]]),7)),Table1[[#This Row],[Sel_Cat]])</f>
        <v>387</v>
      </c>
      <c r="K479" s="3">
        <f ca="1">IF(Table1[[#This Row],[Post]]="A01",COUNTIFS($H$2:INDIRECT(ADDRESS(ROW(Table1[[#This Row],[Sel_Cat]]),8)),"A01")," ")</f>
        <v>387</v>
      </c>
      <c r="L479" s="3">
        <f ca="1">IF(Table1[[#This Row],[Post]]="A01",COUNTIFS($G$2:INDIRECT(ADDRESS(ROW(Table1[[#This Row],[Sel_Cat]]),7)),Table1[[#This Row],[Sel_Cat]],$H$2:INDIRECT(ADDRESS(ROW(Table1[[#This Row],[Sel_Cat]]),8)),"A01")," ")</f>
        <v>309</v>
      </c>
      <c r="M479" s="3" t="str">
        <f ca="1">IF(Table1[[#This Row],[Post]]="A02",COUNTIFS($H$2:INDIRECT(ADDRESS(ROW(Table1[[#This Row],[Sel_Cat]]),8)),"A02")," ")</f>
        <v xml:space="preserve"> </v>
      </c>
      <c r="N47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79" s="5" t="s">
        <v>5891</v>
      </c>
      <c r="P479" s="5" t="str">
        <f>VLOOKUP(Table1[[#This Row],[ROLL2]],Sheet1!$A$1:$B$132,2,FALSE)</f>
        <v>Uttar Pradesh</v>
      </c>
      <c r="Q479" s="5" t="str">
        <f>VLOOKUP(Table1[[#This Row],[ROLL2]],Sheet1!$A$1:$C$132,3,FALSE)</f>
        <v>Varanasi (3013)</v>
      </c>
    </row>
    <row r="480" spans="1:17" x14ac:dyDescent="0.2">
      <c r="A480" s="2">
        <v>170</v>
      </c>
      <c r="B480" s="3">
        <v>2201070935</v>
      </c>
      <c r="C480" s="4" t="s">
        <v>4549</v>
      </c>
      <c r="D480" s="4" t="s">
        <v>512</v>
      </c>
      <c r="E480" s="4" t="s">
        <v>513</v>
      </c>
      <c r="F480" s="2" t="s">
        <v>5696</v>
      </c>
      <c r="G480" s="2" t="s">
        <v>5696</v>
      </c>
      <c r="H480" s="4" t="s">
        <v>514</v>
      </c>
      <c r="I480" s="4">
        <v>479</v>
      </c>
      <c r="J480" s="3">
        <f ca="1">COUNTIF(G$2:INDIRECT(ADDRESS(ROW(Table1[[#This Row],[Sel_Cat]]),7)),Table1[[#This Row],[Sel_Cat]])</f>
        <v>27</v>
      </c>
      <c r="K480" s="3">
        <f ca="1">IF(Table1[[#This Row],[Post]]="A01",COUNTIFS($H$2:INDIRECT(ADDRESS(ROW(Table1[[#This Row],[Sel_Cat]]),8)),"A01")," ")</f>
        <v>388</v>
      </c>
      <c r="L480" s="3">
        <f ca="1">IF(Table1[[#This Row],[Post]]="A01",COUNTIFS($G$2:INDIRECT(ADDRESS(ROW(Table1[[#This Row],[Sel_Cat]]),7)),Table1[[#This Row],[Sel_Cat]],$H$2:INDIRECT(ADDRESS(ROW(Table1[[#This Row],[Sel_Cat]]),8)),"A01")," ")</f>
        <v>24</v>
      </c>
      <c r="M480" s="3" t="str">
        <f ca="1">IF(Table1[[#This Row],[Post]]="A02",COUNTIFS($H$2:INDIRECT(ADDRESS(ROW(Table1[[#This Row],[Sel_Cat]]),8)),"A02")," ")</f>
        <v xml:space="preserve"> </v>
      </c>
      <c r="N4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80" s="5" t="s">
        <v>5900</v>
      </c>
      <c r="P480" s="5" t="str">
        <f>VLOOKUP(Table1[[#This Row],[ROLL2]],Sheet1!$A$1:$B$132,2,FALSE)</f>
        <v>Delhi</v>
      </c>
      <c r="Q480" s="5" t="str">
        <f>VLOOKUP(Table1[[#This Row],[ROLL2]],Sheet1!$A$1:$C$132,3,FALSE)</f>
        <v>Delhi (2201)</v>
      </c>
    </row>
    <row r="481" spans="1:17" x14ac:dyDescent="0.2">
      <c r="A481" s="2">
        <v>1096</v>
      </c>
      <c r="B481" s="3">
        <v>4605013904</v>
      </c>
      <c r="C481" s="4" t="s">
        <v>5357</v>
      </c>
      <c r="D481" s="4" t="s">
        <v>3290</v>
      </c>
      <c r="E481" s="4" t="s">
        <v>3291</v>
      </c>
      <c r="F481" s="2" t="s">
        <v>5696</v>
      </c>
      <c r="G481" s="2" t="s">
        <v>5703</v>
      </c>
      <c r="H481" s="4" t="s">
        <v>3292</v>
      </c>
      <c r="I481" s="4">
        <v>480</v>
      </c>
      <c r="J481" s="3">
        <f ca="1">COUNTIF(G$2:INDIRECT(ADDRESS(ROW(Table1[[#This Row],[Sel_Cat]]),7)),Table1[[#This Row],[Sel_Cat]])</f>
        <v>388</v>
      </c>
      <c r="K481" s="3">
        <f ca="1">IF(Table1[[#This Row],[Post]]="A01",COUNTIFS($H$2:INDIRECT(ADDRESS(ROW(Table1[[#This Row],[Sel_Cat]]),8)),"A01")," ")</f>
        <v>389</v>
      </c>
      <c r="L481" s="3">
        <f ca="1">IF(Table1[[#This Row],[Post]]="A01",COUNTIFS($G$2:INDIRECT(ADDRESS(ROW(Table1[[#This Row],[Sel_Cat]]),7)),Table1[[#This Row],[Sel_Cat]],$H$2:INDIRECT(ADDRESS(ROW(Table1[[#This Row],[Sel_Cat]]),8)),"A01")," ")</f>
        <v>310</v>
      </c>
      <c r="M481" s="3" t="str">
        <f ca="1">IF(Table1[[#This Row],[Post]]="A02",COUNTIFS($H$2:INDIRECT(ADDRESS(ROW(Table1[[#This Row],[Sel_Cat]]),8)),"A02")," ")</f>
        <v xml:space="preserve"> </v>
      </c>
      <c r="N4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81" s="5" t="s">
        <v>5917</v>
      </c>
      <c r="P481" s="5" t="str">
        <f>VLOOKUP(Table1[[#This Row],[ROLL2]],Sheet1!$A$1:$B$132,2,FALSE)</f>
        <v>Odisha</v>
      </c>
      <c r="Q481" s="5" t="str">
        <f>VLOOKUP(Table1[[#This Row],[ROLL2]],Sheet1!$A$1:$C$132,3,FALSE)</f>
        <v>Cuttack(4605)</v>
      </c>
    </row>
    <row r="482" spans="1:17" x14ac:dyDescent="0.2">
      <c r="A482" s="2">
        <v>927</v>
      </c>
      <c r="B482" s="3">
        <v>3206102728</v>
      </c>
      <c r="C482" s="4" t="s">
        <v>4748</v>
      </c>
      <c r="D482" s="4" t="s">
        <v>2783</v>
      </c>
      <c r="E482" s="4" t="s">
        <v>2784</v>
      </c>
      <c r="F482" s="2" t="s">
        <v>5703</v>
      </c>
      <c r="G482" s="2" t="s">
        <v>5703</v>
      </c>
      <c r="H482" s="4" t="s">
        <v>2785</v>
      </c>
      <c r="I482" s="4">
        <v>481</v>
      </c>
      <c r="J482" s="3">
        <f ca="1">COUNTIF(G$2:INDIRECT(ADDRESS(ROW(Table1[[#This Row],[Sel_Cat]]),7)),Table1[[#This Row],[Sel_Cat]])</f>
        <v>389</v>
      </c>
      <c r="K482" s="3">
        <f ca="1">IF(Table1[[#This Row],[Post]]="A01",COUNTIFS($H$2:INDIRECT(ADDRESS(ROW(Table1[[#This Row],[Sel_Cat]]),8)),"A01")," ")</f>
        <v>390</v>
      </c>
      <c r="L482" s="3">
        <f ca="1">IF(Table1[[#This Row],[Post]]="A01",COUNTIFS($G$2:INDIRECT(ADDRESS(ROW(Table1[[#This Row],[Sel_Cat]]),7)),Table1[[#This Row],[Sel_Cat]],$H$2:INDIRECT(ADDRESS(ROW(Table1[[#This Row],[Sel_Cat]]),8)),"A01")," ")</f>
        <v>311</v>
      </c>
      <c r="M482" s="3" t="str">
        <f ca="1">IF(Table1[[#This Row],[Post]]="A02",COUNTIFS($H$2:INDIRECT(ADDRESS(ROW(Table1[[#This Row],[Sel_Cat]]),8)),"A02")," ")</f>
        <v xml:space="preserve"> </v>
      </c>
      <c r="N48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82" s="5" t="s">
        <v>5894</v>
      </c>
      <c r="P482" s="5" t="str">
        <f>VLOOKUP(Table1[[#This Row],[ROLL2]],Sheet1!$A$1:$B$132,2,FALSE)</f>
        <v>Bihar</v>
      </c>
      <c r="Q482" s="5" t="str">
        <f>VLOOKUP(Table1[[#This Row],[ROLL2]],Sheet1!$A$1:$C$132,3,FALSE)</f>
        <v>Patna (3206)</v>
      </c>
    </row>
    <row r="483" spans="1:17" x14ac:dyDescent="0.2">
      <c r="A483" s="2">
        <v>652</v>
      </c>
      <c r="B483" s="3">
        <v>2406051536</v>
      </c>
      <c r="C483" s="4" t="s">
        <v>4976</v>
      </c>
      <c r="D483" s="4" t="s">
        <v>1958</v>
      </c>
      <c r="E483" s="4" t="s">
        <v>1959</v>
      </c>
      <c r="F483" s="2" t="s">
        <v>5703</v>
      </c>
      <c r="G483" s="2" t="s">
        <v>5703</v>
      </c>
      <c r="H483" s="4" t="s">
        <v>1960</v>
      </c>
      <c r="I483" s="4">
        <v>482</v>
      </c>
      <c r="J483" s="3">
        <f ca="1">COUNTIF(G$2:INDIRECT(ADDRESS(ROW(Table1[[#This Row],[Sel_Cat]]),7)),Table1[[#This Row],[Sel_Cat]])</f>
        <v>390</v>
      </c>
      <c r="K483" s="3">
        <f ca="1">IF(Table1[[#This Row],[Post]]="A01",COUNTIFS($H$2:INDIRECT(ADDRESS(ROW(Table1[[#This Row],[Sel_Cat]]),8)),"A01")," ")</f>
        <v>391</v>
      </c>
      <c r="L483" s="3">
        <f ca="1">IF(Table1[[#This Row],[Post]]="A01",COUNTIFS($G$2:INDIRECT(ADDRESS(ROW(Table1[[#This Row],[Sel_Cat]]),7)),Table1[[#This Row],[Sel_Cat]],$H$2:INDIRECT(ADDRESS(ROW(Table1[[#This Row],[Sel_Cat]]),8)),"A01")," ")</f>
        <v>312</v>
      </c>
      <c r="M483" s="3" t="str">
        <f ca="1">IF(Table1[[#This Row],[Post]]="A02",COUNTIFS($H$2:INDIRECT(ADDRESS(ROW(Table1[[#This Row],[Sel_Cat]]),8)),"A02")," ")</f>
        <v xml:space="preserve"> </v>
      </c>
      <c r="N4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83" s="5" t="s">
        <v>5905</v>
      </c>
      <c r="P483" s="5" t="str">
        <f>VLOOKUP(Table1[[#This Row],[ROLL2]],Sheet1!$A$1:$B$132,2,FALSE)</f>
        <v>Rajasthan</v>
      </c>
      <c r="Q483" s="5" t="str">
        <f>VLOOKUP(Table1[[#This Row],[ROLL2]],Sheet1!$A$1:$C$132,3,FALSE)</f>
        <v>Jodhpur (2406)</v>
      </c>
    </row>
    <row r="484" spans="1:17" x14ac:dyDescent="0.2">
      <c r="A484" s="2">
        <v>1206</v>
      </c>
      <c r="B484" s="3">
        <v>7011000283</v>
      </c>
      <c r="C484" s="4" t="s">
        <v>5457</v>
      </c>
      <c r="D484" s="4" t="s">
        <v>3620</v>
      </c>
      <c r="E484" s="4" t="s">
        <v>3621</v>
      </c>
      <c r="F484" s="2" t="s">
        <v>5696</v>
      </c>
      <c r="G484" s="2" t="s">
        <v>5696</v>
      </c>
      <c r="H484" s="4" t="s">
        <v>3622</v>
      </c>
      <c r="I484" s="4">
        <v>483</v>
      </c>
      <c r="J484" s="3">
        <f ca="1">COUNTIF(G$2:INDIRECT(ADDRESS(ROW(Table1[[#This Row],[Sel_Cat]]),7)),Table1[[#This Row],[Sel_Cat]])</f>
        <v>28</v>
      </c>
      <c r="K484" s="3" t="str">
        <f ca="1">IF(Table1[[#This Row],[Post]]="A01",COUNTIFS($H$2:INDIRECT(ADDRESS(ROW(Table1[[#This Row],[Sel_Cat]]),8)),"A01")," ")</f>
        <v xml:space="preserve"> </v>
      </c>
      <c r="L48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84" s="3">
        <f ca="1">IF(Table1[[#This Row],[Post]]="A02",COUNTIFS($H$2:INDIRECT(ADDRESS(ROW(Table1[[#This Row],[Sel_Cat]]),8)),"A02")," ")</f>
        <v>92</v>
      </c>
      <c r="N484" s="3">
        <f ca="1">IF(Table1[[#This Row],[Post]]="A02",COUNTIFS($G$2:INDIRECT(ADDRESS(ROW(Table1[[#This Row],[Sel_Cat]]),7)),Table1[[#This Row],[Sel_Cat]],$H$2:INDIRECT(ADDRESS(ROW(Table1[[#This Row],[Sel_Cat]]),8)),"A02")," ")</f>
        <v>4</v>
      </c>
      <c r="O484" s="5" t="s">
        <v>6000</v>
      </c>
      <c r="P484" s="5" t="str">
        <f>VLOOKUP(Table1[[#This Row],[ROLL2]],Sheet1!$A$1:$B$132,2,FALSE)</f>
        <v>Gujarat</v>
      </c>
      <c r="Q484" s="5" t="str">
        <f>VLOOKUP(Table1[[#This Row],[ROLL2]],Sheet1!$A$1:$C$132,3,FALSE)</f>
        <v>Anand(7011)</v>
      </c>
    </row>
    <row r="485" spans="1:17" x14ac:dyDescent="0.2">
      <c r="A485" s="2">
        <v>747</v>
      </c>
      <c r="B485" s="3">
        <v>3009076272</v>
      </c>
      <c r="C485" s="4" t="s">
        <v>5062</v>
      </c>
      <c r="D485" s="4" t="s">
        <v>2243</v>
      </c>
      <c r="E485" s="4" t="s">
        <v>2244</v>
      </c>
      <c r="F485" s="2" t="s">
        <v>5703</v>
      </c>
      <c r="G485" s="2" t="s">
        <v>5703</v>
      </c>
      <c r="H485" s="4" t="s">
        <v>2245</v>
      </c>
      <c r="I485" s="4">
        <v>484</v>
      </c>
      <c r="J485" s="3">
        <f ca="1">COUNTIF(G$2:INDIRECT(ADDRESS(ROW(Table1[[#This Row],[Sel_Cat]]),7)),Table1[[#This Row],[Sel_Cat]])</f>
        <v>391</v>
      </c>
      <c r="K485" s="3">
        <f ca="1">IF(Table1[[#This Row],[Post]]="A01",COUNTIFS($H$2:INDIRECT(ADDRESS(ROW(Table1[[#This Row],[Sel_Cat]]),8)),"A01")," ")</f>
        <v>392</v>
      </c>
      <c r="L485" s="3">
        <f ca="1">IF(Table1[[#This Row],[Post]]="A01",COUNTIFS($G$2:INDIRECT(ADDRESS(ROW(Table1[[#This Row],[Sel_Cat]]),7)),Table1[[#This Row],[Sel_Cat]],$H$2:INDIRECT(ADDRESS(ROW(Table1[[#This Row],[Sel_Cat]]),8)),"A01")," ")</f>
        <v>313</v>
      </c>
      <c r="M485" s="3" t="str">
        <f ca="1">IF(Table1[[#This Row],[Post]]="A02",COUNTIFS($H$2:INDIRECT(ADDRESS(ROW(Table1[[#This Row],[Sel_Cat]]),8)),"A02")," ")</f>
        <v xml:space="preserve"> </v>
      </c>
      <c r="N4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85" s="5" t="s">
        <v>5887</v>
      </c>
      <c r="P485" s="5" t="str">
        <f>VLOOKUP(Table1[[#This Row],[ROLL2]],Sheet1!$A$1:$B$132,2,FALSE)</f>
        <v>Uttar Pradesh</v>
      </c>
      <c r="Q485" s="5" t="str">
        <f>VLOOKUP(Table1[[#This Row],[ROLL2]],Sheet1!$A$1:$C$132,3,FALSE)</f>
        <v>Kanpur (3009)</v>
      </c>
    </row>
    <row r="486" spans="1:17" x14ac:dyDescent="0.2">
      <c r="A486" s="2">
        <v>1119</v>
      </c>
      <c r="B486" s="3">
        <v>5601003176</v>
      </c>
      <c r="C486" s="4" t="s">
        <v>5377</v>
      </c>
      <c r="D486" s="4" t="s">
        <v>3359</v>
      </c>
      <c r="E486" s="4" t="s">
        <v>3360</v>
      </c>
      <c r="F486" s="2" t="s">
        <v>5701</v>
      </c>
      <c r="G486" s="2" t="s">
        <v>5703</v>
      </c>
      <c r="H486" s="4" t="s">
        <v>3361</v>
      </c>
      <c r="I486" s="4">
        <v>485</v>
      </c>
      <c r="J486" s="3">
        <f ca="1">COUNTIF(G$2:INDIRECT(ADDRESS(ROW(Table1[[#This Row],[Sel_Cat]]),7)),Table1[[#This Row],[Sel_Cat]])</f>
        <v>392</v>
      </c>
      <c r="K486" s="3">
        <f ca="1">IF(Table1[[#This Row],[Post]]="A01",COUNTIFS($H$2:INDIRECT(ADDRESS(ROW(Table1[[#This Row],[Sel_Cat]]),8)),"A01")," ")</f>
        <v>393</v>
      </c>
      <c r="L486" s="3">
        <f ca="1">IF(Table1[[#This Row],[Post]]="A01",COUNTIFS($G$2:INDIRECT(ADDRESS(ROW(Table1[[#This Row],[Sel_Cat]]),7)),Table1[[#This Row],[Sel_Cat]],$H$2:INDIRECT(ADDRESS(ROW(Table1[[#This Row],[Sel_Cat]]),8)),"A01")," ")</f>
        <v>314</v>
      </c>
      <c r="M486" s="3" t="str">
        <f ca="1">IF(Table1[[#This Row],[Post]]="A02",COUNTIFS($H$2:INDIRECT(ADDRESS(ROW(Table1[[#This Row],[Sel_Cat]]),8)),"A02")," ")</f>
        <v xml:space="preserve"> </v>
      </c>
      <c r="N48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86" s="5" t="s">
        <v>5964</v>
      </c>
      <c r="P486" s="5" t="str">
        <f>VLOOKUP(Table1[[#This Row],[ROLL2]],Sheet1!$A$1:$B$132,2,FALSE)</f>
        <v>Tripura</v>
      </c>
      <c r="Q486" s="5" t="str">
        <f>VLOOKUP(Table1[[#This Row],[ROLL2]],Sheet1!$A$1:$C$132,3,FALSE)</f>
        <v>Agartala(5601)</v>
      </c>
    </row>
    <row r="487" spans="1:17" x14ac:dyDescent="0.2">
      <c r="A487" s="2">
        <v>1196</v>
      </c>
      <c r="B487" s="3">
        <v>7002005773</v>
      </c>
      <c r="C487" s="4" t="s">
        <v>5447</v>
      </c>
      <c r="D487" s="4" t="s">
        <v>3590</v>
      </c>
      <c r="E487" s="4" t="s">
        <v>3591</v>
      </c>
      <c r="F487" s="2" t="s">
        <v>5703</v>
      </c>
      <c r="G487" s="2" t="s">
        <v>5703</v>
      </c>
      <c r="H487" s="4" t="s">
        <v>3592</v>
      </c>
      <c r="I487" s="4">
        <v>486</v>
      </c>
      <c r="J487" s="3">
        <f ca="1">COUNTIF(G$2:INDIRECT(ADDRESS(ROW(Table1[[#This Row],[Sel_Cat]]),7)),Table1[[#This Row],[Sel_Cat]])</f>
        <v>393</v>
      </c>
      <c r="K487" s="3">
        <f ca="1">IF(Table1[[#This Row],[Post]]="A01",COUNTIFS($H$2:INDIRECT(ADDRESS(ROW(Table1[[#This Row],[Sel_Cat]]),8)),"A01")," ")</f>
        <v>394</v>
      </c>
      <c r="L487" s="3">
        <f ca="1">IF(Table1[[#This Row],[Post]]="A01",COUNTIFS($G$2:INDIRECT(ADDRESS(ROW(Table1[[#This Row],[Sel_Cat]]),7)),Table1[[#This Row],[Sel_Cat]],$H$2:INDIRECT(ADDRESS(ROW(Table1[[#This Row],[Sel_Cat]]),8)),"A01")," ")</f>
        <v>315</v>
      </c>
      <c r="M487" s="3" t="str">
        <f ca="1">IF(Table1[[#This Row],[Post]]="A02",COUNTIFS($H$2:INDIRECT(ADDRESS(ROW(Table1[[#This Row],[Sel_Cat]]),8)),"A02")," ")</f>
        <v xml:space="preserve"> </v>
      </c>
      <c r="N4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87" s="5" t="s">
        <v>6005</v>
      </c>
      <c r="P487" s="5" t="str">
        <f>VLOOKUP(Table1[[#This Row],[ROLL2]],Sheet1!$A$1:$B$132,2,FALSE)</f>
        <v>Gujarat</v>
      </c>
      <c r="Q487" s="5" t="str">
        <f>VLOOKUP(Table1[[#This Row],[ROLL2]],Sheet1!$A$1:$C$132,3,FALSE)</f>
        <v>Vadodara(7002)</v>
      </c>
    </row>
    <row r="488" spans="1:17" x14ac:dyDescent="0.2">
      <c r="A488" s="2">
        <v>244</v>
      </c>
      <c r="B488" s="3">
        <v>2201127751</v>
      </c>
      <c r="C488" s="4" t="s">
        <v>4618</v>
      </c>
      <c r="D488" s="4" t="s">
        <v>734</v>
      </c>
      <c r="E488" s="4" t="s">
        <v>735</v>
      </c>
      <c r="F488" s="2" t="s">
        <v>5703</v>
      </c>
      <c r="G488" s="2" t="s">
        <v>5703</v>
      </c>
      <c r="H488" s="4" t="s">
        <v>736</v>
      </c>
      <c r="I488" s="4">
        <v>487</v>
      </c>
      <c r="J488" s="3">
        <f ca="1">COUNTIF(G$2:INDIRECT(ADDRESS(ROW(Table1[[#This Row],[Sel_Cat]]),7)),Table1[[#This Row],[Sel_Cat]])</f>
        <v>394</v>
      </c>
      <c r="K488" s="3">
        <f ca="1">IF(Table1[[#This Row],[Post]]="A01",COUNTIFS($H$2:INDIRECT(ADDRESS(ROW(Table1[[#This Row],[Sel_Cat]]),8)),"A01")," ")</f>
        <v>395</v>
      </c>
      <c r="L488" s="3">
        <f ca="1">IF(Table1[[#This Row],[Post]]="A01",COUNTIFS($G$2:INDIRECT(ADDRESS(ROW(Table1[[#This Row],[Sel_Cat]]),7)),Table1[[#This Row],[Sel_Cat]],$H$2:INDIRECT(ADDRESS(ROW(Table1[[#This Row],[Sel_Cat]]),8)),"A01")," ")</f>
        <v>316</v>
      </c>
      <c r="M488" s="3" t="str">
        <f ca="1">IF(Table1[[#This Row],[Post]]="A02",COUNTIFS($H$2:INDIRECT(ADDRESS(ROW(Table1[[#This Row],[Sel_Cat]]),8)),"A02")," ")</f>
        <v xml:space="preserve"> </v>
      </c>
      <c r="N4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88" s="5" t="s">
        <v>5900</v>
      </c>
      <c r="P488" s="5" t="str">
        <f>VLOOKUP(Table1[[#This Row],[ROLL2]],Sheet1!$A$1:$B$132,2,FALSE)</f>
        <v>Delhi</v>
      </c>
      <c r="Q488" s="5" t="str">
        <f>VLOOKUP(Table1[[#This Row],[ROLL2]],Sheet1!$A$1:$C$132,3,FALSE)</f>
        <v>Delhi (2201)</v>
      </c>
    </row>
    <row r="489" spans="1:17" x14ac:dyDescent="0.2">
      <c r="A489" s="2">
        <v>189</v>
      </c>
      <c r="B489" s="3">
        <v>2201089483</v>
      </c>
      <c r="C489" s="4" t="s">
        <v>4568</v>
      </c>
      <c r="D489" s="4" t="s">
        <v>569</v>
      </c>
      <c r="E489" s="4" t="s">
        <v>570</v>
      </c>
      <c r="F489" s="2" t="s">
        <v>5703</v>
      </c>
      <c r="G489" s="2" t="s">
        <v>5703</v>
      </c>
      <c r="H489" s="4" t="s">
        <v>571</v>
      </c>
      <c r="I489" s="4">
        <v>488</v>
      </c>
      <c r="J489" s="3">
        <f ca="1">COUNTIF(G$2:INDIRECT(ADDRESS(ROW(Table1[[#This Row],[Sel_Cat]]),7)),Table1[[#This Row],[Sel_Cat]])</f>
        <v>395</v>
      </c>
      <c r="K489" s="3">
        <f ca="1">IF(Table1[[#This Row],[Post]]="A01",COUNTIFS($H$2:INDIRECT(ADDRESS(ROW(Table1[[#This Row],[Sel_Cat]]),8)),"A01")," ")</f>
        <v>396</v>
      </c>
      <c r="L489" s="3">
        <f ca="1">IF(Table1[[#This Row],[Post]]="A01",COUNTIFS($G$2:INDIRECT(ADDRESS(ROW(Table1[[#This Row],[Sel_Cat]]),7)),Table1[[#This Row],[Sel_Cat]],$H$2:INDIRECT(ADDRESS(ROW(Table1[[#This Row],[Sel_Cat]]),8)),"A01")," ")</f>
        <v>317</v>
      </c>
      <c r="M489" s="3" t="str">
        <f ca="1">IF(Table1[[#This Row],[Post]]="A02",COUNTIFS($H$2:INDIRECT(ADDRESS(ROW(Table1[[#This Row],[Sel_Cat]]),8)),"A02")," ")</f>
        <v xml:space="preserve"> </v>
      </c>
      <c r="N4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89" s="5" t="s">
        <v>5900</v>
      </c>
      <c r="P489" s="5" t="str">
        <f>VLOOKUP(Table1[[#This Row],[ROLL2]],Sheet1!$A$1:$B$132,2,FALSE)</f>
        <v>Delhi</v>
      </c>
      <c r="Q489" s="5" t="str">
        <f>VLOOKUP(Table1[[#This Row],[ROLL2]],Sheet1!$A$1:$C$132,3,FALSE)</f>
        <v>Delhi (2201)</v>
      </c>
    </row>
    <row r="490" spans="1:17" x14ac:dyDescent="0.2">
      <c r="A490" s="2">
        <v>1345</v>
      </c>
      <c r="B490" s="3">
        <v>8201015644</v>
      </c>
      <c r="C490" s="4" t="s">
        <v>5583</v>
      </c>
      <c r="D490" s="4" t="s">
        <v>4036</v>
      </c>
      <c r="E490" s="4" t="s">
        <v>4037</v>
      </c>
      <c r="F490" s="2" t="s">
        <v>5696</v>
      </c>
      <c r="G490" s="2" t="s">
        <v>5696</v>
      </c>
      <c r="H490" s="4" t="s">
        <v>4038</v>
      </c>
      <c r="I490" s="4">
        <v>489</v>
      </c>
      <c r="J490" s="3">
        <f ca="1">COUNTIF(G$2:INDIRECT(ADDRESS(ROW(Table1[[#This Row],[Sel_Cat]]),7)),Table1[[#This Row],[Sel_Cat]])</f>
        <v>29</v>
      </c>
      <c r="K490" s="3" t="str">
        <f ca="1">IF(Table1[[#This Row],[Post]]="A01",COUNTIFS($H$2:INDIRECT(ADDRESS(ROW(Table1[[#This Row],[Sel_Cat]]),8)),"A01")," ")</f>
        <v xml:space="preserve"> </v>
      </c>
      <c r="L49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490" s="3">
        <f ca="1">IF(Table1[[#This Row],[Post]]="A02",COUNTIFS($H$2:INDIRECT(ADDRESS(ROW(Table1[[#This Row],[Sel_Cat]]),8)),"A02")," ")</f>
        <v>93</v>
      </c>
      <c r="N490" s="3">
        <f ca="1">IF(Table1[[#This Row],[Post]]="A02",COUNTIFS($G$2:INDIRECT(ADDRESS(ROW(Table1[[#This Row],[Sel_Cat]]),7)),Table1[[#This Row],[Sel_Cat]],$H$2:INDIRECT(ADDRESS(ROW(Table1[[#This Row],[Sel_Cat]]),8)),"A02")," ")</f>
        <v>5</v>
      </c>
      <c r="O490" s="5" t="s">
        <v>5987</v>
      </c>
      <c r="P490" s="5" t="str">
        <f>VLOOKUP(Table1[[#This Row],[ROLL2]],Sheet1!$A$1:$B$132,2,FALSE)</f>
        <v>Tamil Nadu</v>
      </c>
      <c r="Q490" s="5" t="str">
        <f>VLOOKUP(Table1[[#This Row],[ROLL2]],Sheet1!$A$1:$C$132,3,FALSE)</f>
        <v>Chennai(8201)</v>
      </c>
    </row>
    <row r="491" spans="1:17" x14ac:dyDescent="0.2">
      <c r="A491" s="2">
        <v>1281</v>
      </c>
      <c r="B491" s="3">
        <v>7208039961</v>
      </c>
      <c r="C491" s="4" t="s">
        <v>5522</v>
      </c>
      <c r="D491" s="4" t="s">
        <v>3845</v>
      </c>
      <c r="E491" s="4" t="s">
        <v>3846</v>
      </c>
      <c r="F491" s="2" t="s">
        <v>5703</v>
      </c>
      <c r="G491" s="2" t="s">
        <v>5703</v>
      </c>
      <c r="H491" s="4" t="s">
        <v>3847</v>
      </c>
      <c r="I491" s="4">
        <v>490</v>
      </c>
      <c r="J491" s="3">
        <f ca="1">COUNTIF(G$2:INDIRECT(ADDRESS(ROW(Table1[[#This Row],[Sel_Cat]]),7)),Table1[[#This Row],[Sel_Cat]])</f>
        <v>396</v>
      </c>
      <c r="K491" s="3">
        <f ca="1">IF(Table1[[#This Row],[Post]]="A01",COUNTIFS($H$2:INDIRECT(ADDRESS(ROW(Table1[[#This Row],[Sel_Cat]]),8)),"A01")," ")</f>
        <v>397</v>
      </c>
      <c r="L491" s="3">
        <f ca="1">IF(Table1[[#This Row],[Post]]="A01",COUNTIFS($G$2:INDIRECT(ADDRESS(ROW(Table1[[#This Row],[Sel_Cat]]),7)),Table1[[#This Row],[Sel_Cat]],$H$2:INDIRECT(ADDRESS(ROW(Table1[[#This Row],[Sel_Cat]]),8)),"A01")," ")</f>
        <v>318</v>
      </c>
      <c r="M491" s="3" t="str">
        <f ca="1">IF(Table1[[#This Row],[Post]]="A02",COUNTIFS($H$2:INDIRECT(ADDRESS(ROW(Table1[[#This Row],[Sel_Cat]]),8)),"A02")," ")</f>
        <v xml:space="preserve"> </v>
      </c>
      <c r="N4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91" s="5" t="s">
        <v>6014</v>
      </c>
      <c r="P491" s="5" t="str">
        <f>VLOOKUP(Table1[[#This Row],[ROLL2]],Sheet1!$A$1:$B$132,2,FALSE)</f>
        <v>Maharashtra</v>
      </c>
      <c r="Q491" s="5" t="str">
        <f>VLOOKUP(Table1[[#This Row],[ROLL2]],Sheet1!$A$1:$C$132,3,FALSE)</f>
        <v>Pune(7208) </v>
      </c>
    </row>
    <row r="492" spans="1:17" x14ac:dyDescent="0.2">
      <c r="A492" s="2">
        <v>1284</v>
      </c>
      <c r="B492" s="3">
        <v>7208043931</v>
      </c>
      <c r="C492" s="4" t="s">
        <v>5525</v>
      </c>
      <c r="D492" s="4" t="s">
        <v>3854</v>
      </c>
      <c r="E492" s="4" t="s">
        <v>3855</v>
      </c>
      <c r="F492" s="2" t="s">
        <v>5703</v>
      </c>
      <c r="G492" s="2" t="s">
        <v>5703</v>
      </c>
      <c r="H492" s="4" t="s">
        <v>3856</v>
      </c>
      <c r="I492" s="4">
        <v>491</v>
      </c>
      <c r="J492" s="3">
        <f ca="1">COUNTIF(G$2:INDIRECT(ADDRESS(ROW(Table1[[#This Row],[Sel_Cat]]),7)),Table1[[#This Row],[Sel_Cat]])</f>
        <v>397</v>
      </c>
      <c r="K492" s="3">
        <f ca="1">IF(Table1[[#This Row],[Post]]="A01",COUNTIFS($H$2:INDIRECT(ADDRESS(ROW(Table1[[#This Row],[Sel_Cat]]),8)),"A01")," ")</f>
        <v>398</v>
      </c>
      <c r="L492" s="3">
        <f ca="1">IF(Table1[[#This Row],[Post]]="A01",COUNTIFS($G$2:INDIRECT(ADDRESS(ROW(Table1[[#This Row],[Sel_Cat]]),7)),Table1[[#This Row],[Sel_Cat]],$H$2:INDIRECT(ADDRESS(ROW(Table1[[#This Row],[Sel_Cat]]),8)),"A01")," ")</f>
        <v>319</v>
      </c>
      <c r="M492" s="3" t="str">
        <f ca="1">IF(Table1[[#This Row],[Post]]="A02",COUNTIFS($H$2:INDIRECT(ADDRESS(ROW(Table1[[#This Row],[Sel_Cat]]),8)),"A02")," ")</f>
        <v xml:space="preserve"> </v>
      </c>
      <c r="N4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92" s="5" t="s">
        <v>6014</v>
      </c>
      <c r="P492" s="5" t="str">
        <f>VLOOKUP(Table1[[#This Row],[ROLL2]],Sheet1!$A$1:$B$132,2,FALSE)</f>
        <v>Maharashtra</v>
      </c>
      <c r="Q492" s="5" t="str">
        <f>VLOOKUP(Table1[[#This Row],[ROLL2]],Sheet1!$A$1:$C$132,3,FALSE)</f>
        <v>Pune(7208) </v>
      </c>
    </row>
    <row r="493" spans="1:17" x14ac:dyDescent="0.2">
      <c r="A493" s="2">
        <v>817</v>
      </c>
      <c r="B493" s="3">
        <v>3011037822</v>
      </c>
      <c r="C493" s="4" t="s">
        <v>4517</v>
      </c>
      <c r="D493" s="4" t="s">
        <v>2453</v>
      </c>
      <c r="E493" s="4" t="s">
        <v>2454</v>
      </c>
      <c r="F493" s="2" t="s">
        <v>5697</v>
      </c>
      <c r="G493" s="2" t="s">
        <v>5697</v>
      </c>
      <c r="H493" s="4" t="s">
        <v>2455</v>
      </c>
      <c r="I493" s="4">
        <v>492</v>
      </c>
      <c r="J493" s="3">
        <f ca="1">COUNTIF(G$2:INDIRECT(ADDRESS(ROW(Table1[[#This Row],[Sel_Cat]]),7)),Table1[[#This Row],[Sel_Cat]])</f>
        <v>11</v>
      </c>
      <c r="K493" s="3">
        <f ca="1">IF(Table1[[#This Row],[Post]]="A01",COUNTIFS($H$2:INDIRECT(ADDRESS(ROW(Table1[[#This Row],[Sel_Cat]]),8)),"A01")," ")</f>
        <v>399</v>
      </c>
      <c r="L493" s="3">
        <f ca="1">IF(Table1[[#This Row],[Post]]="A01",COUNTIFS($G$2:INDIRECT(ADDRESS(ROW(Table1[[#This Row],[Sel_Cat]]),7)),Table1[[#This Row],[Sel_Cat]],$H$2:INDIRECT(ADDRESS(ROW(Table1[[#This Row],[Sel_Cat]]),8)),"A01")," ")</f>
        <v>7</v>
      </c>
      <c r="M493" s="3" t="str">
        <f ca="1">IF(Table1[[#This Row],[Post]]="A02",COUNTIFS($H$2:INDIRECT(ADDRESS(ROW(Table1[[#This Row],[Sel_Cat]]),8)),"A02")," ")</f>
        <v xml:space="preserve"> </v>
      </c>
      <c r="N4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93" s="5" t="s">
        <v>5889</v>
      </c>
      <c r="P493" s="5" t="str">
        <f>VLOOKUP(Table1[[#This Row],[ROLL2]],Sheet1!$A$1:$B$132,2,FALSE)</f>
        <v>Uttar Pradesh</v>
      </c>
      <c r="Q493" s="5" t="str">
        <f>VLOOKUP(Table1[[#This Row],[ROLL2]],Sheet1!$A$1:$C$132,3,FALSE)</f>
        <v>Meerut (3011)</v>
      </c>
    </row>
    <row r="494" spans="1:17" x14ac:dyDescent="0.2">
      <c r="A494" s="2">
        <v>516</v>
      </c>
      <c r="B494" s="3">
        <v>2401001061</v>
      </c>
      <c r="C494" s="4" t="s">
        <v>4858</v>
      </c>
      <c r="D494" s="4" t="s">
        <v>1550</v>
      </c>
      <c r="E494" s="4" t="s">
        <v>1551</v>
      </c>
      <c r="F494" s="2" t="s">
        <v>5703</v>
      </c>
      <c r="G494" s="2" t="s">
        <v>5703</v>
      </c>
      <c r="H494" s="4" t="s">
        <v>1552</v>
      </c>
      <c r="I494" s="4">
        <v>493</v>
      </c>
      <c r="J494" s="3">
        <f ca="1">COUNTIF(G$2:INDIRECT(ADDRESS(ROW(Table1[[#This Row],[Sel_Cat]]),7)),Table1[[#This Row],[Sel_Cat]])</f>
        <v>398</v>
      </c>
      <c r="K494" s="3">
        <f ca="1">IF(Table1[[#This Row],[Post]]="A01",COUNTIFS($H$2:INDIRECT(ADDRESS(ROW(Table1[[#This Row],[Sel_Cat]]),8)),"A01")," ")</f>
        <v>400</v>
      </c>
      <c r="L494" s="3">
        <f ca="1">IF(Table1[[#This Row],[Post]]="A01",COUNTIFS($G$2:INDIRECT(ADDRESS(ROW(Table1[[#This Row],[Sel_Cat]]),7)),Table1[[#This Row],[Sel_Cat]],$H$2:INDIRECT(ADDRESS(ROW(Table1[[#This Row],[Sel_Cat]]),8)),"A01")," ")</f>
        <v>320</v>
      </c>
      <c r="M494" s="3" t="str">
        <f ca="1">IF(Table1[[#This Row],[Post]]="A02",COUNTIFS($H$2:INDIRECT(ADDRESS(ROW(Table1[[#This Row],[Sel_Cat]]),8)),"A02")," ")</f>
        <v xml:space="preserve"> </v>
      </c>
      <c r="N4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94" s="5" t="s">
        <v>5901</v>
      </c>
      <c r="P494" s="5" t="str">
        <f>VLOOKUP(Table1[[#This Row],[ROLL2]],Sheet1!$A$1:$B$132,2,FALSE)</f>
        <v>Rajasthan</v>
      </c>
      <c r="Q494" s="5" t="str">
        <f>VLOOKUP(Table1[[#This Row],[ROLL2]],Sheet1!$A$1:$C$132,3,FALSE)</f>
        <v> Ajmer (2401)</v>
      </c>
    </row>
    <row r="495" spans="1:17" x14ac:dyDescent="0.2">
      <c r="A495" s="2">
        <v>332</v>
      </c>
      <c r="B495" s="3">
        <v>2201200033</v>
      </c>
      <c r="C495" s="4" t="s">
        <v>4583</v>
      </c>
      <c r="D495" s="4" t="s">
        <v>998</v>
      </c>
      <c r="E495" s="4" t="s">
        <v>999</v>
      </c>
      <c r="F495" s="2" t="s">
        <v>5701</v>
      </c>
      <c r="G495" s="2" t="s">
        <v>5703</v>
      </c>
      <c r="H495" s="4" t="s">
        <v>1000</v>
      </c>
      <c r="I495" s="4">
        <v>494</v>
      </c>
      <c r="J495" s="3">
        <f ca="1">COUNTIF(G$2:INDIRECT(ADDRESS(ROW(Table1[[#This Row],[Sel_Cat]]),7)),Table1[[#This Row],[Sel_Cat]])</f>
        <v>399</v>
      </c>
      <c r="K495" s="3">
        <f ca="1">IF(Table1[[#This Row],[Post]]="A01",COUNTIFS($H$2:INDIRECT(ADDRESS(ROW(Table1[[#This Row],[Sel_Cat]]),8)),"A01")," ")</f>
        <v>401</v>
      </c>
      <c r="L495" s="3">
        <f ca="1">IF(Table1[[#This Row],[Post]]="A01",COUNTIFS($G$2:INDIRECT(ADDRESS(ROW(Table1[[#This Row],[Sel_Cat]]),7)),Table1[[#This Row],[Sel_Cat]],$H$2:INDIRECT(ADDRESS(ROW(Table1[[#This Row],[Sel_Cat]]),8)),"A01")," ")</f>
        <v>321</v>
      </c>
      <c r="M495" s="3" t="str">
        <f ca="1">IF(Table1[[#This Row],[Post]]="A02",COUNTIFS($H$2:INDIRECT(ADDRESS(ROW(Table1[[#This Row],[Sel_Cat]]),8)),"A02")," ")</f>
        <v xml:space="preserve"> </v>
      </c>
      <c r="N49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95" s="5" t="s">
        <v>5900</v>
      </c>
      <c r="P495" s="5" t="str">
        <f>VLOOKUP(Table1[[#This Row],[ROLL2]],Sheet1!$A$1:$B$132,2,FALSE)</f>
        <v>Delhi</v>
      </c>
      <c r="Q495" s="5" t="str">
        <f>VLOOKUP(Table1[[#This Row],[ROLL2]],Sheet1!$A$1:$C$132,3,FALSE)</f>
        <v>Delhi (2201)</v>
      </c>
    </row>
    <row r="496" spans="1:17" x14ac:dyDescent="0.2">
      <c r="A496" s="2">
        <v>1346</v>
      </c>
      <c r="B496" s="3">
        <v>8201015816</v>
      </c>
      <c r="C496" s="4" t="s">
        <v>4852</v>
      </c>
      <c r="D496" s="4" t="s">
        <v>4039</v>
      </c>
      <c r="E496" s="4" t="s">
        <v>4040</v>
      </c>
      <c r="F496" s="2" t="s">
        <v>5701</v>
      </c>
      <c r="G496" s="2" t="s">
        <v>5703</v>
      </c>
      <c r="H496" s="4" t="s">
        <v>4041</v>
      </c>
      <c r="I496" s="4">
        <v>495</v>
      </c>
      <c r="J496" s="3">
        <f ca="1">COUNTIF(G$2:INDIRECT(ADDRESS(ROW(Table1[[#This Row],[Sel_Cat]]),7)),Table1[[#This Row],[Sel_Cat]])</f>
        <v>400</v>
      </c>
      <c r="K496" s="3">
        <f ca="1">IF(Table1[[#This Row],[Post]]="A01",COUNTIFS($H$2:INDIRECT(ADDRESS(ROW(Table1[[#This Row],[Sel_Cat]]),8)),"A01")," ")</f>
        <v>402</v>
      </c>
      <c r="L496" s="3">
        <f ca="1">IF(Table1[[#This Row],[Post]]="A01",COUNTIFS($G$2:INDIRECT(ADDRESS(ROW(Table1[[#This Row],[Sel_Cat]]),7)),Table1[[#This Row],[Sel_Cat]],$H$2:INDIRECT(ADDRESS(ROW(Table1[[#This Row],[Sel_Cat]]),8)),"A01")," ")</f>
        <v>322</v>
      </c>
      <c r="M496" s="3" t="str">
        <f ca="1">IF(Table1[[#This Row],[Post]]="A02",COUNTIFS($H$2:INDIRECT(ADDRESS(ROW(Table1[[#This Row],[Sel_Cat]]),8)),"A02")," ")</f>
        <v xml:space="preserve"> </v>
      </c>
      <c r="N49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96" s="5" t="s">
        <v>5987</v>
      </c>
      <c r="P496" s="5" t="str">
        <f>VLOOKUP(Table1[[#This Row],[ROLL2]],Sheet1!$A$1:$B$132,2,FALSE)</f>
        <v>Tamil Nadu</v>
      </c>
      <c r="Q496" s="5" t="str">
        <f>VLOOKUP(Table1[[#This Row],[ROLL2]],Sheet1!$A$1:$C$132,3,FALSE)</f>
        <v>Chennai(8201)</v>
      </c>
    </row>
    <row r="497" spans="1:17" x14ac:dyDescent="0.2">
      <c r="A497" s="2">
        <v>291</v>
      </c>
      <c r="B497" s="3">
        <v>2201169783</v>
      </c>
      <c r="C497" s="4" t="s">
        <v>4660</v>
      </c>
      <c r="D497" s="4" t="s">
        <v>875</v>
      </c>
      <c r="E497" s="4" t="s">
        <v>876</v>
      </c>
      <c r="F497" s="2" t="s">
        <v>5703</v>
      </c>
      <c r="G497" s="2" t="s">
        <v>5703</v>
      </c>
      <c r="H497" s="4" t="s">
        <v>877</v>
      </c>
      <c r="I497" s="4">
        <v>496</v>
      </c>
      <c r="J497" s="3">
        <f ca="1">COUNTIF(G$2:INDIRECT(ADDRESS(ROW(Table1[[#This Row],[Sel_Cat]]),7)),Table1[[#This Row],[Sel_Cat]])</f>
        <v>401</v>
      </c>
      <c r="K497" s="3">
        <f ca="1">IF(Table1[[#This Row],[Post]]="A01",COUNTIFS($H$2:INDIRECT(ADDRESS(ROW(Table1[[#This Row],[Sel_Cat]]),8)),"A01")," ")</f>
        <v>403</v>
      </c>
      <c r="L497" s="3">
        <f ca="1">IF(Table1[[#This Row],[Post]]="A01",COUNTIFS($G$2:INDIRECT(ADDRESS(ROW(Table1[[#This Row],[Sel_Cat]]),7)),Table1[[#This Row],[Sel_Cat]],$H$2:INDIRECT(ADDRESS(ROW(Table1[[#This Row],[Sel_Cat]]),8)),"A01")," ")</f>
        <v>323</v>
      </c>
      <c r="M497" s="3" t="str">
        <f ca="1">IF(Table1[[#This Row],[Post]]="A02",COUNTIFS($H$2:INDIRECT(ADDRESS(ROW(Table1[[#This Row],[Sel_Cat]]),8)),"A02")," ")</f>
        <v xml:space="preserve"> </v>
      </c>
      <c r="N4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97" s="5" t="s">
        <v>5900</v>
      </c>
      <c r="P497" s="5" t="str">
        <f>VLOOKUP(Table1[[#This Row],[ROLL2]],Sheet1!$A$1:$B$132,2,FALSE)</f>
        <v>Delhi</v>
      </c>
      <c r="Q497" s="5" t="str">
        <f>VLOOKUP(Table1[[#This Row],[ROLL2]],Sheet1!$A$1:$C$132,3,FALSE)</f>
        <v>Delhi (2201)</v>
      </c>
    </row>
    <row r="498" spans="1:17" x14ac:dyDescent="0.2">
      <c r="A498" s="2">
        <v>1052</v>
      </c>
      <c r="B498" s="3">
        <v>4410102782</v>
      </c>
      <c r="C498" s="4" t="s">
        <v>5314</v>
      </c>
      <c r="D498" s="4" t="s">
        <v>3158</v>
      </c>
      <c r="E498" s="4" t="s">
        <v>3159</v>
      </c>
      <c r="F498" s="2" t="s">
        <v>5701</v>
      </c>
      <c r="G498" s="2" t="s">
        <v>5701</v>
      </c>
      <c r="H498" s="4" t="s">
        <v>3160</v>
      </c>
      <c r="I498" s="4">
        <v>497</v>
      </c>
      <c r="J498" s="3">
        <f ca="1">COUNTIF(G$2:INDIRECT(ADDRESS(ROW(Table1[[#This Row],[Sel_Cat]]),7)),Table1[[#This Row],[Sel_Cat]])</f>
        <v>54</v>
      </c>
      <c r="K498" s="3">
        <f ca="1">IF(Table1[[#This Row],[Post]]="A01",COUNTIFS($H$2:INDIRECT(ADDRESS(ROW(Table1[[#This Row],[Sel_Cat]]),8)),"A01")," ")</f>
        <v>404</v>
      </c>
      <c r="L498" s="3">
        <f ca="1">IF(Table1[[#This Row],[Post]]="A01",COUNTIFS($G$2:INDIRECT(ADDRESS(ROW(Table1[[#This Row],[Sel_Cat]]),7)),Table1[[#This Row],[Sel_Cat]],$H$2:INDIRECT(ADDRESS(ROW(Table1[[#This Row],[Sel_Cat]]),8)),"A01")," ")</f>
        <v>48</v>
      </c>
      <c r="M498" s="3" t="str">
        <f ca="1">IF(Table1[[#This Row],[Post]]="A02",COUNTIFS($H$2:INDIRECT(ADDRESS(ROW(Table1[[#This Row],[Sel_Cat]]),8)),"A02")," ")</f>
        <v xml:space="preserve"> </v>
      </c>
      <c r="N4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98" s="5" t="s">
        <v>5925</v>
      </c>
      <c r="P498" s="5" t="str">
        <f>VLOOKUP(Table1[[#This Row],[ROLL2]],Sheet1!$A$1:$B$132,2,FALSE)</f>
        <v>West Bengal</v>
      </c>
      <c r="Q498" s="5" t="str">
        <f>VLOOKUP(Table1[[#This Row],[ROLL2]],Sheet1!$A$1:$C$132,3,FALSE)</f>
        <v>Kolkata(4410),</v>
      </c>
    </row>
    <row r="499" spans="1:17" x14ac:dyDescent="0.2">
      <c r="A499" s="2">
        <v>1002</v>
      </c>
      <c r="B499" s="3">
        <v>4410010587</v>
      </c>
      <c r="C499" s="4" t="s">
        <v>5269</v>
      </c>
      <c r="D499" s="4" t="s">
        <v>3008</v>
      </c>
      <c r="E499" s="4" t="s">
        <v>3009</v>
      </c>
      <c r="F499" s="2" t="s">
        <v>5701</v>
      </c>
      <c r="G499" s="2" t="s">
        <v>5701</v>
      </c>
      <c r="H499" s="4" t="s">
        <v>3010</v>
      </c>
      <c r="I499" s="4">
        <v>498</v>
      </c>
      <c r="J499" s="3">
        <f ca="1">COUNTIF(G$2:INDIRECT(ADDRESS(ROW(Table1[[#This Row],[Sel_Cat]]),7)),Table1[[#This Row],[Sel_Cat]])</f>
        <v>55</v>
      </c>
      <c r="K499" s="3">
        <f ca="1">IF(Table1[[#This Row],[Post]]="A01",COUNTIFS($H$2:INDIRECT(ADDRESS(ROW(Table1[[#This Row],[Sel_Cat]]),8)),"A01")," ")</f>
        <v>405</v>
      </c>
      <c r="L499" s="3">
        <f ca="1">IF(Table1[[#This Row],[Post]]="A01",COUNTIFS($G$2:INDIRECT(ADDRESS(ROW(Table1[[#This Row],[Sel_Cat]]),7)),Table1[[#This Row],[Sel_Cat]],$H$2:INDIRECT(ADDRESS(ROW(Table1[[#This Row],[Sel_Cat]]),8)),"A01")," ")</f>
        <v>49</v>
      </c>
      <c r="M499" s="3" t="str">
        <f ca="1">IF(Table1[[#This Row],[Post]]="A02",COUNTIFS($H$2:INDIRECT(ADDRESS(ROW(Table1[[#This Row],[Sel_Cat]]),8)),"A02")," ")</f>
        <v xml:space="preserve"> </v>
      </c>
      <c r="N4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499" s="5" t="s">
        <v>5925</v>
      </c>
      <c r="P499" s="5" t="str">
        <f>VLOOKUP(Table1[[#This Row],[ROLL2]],Sheet1!$A$1:$B$132,2,FALSE)</f>
        <v>West Bengal</v>
      </c>
      <c r="Q499" s="5" t="str">
        <f>VLOOKUP(Table1[[#This Row],[ROLL2]],Sheet1!$A$1:$C$132,3,FALSE)</f>
        <v>Kolkata(4410),</v>
      </c>
    </row>
    <row r="500" spans="1:17" x14ac:dyDescent="0.2">
      <c r="A500" s="2">
        <v>30</v>
      </c>
      <c r="B500" s="3">
        <v>1402016814</v>
      </c>
      <c r="C500" s="4" t="s">
        <v>4419</v>
      </c>
      <c r="D500" s="4" t="s">
        <v>92</v>
      </c>
      <c r="E500" s="4" t="s">
        <v>93</v>
      </c>
      <c r="F500" s="2" t="s">
        <v>5701</v>
      </c>
      <c r="G500" s="2" t="s">
        <v>5701</v>
      </c>
      <c r="H500" s="4" t="s">
        <v>94</v>
      </c>
      <c r="I500" s="4">
        <v>499</v>
      </c>
      <c r="J500" s="3">
        <f ca="1">COUNTIF(G$2:INDIRECT(ADDRESS(ROW(Table1[[#This Row],[Sel_Cat]]),7)),Table1[[#This Row],[Sel_Cat]])</f>
        <v>56</v>
      </c>
      <c r="K500" s="3">
        <f ca="1">IF(Table1[[#This Row],[Post]]="A01",COUNTIFS($H$2:INDIRECT(ADDRESS(ROW(Table1[[#This Row],[Sel_Cat]]),8)),"A01")," ")</f>
        <v>406</v>
      </c>
      <c r="L500" s="3">
        <f ca="1">IF(Table1[[#This Row],[Post]]="A01",COUNTIFS($G$2:INDIRECT(ADDRESS(ROW(Table1[[#This Row],[Sel_Cat]]),7)),Table1[[#This Row],[Sel_Cat]],$H$2:INDIRECT(ADDRESS(ROW(Table1[[#This Row],[Sel_Cat]]),8)),"A01")," ")</f>
        <v>50</v>
      </c>
      <c r="M500" s="3" t="str">
        <f ca="1">IF(Table1[[#This Row],[Post]]="A02",COUNTIFS($H$2:INDIRECT(ADDRESS(ROW(Table1[[#This Row],[Sel_Cat]]),8)),"A02")," ")</f>
        <v xml:space="preserve"> </v>
      </c>
      <c r="N5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00" s="5" t="s">
        <v>5973</v>
      </c>
      <c r="P500" s="5" t="str">
        <f>VLOOKUP(Table1[[#This Row],[ROLL2]],Sheet1!$A$1:$B$132,2,FALSE)</f>
        <v>Punjab</v>
      </c>
      <c r="Q500" s="5" t="str">
        <f>VLOOKUP(Table1[[#This Row],[ROLL2]],Sheet1!$A$1:$C$132,3,FALSE)</f>
        <v>Jalandhar(1402)</v>
      </c>
    </row>
    <row r="501" spans="1:17" x14ac:dyDescent="0.2">
      <c r="A501" s="2">
        <v>1095</v>
      </c>
      <c r="B501" s="3">
        <v>4605008989</v>
      </c>
      <c r="C501" s="4" t="s">
        <v>5356</v>
      </c>
      <c r="D501" s="4" t="s">
        <v>3287</v>
      </c>
      <c r="E501" s="4" t="s">
        <v>3288</v>
      </c>
      <c r="F501" s="2" t="s">
        <v>5703</v>
      </c>
      <c r="G501" s="2" t="s">
        <v>5703</v>
      </c>
      <c r="H501" s="4" t="s">
        <v>3289</v>
      </c>
      <c r="I501" s="4">
        <v>500</v>
      </c>
      <c r="J501" s="3">
        <f ca="1">COUNTIF(G$2:INDIRECT(ADDRESS(ROW(Table1[[#This Row],[Sel_Cat]]),7)),Table1[[#This Row],[Sel_Cat]])</f>
        <v>402</v>
      </c>
      <c r="K501" s="3">
        <f ca="1">IF(Table1[[#This Row],[Post]]="A01",COUNTIFS($H$2:INDIRECT(ADDRESS(ROW(Table1[[#This Row],[Sel_Cat]]),8)),"A01")," ")</f>
        <v>407</v>
      </c>
      <c r="L501" s="3">
        <f ca="1">IF(Table1[[#This Row],[Post]]="A01",COUNTIFS($G$2:INDIRECT(ADDRESS(ROW(Table1[[#This Row],[Sel_Cat]]),7)),Table1[[#This Row],[Sel_Cat]],$H$2:INDIRECT(ADDRESS(ROW(Table1[[#This Row],[Sel_Cat]]),8)),"A01")," ")</f>
        <v>324</v>
      </c>
      <c r="M501" s="3" t="str">
        <f ca="1">IF(Table1[[#This Row],[Post]]="A02",COUNTIFS($H$2:INDIRECT(ADDRESS(ROW(Table1[[#This Row],[Sel_Cat]]),8)),"A02")," ")</f>
        <v xml:space="preserve"> </v>
      </c>
      <c r="N5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01" s="5" t="s">
        <v>5917</v>
      </c>
      <c r="P501" s="5" t="str">
        <f>VLOOKUP(Table1[[#This Row],[ROLL2]],Sheet1!$A$1:$B$132,2,FALSE)</f>
        <v>Odisha</v>
      </c>
      <c r="Q501" s="5" t="str">
        <f>VLOOKUP(Table1[[#This Row],[ROLL2]],Sheet1!$A$1:$C$132,3,FALSE)</f>
        <v>Cuttack(4605)</v>
      </c>
    </row>
    <row r="502" spans="1:17" x14ac:dyDescent="0.2">
      <c r="A502" s="2">
        <v>504</v>
      </c>
      <c r="B502" s="3">
        <v>2209010126</v>
      </c>
      <c r="C502" s="4" t="s">
        <v>4848</v>
      </c>
      <c r="D502" s="4" t="s">
        <v>1514</v>
      </c>
      <c r="E502" s="4" t="s">
        <v>1515</v>
      </c>
      <c r="F502" s="2" t="s">
        <v>5703</v>
      </c>
      <c r="G502" s="2" t="s">
        <v>5703</v>
      </c>
      <c r="H502" s="4" t="s">
        <v>1516</v>
      </c>
      <c r="I502" s="4">
        <v>501</v>
      </c>
      <c r="J502" s="3">
        <f ca="1">COUNTIF(G$2:INDIRECT(ADDRESS(ROW(Table1[[#This Row],[Sel_Cat]]),7)),Table1[[#This Row],[Sel_Cat]])</f>
        <v>403</v>
      </c>
      <c r="K502" s="3">
        <f ca="1">IF(Table1[[#This Row],[Post]]="A01",COUNTIFS($H$2:INDIRECT(ADDRESS(ROW(Table1[[#This Row],[Sel_Cat]]),8)),"A01")," ")</f>
        <v>408</v>
      </c>
      <c r="L502" s="3">
        <f ca="1">IF(Table1[[#This Row],[Post]]="A01",COUNTIFS($G$2:INDIRECT(ADDRESS(ROW(Table1[[#This Row],[Sel_Cat]]),7)),Table1[[#This Row],[Sel_Cat]],$H$2:INDIRECT(ADDRESS(ROW(Table1[[#This Row],[Sel_Cat]]),8)),"A01")," ")</f>
        <v>325</v>
      </c>
      <c r="M502" s="3" t="str">
        <f ca="1">IF(Table1[[#This Row],[Post]]="A02",COUNTIFS($H$2:INDIRECT(ADDRESS(ROW(Table1[[#This Row],[Sel_Cat]]),8)),"A02")," ")</f>
        <v xml:space="preserve"> </v>
      </c>
      <c r="N5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02" s="5" t="s">
        <v>6018</v>
      </c>
      <c r="P502" s="5" t="e">
        <f>VLOOKUP(Table1[[#This Row],[ROLL2]],Sheet1!$A$1:$B$132,2,FALSE)</f>
        <v>#N/A</v>
      </c>
      <c r="Q502" s="5" t="e">
        <f>VLOOKUP(Table1[[#This Row],[ROLL2]],Sheet1!$A$1:$C$132,3,FALSE)</f>
        <v>#N/A</v>
      </c>
    </row>
    <row r="503" spans="1:17" x14ac:dyDescent="0.2">
      <c r="A503" s="2">
        <v>854</v>
      </c>
      <c r="B503" s="3">
        <v>3013110839</v>
      </c>
      <c r="C503" s="4" t="s">
        <v>5151</v>
      </c>
      <c r="D503" s="4" t="s">
        <v>2564</v>
      </c>
      <c r="E503" s="4" t="s">
        <v>2565</v>
      </c>
      <c r="F503" s="2" t="s">
        <v>5696</v>
      </c>
      <c r="G503" s="2" t="s">
        <v>5696</v>
      </c>
      <c r="H503" s="4" t="s">
        <v>2566</v>
      </c>
      <c r="I503" s="4">
        <v>502</v>
      </c>
      <c r="J503" s="3">
        <f ca="1">COUNTIF(G$2:INDIRECT(ADDRESS(ROW(Table1[[#This Row],[Sel_Cat]]),7)),Table1[[#This Row],[Sel_Cat]])</f>
        <v>30</v>
      </c>
      <c r="K503" s="3" t="str">
        <f ca="1">IF(Table1[[#This Row],[Post]]="A01",COUNTIFS($H$2:INDIRECT(ADDRESS(ROW(Table1[[#This Row],[Sel_Cat]]),8)),"A01")," ")</f>
        <v xml:space="preserve"> </v>
      </c>
      <c r="L50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503" s="3">
        <f ca="1">IF(Table1[[#This Row],[Post]]="A02",COUNTIFS($H$2:INDIRECT(ADDRESS(ROW(Table1[[#This Row],[Sel_Cat]]),8)),"A02")," ")</f>
        <v>94</v>
      </c>
      <c r="N503" s="3">
        <f ca="1">IF(Table1[[#This Row],[Post]]="A02",COUNTIFS($G$2:INDIRECT(ADDRESS(ROW(Table1[[#This Row],[Sel_Cat]]),7)),Table1[[#This Row],[Sel_Cat]],$H$2:INDIRECT(ADDRESS(ROW(Table1[[#This Row],[Sel_Cat]]),8)),"A02")," ")</f>
        <v>6</v>
      </c>
      <c r="O503" s="5" t="s">
        <v>5891</v>
      </c>
      <c r="P503" s="5" t="str">
        <f>VLOOKUP(Table1[[#This Row],[ROLL2]],Sheet1!$A$1:$B$132,2,FALSE)</f>
        <v>Uttar Pradesh</v>
      </c>
      <c r="Q503" s="5" t="str">
        <f>VLOOKUP(Table1[[#This Row],[ROLL2]],Sheet1!$A$1:$C$132,3,FALSE)</f>
        <v>Varanasi (3013)</v>
      </c>
    </row>
    <row r="504" spans="1:17" x14ac:dyDescent="0.2">
      <c r="A504" s="2">
        <v>1332</v>
      </c>
      <c r="B504" s="3">
        <v>8011001862</v>
      </c>
      <c r="C504" s="4" t="s">
        <v>5571</v>
      </c>
      <c r="D504" s="4" t="s">
        <v>3997</v>
      </c>
      <c r="E504" s="4" t="s">
        <v>3998</v>
      </c>
      <c r="F504" s="2" t="s">
        <v>5696</v>
      </c>
      <c r="G504" s="2" t="s">
        <v>5696</v>
      </c>
      <c r="H504" s="4" t="s">
        <v>3999</v>
      </c>
      <c r="I504" s="4">
        <v>503</v>
      </c>
      <c r="J504" s="3">
        <f ca="1">COUNTIF(G$2:INDIRECT(ADDRESS(ROW(Table1[[#This Row],[Sel_Cat]]),7)),Table1[[#This Row],[Sel_Cat]])</f>
        <v>31</v>
      </c>
      <c r="K504" s="3">
        <f ca="1">IF(Table1[[#This Row],[Post]]="A01",COUNTIFS($H$2:INDIRECT(ADDRESS(ROW(Table1[[#This Row],[Sel_Cat]]),8)),"A01")," ")</f>
        <v>409</v>
      </c>
      <c r="L504" s="3">
        <f ca="1">IF(Table1[[#This Row],[Post]]="A01",COUNTIFS($G$2:INDIRECT(ADDRESS(ROW(Table1[[#This Row],[Sel_Cat]]),7)),Table1[[#This Row],[Sel_Cat]],$H$2:INDIRECT(ADDRESS(ROW(Table1[[#This Row],[Sel_Cat]]),8)),"A01")," ")</f>
        <v>25</v>
      </c>
      <c r="M504" s="3" t="str">
        <f ca="1">IF(Table1[[#This Row],[Post]]="A02",COUNTIFS($H$2:INDIRECT(ADDRESS(ROW(Table1[[#This Row],[Sel_Cat]]),8)),"A02")," ")</f>
        <v xml:space="preserve"> </v>
      </c>
      <c r="N5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04" s="5" t="s">
        <v>5976</v>
      </c>
      <c r="P504" s="5" t="str">
        <f>VLOOKUP(Table1[[#This Row],[ROLL2]],Sheet1!$A$1:$B$132,2,FALSE)</f>
        <v>Andhra Pradesh</v>
      </c>
      <c r="Q504" s="5" t="str">
        <f>VLOOKUP(Table1[[#This Row],[ROLL2]],Sheet1!$A$1:$C$132,3,FALSE)</f>
        <v>Chirala(8011)</v>
      </c>
    </row>
    <row r="505" spans="1:17" x14ac:dyDescent="0.2">
      <c r="A505" s="2">
        <v>203</v>
      </c>
      <c r="B505" s="3">
        <v>2201098731</v>
      </c>
      <c r="C505" s="4" t="s">
        <v>4579</v>
      </c>
      <c r="D505" s="4" t="s">
        <v>611</v>
      </c>
      <c r="E505" s="4" t="s">
        <v>612</v>
      </c>
      <c r="F505" s="2" t="s">
        <v>5696</v>
      </c>
      <c r="G505" s="2" t="s">
        <v>5703</v>
      </c>
      <c r="H505" s="4" t="s">
        <v>613</v>
      </c>
      <c r="I505" s="4">
        <v>504</v>
      </c>
      <c r="J505" s="3">
        <f ca="1">COUNTIF(G$2:INDIRECT(ADDRESS(ROW(Table1[[#This Row],[Sel_Cat]]),7)),Table1[[#This Row],[Sel_Cat]])</f>
        <v>404</v>
      </c>
      <c r="K505" s="3">
        <f ca="1">IF(Table1[[#This Row],[Post]]="A01",COUNTIFS($H$2:INDIRECT(ADDRESS(ROW(Table1[[#This Row],[Sel_Cat]]),8)),"A01")," ")</f>
        <v>410</v>
      </c>
      <c r="L505" s="3">
        <f ca="1">IF(Table1[[#This Row],[Post]]="A01",COUNTIFS($G$2:INDIRECT(ADDRESS(ROW(Table1[[#This Row],[Sel_Cat]]),7)),Table1[[#This Row],[Sel_Cat]],$H$2:INDIRECT(ADDRESS(ROW(Table1[[#This Row],[Sel_Cat]]),8)),"A01")," ")</f>
        <v>326</v>
      </c>
      <c r="M505" s="3" t="str">
        <f ca="1">IF(Table1[[#This Row],[Post]]="A02",COUNTIFS($H$2:INDIRECT(ADDRESS(ROW(Table1[[#This Row],[Sel_Cat]]),8)),"A02")," ")</f>
        <v xml:space="preserve"> </v>
      </c>
      <c r="N5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05" s="5" t="s">
        <v>5900</v>
      </c>
      <c r="P505" s="5" t="str">
        <f>VLOOKUP(Table1[[#This Row],[ROLL2]],Sheet1!$A$1:$B$132,2,FALSE)</f>
        <v>Delhi</v>
      </c>
      <c r="Q505" s="5" t="str">
        <f>VLOOKUP(Table1[[#This Row],[ROLL2]],Sheet1!$A$1:$C$132,3,FALSE)</f>
        <v>Delhi (2201)</v>
      </c>
    </row>
    <row r="506" spans="1:17" x14ac:dyDescent="0.2">
      <c r="A506" s="2">
        <v>874</v>
      </c>
      <c r="B506" s="3">
        <v>3016005120</v>
      </c>
      <c r="C506" s="4" t="s">
        <v>5167</v>
      </c>
      <c r="D506" s="4" t="s">
        <v>2624</v>
      </c>
      <c r="E506" s="4" t="s">
        <v>2625</v>
      </c>
      <c r="F506" s="2" t="s">
        <v>5703</v>
      </c>
      <c r="G506" s="2" t="s">
        <v>5703</v>
      </c>
      <c r="H506" s="4" t="s">
        <v>2626</v>
      </c>
      <c r="I506" s="4">
        <v>505</v>
      </c>
      <c r="J506" s="3">
        <f ca="1">COUNTIF(G$2:INDIRECT(ADDRESS(ROW(Table1[[#This Row],[Sel_Cat]]),7)),Table1[[#This Row],[Sel_Cat]])</f>
        <v>405</v>
      </c>
      <c r="K506" s="3">
        <f ca="1">IF(Table1[[#This Row],[Post]]="A01",COUNTIFS($H$2:INDIRECT(ADDRESS(ROW(Table1[[#This Row],[Sel_Cat]]),8)),"A01")," ")</f>
        <v>411</v>
      </c>
      <c r="L506" s="3">
        <f ca="1">IF(Table1[[#This Row],[Post]]="A01",COUNTIFS($G$2:INDIRECT(ADDRESS(ROW(Table1[[#This Row],[Sel_Cat]]),7)),Table1[[#This Row],[Sel_Cat]],$H$2:INDIRECT(ADDRESS(ROW(Table1[[#This Row],[Sel_Cat]]),8)),"A01")," ")</f>
        <v>327</v>
      </c>
      <c r="M506" s="3" t="str">
        <f ca="1">IF(Table1[[#This Row],[Post]]="A02",COUNTIFS($H$2:INDIRECT(ADDRESS(ROW(Table1[[#This Row],[Sel_Cat]]),8)),"A02")," ")</f>
        <v xml:space="preserve"> </v>
      </c>
      <c r="N5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06" s="5" t="s">
        <v>6020</v>
      </c>
      <c r="P506" s="5" t="e">
        <f>VLOOKUP(Table1[[#This Row],[ROLL2]],Sheet1!$A$1:$B$132,2,FALSE)</f>
        <v>#N/A</v>
      </c>
      <c r="Q506" s="5" t="e">
        <f>VLOOKUP(Table1[[#This Row],[ROLL2]],Sheet1!$A$1:$C$132,3,FALSE)</f>
        <v>#N/A</v>
      </c>
    </row>
    <row r="507" spans="1:17" x14ac:dyDescent="0.2">
      <c r="A507" s="2">
        <v>1443</v>
      </c>
      <c r="B507" s="3">
        <v>9008006223</v>
      </c>
      <c r="C507" s="4" t="s">
        <v>5677</v>
      </c>
      <c r="D507" s="4" t="s">
        <v>4330</v>
      </c>
      <c r="E507" s="4" t="s">
        <v>4331</v>
      </c>
      <c r="F507" s="2" t="s">
        <v>5703</v>
      </c>
      <c r="G507" s="2" t="s">
        <v>5703</v>
      </c>
      <c r="H507" s="4" t="s">
        <v>4332</v>
      </c>
      <c r="I507" s="4">
        <v>506</v>
      </c>
      <c r="J507" s="3">
        <f ca="1">COUNTIF(G$2:INDIRECT(ADDRESS(ROW(Table1[[#This Row],[Sel_Cat]]),7)),Table1[[#This Row],[Sel_Cat]])</f>
        <v>406</v>
      </c>
      <c r="K507" s="3">
        <f ca="1">IF(Table1[[#This Row],[Post]]="A01",COUNTIFS($H$2:INDIRECT(ADDRESS(ROW(Table1[[#This Row],[Sel_Cat]]),8)),"A01")," ")</f>
        <v>412</v>
      </c>
      <c r="L507" s="3">
        <f ca="1">IF(Table1[[#This Row],[Post]]="A01",COUNTIFS($G$2:INDIRECT(ADDRESS(ROW(Table1[[#This Row],[Sel_Cat]]),7)),Table1[[#This Row],[Sel_Cat]],$H$2:INDIRECT(ADDRESS(ROW(Table1[[#This Row],[Sel_Cat]]),8)),"A01")," ")</f>
        <v>328</v>
      </c>
      <c r="M507" s="3" t="str">
        <f ca="1">IF(Table1[[#This Row],[Post]]="A02",COUNTIFS($H$2:INDIRECT(ADDRESS(ROW(Table1[[#This Row],[Sel_Cat]]),8)),"A02")," ")</f>
        <v xml:space="preserve"> </v>
      </c>
      <c r="N50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07" s="5" t="s">
        <v>5932</v>
      </c>
      <c r="P507" s="5" t="str">
        <f>VLOOKUP(Table1[[#This Row],[ROLL2]],Sheet1!$A$1:$B$132,2,FALSE)</f>
        <v>Karnataka</v>
      </c>
      <c r="Q507" s="5" t="str">
        <f>VLOOKUP(Table1[[#This Row],[ROLL2]],Sheet1!$A$1:$C$132,3,FALSE)</f>
        <v>Mangaluru (9008)</v>
      </c>
    </row>
    <row r="508" spans="1:17" x14ac:dyDescent="0.2">
      <c r="A508" s="2">
        <v>855</v>
      </c>
      <c r="B508" s="3">
        <v>3013115088</v>
      </c>
      <c r="C508" s="4" t="s">
        <v>5152</v>
      </c>
      <c r="D508" s="4" t="s">
        <v>2567</v>
      </c>
      <c r="E508" s="4" t="s">
        <v>2568</v>
      </c>
      <c r="F508" s="2" t="s">
        <v>5696</v>
      </c>
      <c r="G508" s="2" t="s">
        <v>5696</v>
      </c>
      <c r="H508" s="4" t="s">
        <v>2569</v>
      </c>
      <c r="I508" s="4">
        <v>507</v>
      </c>
      <c r="J508" s="3">
        <f ca="1">COUNTIF(G$2:INDIRECT(ADDRESS(ROW(Table1[[#This Row],[Sel_Cat]]),7)),Table1[[#This Row],[Sel_Cat]])</f>
        <v>32</v>
      </c>
      <c r="K508" s="3">
        <f ca="1">IF(Table1[[#This Row],[Post]]="A01",COUNTIFS($H$2:INDIRECT(ADDRESS(ROW(Table1[[#This Row],[Sel_Cat]]),8)),"A01")," ")</f>
        <v>413</v>
      </c>
      <c r="L508" s="3">
        <f ca="1">IF(Table1[[#This Row],[Post]]="A01",COUNTIFS($G$2:INDIRECT(ADDRESS(ROW(Table1[[#This Row],[Sel_Cat]]),7)),Table1[[#This Row],[Sel_Cat]],$H$2:INDIRECT(ADDRESS(ROW(Table1[[#This Row],[Sel_Cat]]),8)),"A01")," ")</f>
        <v>26</v>
      </c>
      <c r="M508" s="3" t="str">
        <f ca="1">IF(Table1[[#This Row],[Post]]="A02",COUNTIFS($H$2:INDIRECT(ADDRESS(ROW(Table1[[#This Row],[Sel_Cat]]),8)),"A02")," ")</f>
        <v xml:space="preserve"> </v>
      </c>
      <c r="N50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08" s="5" t="s">
        <v>5891</v>
      </c>
      <c r="P508" s="5" t="str">
        <f>VLOOKUP(Table1[[#This Row],[ROLL2]],Sheet1!$A$1:$B$132,2,FALSE)</f>
        <v>Uttar Pradesh</v>
      </c>
      <c r="Q508" s="5" t="str">
        <f>VLOOKUP(Table1[[#This Row],[ROLL2]],Sheet1!$A$1:$C$132,3,FALSE)</f>
        <v>Varanasi (3013)</v>
      </c>
    </row>
    <row r="509" spans="1:17" x14ac:dyDescent="0.2">
      <c r="A509" s="2">
        <v>340</v>
      </c>
      <c r="B509" s="3">
        <v>2201208486</v>
      </c>
      <c r="C509" s="4" t="s">
        <v>4707</v>
      </c>
      <c r="D509" s="4" t="s">
        <v>1022</v>
      </c>
      <c r="E509" s="4" t="s">
        <v>1023</v>
      </c>
      <c r="F509" s="2" t="s">
        <v>5701</v>
      </c>
      <c r="G509" s="2" t="s">
        <v>5701</v>
      </c>
      <c r="H509" s="4" t="s">
        <v>1024</v>
      </c>
      <c r="I509" s="4">
        <v>508</v>
      </c>
      <c r="J509" s="3">
        <f ca="1">COUNTIF(G$2:INDIRECT(ADDRESS(ROW(Table1[[#This Row],[Sel_Cat]]),7)),Table1[[#This Row],[Sel_Cat]])</f>
        <v>57</v>
      </c>
      <c r="K509" s="3">
        <f ca="1">IF(Table1[[#This Row],[Post]]="A01",COUNTIFS($H$2:INDIRECT(ADDRESS(ROW(Table1[[#This Row],[Sel_Cat]]),8)),"A01")," ")</f>
        <v>414</v>
      </c>
      <c r="L509" s="3">
        <f ca="1">IF(Table1[[#This Row],[Post]]="A01",COUNTIFS($G$2:INDIRECT(ADDRESS(ROW(Table1[[#This Row],[Sel_Cat]]),7)),Table1[[#This Row],[Sel_Cat]],$H$2:INDIRECT(ADDRESS(ROW(Table1[[#This Row],[Sel_Cat]]),8)),"A01")," ")</f>
        <v>51</v>
      </c>
      <c r="M509" s="3" t="str">
        <f ca="1">IF(Table1[[#This Row],[Post]]="A02",COUNTIFS($H$2:INDIRECT(ADDRESS(ROW(Table1[[#This Row],[Sel_Cat]]),8)),"A02")," ")</f>
        <v xml:space="preserve"> </v>
      </c>
      <c r="N5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09" s="5" t="s">
        <v>5900</v>
      </c>
      <c r="P509" s="5" t="str">
        <f>VLOOKUP(Table1[[#This Row],[ROLL2]],Sheet1!$A$1:$B$132,2,FALSE)</f>
        <v>Delhi</v>
      </c>
      <c r="Q509" s="5" t="str">
        <f>VLOOKUP(Table1[[#This Row],[ROLL2]],Sheet1!$A$1:$C$132,3,FALSE)</f>
        <v>Delhi (2201)</v>
      </c>
    </row>
    <row r="510" spans="1:17" x14ac:dyDescent="0.2">
      <c r="A510" s="2">
        <v>634</v>
      </c>
      <c r="B510" s="3">
        <v>2406030619</v>
      </c>
      <c r="C510" s="4" t="s">
        <v>4961</v>
      </c>
      <c r="D510" s="4" t="s">
        <v>1904</v>
      </c>
      <c r="E510" s="4" t="s">
        <v>1905</v>
      </c>
      <c r="F510" s="2" t="s">
        <v>5701</v>
      </c>
      <c r="G510" s="2" t="s">
        <v>5703</v>
      </c>
      <c r="H510" s="4" t="s">
        <v>1906</v>
      </c>
      <c r="I510" s="4">
        <v>509</v>
      </c>
      <c r="J510" s="3">
        <f ca="1">COUNTIF(G$2:INDIRECT(ADDRESS(ROW(Table1[[#This Row],[Sel_Cat]]),7)),Table1[[#This Row],[Sel_Cat]])</f>
        <v>407</v>
      </c>
      <c r="K510" s="3">
        <f ca="1">IF(Table1[[#This Row],[Post]]="A01",COUNTIFS($H$2:INDIRECT(ADDRESS(ROW(Table1[[#This Row],[Sel_Cat]]),8)),"A01")," ")</f>
        <v>415</v>
      </c>
      <c r="L510" s="3">
        <f ca="1">IF(Table1[[#This Row],[Post]]="A01",COUNTIFS($G$2:INDIRECT(ADDRESS(ROW(Table1[[#This Row],[Sel_Cat]]),7)),Table1[[#This Row],[Sel_Cat]],$H$2:INDIRECT(ADDRESS(ROW(Table1[[#This Row],[Sel_Cat]]),8)),"A01")," ")</f>
        <v>329</v>
      </c>
      <c r="M510" s="3" t="str">
        <f ca="1">IF(Table1[[#This Row],[Post]]="A02",COUNTIFS($H$2:INDIRECT(ADDRESS(ROW(Table1[[#This Row],[Sel_Cat]]),8)),"A02")," ")</f>
        <v xml:space="preserve"> </v>
      </c>
      <c r="N5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10" s="5" t="s">
        <v>5905</v>
      </c>
      <c r="P510" s="5" t="str">
        <f>VLOOKUP(Table1[[#This Row],[ROLL2]],Sheet1!$A$1:$B$132,2,FALSE)</f>
        <v>Rajasthan</v>
      </c>
      <c r="Q510" s="5" t="str">
        <f>VLOOKUP(Table1[[#This Row],[ROLL2]],Sheet1!$A$1:$C$132,3,FALSE)</f>
        <v>Jodhpur (2406)</v>
      </c>
    </row>
    <row r="511" spans="1:17" x14ac:dyDescent="0.2">
      <c r="A511" s="2">
        <v>942</v>
      </c>
      <c r="B511" s="3">
        <v>3206134733</v>
      </c>
      <c r="C511" s="4" t="s">
        <v>5218</v>
      </c>
      <c r="D511" s="4" t="s">
        <v>2828</v>
      </c>
      <c r="E511" s="4" t="s">
        <v>2829</v>
      </c>
      <c r="F511" s="2" t="s">
        <v>5701</v>
      </c>
      <c r="G511" s="2" t="s">
        <v>5701</v>
      </c>
      <c r="H511" s="4" t="s">
        <v>2830</v>
      </c>
      <c r="I511" s="4">
        <v>510</v>
      </c>
      <c r="J511" s="3">
        <f ca="1">COUNTIF(G$2:INDIRECT(ADDRESS(ROW(Table1[[#This Row],[Sel_Cat]]),7)),Table1[[#This Row],[Sel_Cat]])</f>
        <v>58</v>
      </c>
      <c r="K511" s="3">
        <f ca="1">IF(Table1[[#This Row],[Post]]="A01",COUNTIFS($H$2:INDIRECT(ADDRESS(ROW(Table1[[#This Row],[Sel_Cat]]),8)),"A01")," ")</f>
        <v>416</v>
      </c>
      <c r="L511" s="3">
        <f ca="1">IF(Table1[[#This Row],[Post]]="A01",COUNTIFS($G$2:INDIRECT(ADDRESS(ROW(Table1[[#This Row],[Sel_Cat]]),7)),Table1[[#This Row],[Sel_Cat]],$H$2:INDIRECT(ADDRESS(ROW(Table1[[#This Row],[Sel_Cat]]),8)),"A01")," ")</f>
        <v>52</v>
      </c>
      <c r="M511" s="3" t="str">
        <f ca="1">IF(Table1[[#This Row],[Post]]="A02",COUNTIFS($H$2:INDIRECT(ADDRESS(ROW(Table1[[#This Row],[Sel_Cat]]),8)),"A02")," ")</f>
        <v xml:space="preserve"> </v>
      </c>
      <c r="N5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11" s="5" t="s">
        <v>5894</v>
      </c>
      <c r="P511" s="5" t="str">
        <f>VLOOKUP(Table1[[#This Row],[ROLL2]],Sheet1!$A$1:$B$132,2,FALSE)</f>
        <v>Bihar</v>
      </c>
      <c r="Q511" s="5" t="str">
        <f>VLOOKUP(Table1[[#This Row],[ROLL2]],Sheet1!$A$1:$C$132,3,FALSE)</f>
        <v>Patna (3206)</v>
      </c>
    </row>
    <row r="512" spans="1:17" x14ac:dyDescent="0.2">
      <c r="A512" s="2">
        <v>717</v>
      </c>
      <c r="B512" s="3">
        <v>3007030314</v>
      </c>
      <c r="C512" s="4" t="s">
        <v>5032</v>
      </c>
      <c r="D512" s="4" t="s">
        <v>2153</v>
      </c>
      <c r="E512" s="4" t="s">
        <v>2154</v>
      </c>
      <c r="F512" s="2" t="s">
        <v>5703</v>
      </c>
      <c r="G512" s="2" t="s">
        <v>5703</v>
      </c>
      <c r="H512" s="4" t="s">
        <v>2155</v>
      </c>
      <c r="I512" s="4">
        <v>511</v>
      </c>
      <c r="J512" s="3">
        <f ca="1">COUNTIF(G$2:INDIRECT(ADDRESS(ROW(Table1[[#This Row],[Sel_Cat]]),7)),Table1[[#This Row],[Sel_Cat]])</f>
        <v>408</v>
      </c>
      <c r="K512" s="3">
        <f ca="1">IF(Table1[[#This Row],[Post]]="A01",COUNTIFS($H$2:INDIRECT(ADDRESS(ROW(Table1[[#This Row],[Sel_Cat]]),8)),"A01")," ")</f>
        <v>417</v>
      </c>
      <c r="L512" s="3">
        <f ca="1">IF(Table1[[#This Row],[Post]]="A01",COUNTIFS($G$2:INDIRECT(ADDRESS(ROW(Table1[[#This Row],[Sel_Cat]]),7)),Table1[[#This Row],[Sel_Cat]],$H$2:INDIRECT(ADDRESS(ROW(Table1[[#This Row],[Sel_Cat]]),8)),"A01")," ")</f>
        <v>330</v>
      </c>
      <c r="M512" s="3" t="str">
        <f ca="1">IF(Table1[[#This Row],[Post]]="A02",COUNTIFS($H$2:INDIRECT(ADDRESS(ROW(Table1[[#This Row],[Sel_Cat]]),8)),"A02")," ")</f>
        <v xml:space="preserve"> </v>
      </c>
      <c r="N5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12" s="5" t="s">
        <v>5885</v>
      </c>
      <c r="P512" s="5" t="str">
        <f>VLOOKUP(Table1[[#This Row],[ROLL2]],Sheet1!$A$1:$B$132,2,FALSE)</f>
        <v>Uttar Pradesh</v>
      </c>
      <c r="Q512" s="5" t="str">
        <f>VLOOKUP(Table1[[#This Row],[ROLL2]],Sheet1!$A$1:$C$132,3,FALSE)</f>
        <v>Gorakhpur (3007)</v>
      </c>
    </row>
    <row r="513" spans="1:17" x14ac:dyDescent="0.2">
      <c r="A513" s="2">
        <v>325</v>
      </c>
      <c r="B513" s="3">
        <v>2201192984</v>
      </c>
      <c r="C513" s="4" t="s">
        <v>4693</v>
      </c>
      <c r="D513" s="4" t="s">
        <v>977</v>
      </c>
      <c r="E513" s="4" t="s">
        <v>978</v>
      </c>
      <c r="F513" s="2" t="s">
        <v>5696</v>
      </c>
      <c r="G513" s="2" t="s">
        <v>5703</v>
      </c>
      <c r="H513" s="4" t="s">
        <v>979</v>
      </c>
      <c r="I513" s="4">
        <v>512</v>
      </c>
      <c r="J513" s="3">
        <f ca="1">COUNTIF(G$2:INDIRECT(ADDRESS(ROW(Table1[[#This Row],[Sel_Cat]]),7)),Table1[[#This Row],[Sel_Cat]])</f>
        <v>409</v>
      </c>
      <c r="K513" s="3">
        <f ca="1">IF(Table1[[#This Row],[Post]]="A01",COUNTIFS($H$2:INDIRECT(ADDRESS(ROW(Table1[[#This Row],[Sel_Cat]]),8)),"A01")," ")</f>
        <v>418</v>
      </c>
      <c r="L513" s="3">
        <f ca="1">IF(Table1[[#This Row],[Post]]="A01",COUNTIFS($G$2:INDIRECT(ADDRESS(ROW(Table1[[#This Row],[Sel_Cat]]),7)),Table1[[#This Row],[Sel_Cat]],$H$2:INDIRECT(ADDRESS(ROW(Table1[[#This Row],[Sel_Cat]]),8)),"A01")," ")</f>
        <v>331</v>
      </c>
      <c r="M513" s="3" t="str">
        <f ca="1">IF(Table1[[#This Row],[Post]]="A02",COUNTIFS($H$2:INDIRECT(ADDRESS(ROW(Table1[[#This Row],[Sel_Cat]]),8)),"A02")," ")</f>
        <v xml:space="preserve"> </v>
      </c>
      <c r="N5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13" s="5" t="s">
        <v>5900</v>
      </c>
      <c r="P513" s="5" t="str">
        <f>VLOOKUP(Table1[[#This Row],[ROLL2]],Sheet1!$A$1:$B$132,2,FALSE)</f>
        <v>Delhi</v>
      </c>
      <c r="Q513" s="5" t="str">
        <f>VLOOKUP(Table1[[#This Row],[ROLL2]],Sheet1!$A$1:$C$132,3,FALSE)</f>
        <v>Delhi (2201)</v>
      </c>
    </row>
    <row r="514" spans="1:17" x14ac:dyDescent="0.2">
      <c r="A514" s="2">
        <v>1228</v>
      </c>
      <c r="B514" s="3">
        <v>7204011307</v>
      </c>
      <c r="C514" s="4" t="s">
        <v>5477</v>
      </c>
      <c r="D514" s="4" t="s">
        <v>3686</v>
      </c>
      <c r="E514" s="4" t="s">
        <v>3687</v>
      </c>
      <c r="F514" s="2" t="s">
        <v>5703</v>
      </c>
      <c r="G514" s="2" t="s">
        <v>5703</v>
      </c>
      <c r="H514" s="4" t="s">
        <v>3688</v>
      </c>
      <c r="I514" s="4">
        <v>513</v>
      </c>
      <c r="J514" s="3">
        <f ca="1">COUNTIF(G$2:INDIRECT(ADDRESS(ROW(Table1[[#This Row],[Sel_Cat]]),7)),Table1[[#This Row],[Sel_Cat]])</f>
        <v>410</v>
      </c>
      <c r="K514" s="3">
        <f ca="1">IF(Table1[[#This Row],[Post]]="A01",COUNTIFS($H$2:INDIRECT(ADDRESS(ROW(Table1[[#This Row],[Sel_Cat]]),8)),"A01")," ")</f>
        <v>419</v>
      </c>
      <c r="L514" s="3">
        <f ca="1">IF(Table1[[#This Row],[Post]]="A01",COUNTIFS($G$2:INDIRECT(ADDRESS(ROW(Table1[[#This Row],[Sel_Cat]]),7)),Table1[[#This Row],[Sel_Cat]],$H$2:INDIRECT(ADDRESS(ROW(Table1[[#This Row],[Sel_Cat]]),8)),"A01")," ")</f>
        <v>332</v>
      </c>
      <c r="M514" s="3" t="str">
        <f ca="1">IF(Table1[[#This Row],[Post]]="A02",COUNTIFS($H$2:INDIRECT(ADDRESS(ROW(Table1[[#This Row],[Sel_Cat]]),8)),"A02")," ")</f>
        <v xml:space="preserve"> </v>
      </c>
      <c r="N5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14" s="5" t="s">
        <v>6010</v>
      </c>
      <c r="P514" s="5" t="str">
        <f>VLOOKUP(Table1[[#This Row],[ROLL2]],Sheet1!$A$1:$B$132,2,FALSE)</f>
        <v>Maharashtra</v>
      </c>
      <c r="Q514" s="5" t="str">
        <f>VLOOKUP(Table1[[#This Row],[ROLL2]],Sheet1!$A$1:$C$132,3,FALSE)</f>
        <v>Mumbai(7204)</v>
      </c>
    </row>
    <row r="515" spans="1:17" x14ac:dyDescent="0.2">
      <c r="A515" s="2">
        <v>1225</v>
      </c>
      <c r="B515" s="3">
        <v>7204007861</v>
      </c>
      <c r="C515" s="4" t="s">
        <v>5474</v>
      </c>
      <c r="D515" s="4" t="s">
        <v>3677</v>
      </c>
      <c r="E515" s="4" t="s">
        <v>3678</v>
      </c>
      <c r="F515" s="2" t="s">
        <v>5703</v>
      </c>
      <c r="G515" s="2" t="s">
        <v>5703</v>
      </c>
      <c r="H515" s="4" t="s">
        <v>3679</v>
      </c>
      <c r="I515" s="4">
        <v>514</v>
      </c>
      <c r="J515" s="3">
        <f ca="1">COUNTIF(G$2:INDIRECT(ADDRESS(ROW(Table1[[#This Row],[Sel_Cat]]),7)),Table1[[#This Row],[Sel_Cat]])</f>
        <v>411</v>
      </c>
      <c r="K515" s="3">
        <f ca="1">IF(Table1[[#This Row],[Post]]="A01",COUNTIFS($H$2:INDIRECT(ADDRESS(ROW(Table1[[#This Row],[Sel_Cat]]),8)),"A01")," ")</f>
        <v>420</v>
      </c>
      <c r="L515" s="3">
        <f ca="1">IF(Table1[[#This Row],[Post]]="A01",COUNTIFS($G$2:INDIRECT(ADDRESS(ROW(Table1[[#This Row],[Sel_Cat]]),7)),Table1[[#This Row],[Sel_Cat]],$H$2:INDIRECT(ADDRESS(ROW(Table1[[#This Row],[Sel_Cat]]),8)),"A01")," ")</f>
        <v>333</v>
      </c>
      <c r="M515" s="3" t="str">
        <f ca="1">IF(Table1[[#This Row],[Post]]="A02",COUNTIFS($H$2:INDIRECT(ADDRESS(ROW(Table1[[#This Row],[Sel_Cat]]),8)),"A02")," ")</f>
        <v xml:space="preserve"> </v>
      </c>
      <c r="N5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15" s="5" t="s">
        <v>6010</v>
      </c>
      <c r="P515" s="5" t="str">
        <f>VLOOKUP(Table1[[#This Row],[ROLL2]],Sheet1!$A$1:$B$132,2,FALSE)</f>
        <v>Maharashtra</v>
      </c>
      <c r="Q515" s="5" t="str">
        <f>VLOOKUP(Table1[[#This Row],[ROLL2]],Sheet1!$A$1:$C$132,3,FALSE)</f>
        <v>Mumbai(7204)</v>
      </c>
    </row>
    <row r="516" spans="1:17" x14ac:dyDescent="0.2">
      <c r="A516" s="2">
        <v>507</v>
      </c>
      <c r="B516" s="3">
        <v>2209012489</v>
      </c>
      <c r="C516" s="4" t="s">
        <v>4851</v>
      </c>
      <c r="D516" s="4" t="s">
        <v>1523</v>
      </c>
      <c r="E516" s="4" t="s">
        <v>1524</v>
      </c>
      <c r="F516" s="2" t="s">
        <v>5703</v>
      </c>
      <c r="G516" s="2" t="s">
        <v>5703</v>
      </c>
      <c r="H516" s="4" t="s">
        <v>1525</v>
      </c>
      <c r="I516" s="4">
        <v>515</v>
      </c>
      <c r="J516" s="3">
        <f ca="1">COUNTIF(G$2:INDIRECT(ADDRESS(ROW(Table1[[#This Row],[Sel_Cat]]),7)),Table1[[#This Row],[Sel_Cat]])</f>
        <v>412</v>
      </c>
      <c r="K516" s="3">
        <f ca="1">IF(Table1[[#This Row],[Post]]="A01",COUNTIFS($H$2:INDIRECT(ADDRESS(ROW(Table1[[#This Row],[Sel_Cat]]),8)),"A01")," ")</f>
        <v>421</v>
      </c>
      <c r="L516" s="3">
        <f ca="1">IF(Table1[[#This Row],[Post]]="A01",COUNTIFS($G$2:INDIRECT(ADDRESS(ROW(Table1[[#This Row],[Sel_Cat]]),7)),Table1[[#This Row],[Sel_Cat]],$H$2:INDIRECT(ADDRESS(ROW(Table1[[#This Row],[Sel_Cat]]),8)),"A01")," ")</f>
        <v>334</v>
      </c>
      <c r="M516" s="3" t="str">
        <f ca="1">IF(Table1[[#This Row],[Post]]="A02",COUNTIFS($H$2:INDIRECT(ADDRESS(ROW(Table1[[#This Row],[Sel_Cat]]),8)),"A02")," ")</f>
        <v xml:space="preserve"> </v>
      </c>
      <c r="N5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16" s="5" t="s">
        <v>6018</v>
      </c>
      <c r="P516" s="5" t="e">
        <f>VLOOKUP(Table1[[#This Row],[ROLL2]],Sheet1!$A$1:$B$132,2,FALSE)</f>
        <v>#N/A</v>
      </c>
      <c r="Q516" s="5" t="e">
        <f>VLOOKUP(Table1[[#This Row],[ROLL2]],Sheet1!$A$1:$C$132,3,FALSE)</f>
        <v>#N/A</v>
      </c>
    </row>
    <row r="517" spans="1:17" x14ac:dyDescent="0.2">
      <c r="A517" s="2">
        <v>484</v>
      </c>
      <c r="B517" s="3">
        <v>2201346045</v>
      </c>
      <c r="C517" s="4" t="s">
        <v>4831</v>
      </c>
      <c r="D517" s="4" t="s">
        <v>1454</v>
      </c>
      <c r="E517" s="4" t="s">
        <v>1455</v>
      </c>
      <c r="F517" s="2" t="s">
        <v>5696</v>
      </c>
      <c r="G517" s="2" t="s">
        <v>5703</v>
      </c>
      <c r="H517" s="4" t="s">
        <v>1456</v>
      </c>
      <c r="I517" s="4">
        <v>516</v>
      </c>
      <c r="J517" s="3">
        <f ca="1">COUNTIF(G$2:INDIRECT(ADDRESS(ROW(Table1[[#This Row],[Sel_Cat]]),7)),Table1[[#This Row],[Sel_Cat]])</f>
        <v>413</v>
      </c>
      <c r="K517" s="3">
        <f ca="1">IF(Table1[[#This Row],[Post]]="A01",COUNTIFS($H$2:INDIRECT(ADDRESS(ROW(Table1[[#This Row],[Sel_Cat]]),8)),"A01")," ")</f>
        <v>422</v>
      </c>
      <c r="L517" s="3">
        <f ca="1">IF(Table1[[#This Row],[Post]]="A01",COUNTIFS($G$2:INDIRECT(ADDRESS(ROW(Table1[[#This Row],[Sel_Cat]]),7)),Table1[[#This Row],[Sel_Cat]],$H$2:INDIRECT(ADDRESS(ROW(Table1[[#This Row],[Sel_Cat]]),8)),"A01")," ")</f>
        <v>335</v>
      </c>
      <c r="M517" s="3" t="str">
        <f ca="1">IF(Table1[[#This Row],[Post]]="A02",COUNTIFS($H$2:INDIRECT(ADDRESS(ROW(Table1[[#This Row],[Sel_Cat]]),8)),"A02")," ")</f>
        <v xml:space="preserve"> </v>
      </c>
      <c r="N5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17" s="5" t="s">
        <v>5900</v>
      </c>
      <c r="P517" s="5" t="str">
        <f>VLOOKUP(Table1[[#This Row],[ROLL2]],Sheet1!$A$1:$B$132,2,FALSE)</f>
        <v>Delhi</v>
      </c>
      <c r="Q517" s="5" t="str">
        <f>VLOOKUP(Table1[[#This Row],[ROLL2]],Sheet1!$A$1:$C$132,3,FALSE)</f>
        <v>Delhi (2201)</v>
      </c>
    </row>
    <row r="518" spans="1:17" x14ac:dyDescent="0.2">
      <c r="A518" s="2">
        <v>739</v>
      </c>
      <c r="B518" s="3">
        <v>3009056119</v>
      </c>
      <c r="C518" s="4" t="s">
        <v>5054</v>
      </c>
      <c r="D518" s="4" t="s">
        <v>2219</v>
      </c>
      <c r="E518" s="4" t="s">
        <v>2220</v>
      </c>
      <c r="F518" s="2" t="s">
        <v>5696</v>
      </c>
      <c r="G518" s="2" t="s">
        <v>5703</v>
      </c>
      <c r="H518" s="4" t="s">
        <v>2221</v>
      </c>
      <c r="I518" s="4">
        <v>517</v>
      </c>
      <c r="J518" s="3">
        <f ca="1">COUNTIF(G$2:INDIRECT(ADDRESS(ROW(Table1[[#This Row],[Sel_Cat]]),7)),Table1[[#This Row],[Sel_Cat]])</f>
        <v>414</v>
      </c>
      <c r="K518" s="3">
        <f ca="1">IF(Table1[[#This Row],[Post]]="A01",COUNTIFS($H$2:INDIRECT(ADDRESS(ROW(Table1[[#This Row],[Sel_Cat]]),8)),"A01")," ")</f>
        <v>423</v>
      </c>
      <c r="L518" s="3">
        <f ca="1">IF(Table1[[#This Row],[Post]]="A01",COUNTIFS($G$2:INDIRECT(ADDRESS(ROW(Table1[[#This Row],[Sel_Cat]]),7)),Table1[[#This Row],[Sel_Cat]],$H$2:INDIRECT(ADDRESS(ROW(Table1[[#This Row],[Sel_Cat]]),8)),"A01")," ")</f>
        <v>336</v>
      </c>
      <c r="M518" s="3" t="str">
        <f ca="1">IF(Table1[[#This Row],[Post]]="A02",COUNTIFS($H$2:INDIRECT(ADDRESS(ROW(Table1[[#This Row],[Sel_Cat]]),8)),"A02")," ")</f>
        <v xml:space="preserve"> </v>
      </c>
      <c r="N5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18" s="5" t="s">
        <v>5887</v>
      </c>
      <c r="P518" s="5" t="str">
        <f>VLOOKUP(Table1[[#This Row],[ROLL2]],Sheet1!$A$1:$B$132,2,FALSE)</f>
        <v>Uttar Pradesh</v>
      </c>
      <c r="Q518" s="5" t="str">
        <f>VLOOKUP(Table1[[#This Row],[ROLL2]],Sheet1!$A$1:$C$132,3,FALSE)</f>
        <v>Kanpur (3009)</v>
      </c>
    </row>
    <row r="519" spans="1:17" x14ac:dyDescent="0.2">
      <c r="A519" s="2">
        <v>1432</v>
      </c>
      <c r="B519" s="3">
        <v>9001026764</v>
      </c>
      <c r="C519" s="4" t="s">
        <v>5667</v>
      </c>
      <c r="D519" s="4" t="s">
        <v>4297</v>
      </c>
      <c r="E519" s="4" t="s">
        <v>4298</v>
      </c>
      <c r="F519" s="2" t="s">
        <v>5703</v>
      </c>
      <c r="G519" s="2" t="s">
        <v>5703</v>
      </c>
      <c r="H519" s="4" t="s">
        <v>4299</v>
      </c>
      <c r="I519" s="4">
        <v>518</v>
      </c>
      <c r="J519" s="3">
        <f ca="1">COUNTIF(G$2:INDIRECT(ADDRESS(ROW(Table1[[#This Row],[Sel_Cat]]),7)),Table1[[#This Row],[Sel_Cat]])</f>
        <v>415</v>
      </c>
      <c r="K519" s="3">
        <f ca="1">IF(Table1[[#This Row],[Post]]="A01",COUNTIFS($H$2:INDIRECT(ADDRESS(ROW(Table1[[#This Row],[Sel_Cat]]),8)),"A01")," ")</f>
        <v>424</v>
      </c>
      <c r="L519" s="3">
        <f ca="1">IF(Table1[[#This Row],[Post]]="A01",COUNTIFS($G$2:INDIRECT(ADDRESS(ROW(Table1[[#This Row],[Sel_Cat]]),7)),Table1[[#This Row],[Sel_Cat]],$H$2:INDIRECT(ADDRESS(ROW(Table1[[#This Row],[Sel_Cat]]),8)),"A01")," ")</f>
        <v>337</v>
      </c>
      <c r="M519" s="3" t="str">
        <f ca="1">IF(Table1[[#This Row],[Post]]="A02",COUNTIFS($H$2:INDIRECT(ADDRESS(ROW(Table1[[#This Row],[Sel_Cat]]),8)),"A02")," ")</f>
        <v xml:space="preserve"> </v>
      </c>
      <c r="N5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19" s="5" t="s">
        <v>5929</v>
      </c>
      <c r="P519" s="5" t="str">
        <f>VLOOKUP(Table1[[#This Row],[ROLL2]],Sheet1!$A$1:$B$132,2,FALSE)</f>
        <v>Karnataka</v>
      </c>
      <c r="Q519" s="5" t="str">
        <f>VLOOKUP(Table1[[#This Row],[ROLL2]],Sheet1!$A$1:$C$132,3,FALSE)</f>
        <v>Bengaluru (9001)</v>
      </c>
    </row>
    <row r="520" spans="1:17" x14ac:dyDescent="0.2">
      <c r="A520" s="2">
        <v>915</v>
      </c>
      <c r="B520" s="3">
        <v>3206072073</v>
      </c>
      <c r="C520" s="4" t="s">
        <v>4524</v>
      </c>
      <c r="D520" s="4" t="s">
        <v>2747</v>
      </c>
      <c r="E520" s="4" t="s">
        <v>2748</v>
      </c>
      <c r="F520" s="2" t="s">
        <v>5701</v>
      </c>
      <c r="G520" s="2" t="s">
        <v>5703</v>
      </c>
      <c r="H520" s="4" t="s">
        <v>2749</v>
      </c>
      <c r="I520" s="4">
        <v>519</v>
      </c>
      <c r="J520" s="3">
        <f ca="1">COUNTIF(G$2:INDIRECT(ADDRESS(ROW(Table1[[#This Row],[Sel_Cat]]),7)),Table1[[#This Row],[Sel_Cat]])</f>
        <v>416</v>
      </c>
      <c r="K520" s="3">
        <f ca="1">IF(Table1[[#This Row],[Post]]="A01",COUNTIFS($H$2:INDIRECT(ADDRESS(ROW(Table1[[#This Row],[Sel_Cat]]),8)),"A01")," ")</f>
        <v>425</v>
      </c>
      <c r="L520" s="3">
        <f ca="1">IF(Table1[[#This Row],[Post]]="A01",COUNTIFS($G$2:INDIRECT(ADDRESS(ROW(Table1[[#This Row],[Sel_Cat]]),7)),Table1[[#This Row],[Sel_Cat]],$H$2:INDIRECT(ADDRESS(ROW(Table1[[#This Row],[Sel_Cat]]),8)),"A01")," ")</f>
        <v>338</v>
      </c>
      <c r="M520" s="3" t="str">
        <f ca="1">IF(Table1[[#This Row],[Post]]="A02",COUNTIFS($H$2:INDIRECT(ADDRESS(ROW(Table1[[#This Row],[Sel_Cat]]),8)),"A02")," ")</f>
        <v xml:space="preserve"> </v>
      </c>
      <c r="N52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20" s="5" t="s">
        <v>5894</v>
      </c>
      <c r="P520" s="5" t="str">
        <f>VLOOKUP(Table1[[#This Row],[ROLL2]],Sheet1!$A$1:$B$132,2,FALSE)</f>
        <v>Bihar</v>
      </c>
      <c r="Q520" s="5" t="str">
        <f>VLOOKUP(Table1[[#This Row],[ROLL2]],Sheet1!$A$1:$C$132,3,FALSE)</f>
        <v>Patna (3206)</v>
      </c>
    </row>
    <row r="521" spans="1:17" x14ac:dyDescent="0.2">
      <c r="A521" s="2">
        <v>1341</v>
      </c>
      <c r="B521" s="3">
        <v>8201011294</v>
      </c>
      <c r="C521" s="4" t="s">
        <v>5579</v>
      </c>
      <c r="D521" s="4" t="s">
        <v>4024</v>
      </c>
      <c r="E521" s="4" t="s">
        <v>4025</v>
      </c>
      <c r="F521" s="2" t="s">
        <v>5703</v>
      </c>
      <c r="G521" s="2" t="s">
        <v>5703</v>
      </c>
      <c r="H521" s="4" t="s">
        <v>4026</v>
      </c>
      <c r="I521" s="4">
        <v>520</v>
      </c>
      <c r="J521" s="3">
        <f ca="1">COUNTIF(G$2:INDIRECT(ADDRESS(ROW(Table1[[#This Row],[Sel_Cat]]),7)),Table1[[#This Row],[Sel_Cat]])</f>
        <v>417</v>
      </c>
      <c r="K521" s="3">
        <f ca="1">IF(Table1[[#This Row],[Post]]="A01",COUNTIFS($H$2:INDIRECT(ADDRESS(ROW(Table1[[#This Row],[Sel_Cat]]),8)),"A01")," ")</f>
        <v>426</v>
      </c>
      <c r="L521" s="3">
        <f ca="1">IF(Table1[[#This Row],[Post]]="A01",COUNTIFS($G$2:INDIRECT(ADDRESS(ROW(Table1[[#This Row],[Sel_Cat]]),7)),Table1[[#This Row],[Sel_Cat]],$H$2:INDIRECT(ADDRESS(ROW(Table1[[#This Row],[Sel_Cat]]),8)),"A01")," ")</f>
        <v>339</v>
      </c>
      <c r="M521" s="3" t="str">
        <f ca="1">IF(Table1[[#This Row],[Post]]="A02",COUNTIFS($H$2:INDIRECT(ADDRESS(ROW(Table1[[#This Row],[Sel_Cat]]),8)),"A02")," ")</f>
        <v xml:space="preserve"> </v>
      </c>
      <c r="N5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21" s="5" t="s">
        <v>5987</v>
      </c>
      <c r="P521" s="5" t="str">
        <f>VLOOKUP(Table1[[#This Row],[ROLL2]],Sheet1!$A$1:$B$132,2,FALSE)</f>
        <v>Tamil Nadu</v>
      </c>
      <c r="Q521" s="5" t="str">
        <f>VLOOKUP(Table1[[#This Row],[ROLL2]],Sheet1!$A$1:$C$132,3,FALSE)</f>
        <v>Chennai(8201)</v>
      </c>
    </row>
    <row r="522" spans="1:17" x14ac:dyDescent="0.2">
      <c r="A522" s="2">
        <v>644</v>
      </c>
      <c r="B522" s="3">
        <v>2406046724</v>
      </c>
      <c r="C522" s="4" t="s">
        <v>4746</v>
      </c>
      <c r="D522" s="4" t="s">
        <v>1934</v>
      </c>
      <c r="E522" s="4" t="s">
        <v>1935</v>
      </c>
      <c r="F522" s="2" t="s">
        <v>5701</v>
      </c>
      <c r="G522" s="2" t="s">
        <v>5701</v>
      </c>
      <c r="H522" s="4" t="s">
        <v>1936</v>
      </c>
      <c r="I522" s="4">
        <v>521</v>
      </c>
      <c r="J522" s="3">
        <f ca="1">COUNTIF(G$2:INDIRECT(ADDRESS(ROW(Table1[[#This Row],[Sel_Cat]]),7)),Table1[[#This Row],[Sel_Cat]])</f>
        <v>59</v>
      </c>
      <c r="K522" s="3">
        <f ca="1">IF(Table1[[#This Row],[Post]]="A01",COUNTIFS($H$2:INDIRECT(ADDRESS(ROW(Table1[[#This Row],[Sel_Cat]]),8)),"A01")," ")</f>
        <v>427</v>
      </c>
      <c r="L522" s="3">
        <f ca="1">IF(Table1[[#This Row],[Post]]="A01",COUNTIFS($G$2:INDIRECT(ADDRESS(ROW(Table1[[#This Row],[Sel_Cat]]),7)),Table1[[#This Row],[Sel_Cat]],$H$2:INDIRECT(ADDRESS(ROW(Table1[[#This Row],[Sel_Cat]]),8)),"A01")," ")</f>
        <v>53</v>
      </c>
      <c r="M522" s="3" t="str">
        <f ca="1">IF(Table1[[#This Row],[Post]]="A02",COUNTIFS($H$2:INDIRECT(ADDRESS(ROW(Table1[[#This Row],[Sel_Cat]]),8)),"A02")," ")</f>
        <v xml:space="preserve"> </v>
      </c>
      <c r="N5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22" s="5" t="s">
        <v>5905</v>
      </c>
      <c r="P522" s="5" t="str">
        <f>VLOOKUP(Table1[[#This Row],[ROLL2]],Sheet1!$A$1:$B$132,2,FALSE)</f>
        <v>Rajasthan</v>
      </c>
      <c r="Q522" s="5" t="str">
        <f>VLOOKUP(Table1[[#This Row],[ROLL2]],Sheet1!$A$1:$C$132,3,FALSE)</f>
        <v>Jodhpur (2406)</v>
      </c>
    </row>
    <row r="523" spans="1:17" x14ac:dyDescent="0.2">
      <c r="A523" s="2">
        <v>856</v>
      </c>
      <c r="B523" s="3">
        <v>3013117117</v>
      </c>
      <c r="C523" s="4" t="s">
        <v>4642</v>
      </c>
      <c r="D523" s="4" t="s">
        <v>2570</v>
      </c>
      <c r="E523" s="4" t="s">
        <v>2571</v>
      </c>
      <c r="F523" s="2" t="s">
        <v>5701</v>
      </c>
      <c r="G523" s="2" t="s">
        <v>5703</v>
      </c>
      <c r="H523" s="4" t="s">
        <v>2572</v>
      </c>
      <c r="I523" s="4">
        <v>522</v>
      </c>
      <c r="J523" s="3">
        <f ca="1">COUNTIF(G$2:INDIRECT(ADDRESS(ROW(Table1[[#This Row],[Sel_Cat]]),7)),Table1[[#This Row],[Sel_Cat]])</f>
        <v>418</v>
      </c>
      <c r="K523" s="3">
        <f ca="1">IF(Table1[[#This Row],[Post]]="A01",COUNTIFS($H$2:INDIRECT(ADDRESS(ROW(Table1[[#This Row],[Sel_Cat]]),8)),"A01")," ")</f>
        <v>428</v>
      </c>
      <c r="L523" s="3">
        <f ca="1">IF(Table1[[#This Row],[Post]]="A01",COUNTIFS($G$2:INDIRECT(ADDRESS(ROW(Table1[[#This Row],[Sel_Cat]]),7)),Table1[[#This Row],[Sel_Cat]],$H$2:INDIRECT(ADDRESS(ROW(Table1[[#This Row],[Sel_Cat]]),8)),"A01")," ")</f>
        <v>340</v>
      </c>
      <c r="M523" s="3" t="str">
        <f ca="1">IF(Table1[[#This Row],[Post]]="A02",COUNTIFS($H$2:INDIRECT(ADDRESS(ROW(Table1[[#This Row],[Sel_Cat]]),8)),"A02")," ")</f>
        <v xml:space="preserve"> </v>
      </c>
      <c r="N5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23" s="5" t="s">
        <v>5891</v>
      </c>
      <c r="P523" s="5" t="str">
        <f>VLOOKUP(Table1[[#This Row],[ROLL2]],Sheet1!$A$1:$B$132,2,FALSE)</f>
        <v>Uttar Pradesh</v>
      </c>
      <c r="Q523" s="5" t="str">
        <f>VLOOKUP(Table1[[#This Row],[ROLL2]],Sheet1!$A$1:$C$132,3,FALSE)</f>
        <v>Varanasi (3013)</v>
      </c>
    </row>
    <row r="524" spans="1:17" x14ac:dyDescent="0.2">
      <c r="A524" s="2">
        <v>1130</v>
      </c>
      <c r="B524" s="3">
        <v>6001022964</v>
      </c>
      <c r="C524" s="4" t="s">
        <v>5388</v>
      </c>
      <c r="D524" s="4" t="s">
        <v>3392</v>
      </c>
      <c r="E524" s="4" t="s">
        <v>3393</v>
      </c>
      <c r="F524" s="2" t="s">
        <v>5701</v>
      </c>
      <c r="G524" s="2" t="s">
        <v>5701</v>
      </c>
      <c r="H524" s="4" t="s">
        <v>3394</v>
      </c>
      <c r="I524" s="4">
        <v>523</v>
      </c>
      <c r="J524" s="3">
        <f ca="1">COUNTIF(G$2:INDIRECT(ADDRESS(ROW(Table1[[#This Row],[Sel_Cat]]),7)),Table1[[#This Row],[Sel_Cat]])</f>
        <v>60</v>
      </c>
      <c r="K524" s="3">
        <f ca="1">IF(Table1[[#This Row],[Post]]="A01",COUNTIFS($H$2:INDIRECT(ADDRESS(ROW(Table1[[#This Row],[Sel_Cat]]),8)),"A01")," ")</f>
        <v>429</v>
      </c>
      <c r="L524" s="3">
        <f ca="1">IF(Table1[[#This Row],[Post]]="A01",COUNTIFS($G$2:INDIRECT(ADDRESS(ROW(Table1[[#This Row],[Sel_Cat]]),7)),Table1[[#This Row],[Sel_Cat]],$H$2:INDIRECT(ADDRESS(ROW(Table1[[#This Row],[Sel_Cat]]),8)),"A01")," ")</f>
        <v>54</v>
      </c>
      <c r="M524" s="3" t="str">
        <f ca="1">IF(Table1[[#This Row],[Post]]="A02",COUNTIFS($H$2:INDIRECT(ADDRESS(ROW(Table1[[#This Row],[Sel_Cat]]),8)),"A02")," ")</f>
        <v xml:space="preserve"> </v>
      </c>
      <c r="N5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24" s="5" t="s">
        <v>5943</v>
      </c>
      <c r="P524" s="5" t="str">
        <f>VLOOKUP(Table1[[#This Row],[ROLL2]],Sheet1!$A$1:$B$132,2,FALSE)</f>
        <v>Madhya Pradesh</v>
      </c>
      <c r="Q524" s="5" t="str">
        <f>VLOOKUP(Table1[[#This Row],[ROLL2]],Sheet1!$A$1:$C$132,3,FALSE)</f>
        <v>Bhopal (6001)</v>
      </c>
    </row>
    <row r="525" spans="1:17" x14ac:dyDescent="0.2">
      <c r="A525" s="2">
        <v>1426</v>
      </c>
      <c r="B525" s="3">
        <v>9001013952</v>
      </c>
      <c r="C525" s="4" t="s">
        <v>5662</v>
      </c>
      <c r="D525" s="4" t="s">
        <v>4279</v>
      </c>
      <c r="E525" s="4" t="s">
        <v>4280</v>
      </c>
      <c r="F525" s="2" t="s">
        <v>5696</v>
      </c>
      <c r="G525" s="2" t="s">
        <v>5703</v>
      </c>
      <c r="H525" s="4" t="s">
        <v>4281</v>
      </c>
      <c r="I525" s="4">
        <v>524</v>
      </c>
      <c r="J525" s="3">
        <f ca="1">COUNTIF(G$2:INDIRECT(ADDRESS(ROW(Table1[[#This Row],[Sel_Cat]]),7)),Table1[[#This Row],[Sel_Cat]])</f>
        <v>419</v>
      </c>
      <c r="K525" s="3">
        <f ca="1">IF(Table1[[#This Row],[Post]]="A01",COUNTIFS($H$2:INDIRECT(ADDRESS(ROW(Table1[[#This Row],[Sel_Cat]]),8)),"A01")," ")</f>
        <v>430</v>
      </c>
      <c r="L525" s="3">
        <f ca="1">IF(Table1[[#This Row],[Post]]="A01",COUNTIFS($G$2:INDIRECT(ADDRESS(ROW(Table1[[#This Row],[Sel_Cat]]),7)),Table1[[#This Row],[Sel_Cat]],$H$2:INDIRECT(ADDRESS(ROW(Table1[[#This Row],[Sel_Cat]]),8)),"A01")," ")</f>
        <v>341</v>
      </c>
      <c r="M525" s="3" t="str">
        <f ca="1">IF(Table1[[#This Row],[Post]]="A02",COUNTIFS($H$2:INDIRECT(ADDRESS(ROW(Table1[[#This Row],[Sel_Cat]]),8)),"A02")," ")</f>
        <v xml:space="preserve"> </v>
      </c>
      <c r="N5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25" s="5" t="s">
        <v>5929</v>
      </c>
      <c r="P525" s="5" t="str">
        <f>VLOOKUP(Table1[[#This Row],[ROLL2]],Sheet1!$A$1:$B$132,2,FALSE)</f>
        <v>Karnataka</v>
      </c>
      <c r="Q525" s="5" t="str">
        <f>VLOOKUP(Table1[[#This Row],[ROLL2]],Sheet1!$A$1:$C$132,3,FALSE)</f>
        <v>Bengaluru (9001)</v>
      </c>
    </row>
    <row r="526" spans="1:17" x14ac:dyDescent="0.2">
      <c r="A526" s="2">
        <v>780</v>
      </c>
      <c r="B526" s="3">
        <v>3010042717</v>
      </c>
      <c r="C526" s="4" t="s">
        <v>5091</v>
      </c>
      <c r="D526" s="4" t="s">
        <v>2342</v>
      </c>
      <c r="E526" s="4" t="s">
        <v>2343</v>
      </c>
      <c r="F526" s="2" t="s">
        <v>5696</v>
      </c>
      <c r="G526" s="2" t="s">
        <v>5703</v>
      </c>
      <c r="H526" s="4" t="s">
        <v>2344</v>
      </c>
      <c r="I526" s="4">
        <v>525</v>
      </c>
      <c r="J526" s="3">
        <f ca="1">COUNTIF(G$2:INDIRECT(ADDRESS(ROW(Table1[[#This Row],[Sel_Cat]]),7)),Table1[[#This Row],[Sel_Cat]])</f>
        <v>420</v>
      </c>
      <c r="K526" s="3">
        <f ca="1">IF(Table1[[#This Row],[Post]]="A01",COUNTIFS($H$2:INDIRECT(ADDRESS(ROW(Table1[[#This Row],[Sel_Cat]]),8)),"A01")," ")</f>
        <v>431</v>
      </c>
      <c r="L526" s="3">
        <f ca="1">IF(Table1[[#This Row],[Post]]="A01",COUNTIFS($G$2:INDIRECT(ADDRESS(ROW(Table1[[#This Row],[Sel_Cat]]),7)),Table1[[#This Row],[Sel_Cat]],$H$2:INDIRECT(ADDRESS(ROW(Table1[[#This Row],[Sel_Cat]]),8)),"A01")," ")</f>
        <v>342</v>
      </c>
      <c r="M526" s="3" t="str">
        <f ca="1">IF(Table1[[#This Row],[Post]]="A02",COUNTIFS($H$2:INDIRECT(ADDRESS(ROW(Table1[[#This Row],[Sel_Cat]]),8)),"A02")," ")</f>
        <v xml:space="preserve"> </v>
      </c>
      <c r="N5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26" s="5" t="s">
        <v>5888</v>
      </c>
      <c r="P526" s="5" t="str">
        <f>VLOOKUP(Table1[[#This Row],[ROLL2]],Sheet1!$A$1:$B$132,2,FALSE)</f>
        <v>Uttar Pradesh</v>
      </c>
      <c r="Q526" s="5" t="str">
        <f>VLOOKUP(Table1[[#This Row],[ROLL2]],Sheet1!$A$1:$C$132,3,FALSE)</f>
        <v>Lucknow (3010)</v>
      </c>
    </row>
    <row r="527" spans="1:17" x14ac:dyDescent="0.2">
      <c r="A527" s="2">
        <v>840</v>
      </c>
      <c r="B527" s="3">
        <v>3013064432</v>
      </c>
      <c r="C527" s="4" t="s">
        <v>5139</v>
      </c>
      <c r="D527" s="4" t="s">
        <v>2522</v>
      </c>
      <c r="E527" s="4" t="s">
        <v>2523</v>
      </c>
      <c r="F527" s="2" t="s">
        <v>5701</v>
      </c>
      <c r="G527" s="2" t="s">
        <v>5701</v>
      </c>
      <c r="H527" s="4" t="s">
        <v>2524</v>
      </c>
      <c r="I527" s="4">
        <v>526</v>
      </c>
      <c r="J527" s="3">
        <f ca="1">COUNTIF(G$2:INDIRECT(ADDRESS(ROW(Table1[[#This Row],[Sel_Cat]]),7)),Table1[[#This Row],[Sel_Cat]])</f>
        <v>61</v>
      </c>
      <c r="K527" s="3">
        <f ca="1">IF(Table1[[#This Row],[Post]]="A01",COUNTIFS($H$2:INDIRECT(ADDRESS(ROW(Table1[[#This Row],[Sel_Cat]]),8)),"A01")," ")</f>
        <v>432</v>
      </c>
      <c r="L527" s="3">
        <f ca="1">IF(Table1[[#This Row],[Post]]="A01",COUNTIFS($G$2:INDIRECT(ADDRESS(ROW(Table1[[#This Row],[Sel_Cat]]),7)),Table1[[#This Row],[Sel_Cat]],$H$2:INDIRECT(ADDRESS(ROW(Table1[[#This Row],[Sel_Cat]]),8)),"A01")," ")</f>
        <v>55</v>
      </c>
      <c r="M527" s="3" t="str">
        <f ca="1">IF(Table1[[#This Row],[Post]]="A02",COUNTIFS($H$2:INDIRECT(ADDRESS(ROW(Table1[[#This Row],[Sel_Cat]]),8)),"A02")," ")</f>
        <v xml:space="preserve"> </v>
      </c>
      <c r="N52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27" s="5" t="s">
        <v>5891</v>
      </c>
      <c r="P527" s="5" t="str">
        <f>VLOOKUP(Table1[[#This Row],[ROLL2]],Sheet1!$A$1:$B$132,2,FALSE)</f>
        <v>Uttar Pradesh</v>
      </c>
      <c r="Q527" s="5" t="str">
        <f>VLOOKUP(Table1[[#This Row],[ROLL2]],Sheet1!$A$1:$C$132,3,FALSE)</f>
        <v>Varanasi (3013)</v>
      </c>
    </row>
    <row r="528" spans="1:17" x14ac:dyDescent="0.2">
      <c r="A528" s="2">
        <v>46</v>
      </c>
      <c r="B528" s="3">
        <v>1403017879</v>
      </c>
      <c r="C528" s="4" t="s">
        <v>4434</v>
      </c>
      <c r="D528" s="4" t="s">
        <v>140</v>
      </c>
      <c r="E528" s="4" t="s">
        <v>141</v>
      </c>
      <c r="F528" s="2" t="s">
        <v>5696</v>
      </c>
      <c r="G528" s="2" t="s">
        <v>5703</v>
      </c>
      <c r="H528" s="4" t="s">
        <v>142</v>
      </c>
      <c r="I528" s="4">
        <v>527</v>
      </c>
      <c r="J528" s="3">
        <f ca="1">COUNTIF(G$2:INDIRECT(ADDRESS(ROW(Table1[[#This Row],[Sel_Cat]]),7)),Table1[[#This Row],[Sel_Cat]])</f>
        <v>421</v>
      </c>
      <c r="K528" s="3">
        <f ca="1">IF(Table1[[#This Row],[Post]]="A01",COUNTIFS($H$2:INDIRECT(ADDRESS(ROW(Table1[[#This Row],[Sel_Cat]]),8)),"A01")," ")</f>
        <v>433</v>
      </c>
      <c r="L528" s="3">
        <f ca="1">IF(Table1[[#This Row],[Post]]="A01",COUNTIFS($G$2:INDIRECT(ADDRESS(ROW(Table1[[#This Row],[Sel_Cat]]),7)),Table1[[#This Row],[Sel_Cat]],$H$2:INDIRECT(ADDRESS(ROW(Table1[[#This Row],[Sel_Cat]]),8)),"A01")," ")</f>
        <v>343</v>
      </c>
      <c r="M528" s="3" t="str">
        <f ca="1">IF(Table1[[#This Row],[Post]]="A02",COUNTIFS($H$2:INDIRECT(ADDRESS(ROW(Table1[[#This Row],[Sel_Cat]]),8)),"A02")," ")</f>
        <v xml:space="preserve"> </v>
      </c>
      <c r="N5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28" s="5" t="s">
        <v>5975</v>
      </c>
      <c r="P528" s="5" t="str">
        <f>VLOOKUP(Table1[[#This Row],[ROLL2]],Sheet1!$A$1:$B$132,2,FALSE)</f>
        <v>Punjab</v>
      </c>
      <c r="Q528" s="5" t="str">
        <f>VLOOKUP(Table1[[#This Row],[ROLL2]],Sheet1!$A$1:$C$132,3,FALSE)</f>
        <v>Patiala(1403)</v>
      </c>
    </row>
    <row r="529" spans="1:17" x14ac:dyDescent="0.2">
      <c r="A529" s="2">
        <v>1020</v>
      </c>
      <c r="B529" s="3">
        <v>4410042078</v>
      </c>
      <c r="C529" s="4" t="s">
        <v>5285</v>
      </c>
      <c r="D529" s="4" t="s">
        <v>3062</v>
      </c>
      <c r="E529" s="4" t="s">
        <v>3063</v>
      </c>
      <c r="F529" s="2" t="s">
        <v>5703</v>
      </c>
      <c r="G529" s="2" t="s">
        <v>5703</v>
      </c>
      <c r="H529" s="4" t="s">
        <v>3064</v>
      </c>
      <c r="I529" s="4">
        <v>528</v>
      </c>
      <c r="J529" s="3">
        <f ca="1">COUNTIF(G$2:INDIRECT(ADDRESS(ROW(Table1[[#This Row],[Sel_Cat]]),7)),Table1[[#This Row],[Sel_Cat]])</f>
        <v>422</v>
      </c>
      <c r="K529" s="3">
        <f ca="1">IF(Table1[[#This Row],[Post]]="A01",COUNTIFS($H$2:INDIRECT(ADDRESS(ROW(Table1[[#This Row],[Sel_Cat]]),8)),"A01")," ")</f>
        <v>434</v>
      </c>
      <c r="L529" s="3">
        <f ca="1">IF(Table1[[#This Row],[Post]]="A01",COUNTIFS($G$2:INDIRECT(ADDRESS(ROW(Table1[[#This Row],[Sel_Cat]]),7)),Table1[[#This Row],[Sel_Cat]],$H$2:INDIRECT(ADDRESS(ROW(Table1[[#This Row],[Sel_Cat]]),8)),"A01")," ")</f>
        <v>344</v>
      </c>
      <c r="M529" s="3" t="str">
        <f ca="1">IF(Table1[[#This Row],[Post]]="A02",COUNTIFS($H$2:INDIRECT(ADDRESS(ROW(Table1[[#This Row],[Sel_Cat]]),8)),"A02")," ")</f>
        <v xml:space="preserve"> </v>
      </c>
      <c r="N5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29" s="5" t="s">
        <v>5925</v>
      </c>
      <c r="P529" s="5" t="str">
        <f>VLOOKUP(Table1[[#This Row],[ROLL2]],Sheet1!$A$1:$B$132,2,FALSE)</f>
        <v>West Bengal</v>
      </c>
      <c r="Q529" s="5" t="str">
        <f>VLOOKUP(Table1[[#This Row],[ROLL2]],Sheet1!$A$1:$C$132,3,FALSE)</f>
        <v>Kolkata(4410),</v>
      </c>
    </row>
    <row r="530" spans="1:17" x14ac:dyDescent="0.2">
      <c r="A530" s="2">
        <v>706</v>
      </c>
      <c r="B530" s="3">
        <v>3005003258</v>
      </c>
      <c r="C530" s="4" t="s">
        <v>5023</v>
      </c>
      <c r="D530" s="4" t="s">
        <v>2120</v>
      </c>
      <c r="E530" s="4" t="s">
        <v>2121</v>
      </c>
      <c r="F530" s="2" t="s">
        <v>5696</v>
      </c>
      <c r="G530" s="2" t="s">
        <v>5703</v>
      </c>
      <c r="H530" s="4" t="s">
        <v>2122</v>
      </c>
      <c r="I530" s="4">
        <v>529</v>
      </c>
      <c r="J530" s="3">
        <f ca="1">COUNTIF(G$2:INDIRECT(ADDRESS(ROW(Table1[[#This Row],[Sel_Cat]]),7)),Table1[[#This Row],[Sel_Cat]])</f>
        <v>423</v>
      </c>
      <c r="K530" s="3">
        <f ca="1">IF(Table1[[#This Row],[Post]]="A01",COUNTIFS($H$2:INDIRECT(ADDRESS(ROW(Table1[[#This Row],[Sel_Cat]]),8)),"A01")," ")</f>
        <v>435</v>
      </c>
      <c r="L530" s="3">
        <f ca="1">IF(Table1[[#This Row],[Post]]="A01",COUNTIFS($G$2:INDIRECT(ADDRESS(ROW(Table1[[#This Row],[Sel_Cat]]),7)),Table1[[#This Row],[Sel_Cat]],$H$2:INDIRECT(ADDRESS(ROW(Table1[[#This Row],[Sel_Cat]]),8)),"A01")," ")</f>
        <v>345</v>
      </c>
      <c r="M530" s="3" t="str">
        <f ca="1">IF(Table1[[#This Row],[Post]]="A02",COUNTIFS($H$2:INDIRECT(ADDRESS(ROW(Table1[[#This Row],[Sel_Cat]]),8)),"A02")," ")</f>
        <v xml:space="preserve"> </v>
      </c>
      <c r="N53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30" s="5" t="s">
        <v>5884</v>
      </c>
      <c r="P530" s="5" t="str">
        <f>VLOOKUP(Table1[[#This Row],[ROLL2]],Sheet1!$A$1:$B$132,2,FALSE)</f>
        <v>Uttar Pradesh</v>
      </c>
      <c r="Q530" s="5" t="str">
        <f>VLOOKUP(Table1[[#This Row],[ROLL2]],Sheet1!$A$1:$C$132,3,FALSE)</f>
        <v>Bareilly(3005) </v>
      </c>
    </row>
    <row r="531" spans="1:17" x14ac:dyDescent="0.2">
      <c r="A531" s="2">
        <v>1251</v>
      </c>
      <c r="B531" s="3">
        <v>7204029194</v>
      </c>
      <c r="C531" s="4" t="s">
        <v>5495</v>
      </c>
      <c r="D531" s="4" t="s">
        <v>3755</v>
      </c>
      <c r="E531" s="4" t="s">
        <v>3756</v>
      </c>
      <c r="F531" s="2" t="s">
        <v>5703</v>
      </c>
      <c r="G531" s="2" t="s">
        <v>5703</v>
      </c>
      <c r="H531" s="4" t="s">
        <v>3757</v>
      </c>
      <c r="I531" s="4">
        <v>530</v>
      </c>
      <c r="J531" s="3">
        <f ca="1">COUNTIF(G$2:INDIRECT(ADDRESS(ROW(Table1[[#This Row],[Sel_Cat]]),7)),Table1[[#This Row],[Sel_Cat]])</f>
        <v>424</v>
      </c>
      <c r="K531" s="3">
        <f ca="1">IF(Table1[[#This Row],[Post]]="A01",COUNTIFS($H$2:INDIRECT(ADDRESS(ROW(Table1[[#This Row],[Sel_Cat]]),8)),"A01")," ")</f>
        <v>436</v>
      </c>
      <c r="L531" s="3">
        <f ca="1">IF(Table1[[#This Row],[Post]]="A01",COUNTIFS($G$2:INDIRECT(ADDRESS(ROW(Table1[[#This Row],[Sel_Cat]]),7)),Table1[[#This Row],[Sel_Cat]],$H$2:INDIRECT(ADDRESS(ROW(Table1[[#This Row],[Sel_Cat]]),8)),"A01")," ")</f>
        <v>346</v>
      </c>
      <c r="M531" s="3" t="str">
        <f ca="1">IF(Table1[[#This Row],[Post]]="A02",COUNTIFS($H$2:INDIRECT(ADDRESS(ROW(Table1[[#This Row],[Sel_Cat]]),8)),"A02")," ")</f>
        <v xml:space="preserve"> </v>
      </c>
      <c r="N5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31" s="5" t="s">
        <v>6010</v>
      </c>
      <c r="P531" s="5" t="str">
        <f>VLOOKUP(Table1[[#This Row],[ROLL2]],Sheet1!$A$1:$B$132,2,FALSE)</f>
        <v>Maharashtra</v>
      </c>
      <c r="Q531" s="5" t="str">
        <f>VLOOKUP(Table1[[#This Row],[ROLL2]],Sheet1!$A$1:$C$132,3,FALSE)</f>
        <v>Mumbai(7204)</v>
      </c>
    </row>
    <row r="532" spans="1:17" x14ac:dyDescent="0.2">
      <c r="A532" s="2">
        <v>1239</v>
      </c>
      <c r="B532" s="3">
        <v>7204017506</v>
      </c>
      <c r="C532" s="4" t="s">
        <v>5487</v>
      </c>
      <c r="D532" s="4" t="s">
        <v>3719</v>
      </c>
      <c r="E532" s="4" t="s">
        <v>3720</v>
      </c>
      <c r="F532" s="2" t="s">
        <v>5703</v>
      </c>
      <c r="G532" s="2" t="s">
        <v>5703</v>
      </c>
      <c r="H532" s="4" t="s">
        <v>3721</v>
      </c>
      <c r="I532" s="4">
        <v>531</v>
      </c>
      <c r="J532" s="3">
        <f ca="1">COUNTIF(G$2:INDIRECT(ADDRESS(ROW(Table1[[#This Row],[Sel_Cat]]),7)),Table1[[#This Row],[Sel_Cat]])</f>
        <v>425</v>
      </c>
      <c r="K532" s="3">
        <f ca="1">IF(Table1[[#This Row],[Post]]="A01",COUNTIFS($H$2:INDIRECT(ADDRESS(ROW(Table1[[#This Row],[Sel_Cat]]),8)),"A01")," ")</f>
        <v>437</v>
      </c>
      <c r="L532" s="3">
        <f ca="1">IF(Table1[[#This Row],[Post]]="A01",COUNTIFS($G$2:INDIRECT(ADDRESS(ROW(Table1[[#This Row],[Sel_Cat]]),7)),Table1[[#This Row],[Sel_Cat]],$H$2:INDIRECT(ADDRESS(ROW(Table1[[#This Row],[Sel_Cat]]),8)),"A01")," ")</f>
        <v>347</v>
      </c>
      <c r="M532" s="3" t="str">
        <f ca="1">IF(Table1[[#This Row],[Post]]="A02",COUNTIFS($H$2:INDIRECT(ADDRESS(ROW(Table1[[#This Row],[Sel_Cat]]),8)),"A02")," ")</f>
        <v xml:space="preserve"> </v>
      </c>
      <c r="N5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32" s="5" t="s">
        <v>6010</v>
      </c>
      <c r="P532" s="5" t="str">
        <f>VLOOKUP(Table1[[#This Row],[ROLL2]],Sheet1!$A$1:$B$132,2,FALSE)</f>
        <v>Maharashtra</v>
      </c>
      <c r="Q532" s="5" t="str">
        <f>VLOOKUP(Table1[[#This Row],[ROLL2]],Sheet1!$A$1:$C$132,3,FALSE)</f>
        <v>Mumbai(7204)</v>
      </c>
    </row>
    <row r="533" spans="1:17" x14ac:dyDescent="0.2">
      <c r="A533" s="2">
        <v>1145</v>
      </c>
      <c r="B533" s="3">
        <v>6005004362</v>
      </c>
      <c r="C533" s="4" t="s">
        <v>5402</v>
      </c>
      <c r="D533" s="4" t="s">
        <v>3437</v>
      </c>
      <c r="E533" s="4" t="s">
        <v>3438</v>
      </c>
      <c r="F533" s="2" t="s">
        <v>5696</v>
      </c>
      <c r="G533" s="2" t="s">
        <v>5696</v>
      </c>
      <c r="H533" s="4" t="s">
        <v>3439</v>
      </c>
      <c r="I533" s="4">
        <v>532</v>
      </c>
      <c r="J533" s="3">
        <f ca="1">COUNTIF(G$2:INDIRECT(ADDRESS(ROW(Table1[[#This Row],[Sel_Cat]]),7)),Table1[[#This Row],[Sel_Cat]])</f>
        <v>33</v>
      </c>
      <c r="K533" s="3">
        <f ca="1">IF(Table1[[#This Row],[Post]]="A01",COUNTIFS($H$2:INDIRECT(ADDRESS(ROW(Table1[[#This Row],[Sel_Cat]]),8)),"A01")," ")</f>
        <v>438</v>
      </c>
      <c r="L533" s="3">
        <f ca="1">IF(Table1[[#This Row],[Post]]="A01",COUNTIFS($G$2:INDIRECT(ADDRESS(ROW(Table1[[#This Row],[Sel_Cat]]),7)),Table1[[#This Row],[Sel_Cat]],$H$2:INDIRECT(ADDRESS(ROW(Table1[[#This Row],[Sel_Cat]]),8)),"A01")," ")</f>
        <v>27</v>
      </c>
      <c r="M533" s="3" t="str">
        <f ca="1">IF(Table1[[#This Row],[Post]]="A02",COUNTIFS($H$2:INDIRECT(ADDRESS(ROW(Table1[[#This Row],[Sel_Cat]]),8)),"A02")," ")</f>
        <v xml:space="preserve"> </v>
      </c>
      <c r="N5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33" s="5" t="s">
        <v>5944</v>
      </c>
      <c r="P533" s="5" t="str">
        <f>VLOOKUP(Table1[[#This Row],[ROLL2]],Sheet1!$A$1:$B$132,2,FALSE)</f>
        <v>Madhya Pradesh</v>
      </c>
      <c r="Q533" s="5" t="str">
        <f>VLOOKUP(Table1[[#This Row],[ROLL2]],Sheet1!$A$1:$C$132,3,FALSE)</f>
        <v>Gwalior(6005)</v>
      </c>
    </row>
    <row r="534" spans="1:17" x14ac:dyDescent="0.2">
      <c r="A534" s="2">
        <v>933</v>
      </c>
      <c r="B534" s="3">
        <v>3206109067</v>
      </c>
      <c r="C534" s="4" t="s">
        <v>5213</v>
      </c>
      <c r="D534" s="4" t="s">
        <v>2801</v>
      </c>
      <c r="E534" s="4" t="s">
        <v>2802</v>
      </c>
      <c r="F534" s="2" t="s">
        <v>5703</v>
      </c>
      <c r="G534" s="2" t="s">
        <v>5703</v>
      </c>
      <c r="H534" s="4" t="s">
        <v>2803</v>
      </c>
      <c r="I534" s="4">
        <v>533</v>
      </c>
      <c r="J534" s="3">
        <f ca="1">COUNTIF(G$2:INDIRECT(ADDRESS(ROW(Table1[[#This Row],[Sel_Cat]]),7)),Table1[[#This Row],[Sel_Cat]])</f>
        <v>426</v>
      </c>
      <c r="K534" s="3">
        <f ca="1">IF(Table1[[#This Row],[Post]]="A01",COUNTIFS($H$2:INDIRECT(ADDRESS(ROW(Table1[[#This Row],[Sel_Cat]]),8)),"A01")," ")</f>
        <v>439</v>
      </c>
      <c r="L534" s="3">
        <f ca="1">IF(Table1[[#This Row],[Post]]="A01",COUNTIFS($G$2:INDIRECT(ADDRESS(ROW(Table1[[#This Row],[Sel_Cat]]),7)),Table1[[#This Row],[Sel_Cat]],$H$2:INDIRECT(ADDRESS(ROW(Table1[[#This Row],[Sel_Cat]]),8)),"A01")," ")</f>
        <v>348</v>
      </c>
      <c r="M534" s="3" t="str">
        <f ca="1">IF(Table1[[#This Row],[Post]]="A02",COUNTIFS($H$2:INDIRECT(ADDRESS(ROW(Table1[[#This Row],[Sel_Cat]]),8)),"A02")," ")</f>
        <v xml:space="preserve"> </v>
      </c>
      <c r="N5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34" s="5" t="s">
        <v>5894</v>
      </c>
      <c r="P534" s="5" t="str">
        <f>VLOOKUP(Table1[[#This Row],[ROLL2]],Sheet1!$A$1:$B$132,2,FALSE)</f>
        <v>Bihar</v>
      </c>
      <c r="Q534" s="5" t="str">
        <f>VLOOKUP(Table1[[#This Row],[ROLL2]],Sheet1!$A$1:$C$132,3,FALSE)</f>
        <v>Patna (3206)</v>
      </c>
    </row>
    <row r="535" spans="1:17" x14ac:dyDescent="0.2">
      <c r="A535" s="2">
        <v>4</v>
      </c>
      <c r="B535" s="3">
        <v>1004001739</v>
      </c>
      <c r="C535" s="4" t="s">
        <v>4394</v>
      </c>
      <c r="D535" s="4" t="s">
        <v>14</v>
      </c>
      <c r="E535" s="4" t="s">
        <v>15</v>
      </c>
      <c r="F535" s="2" t="s">
        <v>5703</v>
      </c>
      <c r="G535" s="2" t="s">
        <v>5703</v>
      </c>
      <c r="H535" s="4" t="s">
        <v>16</v>
      </c>
      <c r="I535" s="4">
        <v>534</v>
      </c>
      <c r="J535" s="3">
        <f ca="1">COUNTIF(G$2:INDIRECT(ADDRESS(ROW(Table1[[#This Row],[Sel_Cat]]),7)),Table1[[#This Row],[Sel_Cat]])</f>
        <v>427</v>
      </c>
      <c r="K535" s="3">
        <f ca="1">IF(Table1[[#This Row],[Post]]="A01",COUNTIFS($H$2:INDIRECT(ADDRESS(ROW(Table1[[#This Row],[Sel_Cat]]),8)),"A01")," ")</f>
        <v>440</v>
      </c>
      <c r="L535" s="3">
        <f ca="1">IF(Table1[[#This Row],[Post]]="A01",COUNTIFS($G$2:INDIRECT(ADDRESS(ROW(Table1[[#This Row],[Sel_Cat]]),7)),Table1[[#This Row],[Sel_Cat]],$H$2:INDIRECT(ADDRESS(ROW(Table1[[#This Row],[Sel_Cat]]),8)),"A01")," ")</f>
        <v>349</v>
      </c>
      <c r="M535" s="3" t="str">
        <f ca="1">IF(Table1[[#This Row],[Post]]="A02",COUNTIFS($H$2:INDIRECT(ADDRESS(ROW(Table1[[#This Row],[Sel_Cat]]),8)),"A02")," ")</f>
        <v xml:space="preserve"> </v>
      </c>
      <c r="N5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35" s="5" t="s">
        <v>5968</v>
      </c>
      <c r="P535" s="5" t="str">
        <f>VLOOKUP(Table1[[#This Row],[ROLL2]],Sheet1!$A$1:$B$132,2,FALSE)</f>
        <v>Jammu and Kashmir</v>
      </c>
      <c r="Q535" s="5" t="str">
        <f>VLOOKUP(Table1[[#This Row],[ROLL2]],Sheet1!$A$1:$C$132,3,FALSE)</f>
        <v>Jammu(1004)</v>
      </c>
    </row>
    <row r="536" spans="1:17" x14ac:dyDescent="0.2">
      <c r="A536" s="2">
        <v>1230</v>
      </c>
      <c r="B536" s="3">
        <v>7204013043</v>
      </c>
      <c r="C536" s="4" t="s">
        <v>5479</v>
      </c>
      <c r="D536" s="4" t="s">
        <v>3692</v>
      </c>
      <c r="E536" s="4" t="s">
        <v>3693</v>
      </c>
      <c r="F536" s="2" t="s">
        <v>5701</v>
      </c>
      <c r="G536" s="2" t="s">
        <v>5701</v>
      </c>
      <c r="H536" s="4" t="s">
        <v>3694</v>
      </c>
      <c r="I536" s="4">
        <v>535</v>
      </c>
      <c r="J536" s="3">
        <f ca="1">COUNTIF(G$2:INDIRECT(ADDRESS(ROW(Table1[[#This Row],[Sel_Cat]]),7)),Table1[[#This Row],[Sel_Cat]])</f>
        <v>62</v>
      </c>
      <c r="K536" s="3">
        <f ca="1">IF(Table1[[#This Row],[Post]]="A01",COUNTIFS($H$2:INDIRECT(ADDRESS(ROW(Table1[[#This Row],[Sel_Cat]]),8)),"A01")," ")</f>
        <v>441</v>
      </c>
      <c r="L536" s="3">
        <f ca="1">IF(Table1[[#This Row],[Post]]="A01",COUNTIFS($G$2:INDIRECT(ADDRESS(ROW(Table1[[#This Row],[Sel_Cat]]),7)),Table1[[#This Row],[Sel_Cat]],$H$2:INDIRECT(ADDRESS(ROW(Table1[[#This Row],[Sel_Cat]]),8)),"A01")," ")</f>
        <v>56</v>
      </c>
      <c r="M536" s="3" t="str">
        <f ca="1">IF(Table1[[#This Row],[Post]]="A02",COUNTIFS($H$2:INDIRECT(ADDRESS(ROW(Table1[[#This Row],[Sel_Cat]]),8)),"A02")," ")</f>
        <v xml:space="preserve"> </v>
      </c>
      <c r="N5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36" s="5" t="s">
        <v>6010</v>
      </c>
      <c r="P536" s="5" t="str">
        <f>VLOOKUP(Table1[[#This Row],[ROLL2]],Sheet1!$A$1:$B$132,2,FALSE)</f>
        <v>Maharashtra</v>
      </c>
      <c r="Q536" s="5" t="str">
        <f>VLOOKUP(Table1[[#This Row],[ROLL2]],Sheet1!$A$1:$C$132,3,FALSE)</f>
        <v>Mumbai(7204)</v>
      </c>
    </row>
    <row r="537" spans="1:17" x14ac:dyDescent="0.2">
      <c r="A537" s="2">
        <v>190</v>
      </c>
      <c r="B537" s="3">
        <v>2201089721</v>
      </c>
      <c r="C537" s="4" t="s">
        <v>515</v>
      </c>
      <c r="D537" s="4" t="s">
        <v>572</v>
      </c>
      <c r="E537" s="4" t="s">
        <v>573</v>
      </c>
      <c r="F537" s="2" t="s">
        <v>5701</v>
      </c>
      <c r="G537" s="2" t="s">
        <v>5701</v>
      </c>
      <c r="H537" s="4" t="s">
        <v>574</v>
      </c>
      <c r="I537" s="4">
        <v>536</v>
      </c>
      <c r="J537" s="3">
        <f ca="1">COUNTIF(G$2:INDIRECT(ADDRESS(ROW(Table1[[#This Row],[Sel_Cat]]),7)),Table1[[#This Row],[Sel_Cat]])</f>
        <v>63</v>
      </c>
      <c r="K537" s="3">
        <f ca="1">IF(Table1[[#This Row],[Post]]="A01",COUNTIFS($H$2:INDIRECT(ADDRESS(ROW(Table1[[#This Row],[Sel_Cat]]),8)),"A01")," ")</f>
        <v>442</v>
      </c>
      <c r="L537" s="3">
        <f ca="1">IF(Table1[[#This Row],[Post]]="A01",COUNTIFS($G$2:INDIRECT(ADDRESS(ROW(Table1[[#This Row],[Sel_Cat]]),7)),Table1[[#This Row],[Sel_Cat]],$H$2:INDIRECT(ADDRESS(ROW(Table1[[#This Row],[Sel_Cat]]),8)),"A01")," ")</f>
        <v>57</v>
      </c>
      <c r="M537" s="3" t="str">
        <f ca="1">IF(Table1[[#This Row],[Post]]="A02",COUNTIFS($H$2:INDIRECT(ADDRESS(ROW(Table1[[#This Row],[Sel_Cat]]),8)),"A02")," ")</f>
        <v xml:space="preserve"> </v>
      </c>
      <c r="N5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37" s="5" t="s">
        <v>5900</v>
      </c>
      <c r="P537" s="5" t="str">
        <f>VLOOKUP(Table1[[#This Row],[ROLL2]],Sheet1!$A$1:$B$132,2,FALSE)</f>
        <v>Delhi</v>
      </c>
      <c r="Q537" s="5" t="str">
        <f>VLOOKUP(Table1[[#This Row],[ROLL2]],Sheet1!$A$1:$C$132,3,FALSE)</f>
        <v>Delhi (2201)</v>
      </c>
    </row>
    <row r="538" spans="1:17" x14ac:dyDescent="0.2">
      <c r="A538" s="2">
        <v>876</v>
      </c>
      <c r="B538" s="3">
        <v>3016005754</v>
      </c>
      <c r="C538" s="4" t="s">
        <v>5169</v>
      </c>
      <c r="D538" s="4" t="s">
        <v>2630</v>
      </c>
      <c r="E538" s="4" t="s">
        <v>2631</v>
      </c>
      <c r="F538" s="2" t="s">
        <v>5703</v>
      </c>
      <c r="G538" s="2" t="s">
        <v>5703</v>
      </c>
      <c r="H538" s="4" t="s">
        <v>2632</v>
      </c>
      <c r="I538" s="4">
        <v>537</v>
      </c>
      <c r="J538" s="3">
        <f ca="1">COUNTIF(G$2:INDIRECT(ADDRESS(ROW(Table1[[#This Row],[Sel_Cat]]),7)),Table1[[#This Row],[Sel_Cat]])</f>
        <v>428</v>
      </c>
      <c r="K538" s="3">
        <f ca="1">IF(Table1[[#This Row],[Post]]="A01",COUNTIFS($H$2:INDIRECT(ADDRESS(ROW(Table1[[#This Row],[Sel_Cat]]),8)),"A01")," ")</f>
        <v>443</v>
      </c>
      <c r="L538" s="3">
        <f ca="1">IF(Table1[[#This Row],[Post]]="A01",COUNTIFS($G$2:INDIRECT(ADDRESS(ROW(Table1[[#This Row],[Sel_Cat]]),7)),Table1[[#This Row],[Sel_Cat]],$H$2:INDIRECT(ADDRESS(ROW(Table1[[#This Row],[Sel_Cat]]),8)),"A01")," ")</f>
        <v>350</v>
      </c>
      <c r="M538" s="3" t="str">
        <f ca="1">IF(Table1[[#This Row],[Post]]="A02",COUNTIFS($H$2:INDIRECT(ADDRESS(ROW(Table1[[#This Row],[Sel_Cat]]),8)),"A02")," ")</f>
        <v xml:space="preserve"> </v>
      </c>
      <c r="N5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38" s="5" t="s">
        <v>6020</v>
      </c>
      <c r="P538" s="5" t="e">
        <f>VLOOKUP(Table1[[#This Row],[ROLL2]],Sheet1!$A$1:$B$132,2,FALSE)</f>
        <v>#N/A</v>
      </c>
      <c r="Q538" s="5" t="e">
        <f>VLOOKUP(Table1[[#This Row],[ROLL2]],Sheet1!$A$1:$C$132,3,FALSE)</f>
        <v>#N/A</v>
      </c>
    </row>
    <row r="539" spans="1:17" x14ac:dyDescent="0.2">
      <c r="A539" s="2">
        <v>591</v>
      </c>
      <c r="B539" s="3">
        <v>2405061041</v>
      </c>
      <c r="C539" s="4" t="s">
        <v>4923</v>
      </c>
      <c r="D539" s="4" t="s">
        <v>1775</v>
      </c>
      <c r="E539" s="4" t="s">
        <v>1776</v>
      </c>
      <c r="F539" s="2" t="s">
        <v>5703</v>
      </c>
      <c r="G539" s="2" t="s">
        <v>5703</v>
      </c>
      <c r="H539" s="4" t="s">
        <v>1777</v>
      </c>
      <c r="I539" s="4">
        <v>538</v>
      </c>
      <c r="J539" s="3">
        <f ca="1">COUNTIF(G$2:INDIRECT(ADDRESS(ROW(Table1[[#This Row],[Sel_Cat]]),7)),Table1[[#This Row],[Sel_Cat]])</f>
        <v>429</v>
      </c>
      <c r="K539" s="3">
        <f ca="1">IF(Table1[[#This Row],[Post]]="A01",COUNTIFS($H$2:INDIRECT(ADDRESS(ROW(Table1[[#This Row],[Sel_Cat]]),8)),"A01")," ")</f>
        <v>444</v>
      </c>
      <c r="L539" s="3">
        <f ca="1">IF(Table1[[#This Row],[Post]]="A01",COUNTIFS($G$2:INDIRECT(ADDRESS(ROW(Table1[[#This Row],[Sel_Cat]]),7)),Table1[[#This Row],[Sel_Cat]],$H$2:INDIRECT(ADDRESS(ROW(Table1[[#This Row],[Sel_Cat]]),8)),"A01")," ")</f>
        <v>351</v>
      </c>
      <c r="M539" s="3" t="str">
        <f ca="1">IF(Table1[[#This Row],[Post]]="A02",COUNTIFS($H$2:INDIRECT(ADDRESS(ROW(Table1[[#This Row],[Sel_Cat]]),8)),"A02")," ")</f>
        <v xml:space="preserve"> </v>
      </c>
      <c r="N5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39" s="5" t="s">
        <v>5904</v>
      </c>
      <c r="P539" s="5" t="str">
        <f>VLOOKUP(Table1[[#This Row],[ROLL2]],Sheet1!$A$1:$B$132,2,FALSE)</f>
        <v>Rajasthan</v>
      </c>
      <c r="Q539" s="5" t="str">
        <f>VLOOKUP(Table1[[#This Row],[ROLL2]],Sheet1!$A$1:$C$132,3,FALSE)</f>
        <v>Jaipur (2405)</v>
      </c>
    </row>
    <row r="540" spans="1:17" x14ac:dyDescent="0.2">
      <c r="A540" s="2">
        <v>474</v>
      </c>
      <c r="B540" s="3">
        <v>2201335660</v>
      </c>
      <c r="C540" s="4" t="s">
        <v>4824</v>
      </c>
      <c r="D540" s="4" t="s">
        <v>1424</v>
      </c>
      <c r="E540" s="4" t="s">
        <v>1425</v>
      </c>
      <c r="F540" s="2" t="s">
        <v>5703</v>
      </c>
      <c r="G540" s="2" t="s">
        <v>5703</v>
      </c>
      <c r="H540" s="4" t="s">
        <v>1426</v>
      </c>
      <c r="I540" s="4">
        <v>539</v>
      </c>
      <c r="J540" s="3">
        <f ca="1">COUNTIF(G$2:INDIRECT(ADDRESS(ROW(Table1[[#This Row],[Sel_Cat]]),7)),Table1[[#This Row],[Sel_Cat]])</f>
        <v>430</v>
      </c>
      <c r="K540" s="3">
        <f ca="1">IF(Table1[[#This Row],[Post]]="A01",COUNTIFS($H$2:INDIRECT(ADDRESS(ROW(Table1[[#This Row],[Sel_Cat]]),8)),"A01")," ")</f>
        <v>445</v>
      </c>
      <c r="L540" s="3">
        <f ca="1">IF(Table1[[#This Row],[Post]]="A01",COUNTIFS($G$2:INDIRECT(ADDRESS(ROW(Table1[[#This Row],[Sel_Cat]]),7)),Table1[[#This Row],[Sel_Cat]],$H$2:INDIRECT(ADDRESS(ROW(Table1[[#This Row],[Sel_Cat]]),8)),"A01")," ")</f>
        <v>352</v>
      </c>
      <c r="M540" s="3" t="str">
        <f ca="1">IF(Table1[[#This Row],[Post]]="A02",COUNTIFS($H$2:INDIRECT(ADDRESS(ROW(Table1[[#This Row],[Sel_Cat]]),8)),"A02")," ")</f>
        <v xml:space="preserve"> </v>
      </c>
      <c r="N5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40" s="5" t="s">
        <v>5900</v>
      </c>
      <c r="P540" s="5" t="str">
        <f>VLOOKUP(Table1[[#This Row],[ROLL2]],Sheet1!$A$1:$B$132,2,FALSE)</f>
        <v>Delhi</v>
      </c>
      <c r="Q540" s="5" t="str">
        <f>VLOOKUP(Table1[[#This Row],[ROLL2]],Sheet1!$A$1:$C$132,3,FALSE)</f>
        <v>Delhi (2201)</v>
      </c>
    </row>
    <row r="541" spans="1:17" x14ac:dyDescent="0.2">
      <c r="A541" s="2">
        <v>1211</v>
      </c>
      <c r="B541" s="3">
        <v>7202003268</v>
      </c>
      <c r="C541" s="4" t="s">
        <v>5461</v>
      </c>
      <c r="D541" s="4" t="s">
        <v>3635</v>
      </c>
      <c r="E541" s="4" t="s">
        <v>3636</v>
      </c>
      <c r="F541" s="2" t="s">
        <v>5701</v>
      </c>
      <c r="G541" s="2" t="s">
        <v>5703</v>
      </c>
      <c r="H541" s="4" t="s">
        <v>3637</v>
      </c>
      <c r="I541" s="4">
        <v>540</v>
      </c>
      <c r="J541" s="3">
        <f ca="1">COUNTIF(G$2:INDIRECT(ADDRESS(ROW(Table1[[#This Row],[Sel_Cat]]),7)),Table1[[#This Row],[Sel_Cat]])</f>
        <v>431</v>
      </c>
      <c r="K541" s="3">
        <f ca="1">IF(Table1[[#This Row],[Post]]="A01",COUNTIFS($H$2:INDIRECT(ADDRESS(ROW(Table1[[#This Row],[Sel_Cat]]),8)),"A01")," ")</f>
        <v>446</v>
      </c>
      <c r="L541" s="3">
        <f ca="1">IF(Table1[[#This Row],[Post]]="A01",COUNTIFS($G$2:INDIRECT(ADDRESS(ROW(Table1[[#This Row],[Sel_Cat]]),7)),Table1[[#This Row],[Sel_Cat]],$H$2:INDIRECT(ADDRESS(ROW(Table1[[#This Row],[Sel_Cat]]),8)),"A01")," ")</f>
        <v>353</v>
      </c>
      <c r="M541" s="3" t="str">
        <f ca="1">IF(Table1[[#This Row],[Post]]="A02",COUNTIFS($H$2:INDIRECT(ADDRESS(ROW(Table1[[#This Row],[Sel_Cat]]),8)),"A02")," ")</f>
        <v xml:space="preserve"> </v>
      </c>
      <c r="N54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41" s="5" t="s">
        <v>6007</v>
      </c>
      <c r="P541" s="5" t="str">
        <f>VLOOKUP(Table1[[#This Row],[ROLL2]],Sheet1!$A$1:$B$132,2,FALSE)</f>
        <v>Maharashtra</v>
      </c>
      <c r="Q541" s="5" t="str">
        <f>VLOOKUP(Table1[[#This Row],[ROLL2]],Sheet1!$A$1:$C$132,3,FALSE)</f>
        <v>Aurangabad(7202)</v>
      </c>
    </row>
    <row r="542" spans="1:17" x14ac:dyDescent="0.2">
      <c r="A542" s="2">
        <v>550</v>
      </c>
      <c r="B542" s="3">
        <v>2404011726</v>
      </c>
      <c r="C542" s="4" t="s">
        <v>4887</v>
      </c>
      <c r="D542" s="4" t="s">
        <v>1652</v>
      </c>
      <c r="E542" s="4" t="s">
        <v>1653</v>
      </c>
      <c r="F542" s="2" t="s">
        <v>5696</v>
      </c>
      <c r="G542" s="2" t="s">
        <v>5696</v>
      </c>
      <c r="H542" s="4" t="s">
        <v>1654</v>
      </c>
      <c r="I542" s="4">
        <v>541</v>
      </c>
      <c r="J542" s="3">
        <f ca="1">COUNTIF(G$2:INDIRECT(ADDRESS(ROW(Table1[[#This Row],[Sel_Cat]]),7)),Table1[[#This Row],[Sel_Cat]])</f>
        <v>34</v>
      </c>
      <c r="K542" s="3" t="str">
        <f ca="1">IF(Table1[[#This Row],[Post]]="A01",COUNTIFS($H$2:INDIRECT(ADDRESS(ROW(Table1[[#This Row],[Sel_Cat]]),8)),"A01")," ")</f>
        <v xml:space="preserve"> </v>
      </c>
      <c r="L54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542" s="3">
        <f ca="1">IF(Table1[[#This Row],[Post]]="A02",COUNTIFS($H$2:INDIRECT(ADDRESS(ROW(Table1[[#This Row],[Sel_Cat]]),8)),"A02")," ")</f>
        <v>95</v>
      </c>
      <c r="N542" s="3">
        <f ca="1">IF(Table1[[#This Row],[Post]]="A02",COUNTIFS($G$2:INDIRECT(ADDRESS(ROW(Table1[[#This Row],[Sel_Cat]]),7)),Table1[[#This Row],[Sel_Cat]],$H$2:INDIRECT(ADDRESS(ROW(Table1[[#This Row],[Sel_Cat]]),8)),"A02")," ")</f>
        <v>7</v>
      </c>
      <c r="O542" s="5" t="s">
        <v>5903</v>
      </c>
      <c r="P542" s="5" t="str">
        <f>VLOOKUP(Table1[[#This Row],[ROLL2]],Sheet1!$A$1:$B$132,2,FALSE)</f>
        <v>Rajasthan</v>
      </c>
      <c r="Q542" s="5" t="str">
        <f>VLOOKUP(Table1[[#This Row],[ROLL2]],Sheet1!$A$1:$C$132,3,FALSE)</f>
        <v>Bikaner (2404)</v>
      </c>
    </row>
    <row r="543" spans="1:17" x14ac:dyDescent="0.2">
      <c r="A543" s="2">
        <v>820</v>
      </c>
      <c r="B543" s="3">
        <v>3013006718</v>
      </c>
      <c r="C543" s="4" t="s">
        <v>5125</v>
      </c>
      <c r="D543" s="4" t="s">
        <v>2462</v>
      </c>
      <c r="E543" s="4" t="s">
        <v>2463</v>
      </c>
      <c r="F543" s="2" t="s">
        <v>5703</v>
      </c>
      <c r="G543" s="2" t="s">
        <v>5703</v>
      </c>
      <c r="H543" s="4" t="s">
        <v>2464</v>
      </c>
      <c r="I543" s="4">
        <v>542</v>
      </c>
      <c r="J543" s="3">
        <f ca="1">COUNTIF(G$2:INDIRECT(ADDRESS(ROW(Table1[[#This Row],[Sel_Cat]]),7)),Table1[[#This Row],[Sel_Cat]])</f>
        <v>432</v>
      </c>
      <c r="K543" s="3">
        <f ca="1">IF(Table1[[#This Row],[Post]]="A01",COUNTIFS($H$2:INDIRECT(ADDRESS(ROW(Table1[[#This Row],[Sel_Cat]]),8)),"A01")," ")</f>
        <v>447</v>
      </c>
      <c r="L543" s="3">
        <f ca="1">IF(Table1[[#This Row],[Post]]="A01",COUNTIFS($G$2:INDIRECT(ADDRESS(ROW(Table1[[#This Row],[Sel_Cat]]),7)),Table1[[#This Row],[Sel_Cat]],$H$2:INDIRECT(ADDRESS(ROW(Table1[[#This Row],[Sel_Cat]]),8)),"A01")," ")</f>
        <v>354</v>
      </c>
      <c r="M543" s="3" t="str">
        <f ca="1">IF(Table1[[#This Row],[Post]]="A02",COUNTIFS($H$2:INDIRECT(ADDRESS(ROW(Table1[[#This Row],[Sel_Cat]]),8)),"A02")," ")</f>
        <v xml:space="preserve"> </v>
      </c>
      <c r="N5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43" s="5" t="s">
        <v>5891</v>
      </c>
      <c r="P543" s="5" t="str">
        <f>VLOOKUP(Table1[[#This Row],[ROLL2]],Sheet1!$A$1:$B$132,2,FALSE)</f>
        <v>Uttar Pradesh</v>
      </c>
      <c r="Q543" s="5" t="str">
        <f>VLOOKUP(Table1[[#This Row],[ROLL2]],Sheet1!$A$1:$C$132,3,FALSE)</f>
        <v>Varanasi (3013)</v>
      </c>
    </row>
    <row r="544" spans="1:17" x14ac:dyDescent="0.2">
      <c r="A544" s="2">
        <v>181</v>
      </c>
      <c r="B544" s="3">
        <v>2201081562</v>
      </c>
      <c r="C544" s="4" t="s">
        <v>4560</v>
      </c>
      <c r="D544" s="4" t="s">
        <v>545</v>
      </c>
      <c r="E544" s="4" t="s">
        <v>546</v>
      </c>
      <c r="F544" s="2" t="s">
        <v>5703</v>
      </c>
      <c r="G544" s="2" t="s">
        <v>5703</v>
      </c>
      <c r="H544" s="4" t="s">
        <v>547</v>
      </c>
      <c r="I544" s="4">
        <v>543</v>
      </c>
      <c r="J544" s="3">
        <f ca="1">COUNTIF(G$2:INDIRECT(ADDRESS(ROW(Table1[[#This Row],[Sel_Cat]]),7)),Table1[[#This Row],[Sel_Cat]])</f>
        <v>433</v>
      </c>
      <c r="K544" s="3">
        <f ca="1">IF(Table1[[#This Row],[Post]]="A01",COUNTIFS($H$2:INDIRECT(ADDRESS(ROW(Table1[[#This Row],[Sel_Cat]]),8)),"A01")," ")</f>
        <v>448</v>
      </c>
      <c r="L544" s="3">
        <f ca="1">IF(Table1[[#This Row],[Post]]="A01",COUNTIFS($G$2:INDIRECT(ADDRESS(ROW(Table1[[#This Row],[Sel_Cat]]),7)),Table1[[#This Row],[Sel_Cat]],$H$2:INDIRECT(ADDRESS(ROW(Table1[[#This Row],[Sel_Cat]]),8)),"A01")," ")</f>
        <v>355</v>
      </c>
      <c r="M544" s="3" t="str">
        <f ca="1">IF(Table1[[#This Row],[Post]]="A02",COUNTIFS($H$2:INDIRECT(ADDRESS(ROW(Table1[[#This Row],[Sel_Cat]]),8)),"A02")," ")</f>
        <v xml:space="preserve"> </v>
      </c>
      <c r="N54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44" s="5" t="s">
        <v>5900</v>
      </c>
      <c r="P544" s="5" t="str">
        <f>VLOOKUP(Table1[[#This Row],[ROLL2]],Sheet1!$A$1:$B$132,2,FALSE)</f>
        <v>Delhi</v>
      </c>
      <c r="Q544" s="5" t="str">
        <f>VLOOKUP(Table1[[#This Row],[ROLL2]],Sheet1!$A$1:$C$132,3,FALSE)</f>
        <v>Delhi (2201)</v>
      </c>
    </row>
    <row r="545" spans="1:17" x14ac:dyDescent="0.2">
      <c r="A545" s="2">
        <v>632</v>
      </c>
      <c r="B545" s="3">
        <v>2406019384</v>
      </c>
      <c r="C545" s="4" t="s">
        <v>4959</v>
      </c>
      <c r="D545" s="4" t="s">
        <v>1898</v>
      </c>
      <c r="E545" s="4" t="s">
        <v>1899</v>
      </c>
      <c r="F545" s="2" t="s">
        <v>5701</v>
      </c>
      <c r="G545" s="2" t="s">
        <v>5703</v>
      </c>
      <c r="H545" s="4" t="s">
        <v>1900</v>
      </c>
      <c r="I545" s="4">
        <v>544</v>
      </c>
      <c r="J545" s="3">
        <f ca="1">COUNTIF(G$2:INDIRECT(ADDRESS(ROW(Table1[[#This Row],[Sel_Cat]]),7)),Table1[[#This Row],[Sel_Cat]])</f>
        <v>434</v>
      </c>
      <c r="K545" s="3">
        <f ca="1">IF(Table1[[#This Row],[Post]]="A01",COUNTIFS($H$2:INDIRECT(ADDRESS(ROW(Table1[[#This Row],[Sel_Cat]]),8)),"A01")," ")</f>
        <v>449</v>
      </c>
      <c r="L545" s="3">
        <f ca="1">IF(Table1[[#This Row],[Post]]="A01",COUNTIFS($G$2:INDIRECT(ADDRESS(ROW(Table1[[#This Row],[Sel_Cat]]),7)),Table1[[#This Row],[Sel_Cat]],$H$2:INDIRECT(ADDRESS(ROW(Table1[[#This Row],[Sel_Cat]]),8)),"A01")," ")</f>
        <v>356</v>
      </c>
      <c r="M545" s="3" t="str">
        <f ca="1">IF(Table1[[#This Row],[Post]]="A02",COUNTIFS($H$2:INDIRECT(ADDRESS(ROW(Table1[[#This Row],[Sel_Cat]]),8)),"A02")," ")</f>
        <v xml:space="preserve"> </v>
      </c>
      <c r="N54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45" s="5" t="s">
        <v>5905</v>
      </c>
      <c r="P545" s="5" t="str">
        <f>VLOOKUP(Table1[[#This Row],[ROLL2]],Sheet1!$A$1:$B$132,2,FALSE)</f>
        <v>Rajasthan</v>
      </c>
      <c r="Q545" s="5" t="str">
        <f>VLOOKUP(Table1[[#This Row],[ROLL2]],Sheet1!$A$1:$C$132,3,FALSE)</f>
        <v>Jodhpur (2406)</v>
      </c>
    </row>
    <row r="546" spans="1:17" x14ac:dyDescent="0.2">
      <c r="A546" s="2">
        <v>1027</v>
      </c>
      <c r="B546" s="3">
        <v>4410053097</v>
      </c>
      <c r="C546" s="4" t="s">
        <v>5241</v>
      </c>
      <c r="D546" s="4" t="s">
        <v>3083</v>
      </c>
      <c r="E546" s="4" t="s">
        <v>3084</v>
      </c>
      <c r="F546" s="2" t="s">
        <v>5701</v>
      </c>
      <c r="G546" s="2" t="s">
        <v>5701</v>
      </c>
      <c r="H546" s="4" t="s">
        <v>3085</v>
      </c>
      <c r="I546" s="4">
        <v>545</v>
      </c>
      <c r="J546" s="3">
        <f ca="1">COUNTIF(G$2:INDIRECT(ADDRESS(ROW(Table1[[#This Row],[Sel_Cat]]),7)),Table1[[#This Row],[Sel_Cat]])</f>
        <v>64</v>
      </c>
      <c r="K546" s="3">
        <f ca="1">IF(Table1[[#This Row],[Post]]="A01",COUNTIFS($H$2:INDIRECT(ADDRESS(ROW(Table1[[#This Row],[Sel_Cat]]),8)),"A01")," ")</f>
        <v>450</v>
      </c>
      <c r="L546" s="3">
        <f ca="1">IF(Table1[[#This Row],[Post]]="A01",COUNTIFS($G$2:INDIRECT(ADDRESS(ROW(Table1[[#This Row],[Sel_Cat]]),7)),Table1[[#This Row],[Sel_Cat]],$H$2:INDIRECT(ADDRESS(ROW(Table1[[#This Row],[Sel_Cat]]),8)),"A01")," ")</f>
        <v>58</v>
      </c>
      <c r="M546" s="3" t="str">
        <f ca="1">IF(Table1[[#This Row],[Post]]="A02",COUNTIFS($H$2:INDIRECT(ADDRESS(ROW(Table1[[#This Row],[Sel_Cat]]),8)),"A02")," ")</f>
        <v xml:space="preserve"> </v>
      </c>
      <c r="N5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46" s="5" t="s">
        <v>5925</v>
      </c>
      <c r="P546" s="5" t="str">
        <f>VLOOKUP(Table1[[#This Row],[ROLL2]],Sheet1!$A$1:$B$132,2,FALSE)</f>
        <v>West Bengal</v>
      </c>
      <c r="Q546" s="5" t="str">
        <f>VLOOKUP(Table1[[#This Row],[ROLL2]],Sheet1!$A$1:$C$132,3,FALSE)</f>
        <v>Kolkata(4410),</v>
      </c>
    </row>
    <row r="547" spans="1:17" x14ac:dyDescent="0.2">
      <c r="A547" s="2">
        <v>55</v>
      </c>
      <c r="B547" s="3">
        <v>1408007037</v>
      </c>
      <c r="C547" s="4" t="s">
        <v>4442</v>
      </c>
      <c r="D547" s="4" t="s">
        <v>167</v>
      </c>
      <c r="E547" s="4" t="s">
        <v>168</v>
      </c>
      <c r="F547" s="2" t="s">
        <v>5703</v>
      </c>
      <c r="G547" s="2" t="s">
        <v>5703</v>
      </c>
      <c r="H547" s="4" t="s">
        <v>169</v>
      </c>
      <c r="I547" s="4">
        <v>546</v>
      </c>
      <c r="J547" s="3">
        <f ca="1">COUNTIF(G$2:INDIRECT(ADDRESS(ROW(Table1[[#This Row],[Sel_Cat]]),7)),Table1[[#This Row],[Sel_Cat]])</f>
        <v>435</v>
      </c>
      <c r="K547" s="3">
        <f ca="1">IF(Table1[[#This Row],[Post]]="A01",COUNTIFS($H$2:INDIRECT(ADDRESS(ROW(Table1[[#This Row],[Sel_Cat]]),8)),"A01")," ")</f>
        <v>451</v>
      </c>
      <c r="L547" s="3">
        <f ca="1">IF(Table1[[#This Row],[Post]]="A01",COUNTIFS($G$2:INDIRECT(ADDRESS(ROW(Table1[[#This Row],[Sel_Cat]]),7)),Table1[[#This Row],[Sel_Cat]],$H$2:INDIRECT(ADDRESS(ROW(Table1[[#This Row],[Sel_Cat]]),8)),"A01")," ")</f>
        <v>357</v>
      </c>
      <c r="M547" s="3" t="str">
        <f ca="1">IF(Table1[[#This Row],[Post]]="A02",COUNTIFS($H$2:INDIRECT(ADDRESS(ROW(Table1[[#This Row],[Sel_Cat]]),8)),"A02")," ")</f>
        <v xml:space="preserve"> </v>
      </c>
      <c r="N54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47" s="5" t="s">
        <v>6022</v>
      </c>
      <c r="P547" s="5" t="e">
        <f>VLOOKUP(Table1[[#This Row],[ROLL2]],Sheet1!$A$1:$B$132,2,FALSE)</f>
        <v>#N/A</v>
      </c>
      <c r="Q547" s="5" t="e">
        <f>VLOOKUP(Table1[[#This Row],[ROLL2]],Sheet1!$A$1:$C$132,3,FALSE)</f>
        <v>#N/A</v>
      </c>
    </row>
    <row r="548" spans="1:17" x14ac:dyDescent="0.2">
      <c r="A548" s="2">
        <v>570</v>
      </c>
      <c r="B548" s="3">
        <v>2405032814</v>
      </c>
      <c r="C548" s="4" t="s">
        <v>4903</v>
      </c>
      <c r="D548" s="4" t="s">
        <v>1712</v>
      </c>
      <c r="E548" s="4" t="s">
        <v>1713</v>
      </c>
      <c r="F548" s="2" t="s">
        <v>5701</v>
      </c>
      <c r="G548" s="2" t="s">
        <v>5703</v>
      </c>
      <c r="H548" s="4" t="s">
        <v>1714</v>
      </c>
      <c r="I548" s="4">
        <v>547</v>
      </c>
      <c r="J548" s="3">
        <f ca="1">COUNTIF(G$2:INDIRECT(ADDRESS(ROW(Table1[[#This Row],[Sel_Cat]]),7)),Table1[[#This Row],[Sel_Cat]])</f>
        <v>436</v>
      </c>
      <c r="K548" s="3">
        <f ca="1">IF(Table1[[#This Row],[Post]]="A01",COUNTIFS($H$2:INDIRECT(ADDRESS(ROW(Table1[[#This Row],[Sel_Cat]]),8)),"A01")," ")</f>
        <v>452</v>
      </c>
      <c r="L548" s="3">
        <f ca="1">IF(Table1[[#This Row],[Post]]="A01",COUNTIFS($G$2:INDIRECT(ADDRESS(ROW(Table1[[#This Row],[Sel_Cat]]),7)),Table1[[#This Row],[Sel_Cat]],$H$2:INDIRECT(ADDRESS(ROW(Table1[[#This Row],[Sel_Cat]]),8)),"A01")," ")</f>
        <v>358</v>
      </c>
      <c r="M548" s="3" t="str">
        <f ca="1">IF(Table1[[#This Row],[Post]]="A02",COUNTIFS($H$2:INDIRECT(ADDRESS(ROW(Table1[[#This Row],[Sel_Cat]]),8)),"A02")," ")</f>
        <v xml:space="preserve"> </v>
      </c>
      <c r="N5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48" s="5" t="s">
        <v>5904</v>
      </c>
      <c r="P548" s="5" t="str">
        <f>VLOOKUP(Table1[[#This Row],[ROLL2]],Sheet1!$A$1:$B$132,2,FALSE)</f>
        <v>Rajasthan</v>
      </c>
      <c r="Q548" s="5" t="str">
        <f>VLOOKUP(Table1[[#This Row],[ROLL2]],Sheet1!$A$1:$C$132,3,FALSE)</f>
        <v>Jaipur (2405)</v>
      </c>
    </row>
    <row r="549" spans="1:17" x14ac:dyDescent="0.2">
      <c r="A549" s="2">
        <v>914</v>
      </c>
      <c r="B549" s="3">
        <v>3206065939</v>
      </c>
      <c r="C549" s="4" t="s">
        <v>5201</v>
      </c>
      <c r="D549" s="4" t="s">
        <v>2744</v>
      </c>
      <c r="E549" s="4" t="s">
        <v>2745</v>
      </c>
      <c r="F549" s="2" t="s">
        <v>5701</v>
      </c>
      <c r="G549" s="2" t="s">
        <v>5701</v>
      </c>
      <c r="H549" s="4" t="s">
        <v>2746</v>
      </c>
      <c r="I549" s="4">
        <v>548</v>
      </c>
      <c r="J549" s="3">
        <f ca="1">COUNTIF(G$2:INDIRECT(ADDRESS(ROW(Table1[[#This Row],[Sel_Cat]]),7)),Table1[[#This Row],[Sel_Cat]])</f>
        <v>65</v>
      </c>
      <c r="K549" s="3">
        <f ca="1">IF(Table1[[#This Row],[Post]]="A01",COUNTIFS($H$2:INDIRECT(ADDRESS(ROW(Table1[[#This Row],[Sel_Cat]]),8)),"A01")," ")</f>
        <v>453</v>
      </c>
      <c r="L549" s="3">
        <f ca="1">IF(Table1[[#This Row],[Post]]="A01",COUNTIFS($G$2:INDIRECT(ADDRESS(ROW(Table1[[#This Row],[Sel_Cat]]),7)),Table1[[#This Row],[Sel_Cat]],$H$2:INDIRECT(ADDRESS(ROW(Table1[[#This Row],[Sel_Cat]]),8)),"A01")," ")</f>
        <v>59</v>
      </c>
      <c r="M549" s="3" t="str">
        <f ca="1">IF(Table1[[#This Row],[Post]]="A02",COUNTIFS($H$2:INDIRECT(ADDRESS(ROW(Table1[[#This Row],[Sel_Cat]]),8)),"A02")," ")</f>
        <v xml:space="preserve"> </v>
      </c>
      <c r="N5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49" s="5" t="s">
        <v>5894</v>
      </c>
      <c r="P549" s="5" t="str">
        <f>VLOOKUP(Table1[[#This Row],[ROLL2]],Sheet1!$A$1:$B$132,2,FALSE)</f>
        <v>Bihar</v>
      </c>
      <c r="Q549" s="5" t="str">
        <f>VLOOKUP(Table1[[#This Row],[ROLL2]],Sheet1!$A$1:$C$132,3,FALSE)</f>
        <v>Patna (3206)</v>
      </c>
    </row>
    <row r="550" spans="1:17" x14ac:dyDescent="0.2">
      <c r="A550" s="2">
        <v>713</v>
      </c>
      <c r="B550" s="3">
        <v>3007024390</v>
      </c>
      <c r="C550" s="4" t="s">
        <v>5028</v>
      </c>
      <c r="D550" s="4" t="s">
        <v>2141</v>
      </c>
      <c r="E550" s="4" t="s">
        <v>2142</v>
      </c>
      <c r="F550" s="2" t="s">
        <v>5696</v>
      </c>
      <c r="G550" s="2" t="s">
        <v>5703</v>
      </c>
      <c r="H550" s="4" t="s">
        <v>2143</v>
      </c>
      <c r="I550" s="4">
        <v>549</v>
      </c>
      <c r="J550" s="3">
        <f ca="1">COUNTIF(G$2:INDIRECT(ADDRESS(ROW(Table1[[#This Row],[Sel_Cat]]),7)),Table1[[#This Row],[Sel_Cat]])</f>
        <v>437</v>
      </c>
      <c r="K550" s="3">
        <f ca="1">IF(Table1[[#This Row],[Post]]="A01",COUNTIFS($H$2:INDIRECT(ADDRESS(ROW(Table1[[#This Row],[Sel_Cat]]),8)),"A01")," ")</f>
        <v>454</v>
      </c>
      <c r="L550" s="3">
        <f ca="1">IF(Table1[[#This Row],[Post]]="A01",COUNTIFS($G$2:INDIRECT(ADDRESS(ROW(Table1[[#This Row],[Sel_Cat]]),7)),Table1[[#This Row],[Sel_Cat]],$H$2:INDIRECT(ADDRESS(ROW(Table1[[#This Row],[Sel_Cat]]),8)),"A01")," ")</f>
        <v>359</v>
      </c>
      <c r="M550" s="3" t="str">
        <f ca="1">IF(Table1[[#This Row],[Post]]="A02",COUNTIFS($H$2:INDIRECT(ADDRESS(ROW(Table1[[#This Row],[Sel_Cat]]),8)),"A02")," ")</f>
        <v xml:space="preserve"> </v>
      </c>
      <c r="N5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50" s="5" t="s">
        <v>5885</v>
      </c>
      <c r="P550" s="5" t="str">
        <f>VLOOKUP(Table1[[#This Row],[ROLL2]],Sheet1!$A$1:$B$132,2,FALSE)</f>
        <v>Uttar Pradesh</v>
      </c>
      <c r="Q550" s="5" t="str">
        <f>VLOOKUP(Table1[[#This Row],[ROLL2]],Sheet1!$A$1:$C$132,3,FALSE)</f>
        <v>Gorakhpur (3007)</v>
      </c>
    </row>
    <row r="551" spans="1:17" x14ac:dyDescent="0.2">
      <c r="A551" s="2">
        <v>1431</v>
      </c>
      <c r="B551" s="3">
        <v>9001026399</v>
      </c>
      <c r="C551" s="4" t="s">
        <v>5666</v>
      </c>
      <c r="D551" s="4" t="s">
        <v>4294</v>
      </c>
      <c r="E551" s="4" t="s">
        <v>4295</v>
      </c>
      <c r="F551" s="2" t="s">
        <v>5701</v>
      </c>
      <c r="G551" s="2" t="s">
        <v>5703</v>
      </c>
      <c r="H551" s="4" t="s">
        <v>4296</v>
      </c>
      <c r="I551" s="4">
        <v>550</v>
      </c>
      <c r="J551" s="3">
        <f ca="1">COUNTIF(G$2:INDIRECT(ADDRESS(ROW(Table1[[#This Row],[Sel_Cat]]),7)),Table1[[#This Row],[Sel_Cat]])</f>
        <v>438</v>
      </c>
      <c r="K551" s="3">
        <f ca="1">IF(Table1[[#This Row],[Post]]="A01",COUNTIFS($H$2:INDIRECT(ADDRESS(ROW(Table1[[#This Row],[Sel_Cat]]),8)),"A01")," ")</f>
        <v>455</v>
      </c>
      <c r="L551" s="3">
        <f ca="1">IF(Table1[[#This Row],[Post]]="A01",COUNTIFS($G$2:INDIRECT(ADDRESS(ROW(Table1[[#This Row],[Sel_Cat]]),7)),Table1[[#This Row],[Sel_Cat]],$H$2:INDIRECT(ADDRESS(ROW(Table1[[#This Row],[Sel_Cat]]),8)),"A01")," ")</f>
        <v>360</v>
      </c>
      <c r="M551" s="3" t="str">
        <f ca="1">IF(Table1[[#This Row],[Post]]="A02",COUNTIFS($H$2:INDIRECT(ADDRESS(ROW(Table1[[#This Row],[Sel_Cat]]),8)),"A02")," ")</f>
        <v xml:space="preserve"> </v>
      </c>
      <c r="N5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51" s="5" t="s">
        <v>5929</v>
      </c>
      <c r="P551" s="5" t="str">
        <f>VLOOKUP(Table1[[#This Row],[ROLL2]],Sheet1!$A$1:$B$132,2,FALSE)</f>
        <v>Karnataka</v>
      </c>
      <c r="Q551" s="5" t="str">
        <f>VLOOKUP(Table1[[#This Row],[ROLL2]],Sheet1!$A$1:$C$132,3,FALSE)</f>
        <v>Bengaluru (9001)</v>
      </c>
    </row>
    <row r="552" spans="1:17" x14ac:dyDescent="0.2">
      <c r="A552" s="2">
        <v>733</v>
      </c>
      <c r="B552" s="3">
        <v>3009049599</v>
      </c>
      <c r="C552" s="4" t="s">
        <v>5048</v>
      </c>
      <c r="D552" s="4" t="s">
        <v>2201</v>
      </c>
      <c r="E552" s="4" t="s">
        <v>2202</v>
      </c>
      <c r="F552" s="2" t="s">
        <v>5701</v>
      </c>
      <c r="G552" s="2" t="s">
        <v>5703</v>
      </c>
      <c r="H552" s="4" t="s">
        <v>2203</v>
      </c>
      <c r="I552" s="4">
        <v>551</v>
      </c>
      <c r="J552" s="3">
        <f ca="1">COUNTIF(G$2:INDIRECT(ADDRESS(ROW(Table1[[#This Row],[Sel_Cat]]),7)),Table1[[#This Row],[Sel_Cat]])</f>
        <v>439</v>
      </c>
      <c r="K552" s="3">
        <f ca="1">IF(Table1[[#This Row],[Post]]="A01",COUNTIFS($H$2:INDIRECT(ADDRESS(ROW(Table1[[#This Row],[Sel_Cat]]),8)),"A01")," ")</f>
        <v>456</v>
      </c>
      <c r="L552" s="3">
        <f ca="1">IF(Table1[[#This Row],[Post]]="A01",COUNTIFS($G$2:INDIRECT(ADDRESS(ROW(Table1[[#This Row],[Sel_Cat]]),7)),Table1[[#This Row],[Sel_Cat]],$H$2:INDIRECT(ADDRESS(ROW(Table1[[#This Row],[Sel_Cat]]),8)),"A01")," ")</f>
        <v>361</v>
      </c>
      <c r="M552" s="3" t="str">
        <f ca="1">IF(Table1[[#This Row],[Post]]="A02",COUNTIFS($H$2:INDIRECT(ADDRESS(ROW(Table1[[#This Row],[Sel_Cat]]),8)),"A02")," ")</f>
        <v xml:space="preserve"> </v>
      </c>
      <c r="N5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52" s="5" t="s">
        <v>5887</v>
      </c>
      <c r="P552" s="5" t="str">
        <f>VLOOKUP(Table1[[#This Row],[ROLL2]],Sheet1!$A$1:$B$132,2,FALSE)</f>
        <v>Uttar Pradesh</v>
      </c>
      <c r="Q552" s="5" t="str">
        <f>VLOOKUP(Table1[[#This Row],[ROLL2]],Sheet1!$A$1:$C$132,3,FALSE)</f>
        <v>Kanpur (3009)</v>
      </c>
    </row>
    <row r="553" spans="1:17" x14ac:dyDescent="0.2">
      <c r="A553" s="2">
        <v>401</v>
      </c>
      <c r="B553" s="3">
        <v>2201255743</v>
      </c>
      <c r="C553" s="4" t="s">
        <v>4760</v>
      </c>
      <c r="D553" s="4" t="s">
        <v>1205</v>
      </c>
      <c r="E553" s="4" t="s">
        <v>1206</v>
      </c>
      <c r="F553" s="2" t="s">
        <v>5696</v>
      </c>
      <c r="G553" s="2" t="s">
        <v>5703</v>
      </c>
      <c r="H553" s="4" t="s">
        <v>1207</v>
      </c>
      <c r="I553" s="4">
        <v>552</v>
      </c>
      <c r="J553" s="3">
        <f ca="1">COUNTIF(G$2:INDIRECT(ADDRESS(ROW(Table1[[#This Row],[Sel_Cat]]),7)),Table1[[#This Row],[Sel_Cat]])</f>
        <v>440</v>
      </c>
      <c r="K553" s="3">
        <f ca="1">IF(Table1[[#This Row],[Post]]="A01",COUNTIFS($H$2:INDIRECT(ADDRESS(ROW(Table1[[#This Row],[Sel_Cat]]),8)),"A01")," ")</f>
        <v>457</v>
      </c>
      <c r="L553" s="3">
        <f ca="1">IF(Table1[[#This Row],[Post]]="A01",COUNTIFS($G$2:INDIRECT(ADDRESS(ROW(Table1[[#This Row],[Sel_Cat]]),7)),Table1[[#This Row],[Sel_Cat]],$H$2:INDIRECT(ADDRESS(ROW(Table1[[#This Row],[Sel_Cat]]),8)),"A01")," ")</f>
        <v>362</v>
      </c>
      <c r="M553" s="3" t="str">
        <f ca="1">IF(Table1[[#This Row],[Post]]="A02",COUNTIFS($H$2:INDIRECT(ADDRESS(ROW(Table1[[#This Row],[Sel_Cat]]),8)),"A02")," ")</f>
        <v xml:space="preserve"> </v>
      </c>
      <c r="N5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53" s="5" t="s">
        <v>5900</v>
      </c>
      <c r="P553" s="5" t="str">
        <f>VLOOKUP(Table1[[#This Row],[ROLL2]],Sheet1!$A$1:$B$132,2,FALSE)</f>
        <v>Delhi</v>
      </c>
      <c r="Q553" s="5" t="str">
        <f>VLOOKUP(Table1[[#This Row],[ROLL2]],Sheet1!$A$1:$C$132,3,FALSE)</f>
        <v>Delhi (2201)</v>
      </c>
    </row>
    <row r="554" spans="1:17" x14ac:dyDescent="0.2">
      <c r="A554" s="2">
        <v>355</v>
      </c>
      <c r="B554" s="3">
        <v>2201220547</v>
      </c>
      <c r="C554" s="4" t="s">
        <v>4720</v>
      </c>
      <c r="D554" s="4" t="s">
        <v>1067</v>
      </c>
      <c r="E554" s="4" t="s">
        <v>1068</v>
      </c>
      <c r="F554" s="2" t="s">
        <v>5701</v>
      </c>
      <c r="G554" s="2" t="s">
        <v>5701</v>
      </c>
      <c r="H554" s="4" t="s">
        <v>1069</v>
      </c>
      <c r="I554" s="4">
        <v>553</v>
      </c>
      <c r="J554" s="3">
        <f ca="1">COUNTIF(G$2:INDIRECT(ADDRESS(ROW(Table1[[#This Row],[Sel_Cat]]),7)),Table1[[#This Row],[Sel_Cat]])</f>
        <v>66</v>
      </c>
      <c r="K554" s="3" t="str">
        <f ca="1">IF(Table1[[#This Row],[Post]]="A01",COUNTIFS($H$2:INDIRECT(ADDRESS(ROW(Table1[[#This Row],[Sel_Cat]]),8)),"A01")," ")</f>
        <v xml:space="preserve"> </v>
      </c>
      <c r="L55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554" s="3">
        <f ca="1">IF(Table1[[#This Row],[Post]]="A02",COUNTIFS($H$2:INDIRECT(ADDRESS(ROW(Table1[[#This Row],[Sel_Cat]]),8)),"A02")," ")</f>
        <v>96</v>
      </c>
      <c r="N554" s="3">
        <f ca="1">IF(Table1[[#This Row],[Post]]="A02",COUNTIFS($G$2:INDIRECT(ADDRESS(ROW(Table1[[#This Row],[Sel_Cat]]),7)),Table1[[#This Row],[Sel_Cat]],$H$2:INDIRECT(ADDRESS(ROW(Table1[[#This Row],[Sel_Cat]]),8)),"A02")," ")</f>
        <v>7</v>
      </c>
      <c r="O554" s="5" t="s">
        <v>5900</v>
      </c>
      <c r="P554" s="5" t="str">
        <f>VLOOKUP(Table1[[#This Row],[ROLL2]],Sheet1!$A$1:$B$132,2,FALSE)</f>
        <v>Delhi</v>
      </c>
      <c r="Q554" s="5" t="str">
        <f>VLOOKUP(Table1[[#This Row],[ROLL2]],Sheet1!$A$1:$C$132,3,FALSE)</f>
        <v>Delhi (2201)</v>
      </c>
    </row>
    <row r="555" spans="1:17" x14ac:dyDescent="0.2">
      <c r="A555" s="2">
        <v>488</v>
      </c>
      <c r="B555" s="3">
        <v>2201349782</v>
      </c>
      <c r="C555" s="4" t="s">
        <v>4834</v>
      </c>
      <c r="D555" s="4" t="s">
        <v>1466</v>
      </c>
      <c r="E555" s="4" t="s">
        <v>1467</v>
      </c>
      <c r="F555" s="2" t="s">
        <v>5701</v>
      </c>
      <c r="G555" s="2" t="s">
        <v>5701</v>
      </c>
      <c r="H555" s="4" t="s">
        <v>1468</v>
      </c>
      <c r="I555" s="4">
        <v>554</v>
      </c>
      <c r="J555" s="3">
        <f ca="1">COUNTIF(G$2:INDIRECT(ADDRESS(ROW(Table1[[#This Row],[Sel_Cat]]),7)),Table1[[#This Row],[Sel_Cat]])</f>
        <v>67</v>
      </c>
      <c r="K555" s="3">
        <f ca="1">IF(Table1[[#This Row],[Post]]="A01",COUNTIFS($H$2:INDIRECT(ADDRESS(ROW(Table1[[#This Row],[Sel_Cat]]),8)),"A01")," ")</f>
        <v>458</v>
      </c>
      <c r="L555" s="3">
        <f ca="1">IF(Table1[[#This Row],[Post]]="A01",COUNTIFS($G$2:INDIRECT(ADDRESS(ROW(Table1[[#This Row],[Sel_Cat]]),7)),Table1[[#This Row],[Sel_Cat]],$H$2:INDIRECT(ADDRESS(ROW(Table1[[#This Row],[Sel_Cat]]),8)),"A01")," ")</f>
        <v>60</v>
      </c>
      <c r="M555" s="3" t="str">
        <f ca="1">IF(Table1[[#This Row],[Post]]="A02",COUNTIFS($H$2:INDIRECT(ADDRESS(ROW(Table1[[#This Row],[Sel_Cat]]),8)),"A02")," ")</f>
        <v xml:space="preserve"> </v>
      </c>
      <c r="N5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55" s="5" t="s">
        <v>5900</v>
      </c>
      <c r="P555" s="5" t="str">
        <f>VLOOKUP(Table1[[#This Row],[ROLL2]],Sheet1!$A$1:$B$132,2,FALSE)</f>
        <v>Delhi</v>
      </c>
      <c r="Q555" s="5" t="str">
        <f>VLOOKUP(Table1[[#This Row],[ROLL2]],Sheet1!$A$1:$C$132,3,FALSE)</f>
        <v>Delhi (2201)</v>
      </c>
    </row>
    <row r="556" spans="1:17" x14ac:dyDescent="0.2">
      <c r="A556" s="2">
        <v>471</v>
      </c>
      <c r="B556" s="3">
        <v>2201333285</v>
      </c>
      <c r="C556" s="4" t="s">
        <v>4821</v>
      </c>
      <c r="D556" s="4" t="s">
        <v>1415</v>
      </c>
      <c r="E556" s="4" t="s">
        <v>1416</v>
      </c>
      <c r="F556" s="2" t="s">
        <v>5703</v>
      </c>
      <c r="G556" s="2" t="s">
        <v>5703</v>
      </c>
      <c r="H556" s="4" t="s">
        <v>1417</v>
      </c>
      <c r="I556" s="4">
        <v>555</v>
      </c>
      <c r="J556" s="3">
        <f ca="1">COUNTIF(G$2:INDIRECT(ADDRESS(ROW(Table1[[#This Row],[Sel_Cat]]),7)),Table1[[#This Row],[Sel_Cat]])</f>
        <v>441</v>
      </c>
      <c r="K556" s="3">
        <f ca="1">IF(Table1[[#This Row],[Post]]="A01",COUNTIFS($H$2:INDIRECT(ADDRESS(ROW(Table1[[#This Row],[Sel_Cat]]),8)),"A01")," ")</f>
        <v>459</v>
      </c>
      <c r="L556" s="3">
        <f ca="1">IF(Table1[[#This Row],[Post]]="A01",COUNTIFS($G$2:INDIRECT(ADDRESS(ROW(Table1[[#This Row],[Sel_Cat]]),7)),Table1[[#This Row],[Sel_Cat]],$H$2:INDIRECT(ADDRESS(ROW(Table1[[#This Row],[Sel_Cat]]),8)),"A01")," ")</f>
        <v>363</v>
      </c>
      <c r="M556" s="3" t="str">
        <f ca="1">IF(Table1[[#This Row],[Post]]="A02",COUNTIFS($H$2:INDIRECT(ADDRESS(ROW(Table1[[#This Row],[Sel_Cat]]),8)),"A02")," ")</f>
        <v xml:space="preserve"> </v>
      </c>
      <c r="N5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56" s="5" t="s">
        <v>5900</v>
      </c>
      <c r="P556" s="5" t="str">
        <f>VLOOKUP(Table1[[#This Row],[ROLL2]],Sheet1!$A$1:$B$132,2,FALSE)</f>
        <v>Delhi</v>
      </c>
      <c r="Q556" s="5" t="str">
        <f>VLOOKUP(Table1[[#This Row],[ROLL2]],Sheet1!$A$1:$C$132,3,FALSE)</f>
        <v>Delhi (2201)</v>
      </c>
    </row>
    <row r="557" spans="1:17" x14ac:dyDescent="0.2">
      <c r="A557" s="2">
        <v>745</v>
      </c>
      <c r="B557" s="3">
        <v>3009071817</v>
      </c>
      <c r="C557" s="4" t="s">
        <v>5060</v>
      </c>
      <c r="D557" s="4" t="s">
        <v>2237</v>
      </c>
      <c r="E557" s="4" t="s">
        <v>2238</v>
      </c>
      <c r="F557" s="2" t="s">
        <v>5703</v>
      </c>
      <c r="G557" s="2" t="s">
        <v>5703</v>
      </c>
      <c r="H557" s="4" t="s">
        <v>2239</v>
      </c>
      <c r="I557" s="4">
        <v>556</v>
      </c>
      <c r="J557" s="3">
        <f ca="1">COUNTIF(G$2:INDIRECT(ADDRESS(ROW(Table1[[#This Row],[Sel_Cat]]),7)),Table1[[#This Row],[Sel_Cat]])</f>
        <v>442</v>
      </c>
      <c r="K557" s="3">
        <f ca="1">IF(Table1[[#This Row],[Post]]="A01",COUNTIFS($H$2:INDIRECT(ADDRESS(ROW(Table1[[#This Row],[Sel_Cat]]),8)),"A01")," ")</f>
        <v>460</v>
      </c>
      <c r="L557" s="3">
        <f ca="1">IF(Table1[[#This Row],[Post]]="A01",COUNTIFS($G$2:INDIRECT(ADDRESS(ROW(Table1[[#This Row],[Sel_Cat]]),7)),Table1[[#This Row],[Sel_Cat]],$H$2:INDIRECT(ADDRESS(ROW(Table1[[#This Row],[Sel_Cat]]),8)),"A01")," ")</f>
        <v>364</v>
      </c>
      <c r="M557" s="3" t="str">
        <f ca="1">IF(Table1[[#This Row],[Post]]="A02",COUNTIFS($H$2:INDIRECT(ADDRESS(ROW(Table1[[#This Row],[Sel_Cat]]),8)),"A02")," ")</f>
        <v xml:space="preserve"> </v>
      </c>
      <c r="N5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57" s="5" t="s">
        <v>5887</v>
      </c>
      <c r="P557" s="5" t="str">
        <f>VLOOKUP(Table1[[#This Row],[ROLL2]],Sheet1!$A$1:$B$132,2,FALSE)</f>
        <v>Uttar Pradesh</v>
      </c>
      <c r="Q557" s="5" t="str">
        <f>VLOOKUP(Table1[[#This Row],[ROLL2]],Sheet1!$A$1:$C$132,3,FALSE)</f>
        <v>Kanpur (3009)</v>
      </c>
    </row>
    <row r="558" spans="1:17" x14ac:dyDescent="0.2">
      <c r="A558" s="2">
        <v>527</v>
      </c>
      <c r="B558" s="3">
        <v>2401020166</v>
      </c>
      <c r="C558" s="4" t="s">
        <v>4868</v>
      </c>
      <c r="D558" s="4" t="s">
        <v>1583</v>
      </c>
      <c r="E558" s="4" t="s">
        <v>1584</v>
      </c>
      <c r="F558" s="2" t="s">
        <v>5703</v>
      </c>
      <c r="G558" s="2" t="s">
        <v>5703</v>
      </c>
      <c r="H558" s="4" t="s">
        <v>1585</v>
      </c>
      <c r="I558" s="4">
        <v>557</v>
      </c>
      <c r="J558" s="3">
        <f ca="1">COUNTIF(G$2:INDIRECT(ADDRESS(ROW(Table1[[#This Row],[Sel_Cat]]),7)),Table1[[#This Row],[Sel_Cat]])</f>
        <v>443</v>
      </c>
      <c r="K558" s="3">
        <f ca="1">IF(Table1[[#This Row],[Post]]="A01",COUNTIFS($H$2:INDIRECT(ADDRESS(ROW(Table1[[#This Row],[Sel_Cat]]),8)),"A01")," ")</f>
        <v>461</v>
      </c>
      <c r="L558" s="3">
        <f ca="1">IF(Table1[[#This Row],[Post]]="A01",COUNTIFS($G$2:INDIRECT(ADDRESS(ROW(Table1[[#This Row],[Sel_Cat]]),7)),Table1[[#This Row],[Sel_Cat]],$H$2:INDIRECT(ADDRESS(ROW(Table1[[#This Row],[Sel_Cat]]),8)),"A01")," ")</f>
        <v>365</v>
      </c>
      <c r="M558" s="3" t="str">
        <f ca="1">IF(Table1[[#This Row],[Post]]="A02",COUNTIFS($H$2:INDIRECT(ADDRESS(ROW(Table1[[#This Row],[Sel_Cat]]),8)),"A02")," ")</f>
        <v xml:space="preserve"> </v>
      </c>
      <c r="N5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58" s="5" t="s">
        <v>5901</v>
      </c>
      <c r="P558" s="5" t="str">
        <f>VLOOKUP(Table1[[#This Row],[ROLL2]],Sheet1!$A$1:$B$132,2,FALSE)</f>
        <v>Rajasthan</v>
      </c>
      <c r="Q558" s="5" t="str">
        <f>VLOOKUP(Table1[[#This Row],[ROLL2]],Sheet1!$A$1:$C$132,3,FALSE)</f>
        <v> Ajmer (2401)</v>
      </c>
    </row>
    <row r="559" spans="1:17" x14ac:dyDescent="0.2">
      <c r="A559" s="2">
        <v>239</v>
      </c>
      <c r="B559" s="3">
        <v>2201124880</v>
      </c>
      <c r="C559" s="4" t="s">
        <v>4613</v>
      </c>
      <c r="D559" s="4" t="s">
        <v>719</v>
      </c>
      <c r="E559" s="4" t="s">
        <v>720</v>
      </c>
      <c r="F559" s="2" t="s">
        <v>5701</v>
      </c>
      <c r="G559" s="2" t="s">
        <v>5703</v>
      </c>
      <c r="H559" s="4" t="s">
        <v>721</v>
      </c>
      <c r="I559" s="4">
        <v>558</v>
      </c>
      <c r="J559" s="3">
        <f ca="1">COUNTIF(G$2:INDIRECT(ADDRESS(ROW(Table1[[#This Row],[Sel_Cat]]),7)),Table1[[#This Row],[Sel_Cat]])</f>
        <v>444</v>
      </c>
      <c r="K559" s="3">
        <f ca="1">IF(Table1[[#This Row],[Post]]="A01",COUNTIFS($H$2:INDIRECT(ADDRESS(ROW(Table1[[#This Row],[Sel_Cat]]),8)),"A01")," ")</f>
        <v>462</v>
      </c>
      <c r="L559" s="3">
        <f ca="1">IF(Table1[[#This Row],[Post]]="A01",COUNTIFS($G$2:INDIRECT(ADDRESS(ROW(Table1[[#This Row],[Sel_Cat]]),7)),Table1[[#This Row],[Sel_Cat]],$H$2:INDIRECT(ADDRESS(ROW(Table1[[#This Row],[Sel_Cat]]),8)),"A01")," ")</f>
        <v>366</v>
      </c>
      <c r="M559" s="3" t="str">
        <f ca="1">IF(Table1[[#This Row],[Post]]="A02",COUNTIFS($H$2:INDIRECT(ADDRESS(ROW(Table1[[#This Row],[Sel_Cat]]),8)),"A02")," ")</f>
        <v xml:space="preserve"> </v>
      </c>
      <c r="N5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59" s="5" t="s">
        <v>5900</v>
      </c>
      <c r="P559" s="5" t="str">
        <f>VLOOKUP(Table1[[#This Row],[ROLL2]],Sheet1!$A$1:$B$132,2,FALSE)</f>
        <v>Delhi</v>
      </c>
      <c r="Q559" s="5" t="str">
        <f>VLOOKUP(Table1[[#This Row],[ROLL2]],Sheet1!$A$1:$C$132,3,FALSE)</f>
        <v>Delhi (2201)</v>
      </c>
    </row>
    <row r="560" spans="1:17" x14ac:dyDescent="0.2">
      <c r="A560" s="2">
        <v>371</v>
      </c>
      <c r="B560" s="3">
        <v>2201233436</v>
      </c>
      <c r="C560" s="4" t="s">
        <v>4734</v>
      </c>
      <c r="D560" s="4" t="s">
        <v>1115</v>
      </c>
      <c r="E560" s="4" t="s">
        <v>1116</v>
      </c>
      <c r="F560" s="2" t="s">
        <v>5696</v>
      </c>
      <c r="G560" s="2" t="s">
        <v>5703</v>
      </c>
      <c r="H560" s="4" t="s">
        <v>1117</v>
      </c>
      <c r="I560" s="4">
        <v>559</v>
      </c>
      <c r="J560" s="3">
        <f ca="1">COUNTIF(G$2:INDIRECT(ADDRESS(ROW(Table1[[#This Row],[Sel_Cat]]),7)),Table1[[#This Row],[Sel_Cat]])</f>
        <v>445</v>
      </c>
      <c r="K560" s="3">
        <f ca="1">IF(Table1[[#This Row],[Post]]="A01",COUNTIFS($H$2:INDIRECT(ADDRESS(ROW(Table1[[#This Row],[Sel_Cat]]),8)),"A01")," ")</f>
        <v>463</v>
      </c>
      <c r="L560" s="3">
        <f ca="1">IF(Table1[[#This Row],[Post]]="A01",COUNTIFS($G$2:INDIRECT(ADDRESS(ROW(Table1[[#This Row],[Sel_Cat]]),7)),Table1[[#This Row],[Sel_Cat]],$H$2:INDIRECT(ADDRESS(ROW(Table1[[#This Row],[Sel_Cat]]),8)),"A01")," ")</f>
        <v>367</v>
      </c>
      <c r="M560" s="3" t="str">
        <f ca="1">IF(Table1[[#This Row],[Post]]="A02",COUNTIFS($H$2:INDIRECT(ADDRESS(ROW(Table1[[#This Row],[Sel_Cat]]),8)),"A02")," ")</f>
        <v xml:space="preserve"> </v>
      </c>
      <c r="N5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60" s="5" t="s">
        <v>5900</v>
      </c>
      <c r="P560" s="5" t="str">
        <f>VLOOKUP(Table1[[#This Row],[ROLL2]],Sheet1!$A$1:$B$132,2,FALSE)</f>
        <v>Delhi</v>
      </c>
      <c r="Q560" s="5" t="str">
        <f>VLOOKUP(Table1[[#This Row],[ROLL2]],Sheet1!$A$1:$C$132,3,FALSE)</f>
        <v>Delhi (2201)</v>
      </c>
    </row>
    <row r="561" spans="1:17" x14ac:dyDescent="0.2">
      <c r="A561" s="2">
        <v>1208</v>
      </c>
      <c r="B561" s="3">
        <v>7013004210</v>
      </c>
      <c r="C561" s="4" t="s">
        <v>5459</v>
      </c>
      <c r="D561" s="4" t="s">
        <v>3626</v>
      </c>
      <c r="E561" s="4" t="s">
        <v>3627</v>
      </c>
      <c r="F561" s="2" t="s">
        <v>5701</v>
      </c>
      <c r="G561" s="2" t="s">
        <v>5701</v>
      </c>
      <c r="H561" s="4" t="s">
        <v>3628</v>
      </c>
      <c r="I561" s="4">
        <v>560</v>
      </c>
      <c r="J561" s="3">
        <f ca="1">COUNTIF(G$2:INDIRECT(ADDRESS(ROW(Table1[[#This Row],[Sel_Cat]]),7)),Table1[[#This Row],[Sel_Cat]])</f>
        <v>68</v>
      </c>
      <c r="K561" s="3">
        <f ca="1">IF(Table1[[#This Row],[Post]]="A01",COUNTIFS($H$2:INDIRECT(ADDRESS(ROW(Table1[[#This Row],[Sel_Cat]]),8)),"A01")," ")</f>
        <v>464</v>
      </c>
      <c r="L561" s="3">
        <f ca="1">IF(Table1[[#This Row],[Post]]="A01",COUNTIFS($G$2:INDIRECT(ADDRESS(ROW(Table1[[#This Row],[Sel_Cat]]),7)),Table1[[#This Row],[Sel_Cat]],$H$2:INDIRECT(ADDRESS(ROW(Table1[[#This Row],[Sel_Cat]]),8)),"A01")," ")</f>
        <v>61</v>
      </c>
      <c r="M561" s="3" t="str">
        <f ca="1">IF(Table1[[#This Row],[Post]]="A02",COUNTIFS($H$2:INDIRECT(ADDRESS(ROW(Table1[[#This Row],[Sel_Cat]]),8)),"A02")," ")</f>
        <v xml:space="preserve"> </v>
      </c>
      <c r="N5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61" s="5" t="s">
        <v>6002</v>
      </c>
      <c r="P561" s="5" t="str">
        <f>VLOOKUP(Table1[[#This Row],[ROLL2]],Sheet1!$A$1:$B$132,2,FALSE)</f>
        <v>Gujarat</v>
      </c>
      <c r="Q561" s="5" t="str">
        <f>VLOOKUP(Table1[[#This Row],[ROLL2]],Sheet1!$A$1:$C$132,3,FALSE)</f>
        <v>Mehsana(7013)</v>
      </c>
    </row>
    <row r="562" spans="1:17" x14ac:dyDescent="0.2">
      <c r="A562" s="2">
        <v>703</v>
      </c>
      <c r="B562" s="3">
        <v>3003056147</v>
      </c>
      <c r="C562" s="4" t="s">
        <v>5020</v>
      </c>
      <c r="D562" s="4" t="s">
        <v>2111</v>
      </c>
      <c r="E562" s="4" t="s">
        <v>2112</v>
      </c>
      <c r="F562" s="2" t="s">
        <v>5696</v>
      </c>
      <c r="G562" s="2" t="s">
        <v>5696</v>
      </c>
      <c r="H562" s="4" t="s">
        <v>2113</v>
      </c>
      <c r="I562" s="4">
        <v>561</v>
      </c>
      <c r="J562" s="3">
        <f ca="1">COUNTIF(G$2:INDIRECT(ADDRESS(ROW(Table1[[#This Row],[Sel_Cat]]),7)),Table1[[#This Row],[Sel_Cat]])</f>
        <v>35</v>
      </c>
      <c r="K562" s="3">
        <f ca="1">IF(Table1[[#This Row],[Post]]="A01",COUNTIFS($H$2:INDIRECT(ADDRESS(ROW(Table1[[#This Row],[Sel_Cat]]),8)),"A01")," ")</f>
        <v>465</v>
      </c>
      <c r="L562" s="3">
        <f ca="1">IF(Table1[[#This Row],[Post]]="A01",COUNTIFS($G$2:INDIRECT(ADDRESS(ROW(Table1[[#This Row],[Sel_Cat]]),7)),Table1[[#This Row],[Sel_Cat]],$H$2:INDIRECT(ADDRESS(ROW(Table1[[#This Row],[Sel_Cat]]),8)),"A01")," ")</f>
        <v>28</v>
      </c>
      <c r="M562" s="3" t="str">
        <f ca="1">IF(Table1[[#This Row],[Post]]="A02",COUNTIFS($H$2:INDIRECT(ADDRESS(ROW(Table1[[#This Row],[Sel_Cat]]),8)),"A02")," ")</f>
        <v xml:space="preserve"> </v>
      </c>
      <c r="N5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62" s="5" t="s">
        <v>5890</v>
      </c>
      <c r="P562" s="5" t="str">
        <f>VLOOKUP(Table1[[#This Row],[ROLL2]],Sheet1!$A$1:$B$132,2,FALSE)</f>
        <v>Uttar Pradesh</v>
      </c>
      <c r="Q562" s="5" t="str">
        <f>VLOOKUP(Table1[[#This Row],[ROLL2]],Sheet1!$A$1:$C$132,3,FALSE)</f>
        <v>Prayagraj (3003)</v>
      </c>
    </row>
    <row r="563" spans="1:17" x14ac:dyDescent="0.2">
      <c r="A563" s="2">
        <v>972</v>
      </c>
      <c r="B563" s="3">
        <v>4205031055</v>
      </c>
      <c r="C563" s="4" t="s">
        <v>5244</v>
      </c>
      <c r="D563" s="4" t="s">
        <v>2918</v>
      </c>
      <c r="E563" s="4" t="s">
        <v>2919</v>
      </c>
      <c r="F563" s="2" t="s">
        <v>5701</v>
      </c>
      <c r="G563" s="2" t="s">
        <v>5703</v>
      </c>
      <c r="H563" s="4" t="s">
        <v>2920</v>
      </c>
      <c r="I563" s="4">
        <v>562</v>
      </c>
      <c r="J563" s="3">
        <f ca="1">COUNTIF(G$2:INDIRECT(ADDRESS(ROW(Table1[[#This Row],[Sel_Cat]]),7)),Table1[[#This Row],[Sel_Cat]])</f>
        <v>446</v>
      </c>
      <c r="K563" s="3">
        <f ca="1">IF(Table1[[#This Row],[Post]]="A01",COUNTIFS($H$2:INDIRECT(ADDRESS(ROW(Table1[[#This Row],[Sel_Cat]]),8)),"A01")," ")</f>
        <v>466</v>
      </c>
      <c r="L563" s="3">
        <f ca="1">IF(Table1[[#This Row],[Post]]="A01",COUNTIFS($G$2:INDIRECT(ADDRESS(ROW(Table1[[#This Row],[Sel_Cat]]),7)),Table1[[#This Row],[Sel_Cat]],$H$2:INDIRECT(ADDRESS(ROW(Table1[[#This Row],[Sel_Cat]]),8)),"A01")," ")</f>
        <v>368</v>
      </c>
      <c r="M563" s="3" t="str">
        <f ca="1">IF(Table1[[#This Row],[Post]]="A02",COUNTIFS($H$2:INDIRECT(ADDRESS(ROW(Table1[[#This Row],[Sel_Cat]]),8)),"A02")," ")</f>
        <v xml:space="preserve"> </v>
      </c>
      <c r="N5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63" s="5" t="s">
        <v>5913</v>
      </c>
      <c r="P563" s="5" t="str">
        <f>VLOOKUP(Table1[[#This Row],[ROLL2]],Sheet1!$A$1:$B$132,2,FALSE)</f>
        <v>Jharkhand</v>
      </c>
      <c r="Q563" s="5" t="str">
        <f>VLOOKUP(Table1[[#This Row],[ROLL2]],Sheet1!$A$1:$C$132,3,FALSE)</f>
        <v>Ranchi(4205)</v>
      </c>
    </row>
    <row r="564" spans="1:17" x14ac:dyDescent="0.2">
      <c r="A564" s="2">
        <v>71</v>
      </c>
      <c r="B564" s="3">
        <v>1801009042</v>
      </c>
      <c r="C564" s="4" t="s">
        <v>4457</v>
      </c>
      <c r="D564" s="4" t="s">
        <v>215</v>
      </c>
      <c r="E564" s="4" t="s">
        <v>216</v>
      </c>
      <c r="F564" s="2" t="s">
        <v>5703</v>
      </c>
      <c r="G564" s="2" t="s">
        <v>5703</v>
      </c>
      <c r="H564" s="4" t="s">
        <v>217</v>
      </c>
      <c r="I564" s="4">
        <v>563</v>
      </c>
      <c r="J564" s="3">
        <f ca="1">COUNTIF(G$2:INDIRECT(ADDRESS(ROW(Table1[[#This Row],[Sel_Cat]]),7)),Table1[[#This Row],[Sel_Cat]])</f>
        <v>447</v>
      </c>
      <c r="K564" s="3">
        <f ca="1">IF(Table1[[#This Row],[Post]]="A01",COUNTIFS($H$2:INDIRECT(ADDRESS(ROW(Table1[[#This Row],[Sel_Cat]]),8)),"A01")," ")</f>
        <v>467</v>
      </c>
      <c r="L564" s="3">
        <f ca="1">IF(Table1[[#This Row],[Post]]="A01",COUNTIFS($G$2:INDIRECT(ADDRESS(ROW(Table1[[#This Row],[Sel_Cat]]),7)),Table1[[#This Row],[Sel_Cat]],$H$2:INDIRECT(ADDRESS(ROW(Table1[[#This Row],[Sel_Cat]]),8)),"A01")," ")</f>
        <v>369</v>
      </c>
      <c r="M564" s="3" t="str">
        <f ca="1">IF(Table1[[#This Row],[Post]]="A02",COUNTIFS($H$2:INDIRECT(ADDRESS(ROW(Table1[[#This Row],[Sel_Cat]]),8)),"A02")," ")</f>
        <v xml:space="preserve"> </v>
      </c>
      <c r="N56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64" s="5" t="s">
        <v>6016</v>
      </c>
      <c r="P564" s="5" t="e">
        <f>VLOOKUP(Table1[[#This Row],[ROLL2]],Sheet1!$A$1:$B$132,2,FALSE)</f>
        <v>#N/A</v>
      </c>
      <c r="Q564" s="5" t="e">
        <f>VLOOKUP(Table1[[#This Row],[ROLL2]],Sheet1!$A$1:$C$132,3,FALSE)</f>
        <v>#N/A</v>
      </c>
    </row>
    <row r="565" spans="1:17" x14ac:dyDescent="0.2">
      <c r="A565" s="2">
        <v>79</v>
      </c>
      <c r="B565" s="3">
        <v>2002014448</v>
      </c>
      <c r="C565" s="4" t="s">
        <v>4465</v>
      </c>
      <c r="D565" s="4" t="s">
        <v>239</v>
      </c>
      <c r="E565" s="4" t="s">
        <v>240</v>
      </c>
      <c r="F565" s="2" t="s">
        <v>5701</v>
      </c>
      <c r="G565" s="2" t="s">
        <v>5701</v>
      </c>
      <c r="H565" s="4" t="s">
        <v>241</v>
      </c>
      <c r="I565" s="4">
        <v>564</v>
      </c>
      <c r="J565" s="3">
        <f ca="1">COUNTIF(G$2:INDIRECT(ADDRESS(ROW(Table1[[#This Row],[Sel_Cat]]),7)),Table1[[#This Row],[Sel_Cat]])</f>
        <v>69</v>
      </c>
      <c r="K565" s="3">
        <f ca="1">IF(Table1[[#This Row],[Post]]="A01",COUNTIFS($H$2:INDIRECT(ADDRESS(ROW(Table1[[#This Row],[Sel_Cat]]),8)),"A01")," ")</f>
        <v>468</v>
      </c>
      <c r="L565" s="3">
        <f ca="1">IF(Table1[[#This Row],[Post]]="A01",COUNTIFS($G$2:INDIRECT(ADDRESS(ROW(Table1[[#This Row],[Sel_Cat]]),7)),Table1[[#This Row],[Sel_Cat]],$H$2:INDIRECT(ADDRESS(ROW(Table1[[#This Row],[Sel_Cat]]),8)),"A01")," ")</f>
        <v>62</v>
      </c>
      <c r="M565" s="3" t="str">
        <f ca="1">IF(Table1[[#This Row],[Post]]="A02",COUNTIFS($H$2:INDIRECT(ADDRESS(ROW(Table1[[#This Row],[Sel_Cat]]),8)),"A02")," ")</f>
        <v xml:space="preserve"> </v>
      </c>
      <c r="N56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65" s="5" t="s">
        <v>5896</v>
      </c>
      <c r="P565" s="5" t="str">
        <f>VLOOKUP(Table1[[#This Row],[ROLL2]],Sheet1!$A$1:$B$132,2,FALSE)</f>
        <v>Uttarakhand</v>
      </c>
      <c r="Q565" s="5" t="str">
        <f>VLOOKUP(Table1[[#This Row],[ROLL2]],Sheet1!$A$1:$C$132,3,FALSE)</f>
        <v>Dehradun (2002)</v>
      </c>
    </row>
    <row r="566" spans="1:17" x14ac:dyDescent="0.2">
      <c r="A566" s="2">
        <v>1303</v>
      </c>
      <c r="B566" s="3">
        <v>8006008352</v>
      </c>
      <c r="C566" s="4" t="s">
        <v>5543</v>
      </c>
      <c r="D566" s="4" t="s">
        <v>3911</v>
      </c>
      <c r="E566" s="4" t="s">
        <v>3912</v>
      </c>
      <c r="F566" s="2" t="s">
        <v>5703</v>
      </c>
      <c r="G566" s="2" t="s">
        <v>5703</v>
      </c>
      <c r="H566" s="4" t="s">
        <v>3913</v>
      </c>
      <c r="I566" s="4">
        <v>565</v>
      </c>
      <c r="J566" s="3">
        <f ca="1">COUNTIF(G$2:INDIRECT(ADDRESS(ROW(Table1[[#This Row],[Sel_Cat]]),7)),Table1[[#This Row],[Sel_Cat]])</f>
        <v>448</v>
      </c>
      <c r="K566" s="3">
        <f ca="1">IF(Table1[[#This Row],[Post]]="A01",COUNTIFS($H$2:INDIRECT(ADDRESS(ROW(Table1[[#This Row],[Sel_Cat]]),8)),"A01")," ")</f>
        <v>469</v>
      </c>
      <c r="L566" s="3">
        <f ca="1">IF(Table1[[#This Row],[Post]]="A01",COUNTIFS($G$2:INDIRECT(ADDRESS(ROW(Table1[[#This Row],[Sel_Cat]]),7)),Table1[[#This Row],[Sel_Cat]],$H$2:INDIRECT(ADDRESS(ROW(Table1[[#This Row],[Sel_Cat]]),8)),"A01")," ")</f>
        <v>370</v>
      </c>
      <c r="M566" s="3" t="str">
        <f ca="1">IF(Table1[[#This Row],[Post]]="A02",COUNTIFS($H$2:INDIRECT(ADDRESS(ROW(Table1[[#This Row],[Sel_Cat]]),8)),"A02")," ")</f>
        <v xml:space="preserve"> </v>
      </c>
      <c r="N5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66" s="5" t="s">
        <v>5982</v>
      </c>
      <c r="P566" s="5" t="str">
        <f>VLOOKUP(Table1[[#This Row],[ROLL2]],Sheet1!$A$1:$B$132,2,FALSE)</f>
        <v>Andhra Pradesh</v>
      </c>
      <c r="Q566" s="5" t="str">
        <f>VLOOKUP(Table1[[#This Row],[ROLL2]],Sheet1!$A$1:$C$132,3,FALSE)</f>
        <v>Tirupati(8006)</v>
      </c>
    </row>
    <row r="567" spans="1:17" x14ac:dyDescent="0.2">
      <c r="A567" s="2">
        <v>39</v>
      </c>
      <c r="B567" s="3">
        <v>1403005475</v>
      </c>
      <c r="C567" s="4" t="s">
        <v>4427</v>
      </c>
      <c r="D567" s="4" t="s">
        <v>119</v>
      </c>
      <c r="E567" s="4" t="s">
        <v>120</v>
      </c>
      <c r="F567" s="2" t="s">
        <v>5696</v>
      </c>
      <c r="G567" s="2" t="s">
        <v>5696</v>
      </c>
      <c r="H567" s="4" t="s">
        <v>121</v>
      </c>
      <c r="I567" s="4">
        <v>566</v>
      </c>
      <c r="J567" s="3">
        <f ca="1">COUNTIF(G$2:INDIRECT(ADDRESS(ROW(Table1[[#This Row],[Sel_Cat]]),7)),Table1[[#This Row],[Sel_Cat]])</f>
        <v>36</v>
      </c>
      <c r="K567" s="3">
        <f ca="1">IF(Table1[[#This Row],[Post]]="A01",COUNTIFS($H$2:INDIRECT(ADDRESS(ROW(Table1[[#This Row],[Sel_Cat]]),8)),"A01")," ")</f>
        <v>470</v>
      </c>
      <c r="L567" s="3">
        <f ca="1">IF(Table1[[#This Row],[Post]]="A01",COUNTIFS($G$2:INDIRECT(ADDRESS(ROW(Table1[[#This Row],[Sel_Cat]]),7)),Table1[[#This Row],[Sel_Cat]],$H$2:INDIRECT(ADDRESS(ROW(Table1[[#This Row],[Sel_Cat]]),8)),"A01")," ")</f>
        <v>29</v>
      </c>
      <c r="M567" s="3" t="str">
        <f ca="1">IF(Table1[[#This Row],[Post]]="A02",COUNTIFS($H$2:INDIRECT(ADDRESS(ROW(Table1[[#This Row],[Sel_Cat]]),8)),"A02")," ")</f>
        <v xml:space="preserve"> </v>
      </c>
      <c r="N5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67" s="5" t="s">
        <v>5975</v>
      </c>
      <c r="P567" s="5" t="str">
        <f>VLOOKUP(Table1[[#This Row],[ROLL2]],Sheet1!$A$1:$B$132,2,FALSE)</f>
        <v>Punjab</v>
      </c>
      <c r="Q567" s="5" t="str">
        <f>VLOOKUP(Table1[[#This Row],[ROLL2]],Sheet1!$A$1:$C$132,3,FALSE)</f>
        <v>Patiala(1403)</v>
      </c>
    </row>
    <row r="568" spans="1:17" x14ac:dyDescent="0.2">
      <c r="A568" s="2">
        <v>403</v>
      </c>
      <c r="B568" s="3">
        <v>2201257755</v>
      </c>
      <c r="C568" s="4" t="s">
        <v>4761</v>
      </c>
      <c r="D568" s="4" t="s">
        <v>1211</v>
      </c>
      <c r="E568" s="4" t="s">
        <v>1212</v>
      </c>
      <c r="F568" s="2" t="s">
        <v>5701</v>
      </c>
      <c r="G568" s="2" t="s">
        <v>5701</v>
      </c>
      <c r="H568" s="4" t="s">
        <v>1213</v>
      </c>
      <c r="I568" s="4">
        <v>567</v>
      </c>
      <c r="J568" s="3">
        <f ca="1">COUNTIF(G$2:INDIRECT(ADDRESS(ROW(Table1[[#This Row],[Sel_Cat]]),7)),Table1[[#This Row],[Sel_Cat]])</f>
        <v>70</v>
      </c>
      <c r="K568" s="3">
        <f ca="1">IF(Table1[[#This Row],[Post]]="A01",COUNTIFS($H$2:INDIRECT(ADDRESS(ROW(Table1[[#This Row],[Sel_Cat]]),8)),"A01")," ")</f>
        <v>471</v>
      </c>
      <c r="L568" s="3">
        <f ca="1">IF(Table1[[#This Row],[Post]]="A01",COUNTIFS($G$2:INDIRECT(ADDRESS(ROW(Table1[[#This Row],[Sel_Cat]]),7)),Table1[[#This Row],[Sel_Cat]],$H$2:INDIRECT(ADDRESS(ROW(Table1[[#This Row],[Sel_Cat]]),8)),"A01")," ")</f>
        <v>63</v>
      </c>
      <c r="M568" s="3" t="str">
        <f ca="1">IF(Table1[[#This Row],[Post]]="A02",COUNTIFS($H$2:INDIRECT(ADDRESS(ROW(Table1[[#This Row],[Sel_Cat]]),8)),"A02")," ")</f>
        <v xml:space="preserve"> </v>
      </c>
      <c r="N56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68" s="5" t="s">
        <v>5900</v>
      </c>
      <c r="P568" s="5" t="str">
        <f>VLOOKUP(Table1[[#This Row],[ROLL2]],Sheet1!$A$1:$B$132,2,FALSE)</f>
        <v>Delhi</v>
      </c>
      <c r="Q568" s="5" t="str">
        <f>VLOOKUP(Table1[[#This Row],[ROLL2]],Sheet1!$A$1:$C$132,3,FALSE)</f>
        <v>Delhi (2201)</v>
      </c>
    </row>
    <row r="569" spans="1:17" x14ac:dyDescent="0.2">
      <c r="A569" s="2">
        <v>701</v>
      </c>
      <c r="B569" s="3">
        <v>3003049059</v>
      </c>
      <c r="C569" s="4" t="s">
        <v>5018</v>
      </c>
      <c r="D569" s="4" t="s">
        <v>2105</v>
      </c>
      <c r="E569" s="4" t="s">
        <v>2106</v>
      </c>
      <c r="F569" s="2" t="s">
        <v>5701</v>
      </c>
      <c r="G569" s="2" t="s">
        <v>5703</v>
      </c>
      <c r="H569" s="4" t="s">
        <v>2107</v>
      </c>
      <c r="I569" s="4">
        <v>568</v>
      </c>
      <c r="J569" s="3">
        <f ca="1">COUNTIF(G$2:INDIRECT(ADDRESS(ROW(Table1[[#This Row],[Sel_Cat]]),7)),Table1[[#This Row],[Sel_Cat]])</f>
        <v>449</v>
      </c>
      <c r="K569" s="3">
        <f ca="1">IF(Table1[[#This Row],[Post]]="A01",COUNTIFS($H$2:INDIRECT(ADDRESS(ROW(Table1[[#This Row],[Sel_Cat]]),8)),"A01")," ")</f>
        <v>472</v>
      </c>
      <c r="L569" s="3">
        <f ca="1">IF(Table1[[#This Row],[Post]]="A01",COUNTIFS($G$2:INDIRECT(ADDRESS(ROW(Table1[[#This Row],[Sel_Cat]]),7)),Table1[[#This Row],[Sel_Cat]],$H$2:INDIRECT(ADDRESS(ROW(Table1[[#This Row],[Sel_Cat]]),8)),"A01")," ")</f>
        <v>371</v>
      </c>
      <c r="M569" s="3" t="str">
        <f ca="1">IF(Table1[[#This Row],[Post]]="A02",COUNTIFS($H$2:INDIRECT(ADDRESS(ROW(Table1[[#This Row],[Sel_Cat]]),8)),"A02")," ")</f>
        <v xml:space="preserve"> </v>
      </c>
      <c r="N5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69" s="5" t="s">
        <v>5890</v>
      </c>
      <c r="P569" s="5" t="str">
        <f>VLOOKUP(Table1[[#This Row],[ROLL2]],Sheet1!$A$1:$B$132,2,FALSE)</f>
        <v>Uttar Pradesh</v>
      </c>
      <c r="Q569" s="5" t="str">
        <f>VLOOKUP(Table1[[#This Row],[ROLL2]],Sheet1!$A$1:$C$132,3,FALSE)</f>
        <v>Prayagraj (3003)</v>
      </c>
    </row>
    <row r="570" spans="1:17" x14ac:dyDescent="0.2">
      <c r="A570" s="2">
        <v>168</v>
      </c>
      <c r="B570" s="3">
        <v>2201068781</v>
      </c>
      <c r="C570" s="4" t="s">
        <v>4547</v>
      </c>
      <c r="D570" s="4" t="s">
        <v>506</v>
      </c>
      <c r="E570" s="4" t="s">
        <v>507</v>
      </c>
      <c r="F570" s="2" t="s">
        <v>5703</v>
      </c>
      <c r="G570" s="2" t="s">
        <v>5703</v>
      </c>
      <c r="H570" s="4" t="s">
        <v>508</v>
      </c>
      <c r="I570" s="4">
        <v>569</v>
      </c>
      <c r="J570" s="3">
        <f ca="1">COUNTIF(G$2:INDIRECT(ADDRESS(ROW(Table1[[#This Row],[Sel_Cat]]),7)),Table1[[#This Row],[Sel_Cat]])</f>
        <v>450</v>
      </c>
      <c r="K570" s="3">
        <f ca="1">IF(Table1[[#This Row],[Post]]="A01",COUNTIFS($H$2:INDIRECT(ADDRESS(ROW(Table1[[#This Row],[Sel_Cat]]),8)),"A01")," ")</f>
        <v>473</v>
      </c>
      <c r="L570" s="3">
        <f ca="1">IF(Table1[[#This Row],[Post]]="A01",COUNTIFS($G$2:INDIRECT(ADDRESS(ROW(Table1[[#This Row],[Sel_Cat]]),7)),Table1[[#This Row],[Sel_Cat]],$H$2:INDIRECT(ADDRESS(ROW(Table1[[#This Row],[Sel_Cat]]),8)),"A01")," ")</f>
        <v>372</v>
      </c>
      <c r="M570" s="3" t="str">
        <f ca="1">IF(Table1[[#This Row],[Post]]="A02",COUNTIFS($H$2:INDIRECT(ADDRESS(ROW(Table1[[#This Row],[Sel_Cat]]),8)),"A02")," ")</f>
        <v xml:space="preserve"> </v>
      </c>
      <c r="N5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70" s="5" t="s">
        <v>5900</v>
      </c>
      <c r="P570" s="5" t="str">
        <f>VLOOKUP(Table1[[#This Row],[ROLL2]],Sheet1!$A$1:$B$132,2,FALSE)</f>
        <v>Delhi</v>
      </c>
      <c r="Q570" s="5" t="str">
        <f>VLOOKUP(Table1[[#This Row],[ROLL2]],Sheet1!$A$1:$C$132,3,FALSE)</f>
        <v>Delhi (2201)</v>
      </c>
    </row>
    <row r="571" spans="1:17" x14ac:dyDescent="0.2">
      <c r="A571" s="2">
        <v>1326</v>
      </c>
      <c r="B571" s="3">
        <v>8008017205</v>
      </c>
      <c r="C571" s="4" t="s">
        <v>5565</v>
      </c>
      <c r="D571" s="4" t="s">
        <v>3979</v>
      </c>
      <c r="E571" s="4" t="s">
        <v>3980</v>
      </c>
      <c r="F571" s="2" t="s">
        <v>5703</v>
      </c>
      <c r="G571" s="2" t="s">
        <v>5703</v>
      </c>
      <c r="H571" s="4" t="s">
        <v>3981</v>
      </c>
      <c r="I571" s="4">
        <v>570</v>
      </c>
      <c r="J571" s="3">
        <f ca="1">COUNTIF(G$2:INDIRECT(ADDRESS(ROW(Table1[[#This Row],[Sel_Cat]]),7)),Table1[[#This Row],[Sel_Cat]])</f>
        <v>451</v>
      </c>
      <c r="K571" s="3">
        <f ca="1">IF(Table1[[#This Row],[Post]]="A01",COUNTIFS($H$2:INDIRECT(ADDRESS(ROW(Table1[[#This Row],[Sel_Cat]]),8)),"A01")," ")</f>
        <v>474</v>
      </c>
      <c r="L571" s="3">
        <f ca="1">IF(Table1[[#This Row],[Post]]="A01",COUNTIFS($G$2:INDIRECT(ADDRESS(ROW(Table1[[#This Row],[Sel_Cat]]),7)),Table1[[#This Row],[Sel_Cat]],$H$2:INDIRECT(ADDRESS(ROW(Table1[[#This Row],[Sel_Cat]]),8)),"A01")," ")</f>
        <v>373</v>
      </c>
      <c r="M571" s="3" t="str">
        <f ca="1">IF(Table1[[#This Row],[Post]]="A02",COUNTIFS($H$2:INDIRECT(ADDRESS(ROW(Table1[[#This Row],[Sel_Cat]]),8)),"A02")," ")</f>
        <v xml:space="preserve"> </v>
      </c>
      <c r="N5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71" s="5" t="s">
        <v>5984</v>
      </c>
      <c r="P571" s="5" t="str">
        <f>VLOOKUP(Table1[[#This Row],[ROLL2]],Sheet1!$A$1:$B$132,2,FALSE)</f>
        <v>Andhra Pradesh</v>
      </c>
      <c r="Q571" s="5" t="str">
        <f>VLOOKUP(Table1[[#This Row],[ROLL2]],Sheet1!$A$1:$C$132,3,FALSE)</f>
        <v>Vijayawada(8008)</v>
      </c>
    </row>
    <row r="572" spans="1:17" x14ac:dyDescent="0.2">
      <c r="A572" s="2">
        <v>1162</v>
      </c>
      <c r="B572" s="3">
        <v>6007004883</v>
      </c>
      <c r="C572" s="4" t="s">
        <v>5418</v>
      </c>
      <c r="D572" s="4" t="s">
        <v>3488</v>
      </c>
      <c r="E572" s="4" t="s">
        <v>3489</v>
      </c>
      <c r="F572" s="2" t="s">
        <v>5696</v>
      </c>
      <c r="G572" s="2" t="s">
        <v>5703</v>
      </c>
      <c r="H572" s="4" t="s">
        <v>3490</v>
      </c>
      <c r="I572" s="4">
        <v>571</v>
      </c>
      <c r="J572" s="3">
        <f ca="1">COUNTIF(G$2:INDIRECT(ADDRESS(ROW(Table1[[#This Row],[Sel_Cat]]),7)),Table1[[#This Row],[Sel_Cat]])</f>
        <v>452</v>
      </c>
      <c r="K572" s="3">
        <f ca="1">IF(Table1[[#This Row],[Post]]="A01",COUNTIFS($H$2:INDIRECT(ADDRESS(ROW(Table1[[#This Row],[Sel_Cat]]),8)),"A01")," ")</f>
        <v>475</v>
      </c>
      <c r="L572" s="3">
        <f ca="1">IF(Table1[[#This Row],[Post]]="A01",COUNTIFS($G$2:INDIRECT(ADDRESS(ROW(Table1[[#This Row],[Sel_Cat]]),7)),Table1[[#This Row],[Sel_Cat]],$H$2:INDIRECT(ADDRESS(ROW(Table1[[#This Row],[Sel_Cat]]),8)),"A01")," ")</f>
        <v>374</v>
      </c>
      <c r="M572" s="3" t="str">
        <f ca="1">IF(Table1[[#This Row],[Post]]="A02",COUNTIFS($H$2:INDIRECT(ADDRESS(ROW(Table1[[#This Row],[Sel_Cat]]),8)),"A02")," ")</f>
        <v xml:space="preserve"> </v>
      </c>
      <c r="N5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72" s="5" t="s">
        <v>5946</v>
      </c>
      <c r="P572" s="5" t="str">
        <f>VLOOKUP(Table1[[#This Row],[ROLL2]],Sheet1!$A$1:$B$132,2,FALSE)</f>
        <v>Madhya Pradesh</v>
      </c>
      <c r="Q572" s="5" t="str">
        <f>VLOOKUP(Table1[[#This Row],[ROLL2]],Sheet1!$A$1:$C$132,3,FALSE)</f>
        <v>Jabalpur (6007)</v>
      </c>
    </row>
    <row r="573" spans="1:17" x14ac:dyDescent="0.2">
      <c r="A573" s="2">
        <v>497</v>
      </c>
      <c r="B573" s="3">
        <v>2209005110</v>
      </c>
      <c r="C573" s="4" t="s">
        <v>4421</v>
      </c>
      <c r="D573" s="4" t="s">
        <v>1493</v>
      </c>
      <c r="E573" s="4" t="s">
        <v>1494</v>
      </c>
      <c r="F573" s="2" t="s">
        <v>5703</v>
      </c>
      <c r="G573" s="2" t="s">
        <v>5703</v>
      </c>
      <c r="H573" s="4" t="s">
        <v>1495</v>
      </c>
      <c r="I573" s="4">
        <v>572</v>
      </c>
      <c r="J573" s="3">
        <f ca="1">COUNTIF(G$2:INDIRECT(ADDRESS(ROW(Table1[[#This Row],[Sel_Cat]]),7)),Table1[[#This Row],[Sel_Cat]])</f>
        <v>453</v>
      </c>
      <c r="K573" s="3">
        <f ca="1">IF(Table1[[#This Row],[Post]]="A01",COUNTIFS($H$2:INDIRECT(ADDRESS(ROW(Table1[[#This Row],[Sel_Cat]]),8)),"A01")," ")</f>
        <v>476</v>
      </c>
      <c r="L573" s="3">
        <f ca="1">IF(Table1[[#This Row],[Post]]="A01",COUNTIFS($G$2:INDIRECT(ADDRESS(ROW(Table1[[#This Row],[Sel_Cat]]),7)),Table1[[#This Row],[Sel_Cat]],$H$2:INDIRECT(ADDRESS(ROW(Table1[[#This Row],[Sel_Cat]]),8)),"A01")," ")</f>
        <v>375</v>
      </c>
      <c r="M573" s="3" t="str">
        <f ca="1">IF(Table1[[#This Row],[Post]]="A02",COUNTIFS($H$2:INDIRECT(ADDRESS(ROW(Table1[[#This Row],[Sel_Cat]]),8)),"A02")," ")</f>
        <v xml:space="preserve"> </v>
      </c>
      <c r="N5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73" s="5" t="s">
        <v>6018</v>
      </c>
      <c r="P573" s="5" t="e">
        <f>VLOOKUP(Table1[[#This Row],[ROLL2]],Sheet1!$A$1:$B$132,2,FALSE)</f>
        <v>#N/A</v>
      </c>
      <c r="Q573" s="5" t="e">
        <f>VLOOKUP(Table1[[#This Row],[ROLL2]],Sheet1!$A$1:$C$132,3,FALSE)</f>
        <v>#N/A</v>
      </c>
    </row>
    <row r="574" spans="1:17" x14ac:dyDescent="0.2">
      <c r="A574" s="2">
        <v>685</v>
      </c>
      <c r="B574" s="3">
        <v>3003002897</v>
      </c>
      <c r="C574" s="4" t="s">
        <v>5004</v>
      </c>
      <c r="D574" s="4" t="s">
        <v>2057</v>
      </c>
      <c r="E574" s="4" t="s">
        <v>2058</v>
      </c>
      <c r="F574" s="2" t="s">
        <v>5701</v>
      </c>
      <c r="G574" s="2" t="s">
        <v>5703</v>
      </c>
      <c r="H574" s="4" t="s">
        <v>2059</v>
      </c>
      <c r="I574" s="4">
        <v>573</v>
      </c>
      <c r="J574" s="3">
        <f ca="1">COUNTIF(G$2:INDIRECT(ADDRESS(ROW(Table1[[#This Row],[Sel_Cat]]),7)),Table1[[#This Row],[Sel_Cat]])</f>
        <v>454</v>
      </c>
      <c r="K574" s="3">
        <f ca="1">IF(Table1[[#This Row],[Post]]="A01",COUNTIFS($H$2:INDIRECT(ADDRESS(ROW(Table1[[#This Row],[Sel_Cat]]),8)),"A01")," ")</f>
        <v>477</v>
      </c>
      <c r="L574" s="3">
        <f ca="1">IF(Table1[[#This Row],[Post]]="A01",COUNTIFS($G$2:INDIRECT(ADDRESS(ROW(Table1[[#This Row],[Sel_Cat]]),7)),Table1[[#This Row],[Sel_Cat]],$H$2:INDIRECT(ADDRESS(ROW(Table1[[#This Row],[Sel_Cat]]),8)),"A01")," ")</f>
        <v>376</v>
      </c>
      <c r="M574" s="3" t="str">
        <f ca="1">IF(Table1[[#This Row],[Post]]="A02",COUNTIFS($H$2:INDIRECT(ADDRESS(ROW(Table1[[#This Row],[Sel_Cat]]),8)),"A02")," ")</f>
        <v xml:space="preserve"> </v>
      </c>
      <c r="N57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74" s="5" t="s">
        <v>5890</v>
      </c>
      <c r="P574" s="5" t="str">
        <f>VLOOKUP(Table1[[#This Row],[ROLL2]],Sheet1!$A$1:$B$132,2,FALSE)</f>
        <v>Uttar Pradesh</v>
      </c>
      <c r="Q574" s="5" t="str">
        <f>VLOOKUP(Table1[[#This Row],[ROLL2]],Sheet1!$A$1:$C$132,3,FALSE)</f>
        <v>Prayagraj (3003)</v>
      </c>
    </row>
    <row r="575" spans="1:17" x14ac:dyDescent="0.2">
      <c r="A575" s="2">
        <v>659</v>
      </c>
      <c r="B575" s="3">
        <v>2411013255</v>
      </c>
      <c r="C575" s="4" t="s">
        <v>4981</v>
      </c>
      <c r="D575" s="4" t="s">
        <v>1979</v>
      </c>
      <c r="E575" s="4" t="s">
        <v>1980</v>
      </c>
      <c r="F575" s="2" t="s">
        <v>5701</v>
      </c>
      <c r="G575" s="2" t="s">
        <v>5703</v>
      </c>
      <c r="H575" s="4" t="s">
        <v>1981</v>
      </c>
      <c r="I575" s="4">
        <v>574</v>
      </c>
      <c r="J575" s="3">
        <f ca="1">COUNTIF(G$2:INDIRECT(ADDRESS(ROW(Table1[[#This Row],[Sel_Cat]]),7)),Table1[[#This Row],[Sel_Cat]])</f>
        <v>455</v>
      </c>
      <c r="K575" s="3">
        <f ca="1">IF(Table1[[#This Row],[Post]]="A01",COUNTIFS($H$2:INDIRECT(ADDRESS(ROW(Table1[[#This Row],[Sel_Cat]]),8)),"A01")," ")</f>
        <v>478</v>
      </c>
      <c r="L575" s="3">
        <f ca="1">IF(Table1[[#This Row],[Post]]="A01",COUNTIFS($G$2:INDIRECT(ADDRESS(ROW(Table1[[#This Row],[Sel_Cat]]),7)),Table1[[#This Row],[Sel_Cat]],$H$2:INDIRECT(ADDRESS(ROW(Table1[[#This Row],[Sel_Cat]]),8)),"A01")," ")</f>
        <v>377</v>
      </c>
      <c r="M575" s="3" t="str">
        <f ca="1">IF(Table1[[#This Row],[Post]]="A02",COUNTIFS($H$2:INDIRECT(ADDRESS(ROW(Table1[[#This Row],[Sel_Cat]]),8)),"A02")," ")</f>
        <v xml:space="preserve"> </v>
      </c>
      <c r="N5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75" s="5" t="s">
        <v>5909</v>
      </c>
      <c r="P575" s="5" t="str">
        <f>VLOOKUP(Table1[[#This Row],[ROLL2]],Sheet1!$A$1:$B$132,2,FALSE)</f>
        <v>Rajasthan</v>
      </c>
      <c r="Q575" s="5" t="str">
        <f>VLOOKUP(Table1[[#This Row],[ROLL2]],Sheet1!$A$1:$C$132,3,FALSE)</f>
        <v>Sikar(2411)</v>
      </c>
    </row>
    <row r="576" spans="1:17" x14ac:dyDescent="0.2">
      <c r="A576" s="2">
        <v>682</v>
      </c>
      <c r="B576" s="3">
        <v>3002008689</v>
      </c>
      <c r="C576" s="4" t="s">
        <v>5001</v>
      </c>
      <c r="D576" s="4" t="s">
        <v>2048</v>
      </c>
      <c r="E576" s="4" t="s">
        <v>2049</v>
      </c>
      <c r="F576" s="2" t="s">
        <v>5701</v>
      </c>
      <c r="G576" s="2" t="s">
        <v>5703</v>
      </c>
      <c r="H576" s="4" t="s">
        <v>2050</v>
      </c>
      <c r="I576" s="4">
        <v>575</v>
      </c>
      <c r="J576" s="3">
        <f ca="1">COUNTIF(G$2:INDIRECT(ADDRESS(ROW(Table1[[#This Row],[Sel_Cat]]),7)),Table1[[#This Row],[Sel_Cat]])</f>
        <v>456</v>
      </c>
      <c r="K576" s="3">
        <f ca="1">IF(Table1[[#This Row],[Post]]="A01",COUNTIFS($H$2:INDIRECT(ADDRESS(ROW(Table1[[#This Row],[Sel_Cat]]),8)),"A01")," ")</f>
        <v>479</v>
      </c>
      <c r="L576" s="3">
        <f ca="1">IF(Table1[[#This Row],[Post]]="A01",COUNTIFS($G$2:INDIRECT(ADDRESS(ROW(Table1[[#This Row],[Sel_Cat]]),7)),Table1[[#This Row],[Sel_Cat]],$H$2:INDIRECT(ADDRESS(ROW(Table1[[#This Row],[Sel_Cat]]),8)),"A01")," ")</f>
        <v>378</v>
      </c>
      <c r="M576" s="3" t="str">
        <f ca="1">IF(Table1[[#This Row],[Post]]="A02",COUNTIFS($H$2:INDIRECT(ADDRESS(ROW(Table1[[#This Row],[Sel_Cat]]),8)),"A02")," ")</f>
        <v xml:space="preserve"> </v>
      </c>
      <c r="N5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76" s="5" t="s">
        <v>6023</v>
      </c>
      <c r="P576" s="5" t="e">
        <f>VLOOKUP(Table1[[#This Row],[ROLL2]],Sheet1!$A$1:$B$132,2,FALSE)</f>
        <v>#N/A</v>
      </c>
      <c r="Q576" s="5" t="e">
        <f>VLOOKUP(Table1[[#This Row],[ROLL2]],Sheet1!$A$1:$C$132,3,FALSE)</f>
        <v>#N/A</v>
      </c>
    </row>
    <row r="577" spans="1:17" x14ac:dyDescent="0.2">
      <c r="A577" s="2">
        <v>887</v>
      </c>
      <c r="B577" s="3">
        <v>3205022475</v>
      </c>
      <c r="C577" s="4" t="s">
        <v>4559</v>
      </c>
      <c r="D577" s="4" t="s">
        <v>2663</v>
      </c>
      <c r="E577" s="4" t="s">
        <v>2664</v>
      </c>
      <c r="F577" s="2" t="s">
        <v>5701</v>
      </c>
      <c r="G577" s="2" t="s">
        <v>5701</v>
      </c>
      <c r="H577" s="4" t="s">
        <v>2665</v>
      </c>
      <c r="I577" s="4">
        <v>576</v>
      </c>
      <c r="J577" s="3">
        <f ca="1">COUNTIF(G$2:INDIRECT(ADDRESS(ROW(Table1[[#This Row],[Sel_Cat]]),7)),Table1[[#This Row],[Sel_Cat]])</f>
        <v>71</v>
      </c>
      <c r="K577" s="3">
        <f ca="1">IF(Table1[[#This Row],[Post]]="A01",COUNTIFS($H$2:INDIRECT(ADDRESS(ROW(Table1[[#This Row],[Sel_Cat]]),8)),"A01")," ")</f>
        <v>480</v>
      </c>
      <c r="L577" s="3">
        <f ca="1">IF(Table1[[#This Row],[Post]]="A01",COUNTIFS($G$2:INDIRECT(ADDRESS(ROW(Table1[[#This Row],[Sel_Cat]]),7)),Table1[[#This Row],[Sel_Cat]],$H$2:INDIRECT(ADDRESS(ROW(Table1[[#This Row],[Sel_Cat]]),8)),"A01")," ")</f>
        <v>64</v>
      </c>
      <c r="M577" s="3" t="str">
        <f ca="1">IF(Table1[[#This Row],[Post]]="A02",COUNTIFS($H$2:INDIRECT(ADDRESS(ROW(Table1[[#This Row],[Sel_Cat]]),8)),"A02")," ")</f>
        <v xml:space="preserve"> </v>
      </c>
      <c r="N5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77" s="5" t="s">
        <v>5893</v>
      </c>
      <c r="P577" s="5" t="str">
        <f>VLOOKUP(Table1[[#This Row],[ROLL2]],Sheet1!$A$1:$B$132,2,FALSE)</f>
        <v>Bihar</v>
      </c>
      <c r="Q577" s="5" t="str">
        <f>VLOOKUP(Table1[[#This Row],[ROLL2]],Sheet1!$A$1:$C$132,3,FALSE)</f>
        <v>Muzaffarpur (3205)</v>
      </c>
    </row>
    <row r="578" spans="1:17" x14ac:dyDescent="0.2">
      <c r="A578" s="2">
        <v>341</v>
      </c>
      <c r="B578" s="3">
        <v>2201209840</v>
      </c>
      <c r="C578" s="4" t="s">
        <v>4708</v>
      </c>
      <c r="D578" s="4" t="s">
        <v>1025</v>
      </c>
      <c r="E578" s="4" t="s">
        <v>1026</v>
      </c>
      <c r="F578" s="2" t="s">
        <v>5701</v>
      </c>
      <c r="G578" s="2" t="s">
        <v>5703</v>
      </c>
      <c r="H578" s="4" t="s">
        <v>1027</v>
      </c>
      <c r="I578" s="4">
        <v>577</v>
      </c>
      <c r="J578" s="3">
        <f ca="1">COUNTIF(G$2:INDIRECT(ADDRESS(ROW(Table1[[#This Row],[Sel_Cat]]),7)),Table1[[#This Row],[Sel_Cat]])</f>
        <v>457</v>
      </c>
      <c r="K578" s="3">
        <f ca="1">IF(Table1[[#This Row],[Post]]="A01",COUNTIFS($H$2:INDIRECT(ADDRESS(ROW(Table1[[#This Row],[Sel_Cat]]),8)),"A01")," ")</f>
        <v>481</v>
      </c>
      <c r="L578" s="3">
        <f ca="1">IF(Table1[[#This Row],[Post]]="A01",COUNTIFS($G$2:INDIRECT(ADDRESS(ROW(Table1[[#This Row],[Sel_Cat]]),7)),Table1[[#This Row],[Sel_Cat]],$H$2:INDIRECT(ADDRESS(ROW(Table1[[#This Row],[Sel_Cat]]),8)),"A01")," ")</f>
        <v>379</v>
      </c>
      <c r="M578" s="3" t="str">
        <f ca="1">IF(Table1[[#This Row],[Post]]="A02",COUNTIFS($H$2:INDIRECT(ADDRESS(ROW(Table1[[#This Row],[Sel_Cat]]),8)),"A02")," ")</f>
        <v xml:space="preserve"> </v>
      </c>
      <c r="N5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78" s="5" t="s">
        <v>5900</v>
      </c>
      <c r="P578" s="5" t="str">
        <f>VLOOKUP(Table1[[#This Row],[ROLL2]],Sheet1!$A$1:$B$132,2,FALSE)</f>
        <v>Delhi</v>
      </c>
      <c r="Q578" s="5" t="str">
        <f>VLOOKUP(Table1[[#This Row],[ROLL2]],Sheet1!$A$1:$C$132,3,FALSE)</f>
        <v>Delhi (2201)</v>
      </c>
    </row>
    <row r="579" spans="1:17" x14ac:dyDescent="0.2">
      <c r="A579" s="2">
        <v>1408</v>
      </c>
      <c r="B579" s="3">
        <v>8601071075</v>
      </c>
      <c r="C579" s="4" t="s">
        <v>5644</v>
      </c>
      <c r="D579" s="4" t="s">
        <v>4225</v>
      </c>
      <c r="E579" s="4" t="s">
        <v>4226</v>
      </c>
      <c r="F579" s="2" t="s">
        <v>5701</v>
      </c>
      <c r="G579" s="2" t="s">
        <v>5701</v>
      </c>
      <c r="H579" s="4" t="s">
        <v>4227</v>
      </c>
      <c r="I579" s="4">
        <v>578</v>
      </c>
      <c r="J579" s="3">
        <f ca="1">COUNTIF(G$2:INDIRECT(ADDRESS(ROW(Table1[[#This Row],[Sel_Cat]]),7)),Table1[[#This Row],[Sel_Cat]])</f>
        <v>72</v>
      </c>
      <c r="K579" s="3">
        <f ca="1">IF(Table1[[#This Row],[Post]]="A01",COUNTIFS($H$2:INDIRECT(ADDRESS(ROW(Table1[[#This Row],[Sel_Cat]]),8)),"A01")," ")</f>
        <v>482</v>
      </c>
      <c r="L579" s="3">
        <f ca="1">IF(Table1[[#This Row],[Post]]="A01",COUNTIFS($G$2:INDIRECT(ADDRESS(ROW(Table1[[#This Row],[Sel_Cat]]),7)),Table1[[#This Row],[Sel_Cat]],$H$2:INDIRECT(ADDRESS(ROW(Table1[[#This Row],[Sel_Cat]]),8)),"A01")," ")</f>
        <v>65</v>
      </c>
      <c r="M579" s="3" t="str">
        <f ca="1">IF(Table1[[#This Row],[Post]]="A02",COUNTIFS($H$2:INDIRECT(ADDRESS(ROW(Table1[[#This Row],[Sel_Cat]]),8)),"A02")," ")</f>
        <v xml:space="preserve"> </v>
      </c>
      <c r="N57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79" s="5" t="s">
        <v>5995</v>
      </c>
      <c r="P579" s="5" t="str">
        <f>VLOOKUP(Table1[[#This Row],[ROLL2]],Sheet1!$A$1:$B$132,2,FALSE)</f>
        <v>Telangana</v>
      </c>
      <c r="Q579" s="5" t="str">
        <f>VLOOKUP(Table1[[#This Row],[ROLL2]],Sheet1!$A$1:$C$132,3,FALSE)</f>
        <v>Hyderabad(8601)</v>
      </c>
    </row>
    <row r="580" spans="1:17" x14ac:dyDescent="0.2">
      <c r="A580" s="2">
        <v>819</v>
      </c>
      <c r="B580" s="3">
        <v>3013002311</v>
      </c>
      <c r="C580" s="4" t="s">
        <v>5124</v>
      </c>
      <c r="D580" s="4" t="s">
        <v>2459</v>
      </c>
      <c r="E580" s="4" t="s">
        <v>2460</v>
      </c>
      <c r="F580" s="2" t="s">
        <v>5703</v>
      </c>
      <c r="G580" s="2" t="s">
        <v>5703</v>
      </c>
      <c r="H580" s="4" t="s">
        <v>2461</v>
      </c>
      <c r="I580" s="4">
        <v>579</v>
      </c>
      <c r="J580" s="3">
        <f ca="1">COUNTIF(G$2:INDIRECT(ADDRESS(ROW(Table1[[#This Row],[Sel_Cat]]),7)),Table1[[#This Row],[Sel_Cat]])</f>
        <v>458</v>
      </c>
      <c r="K580" s="3">
        <f ca="1">IF(Table1[[#This Row],[Post]]="A01",COUNTIFS($H$2:INDIRECT(ADDRESS(ROW(Table1[[#This Row],[Sel_Cat]]),8)),"A01")," ")</f>
        <v>483</v>
      </c>
      <c r="L580" s="3">
        <f ca="1">IF(Table1[[#This Row],[Post]]="A01",COUNTIFS($G$2:INDIRECT(ADDRESS(ROW(Table1[[#This Row],[Sel_Cat]]),7)),Table1[[#This Row],[Sel_Cat]],$H$2:INDIRECT(ADDRESS(ROW(Table1[[#This Row],[Sel_Cat]]),8)),"A01")," ")</f>
        <v>380</v>
      </c>
      <c r="M580" s="3" t="str">
        <f ca="1">IF(Table1[[#This Row],[Post]]="A02",COUNTIFS($H$2:INDIRECT(ADDRESS(ROW(Table1[[#This Row],[Sel_Cat]]),8)),"A02")," ")</f>
        <v xml:space="preserve"> </v>
      </c>
      <c r="N5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80" s="5" t="s">
        <v>5891</v>
      </c>
      <c r="P580" s="5" t="str">
        <f>VLOOKUP(Table1[[#This Row],[ROLL2]],Sheet1!$A$1:$B$132,2,FALSE)</f>
        <v>Uttar Pradesh</v>
      </c>
      <c r="Q580" s="5" t="str">
        <f>VLOOKUP(Table1[[#This Row],[ROLL2]],Sheet1!$A$1:$C$132,3,FALSE)</f>
        <v>Varanasi (3013)</v>
      </c>
    </row>
    <row r="581" spans="1:17" x14ac:dyDescent="0.2">
      <c r="A581" s="2">
        <v>1336</v>
      </c>
      <c r="B581" s="3">
        <v>8201002320</v>
      </c>
      <c r="C581" s="4" t="s">
        <v>5574</v>
      </c>
      <c r="D581" s="4" t="s">
        <v>4009</v>
      </c>
      <c r="E581" s="4" t="s">
        <v>4010</v>
      </c>
      <c r="F581" s="2" t="s">
        <v>5701</v>
      </c>
      <c r="G581" s="2" t="s">
        <v>5701</v>
      </c>
      <c r="H581" s="4" t="s">
        <v>4011</v>
      </c>
      <c r="I581" s="4">
        <v>580</v>
      </c>
      <c r="J581" s="3">
        <f ca="1">COUNTIF(G$2:INDIRECT(ADDRESS(ROW(Table1[[#This Row],[Sel_Cat]]),7)),Table1[[#This Row],[Sel_Cat]])</f>
        <v>73</v>
      </c>
      <c r="K581" s="3" t="str">
        <f ca="1">IF(Table1[[#This Row],[Post]]="A01",COUNTIFS($H$2:INDIRECT(ADDRESS(ROW(Table1[[#This Row],[Sel_Cat]]),8)),"A01")," ")</f>
        <v xml:space="preserve"> </v>
      </c>
      <c r="L58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581" s="3">
        <f ca="1">IF(Table1[[#This Row],[Post]]="A02",COUNTIFS($H$2:INDIRECT(ADDRESS(ROW(Table1[[#This Row],[Sel_Cat]]),8)),"A02")," ")</f>
        <v>97</v>
      </c>
      <c r="N581" s="3">
        <f ca="1">IF(Table1[[#This Row],[Post]]="A02",COUNTIFS($G$2:INDIRECT(ADDRESS(ROW(Table1[[#This Row],[Sel_Cat]]),7)),Table1[[#This Row],[Sel_Cat]],$H$2:INDIRECT(ADDRESS(ROW(Table1[[#This Row],[Sel_Cat]]),8)),"A02")," ")</f>
        <v>8</v>
      </c>
      <c r="O581" s="5" t="s">
        <v>5987</v>
      </c>
      <c r="P581" s="5" t="str">
        <f>VLOOKUP(Table1[[#This Row],[ROLL2]],Sheet1!$A$1:$B$132,2,FALSE)</f>
        <v>Tamil Nadu</v>
      </c>
      <c r="Q581" s="5" t="str">
        <f>VLOOKUP(Table1[[#This Row],[ROLL2]],Sheet1!$A$1:$C$132,3,FALSE)</f>
        <v>Chennai(8201)</v>
      </c>
    </row>
    <row r="582" spans="1:17" x14ac:dyDescent="0.2">
      <c r="A582" s="2">
        <v>146</v>
      </c>
      <c r="B582" s="3">
        <v>2201054625</v>
      </c>
      <c r="C582" s="4" t="s">
        <v>4531</v>
      </c>
      <c r="D582" s="4" t="s">
        <v>440</v>
      </c>
      <c r="E582" s="4" t="s">
        <v>441</v>
      </c>
      <c r="F582" s="2" t="s">
        <v>5696</v>
      </c>
      <c r="G582" s="2" t="s">
        <v>5703</v>
      </c>
      <c r="H582" s="4" t="s">
        <v>442</v>
      </c>
      <c r="I582" s="4">
        <v>581</v>
      </c>
      <c r="J582" s="3">
        <f ca="1">COUNTIF(G$2:INDIRECT(ADDRESS(ROW(Table1[[#This Row],[Sel_Cat]]),7)),Table1[[#This Row],[Sel_Cat]])</f>
        <v>459</v>
      </c>
      <c r="K582" s="3">
        <f ca="1">IF(Table1[[#This Row],[Post]]="A01",COUNTIFS($H$2:INDIRECT(ADDRESS(ROW(Table1[[#This Row],[Sel_Cat]]),8)),"A01")," ")</f>
        <v>484</v>
      </c>
      <c r="L582" s="3">
        <f ca="1">IF(Table1[[#This Row],[Post]]="A01",COUNTIFS($G$2:INDIRECT(ADDRESS(ROW(Table1[[#This Row],[Sel_Cat]]),7)),Table1[[#This Row],[Sel_Cat]],$H$2:INDIRECT(ADDRESS(ROW(Table1[[#This Row],[Sel_Cat]]),8)),"A01")," ")</f>
        <v>381</v>
      </c>
      <c r="M582" s="3" t="str">
        <f ca="1">IF(Table1[[#This Row],[Post]]="A02",COUNTIFS($H$2:INDIRECT(ADDRESS(ROW(Table1[[#This Row],[Sel_Cat]]),8)),"A02")," ")</f>
        <v xml:space="preserve"> </v>
      </c>
      <c r="N58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82" s="5" t="s">
        <v>5900</v>
      </c>
      <c r="P582" s="5" t="str">
        <f>VLOOKUP(Table1[[#This Row],[ROLL2]],Sheet1!$A$1:$B$132,2,FALSE)</f>
        <v>Delhi</v>
      </c>
      <c r="Q582" s="5" t="str">
        <f>VLOOKUP(Table1[[#This Row],[ROLL2]],Sheet1!$A$1:$C$132,3,FALSE)</f>
        <v>Delhi (2201)</v>
      </c>
    </row>
    <row r="583" spans="1:17" x14ac:dyDescent="0.2">
      <c r="A583" s="2">
        <v>1091</v>
      </c>
      <c r="B583" s="3">
        <v>4604043907</v>
      </c>
      <c r="C583" s="4" t="s">
        <v>5352</v>
      </c>
      <c r="D583" s="4" t="s">
        <v>3275</v>
      </c>
      <c r="E583" s="4" t="s">
        <v>3276</v>
      </c>
      <c r="F583" s="2" t="s">
        <v>5701</v>
      </c>
      <c r="G583" s="2" t="s">
        <v>5703</v>
      </c>
      <c r="H583" s="4" t="s">
        <v>3277</v>
      </c>
      <c r="I583" s="4">
        <v>582</v>
      </c>
      <c r="J583" s="3">
        <f ca="1">COUNTIF(G$2:INDIRECT(ADDRESS(ROW(Table1[[#This Row],[Sel_Cat]]),7)),Table1[[#This Row],[Sel_Cat]])</f>
        <v>460</v>
      </c>
      <c r="K583" s="3">
        <f ca="1">IF(Table1[[#This Row],[Post]]="A01",COUNTIFS($H$2:INDIRECT(ADDRESS(ROW(Table1[[#This Row],[Sel_Cat]]),8)),"A01")," ")</f>
        <v>485</v>
      </c>
      <c r="L583" s="3">
        <f ca="1">IF(Table1[[#This Row],[Post]]="A01",COUNTIFS($G$2:INDIRECT(ADDRESS(ROW(Table1[[#This Row],[Sel_Cat]]),7)),Table1[[#This Row],[Sel_Cat]],$H$2:INDIRECT(ADDRESS(ROW(Table1[[#This Row],[Sel_Cat]]),8)),"A01")," ")</f>
        <v>382</v>
      </c>
      <c r="M583" s="3" t="str">
        <f ca="1">IF(Table1[[#This Row],[Post]]="A02",COUNTIFS($H$2:INDIRECT(ADDRESS(ROW(Table1[[#This Row],[Sel_Cat]]),8)),"A02")," ")</f>
        <v xml:space="preserve"> </v>
      </c>
      <c r="N5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83" s="5" t="s">
        <v>5916</v>
      </c>
      <c r="P583" s="5" t="str">
        <f>VLOOKUP(Table1[[#This Row],[ROLL2]],Sheet1!$A$1:$B$132,2,FALSE)</f>
        <v>Odisha</v>
      </c>
      <c r="Q583" s="5" t="str">
        <f>VLOOKUP(Table1[[#This Row],[ROLL2]],Sheet1!$A$1:$C$132,3,FALSE)</f>
        <v>Bhubaneswar(4604)</v>
      </c>
    </row>
    <row r="584" spans="1:17" x14ac:dyDescent="0.2">
      <c r="A584" s="2">
        <v>1260</v>
      </c>
      <c r="B584" s="3">
        <v>7205029941</v>
      </c>
      <c r="C584" s="4" t="s">
        <v>5504</v>
      </c>
      <c r="D584" s="4" t="s">
        <v>3782</v>
      </c>
      <c r="E584" s="4" t="s">
        <v>3783</v>
      </c>
      <c r="F584" s="2" t="s">
        <v>5701</v>
      </c>
      <c r="G584" s="2" t="s">
        <v>5701</v>
      </c>
      <c r="H584" s="4" t="s">
        <v>3784</v>
      </c>
      <c r="I584" s="4">
        <v>583</v>
      </c>
      <c r="J584" s="3">
        <f ca="1">COUNTIF(G$2:INDIRECT(ADDRESS(ROW(Table1[[#This Row],[Sel_Cat]]),7)),Table1[[#This Row],[Sel_Cat]])</f>
        <v>74</v>
      </c>
      <c r="K584" s="3" t="str">
        <f ca="1">IF(Table1[[#This Row],[Post]]="A01",COUNTIFS($H$2:INDIRECT(ADDRESS(ROW(Table1[[#This Row],[Sel_Cat]]),8)),"A01")," ")</f>
        <v xml:space="preserve"> </v>
      </c>
      <c r="L58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584" s="3">
        <f ca="1">IF(Table1[[#This Row],[Post]]="A02",COUNTIFS($H$2:INDIRECT(ADDRESS(ROW(Table1[[#This Row],[Sel_Cat]]),8)),"A02")," ")</f>
        <v>98</v>
      </c>
      <c r="N584" s="3">
        <f ca="1">IF(Table1[[#This Row],[Post]]="A02",COUNTIFS($G$2:INDIRECT(ADDRESS(ROW(Table1[[#This Row],[Sel_Cat]]),7)),Table1[[#This Row],[Sel_Cat]],$H$2:INDIRECT(ADDRESS(ROW(Table1[[#This Row],[Sel_Cat]]),8)),"A02")," ")</f>
        <v>9</v>
      </c>
      <c r="O584" s="5" t="s">
        <v>6011</v>
      </c>
      <c r="P584" s="5" t="str">
        <f>VLOOKUP(Table1[[#This Row],[ROLL2]],Sheet1!$A$1:$B$132,2,FALSE)</f>
        <v>Maharashtra</v>
      </c>
      <c r="Q584" s="5" t="str">
        <f>VLOOKUP(Table1[[#This Row],[ROLL2]],Sheet1!$A$1:$C$132,3,FALSE)</f>
        <v>Nagpur(7205)</v>
      </c>
    </row>
    <row r="585" spans="1:17" x14ac:dyDescent="0.2">
      <c r="A585" s="2">
        <v>951</v>
      </c>
      <c r="B585" s="3">
        <v>3206154895</v>
      </c>
      <c r="C585" s="4" t="s">
        <v>4672</v>
      </c>
      <c r="D585" s="4" t="s">
        <v>2855</v>
      </c>
      <c r="E585" s="4" t="s">
        <v>2856</v>
      </c>
      <c r="F585" s="2" t="s">
        <v>5696</v>
      </c>
      <c r="G585" s="2" t="s">
        <v>5696</v>
      </c>
      <c r="H585" s="4" t="s">
        <v>2857</v>
      </c>
      <c r="I585" s="4">
        <v>584</v>
      </c>
      <c r="J585" s="3">
        <f ca="1">COUNTIF(G$2:INDIRECT(ADDRESS(ROW(Table1[[#This Row],[Sel_Cat]]),7)),Table1[[#This Row],[Sel_Cat]])</f>
        <v>37</v>
      </c>
      <c r="K585" s="3">
        <f ca="1">IF(Table1[[#This Row],[Post]]="A01",COUNTIFS($H$2:INDIRECT(ADDRESS(ROW(Table1[[#This Row],[Sel_Cat]]),8)),"A01")," ")</f>
        <v>486</v>
      </c>
      <c r="L585" s="3">
        <f ca="1">IF(Table1[[#This Row],[Post]]="A01",COUNTIFS($G$2:INDIRECT(ADDRESS(ROW(Table1[[#This Row],[Sel_Cat]]),7)),Table1[[#This Row],[Sel_Cat]],$H$2:INDIRECT(ADDRESS(ROW(Table1[[#This Row],[Sel_Cat]]),8)),"A01")," ")</f>
        <v>30</v>
      </c>
      <c r="M585" s="3" t="str">
        <f ca="1">IF(Table1[[#This Row],[Post]]="A02",COUNTIFS($H$2:INDIRECT(ADDRESS(ROW(Table1[[#This Row],[Sel_Cat]]),8)),"A02")," ")</f>
        <v xml:space="preserve"> </v>
      </c>
      <c r="N5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85" s="5" t="s">
        <v>5894</v>
      </c>
      <c r="P585" s="5" t="str">
        <f>VLOOKUP(Table1[[#This Row],[ROLL2]],Sheet1!$A$1:$B$132,2,FALSE)</f>
        <v>Bihar</v>
      </c>
      <c r="Q585" s="5" t="str">
        <f>VLOOKUP(Table1[[#This Row],[ROLL2]],Sheet1!$A$1:$C$132,3,FALSE)</f>
        <v>Patna (3206)</v>
      </c>
    </row>
    <row r="586" spans="1:17" x14ac:dyDescent="0.2">
      <c r="A586" s="2">
        <v>1062</v>
      </c>
      <c r="B586" s="3">
        <v>4417000681</v>
      </c>
      <c r="C586" s="4" t="s">
        <v>5323</v>
      </c>
      <c r="D586" s="4" t="s">
        <v>3188</v>
      </c>
      <c r="E586" s="4" t="s">
        <v>3189</v>
      </c>
      <c r="F586" s="2" t="s">
        <v>5701</v>
      </c>
      <c r="G586" s="2" t="s">
        <v>5703</v>
      </c>
      <c r="H586" s="4" t="s">
        <v>3190</v>
      </c>
      <c r="I586" s="4">
        <v>585</v>
      </c>
      <c r="J586" s="3">
        <f ca="1">COUNTIF(G$2:INDIRECT(ADDRESS(ROW(Table1[[#This Row],[Sel_Cat]]),7)),Table1[[#This Row],[Sel_Cat]])</f>
        <v>461</v>
      </c>
      <c r="K586" s="3">
        <f ca="1">IF(Table1[[#This Row],[Post]]="A01",COUNTIFS($H$2:INDIRECT(ADDRESS(ROW(Table1[[#This Row],[Sel_Cat]]),8)),"A01")," ")</f>
        <v>487</v>
      </c>
      <c r="L586" s="3">
        <f ca="1">IF(Table1[[#This Row],[Post]]="A01",COUNTIFS($G$2:INDIRECT(ADDRESS(ROW(Table1[[#This Row],[Sel_Cat]]),7)),Table1[[#This Row],[Sel_Cat]],$H$2:INDIRECT(ADDRESS(ROW(Table1[[#This Row],[Sel_Cat]]),8)),"A01")," ")</f>
        <v>383</v>
      </c>
      <c r="M586" s="3" t="str">
        <f ca="1">IF(Table1[[#This Row],[Post]]="A02",COUNTIFS($H$2:INDIRECT(ADDRESS(ROW(Table1[[#This Row],[Sel_Cat]]),8)),"A02")," ")</f>
        <v xml:space="preserve"> </v>
      </c>
      <c r="N58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86" s="5" t="s">
        <v>5921</v>
      </c>
      <c r="P586" s="5" t="str">
        <f>VLOOKUP(Table1[[#This Row],[ROLL2]],Sheet1!$A$1:$B$132,2,FALSE)</f>
        <v>West Bengal</v>
      </c>
      <c r="Q586" s="5" t="str">
        <f>VLOOKUP(Table1[[#This Row],[ROLL2]],Sheet1!$A$1:$C$132,3,FALSE)</f>
        <v>Asansol(4417)</v>
      </c>
    </row>
    <row r="587" spans="1:17" x14ac:dyDescent="0.2">
      <c r="A587" s="2">
        <v>45</v>
      </c>
      <c r="B587" s="3">
        <v>1403015786</v>
      </c>
      <c r="C587" s="4" t="s">
        <v>4433</v>
      </c>
      <c r="D587" s="4" t="s">
        <v>137</v>
      </c>
      <c r="E587" s="4" t="s">
        <v>138</v>
      </c>
      <c r="F587" s="2" t="s">
        <v>5703</v>
      </c>
      <c r="G587" s="2" t="s">
        <v>5703</v>
      </c>
      <c r="H587" s="4" t="s">
        <v>139</v>
      </c>
      <c r="I587" s="4">
        <v>586</v>
      </c>
      <c r="J587" s="3">
        <f ca="1">COUNTIF(G$2:INDIRECT(ADDRESS(ROW(Table1[[#This Row],[Sel_Cat]]),7)),Table1[[#This Row],[Sel_Cat]])</f>
        <v>462</v>
      </c>
      <c r="K587" s="3">
        <f ca="1">IF(Table1[[#This Row],[Post]]="A01",COUNTIFS($H$2:INDIRECT(ADDRESS(ROW(Table1[[#This Row],[Sel_Cat]]),8)),"A01")," ")</f>
        <v>488</v>
      </c>
      <c r="L587" s="3">
        <f ca="1">IF(Table1[[#This Row],[Post]]="A01",COUNTIFS($G$2:INDIRECT(ADDRESS(ROW(Table1[[#This Row],[Sel_Cat]]),7)),Table1[[#This Row],[Sel_Cat]],$H$2:INDIRECT(ADDRESS(ROW(Table1[[#This Row],[Sel_Cat]]),8)),"A01")," ")</f>
        <v>384</v>
      </c>
      <c r="M587" s="3" t="str">
        <f ca="1">IF(Table1[[#This Row],[Post]]="A02",COUNTIFS($H$2:INDIRECT(ADDRESS(ROW(Table1[[#This Row],[Sel_Cat]]),8)),"A02")," ")</f>
        <v xml:space="preserve"> </v>
      </c>
      <c r="N5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87" s="5" t="s">
        <v>5975</v>
      </c>
      <c r="P587" s="5" t="str">
        <f>VLOOKUP(Table1[[#This Row],[ROLL2]],Sheet1!$A$1:$B$132,2,FALSE)</f>
        <v>Punjab</v>
      </c>
      <c r="Q587" s="5" t="str">
        <f>VLOOKUP(Table1[[#This Row],[ROLL2]],Sheet1!$A$1:$C$132,3,FALSE)</f>
        <v>Patiala(1403)</v>
      </c>
    </row>
    <row r="588" spans="1:17" x14ac:dyDescent="0.2">
      <c r="A588" s="2">
        <v>1035</v>
      </c>
      <c r="B588" s="3">
        <v>4410072799</v>
      </c>
      <c r="C588" s="4" t="s">
        <v>5299</v>
      </c>
      <c r="D588" s="4" t="s">
        <v>3107</v>
      </c>
      <c r="E588" s="4" t="s">
        <v>3108</v>
      </c>
      <c r="F588" s="2" t="s">
        <v>5701</v>
      </c>
      <c r="G588" s="2" t="s">
        <v>5701</v>
      </c>
      <c r="H588" s="4" t="s">
        <v>3109</v>
      </c>
      <c r="I588" s="4">
        <v>587</v>
      </c>
      <c r="J588" s="3">
        <f ca="1">COUNTIF(G$2:INDIRECT(ADDRESS(ROW(Table1[[#This Row],[Sel_Cat]]),7)),Table1[[#This Row],[Sel_Cat]])</f>
        <v>75</v>
      </c>
      <c r="K588" s="3" t="str">
        <f ca="1">IF(Table1[[#This Row],[Post]]="A01",COUNTIFS($H$2:INDIRECT(ADDRESS(ROW(Table1[[#This Row],[Sel_Cat]]),8)),"A01")," ")</f>
        <v xml:space="preserve"> </v>
      </c>
      <c r="L58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588" s="3">
        <f ca="1">IF(Table1[[#This Row],[Post]]="A02",COUNTIFS($H$2:INDIRECT(ADDRESS(ROW(Table1[[#This Row],[Sel_Cat]]),8)),"A02")," ")</f>
        <v>99</v>
      </c>
      <c r="N588" s="3">
        <f ca="1">IF(Table1[[#This Row],[Post]]="A02",COUNTIFS($G$2:INDIRECT(ADDRESS(ROW(Table1[[#This Row],[Sel_Cat]]),7)),Table1[[#This Row],[Sel_Cat]],$H$2:INDIRECT(ADDRESS(ROW(Table1[[#This Row],[Sel_Cat]]),8)),"A02")," ")</f>
        <v>10</v>
      </c>
      <c r="O588" s="5" t="s">
        <v>5925</v>
      </c>
      <c r="P588" s="5" t="str">
        <f>VLOOKUP(Table1[[#This Row],[ROLL2]],Sheet1!$A$1:$B$132,2,FALSE)</f>
        <v>West Bengal</v>
      </c>
      <c r="Q588" s="5" t="str">
        <f>VLOOKUP(Table1[[#This Row],[ROLL2]],Sheet1!$A$1:$C$132,3,FALSE)</f>
        <v>Kolkata(4410),</v>
      </c>
    </row>
    <row r="589" spans="1:17" x14ac:dyDescent="0.2">
      <c r="A589" s="2">
        <v>493</v>
      </c>
      <c r="B589" s="3">
        <v>2204004159</v>
      </c>
      <c r="C589" s="4" t="s">
        <v>4672</v>
      </c>
      <c r="D589" s="4" t="s">
        <v>1481</v>
      </c>
      <c r="E589" s="4" t="s">
        <v>1482</v>
      </c>
      <c r="F589" s="2" t="s">
        <v>5703</v>
      </c>
      <c r="G589" s="2" t="s">
        <v>5703</v>
      </c>
      <c r="H589" s="4" t="s">
        <v>1483</v>
      </c>
      <c r="I589" s="4">
        <v>588</v>
      </c>
      <c r="J589" s="3">
        <f ca="1">COUNTIF(G$2:INDIRECT(ADDRESS(ROW(Table1[[#This Row],[Sel_Cat]]),7)),Table1[[#This Row],[Sel_Cat]])</f>
        <v>463</v>
      </c>
      <c r="K589" s="3">
        <f ca="1">IF(Table1[[#This Row],[Post]]="A01",COUNTIFS($H$2:INDIRECT(ADDRESS(ROW(Table1[[#This Row],[Sel_Cat]]),8)),"A01")," ")</f>
        <v>489</v>
      </c>
      <c r="L589" s="3">
        <f ca="1">IF(Table1[[#This Row],[Post]]="A01",COUNTIFS($G$2:INDIRECT(ADDRESS(ROW(Table1[[#This Row],[Sel_Cat]]),7)),Table1[[#This Row],[Sel_Cat]],$H$2:INDIRECT(ADDRESS(ROW(Table1[[#This Row],[Sel_Cat]]),8)),"A01")," ")</f>
        <v>385</v>
      </c>
      <c r="M589" s="3" t="str">
        <f ca="1">IF(Table1[[#This Row],[Post]]="A02",COUNTIFS($H$2:INDIRECT(ADDRESS(ROW(Table1[[#This Row],[Sel_Cat]]),8)),"A02")," ")</f>
        <v xml:space="preserve"> </v>
      </c>
      <c r="N5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89" s="5" t="s">
        <v>6017</v>
      </c>
      <c r="P589" s="5" t="e">
        <f>VLOOKUP(Table1[[#This Row],[ROLL2]],Sheet1!$A$1:$B$132,2,FALSE)</f>
        <v>#N/A</v>
      </c>
      <c r="Q589" s="5" t="e">
        <f>VLOOKUP(Table1[[#This Row],[ROLL2]],Sheet1!$A$1:$C$132,3,FALSE)</f>
        <v>#N/A</v>
      </c>
    </row>
    <row r="590" spans="1:17" x14ac:dyDescent="0.2">
      <c r="A590" s="2">
        <v>509</v>
      </c>
      <c r="B590" s="3">
        <v>2209012961</v>
      </c>
      <c r="C590" s="4" t="s">
        <v>4531</v>
      </c>
      <c r="D590" s="4" t="s">
        <v>1529</v>
      </c>
      <c r="E590" s="4" t="s">
        <v>1530</v>
      </c>
      <c r="F590" s="2" t="s">
        <v>5703</v>
      </c>
      <c r="G590" s="2" t="s">
        <v>5703</v>
      </c>
      <c r="H590" s="4" t="s">
        <v>1531</v>
      </c>
      <c r="I590" s="4">
        <v>589</v>
      </c>
      <c r="J590" s="3">
        <f ca="1">COUNTIF(G$2:INDIRECT(ADDRESS(ROW(Table1[[#This Row],[Sel_Cat]]),7)),Table1[[#This Row],[Sel_Cat]])</f>
        <v>464</v>
      </c>
      <c r="K590" s="3">
        <f ca="1">IF(Table1[[#This Row],[Post]]="A01",COUNTIFS($H$2:INDIRECT(ADDRESS(ROW(Table1[[#This Row],[Sel_Cat]]),8)),"A01")," ")</f>
        <v>490</v>
      </c>
      <c r="L590" s="3">
        <f ca="1">IF(Table1[[#This Row],[Post]]="A01",COUNTIFS($G$2:INDIRECT(ADDRESS(ROW(Table1[[#This Row],[Sel_Cat]]),7)),Table1[[#This Row],[Sel_Cat]],$H$2:INDIRECT(ADDRESS(ROW(Table1[[#This Row],[Sel_Cat]]),8)),"A01")," ")</f>
        <v>386</v>
      </c>
      <c r="M590" s="3" t="str">
        <f ca="1">IF(Table1[[#This Row],[Post]]="A02",COUNTIFS($H$2:INDIRECT(ADDRESS(ROW(Table1[[#This Row],[Sel_Cat]]),8)),"A02")," ")</f>
        <v xml:space="preserve"> </v>
      </c>
      <c r="N5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90" s="5" t="s">
        <v>6018</v>
      </c>
      <c r="P590" s="5" t="e">
        <f>VLOOKUP(Table1[[#This Row],[ROLL2]],Sheet1!$A$1:$B$132,2,FALSE)</f>
        <v>#N/A</v>
      </c>
      <c r="Q590" s="5" t="e">
        <f>VLOOKUP(Table1[[#This Row],[ROLL2]],Sheet1!$A$1:$C$132,3,FALSE)</f>
        <v>#N/A</v>
      </c>
    </row>
    <row r="591" spans="1:17" x14ac:dyDescent="0.2">
      <c r="A591" s="2">
        <v>350</v>
      </c>
      <c r="B591" s="3">
        <v>2201219637</v>
      </c>
      <c r="C591" s="4" t="s">
        <v>4611</v>
      </c>
      <c r="D591" s="4" t="s">
        <v>1052</v>
      </c>
      <c r="E591" s="4" t="s">
        <v>1053</v>
      </c>
      <c r="F591" s="2" t="s">
        <v>5703</v>
      </c>
      <c r="G591" s="2" t="s">
        <v>5703</v>
      </c>
      <c r="H591" s="4" t="s">
        <v>1054</v>
      </c>
      <c r="I591" s="4">
        <v>590</v>
      </c>
      <c r="J591" s="3">
        <f ca="1">COUNTIF(G$2:INDIRECT(ADDRESS(ROW(Table1[[#This Row],[Sel_Cat]]),7)),Table1[[#This Row],[Sel_Cat]])</f>
        <v>465</v>
      </c>
      <c r="K591" s="3">
        <f ca="1">IF(Table1[[#This Row],[Post]]="A01",COUNTIFS($H$2:INDIRECT(ADDRESS(ROW(Table1[[#This Row],[Sel_Cat]]),8)),"A01")," ")</f>
        <v>491</v>
      </c>
      <c r="L591" s="3">
        <f ca="1">IF(Table1[[#This Row],[Post]]="A01",COUNTIFS($G$2:INDIRECT(ADDRESS(ROW(Table1[[#This Row],[Sel_Cat]]),7)),Table1[[#This Row],[Sel_Cat]],$H$2:INDIRECT(ADDRESS(ROW(Table1[[#This Row],[Sel_Cat]]),8)),"A01")," ")</f>
        <v>387</v>
      </c>
      <c r="M591" s="3" t="str">
        <f ca="1">IF(Table1[[#This Row],[Post]]="A02",COUNTIFS($H$2:INDIRECT(ADDRESS(ROW(Table1[[#This Row],[Sel_Cat]]),8)),"A02")," ")</f>
        <v xml:space="preserve"> </v>
      </c>
      <c r="N5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91" s="5" t="s">
        <v>5900</v>
      </c>
      <c r="P591" s="5" t="str">
        <f>VLOOKUP(Table1[[#This Row],[ROLL2]],Sheet1!$A$1:$B$132,2,FALSE)</f>
        <v>Delhi</v>
      </c>
      <c r="Q591" s="5" t="str">
        <f>VLOOKUP(Table1[[#This Row],[ROLL2]],Sheet1!$A$1:$C$132,3,FALSE)</f>
        <v>Delhi (2201)</v>
      </c>
    </row>
    <row r="592" spans="1:17" x14ac:dyDescent="0.2">
      <c r="A592" s="2">
        <v>744</v>
      </c>
      <c r="B592" s="3">
        <v>3009070592</v>
      </c>
      <c r="C592" s="4" t="s">
        <v>5059</v>
      </c>
      <c r="D592" s="4" t="s">
        <v>2234</v>
      </c>
      <c r="E592" s="4" t="s">
        <v>2235</v>
      </c>
      <c r="F592" s="2" t="s">
        <v>5701</v>
      </c>
      <c r="G592" s="2" t="s">
        <v>5703</v>
      </c>
      <c r="H592" s="4" t="s">
        <v>2236</v>
      </c>
      <c r="I592" s="4">
        <v>591</v>
      </c>
      <c r="J592" s="3">
        <f ca="1">COUNTIF(G$2:INDIRECT(ADDRESS(ROW(Table1[[#This Row],[Sel_Cat]]),7)),Table1[[#This Row],[Sel_Cat]])</f>
        <v>466</v>
      </c>
      <c r="K592" s="3">
        <f ca="1">IF(Table1[[#This Row],[Post]]="A01",COUNTIFS($H$2:INDIRECT(ADDRESS(ROW(Table1[[#This Row],[Sel_Cat]]),8)),"A01")," ")</f>
        <v>492</v>
      </c>
      <c r="L592" s="3">
        <f ca="1">IF(Table1[[#This Row],[Post]]="A01",COUNTIFS($G$2:INDIRECT(ADDRESS(ROW(Table1[[#This Row],[Sel_Cat]]),7)),Table1[[#This Row],[Sel_Cat]],$H$2:INDIRECT(ADDRESS(ROW(Table1[[#This Row],[Sel_Cat]]),8)),"A01")," ")</f>
        <v>388</v>
      </c>
      <c r="M592" s="3" t="str">
        <f ca="1">IF(Table1[[#This Row],[Post]]="A02",COUNTIFS($H$2:INDIRECT(ADDRESS(ROW(Table1[[#This Row],[Sel_Cat]]),8)),"A02")," ")</f>
        <v xml:space="preserve"> </v>
      </c>
      <c r="N5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92" s="5" t="s">
        <v>5887</v>
      </c>
      <c r="P592" s="5" t="str">
        <f>VLOOKUP(Table1[[#This Row],[ROLL2]],Sheet1!$A$1:$B$132,2,FALSE)</f>
        <v>Uttar Pradesh</v>
      </c>
      <c r="Q592" s="5" t="str">
        <f>VLOOKUP(Table1[[#This Row],[ROLL2]],Sheet1!$A$1:$C$132,3,FALSE)</f>
        <v>Kanpur (3009)</v>
      </c>
    </row>
    <row r="593" spans="1:17" x14ac:dyDescent="0.2">
      <c r="A593" s="2">
        <v>1312</v>
      </c>
      <c r="B593" s="3">
        <v>8007012106</v>
      </c>
      <c r="C593" s="4" t="s">
        <v>5552</v>
      </c>
      <c r="D593" s="4" t="s">
        <v>3938</v>
      </c>
      <c r="E593" s="4" t="s">
        <v>3939</v>
      </c>
      <c r="F593" s="2" t="s">
        <v>5696</v>
      </c>
      <c r="G593" s="2" t="s">
        <v>5703</v>
      </c>
      <c r="H593" s="4" t="s">
        <v>3940</v>
      </c>
      <c r="I593" s="4">
        <v>592</v>
      </c>
      <c r="J593" s="3">
        <f ca="1">COUNTIF(G$2:INDIRECT(ADDRESS(ROW(Table1[[#This Row],[Sel_Cat]]),7)),Table1[[#This Row],[Sel_Cat]])</f>
        <v>467</v>
      </c>
      <c r="K593" s="3">
        <f ca="1">IF(Table1[[#This Row],[Post]]="A01",COUNTIFS($H$2:INDIRECT(ADDRESS(ROW(Table1[[#This Row],[Sel_Cat]]),8)),"A01")," ")</f>
        <v>493</v>
      </c>
      <c r="L593" s="3">
        <f ca="1">IF(Table1[[#This Row],[Post]]="A01",COUNTIFS($G$2:INDIRECT(ADDRESS(ROW(Table1[[#This Row],[Sel_Cat]]),7)),Table1[[#This Row],[Sel_Cat]],$H$2:INDIRECT(ADDRESS(ROW(Table1[[#This Row],[Sel_Cat]]),8)),"A01")," ")</f>
        <v>389</v>
      </c>
      <c r="M593" s="3" t="str">
        <f ca="1">IF(Table1[[#This Row],[Post]]="A02",COUNTIFS($H$2:INDIRECT(ADDRESS(ROW(Table1[[#This Row],[Sel_Cat]]),8)),"A02")," ")</f>
        <v xml:space="preserve"> </v>
      </c>
      <c r="N5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93" s="5" t="s">
        <v>5985</v>
      </c>
      <c r="P593" s="5" t="str">
        <f>VLOOKUP(Table1[[#This Row],[ROLL2]],Sheet1!$A$1:$B$132,2,FALSE)</f>
        <v>Andhra Pradesh</v>
      </c>
      <c r="Q593" s="5" t="str">
        <f>VLOOKUP(Table1[[#This Row],[ROLL2]],Sheet1!$A$1:$C$132,3,FALSE)</f>
        <v>Vishakhapatnam(8007)</v>
      </c>
    </row>
    <row r="594" spans="1:17" x14ac:dyDescent="0.2">
      <c r="A594" s="2">
        <v>1334</v>
      </c>
      <c r="B594" s="3">
        <v>8201000273</v>
      </c>
      <c r="C594" s="4" t="s">
        <v>5573</v>
      </c>
      <c r="D594" s="4" t="s">
        <v>4003</v>
      </c>
      <c r="E594" s="4" t="s">
        <v>4004</v>
      </c>
      <c r="F594" s="2" t="s">
        <v>5696</v>
      </c>
      <c r="G594" s="2" t="s">
        <v>5696</v>
      </c>
      <c r="H594" s="4" t="s">
        <v>4005</v>
      </c>
      <c r="I594" s="4">
        <v>593</v>
      </c>
      <c r="J594" s="3">
        <f ca="1">COUNTIF(G$2:INDIRECT(ADDRESS(ROW(Table1[[#This Row],[Sel_Cat]]),7)),Table1[[#This Row],[Sel_Cat]])</f>
        <v>38</v>
      </c>
      <c r="K594" s="3">
        <f ca="1">IF(Table1[[#This Row],[Post]]="A01",COUNTIFS($H$2:INDIRECT(ADDRESS(ROW(Table1[[#This Row],[Sel_Cat]]),8)),"A01")," ")</f>
        <v>494</v>
      </c>
      <c r="L594" s="3">
        <f ca="1">IF(Table1[[#This Row],[Post]]="A01",COUNTIFS($G$2:INDIRECT(ADDRESS(ROW(Table1[[#This Row],[Sel_Cat]]),7)),Table1[[#This Row],[Sel_Cat]],$H$2:INDIRECT(ADDRESS(ROW(Table1[[#This Row],[Sel_Cat]]),8)),"A01")," ")</f>
        <v>31</v>
      </c>
      <c r="M594" s="3" t="str">
        <f ca="1">IF(Table1[[#This Row],[Post]]="A02",COUNTIFS($H$2:INDIRECT(ADDRESS(ROW(Table1[[#This Row],[Sel_Cat]]),8)),"A02")," ")</f>
        <v xml:space="preserve"> </v>
      </c>
      <c r="N5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94" s="5" t="s">
        <v>5987</v>
      </c>
      <c r="P594" s="5" t="str">
        <f>VLOOKUP(Table1[[#This Row],[ROLL2]],Sheet1!$A$1:$B$132,2,FALSE)</f>
        <v>Tamil Nadu</v>
      </c>
      <c r="Q594" s="5" t="str">
        <f>VLOOKUP(Table1[[#This Row],[ROLL2]],Sheet1!$A$1:$C$132,3,FALSE)</f>
        <v>Chennai(8201)</v>
      </c>
    </row>
    <row r="595" spans="1:17" x14ac:dyDescent="0.2">
      <c r="A595" s="2">
        <v>1079</v>
      </c>
      <c r="B595" s="3">
        <v>4426009469</v>
      </c>
      <c r="C595" s="4" t="s">
        <v>5340</v>
      </c>
      <c r="D595" s="4" t="s">
        <v>3239</v>
      </c>
      <c r="E595" s="4" t="s">
        <v>3240</v>
      </c>
      <c r="F595" s="2" t="s">
        <v>5701</v>
      </c>
      <c r="G595" s="2" t="s">
        <v>5701</v>
      </c>
      <c r="H595" s="4" t="s">
        <v>3241</v>
      </c>
      <c r="I595" s="4">
        <v>594</v>
      </c>
      <c r="J595" s="3">
        <f ca="1">COUNTIF(G$2:INDIRECT(ADDRESS(ROW(Table1[[#This Row],[Sel_Cat]]),7)),Table1[[#This Row],[Sel_Cat]])</f>
        <v>76</v>
      </c>
      <c r="K595" s="3">
        <f ca="1">IF(Table1[[#This Row],[Post]]="A01",COUNTIFS($H$2:INDIRECT(ADDRESS(ROW(Table1[[#This Row],[Sel_Cat]]),8)),"A01")," ")</f>
        <v>495</v>
      </c>
      <c r="L595" s="3">
        <f ca="1">IF(Table1[[#This Row],[Post]]="A01",COUNTIFS($G$2:INDIRECT(ADDRESS(ROW(Table1[[#This Row],[Sel_Cat]]),7)),Table1[[#This Row],[Sel_Cat]],$H$2:INDIRECT(ADDRESS(ROW(Table1[[#This Row],[Sel_Cat]]),8)),"A01")," ")</f>
        <v>66</v>
      </c>
      <c r="M595" s="3" t="str">
        <f ca="1">IF(Table1[[#This Row],[Post]]="A02",COUNTIFS($H$2:INDIRECT(ADDRESS(ROW(Table1[[#This Row],[Sel_Cat]]),8)),"A02")," ")</f>
        <v xml:space="preserve"> </v>
      </c>
      <c r="N59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95" s="5" t="s">
        <v>5923</v>
      </c>
      <c r="P595" s="5" t="str">
        <f>VLOOKUP(Table1[[#This Row],[ROLL2]],Sheet1!$A$1:$B$132,2,FALSE)</f>
        <v>West Bengal</v>
      </c>
      <c r="Q595" s="5" t="str">
        <f>VLOOKUP(Table1[[#This Row],[ROLL2]],Sheet1!$A$1:$C$132,3,FALSE)</f>
        <v>Durgapur (4426)</v>
      </c>
    </row>
    <row r="596" spans="1:17" x14ac:dyDescent="0.2">
      <c r="A596" s="2">
        <v>251</v>
      </c>
      <c r="B596" s="3">
        <v>2201136808</v>
      </c>
      <c r="C596" s="4" t="s">
        <v>764</v>
      </c>
      <c r="D596" s="4" t="s">
        <v>755</v>
      </c>
      <c r="E596" s="4" t="s">
        <v>756</v>
      </c>
      <c r="F596" s="2" t="s">
        <v>5701</v>
      </c>
      <c r="G596" s="2" t="s">
        <v>5703</v>
      </c>
      <c r="H596" s="4" t="s">
        <v>757</v>
      </c>
      <c r="I596" s="4">
        <v>595</v>
      </c>
      <c r="J596" s="3">
        <f ca="1">COUNTIF(G$2:INDIRECT(ADDRESS(ROW(Table1[[#This Row],[Sel_Cat]]),7)),Table1[[#This Row],[Sel_Cat]])</f>
        <v>468</v>
      </c>
      <c r="K596" s="3">
        <f ca="1">IF(Table1[[#This Row],[Post]]="A01",COUNTIFS($H$2:INDIRECT(ADDRESS(ROW(Table1[[#This Row],[Sel_Cat]]),8)),"A01")," ")</f>
        <v>496</v>
      </c>
      <c r="L596" s="3">
        <f ca="1">IF(Table1[[#This Row],[Post]]="A01",COUNTIFS($G$2:INDIRECT(ADDRESS(ROW(Table1[[#This Row],[Sel_Cat]]),7)),Table1[[#This Row],[Sel_Cat]],$H$2:INDIRECT(ADDRESS(ROW(Table1[[#This Row],[Sel_Cat]]),8)),"A01")," ")</f>
        <v>390</v>
      </c>
      <c r="M596" s="3" t="str">
        <f ca="1">IF(Table1[[#This Row],[Post]]="A02",COUNTIFS($H$2:INDIRECT(ADDRESS(ROW(Table1[[#This Row],[Sel_Cat]]),8)),"A02")," ")</f>
        <v xml:space="preserve"> </v>
      </c>
      <c r="N59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96" s="5" t="s">
        <v>5900</v>
      </c>
      <c r="P596" s="5" t="str">
        <f>VLOOKUP(Table1[[#This Row],[ROLL2]],Sheet1!$A$1:$B$132,2,FALSE)</f>
        <v>Delhi</v>
      </c>
      <c r="Q596" s="5" t="str">
        <f>VLOOKUP(Table1[[#This Row],[ROLL2]],Sheet1!$A$1:$C$132,3,FALSE)</f>
        <v>Delhi (2201)</v>
      </c>
    </row>
    <row r="597" spans="1:17" x14ac:dyDescent="0.2">
      <c r="A597" s="2">
        <v>469</v>
      </c>
      <c r="B597" s="3">
        <v>2201331160</v>
      </c>
      <c r="C597" s="4" t="s">
        <v>4819</v>
      </c>
      <c r="D597" s="4" t="s">
        <v>1409</v>
      </c>
      <c r="E597" s="4" t="s">
        <v>1410</v>
      </c>
      <c r="F597" s="2" t="s">
        <v>5701</v>
      </c>
      <c r="G597" s="2" t="s">
        <v>5703</v>
      </c>
      <c r="H597" s="4" t="s">
        <v>1411</v>
      </c>
      <c r="I597" s="4">
        <v>596</v>
      </c>
      <c r="J597" s="3">
        <f ca="1">COUNTIF(G$2:INDIRECT(ADDRESS(ROW(Table1[[#This Row],[Sel_Cat]]),7)),Table1[[#This Row],[Sel_Cat]])</f>
        <v>469</v>
      </c>
      <c r="K597" s="3">
        <f ca="1">IF(Table1[[#This Row],[Post]]="A01",COUNTIFS($H$2:INDIRECT(ADDRESS(ROW(Table1[[#This Row],[Sel_Cat]]),8)),"A01")," ")</f>
        <v>497</v>
      </c>
      <c r="L597" s="3">
        <f ca="1">IF(Table1[[#This Row],[Post]]="A01",COUNTIFS($G$2:INDIRECT(ADDRESS(ROW(Table1[[#This Row],[Sel_Cat]]),7)),Table1[[#This Row],[Sel_Cat]],$H$2:INDIRECT(ADDRESS(ROW(Table1[[#This Row],[Sel_Cat]]),8)),"A01")," ")</f>
        <v>391</v>
      </c>
      <c r="M597" s="3" t="str">
        <f ca="1">IF(Table1[[#This Row],[Post]]="A02",COUNTIFS($H$2:INDIRECT(ADDRESS(ROW(Table1[[#This Row],[Sel_Cat]]),8)),"A02")," ")</f>
        <v xml:space="preserve"> </v>
      </c>
      <c r="N5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97" s="5" t="s">
        <v>5900</v>
      </c>
      <c r="P597" s="5" t="str">
        <f>VLOOKUP(Table1[[#This Row],[ROLL2]],Sheet1!$A$1:$B$132,2,FALSE)</f>
        <v>Delhi</v>
      </c>
      <c r="Q597" s="5" t="str">
        <f>VLOOKUP(Table1[[#This Row],[ROLL2]],Sheet1!$A$1:$C$132,3,FALSE)</f>
        <v>Delhi (2201)</v>
      </c>
    </row>
    <row r="598" spans="1:17" x14ac:dyDescent="0.2">
      <c r="A598" s="2">
        <v>1150</v>
      </c>
      <c r="B598" s="3">
        <v>6005009633</v>
      </c>
      <c r="C598" s="4" t="s">
        <v>5407</v>
      </c>
      <c r="D598" s="4" t="s">
        <v>3452</v>
      </c>
      <c r="E598" s="4" t="s">
        <v>3453</v>
      </c>
      <c r="F598" s="2" t="s">
        <v>5703</v>
      </c>
      <c r="G598" s="2" t="s">
        <v>5703</v>
      </c>
      <c r="H598" s="4" t="s">
        <v>3454</v>
      </c>
      <c r="I598" s="4">
        <v>597</v>
      </c>
      <c r="J598" s="3">
        <f ca="1">COUNTIF(G$2:INDIRECT(ADDRESS(ROW(Table1[[#This Row],[Sel_Cat]]),7)),Table1[[#This Row],[Sel_Cat]])</f>
        <v>470</v>
      </c>
      <c r="K598" s="3">
        <f ca="1">IF(Table1[[#This Row],[Post]]="A01",COUNTIFS($H$2:INDIRECT(ADDRESS(ROW(Table1[[#This Row],[Sel_Cat]]),8)),"A01")," ")</f>
        <v>498</v>
      </c>
      <c r="L598" s="3">
        <f ca="1">IF(Table1[[#This Row],[Post]]="A01",COUNTIFS($G$2:INDIRECT(ADDRESS(ROW(Table1[[#This Row],[Sel_Cat]]),7)),Table1[[#This Row],[Sel_Cat]],$H$2:INDIRECT(ADDRESS(ROW(Table1[[#This Row],[Sel_Cat]]),8)),"A01")," ")</f>
        <v>392</v>
      </c>
      <c r="M598" s="3" t="str">
        <f ca="1">IF(Table1[[#This Row],[Post]]="A02",COUNTIFS($H$2:INDIRECT(ADDRESS(ROW(Table1[[#This Row],[Sel_Cat]]),8)),"A02")," ")</f>
        <v xml:space="preserve"> </v>
      </c>
      <c r="N5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598" s="5" t="s">
        <v>5944</v>
      </c>
      <c r="P598" s="5" t="str">
        <f>VLOOKUP(Table1[[#This Row],[ROLL2]],Sheet1!$A$1:$B$132,2,FALSE)</f>
        <v>Madhya Pradesh</v>
      </c>
      <c r="Q598" s="5" t="str">
        <f>VLOOKUP(Table1[[#This Row],[ROLL2]],Sheet1!$A$1:$C$132,3,FALSE)</f>
        <v>Gwalior(6005)</v>
      </c>
    </row>
    <row r="599" spans="1:17" x14ac:dyDescent="0.2">
      <c r="A599" s="2">
        <v>1370</v>
      </c>
      <c r="B599" s="3">
        <v>8601010406</v>
      </c>
      <c r="C599" s="4" t="s">
        <v>5606</v>
      </c>
      <c r="D599" s="4" t="s">
        <v>4111</v>
      </c>
      <c r="E599" s="4" t="s">
        <v>4112</v>
      </c>
      <c r="F599" s="2" t="s">
        <v>5701</v>
      </c>
      <c r="G599" s="2" t="s">
        <v>5701</v>
      </c>
      <c r="H599" s="4" t="s">
        <v>4113</v>
      </c>
      <c r="I599" s="4">
        <v>598</v>
      </c>
      <c r="J599" s="3">
        <f ca="1">COUNTIF(G$2:INDIRECT(ADDRESS(ROW(Table1[[#This Row],[Sel_Cat]]),7)),Table1[[#This Row],[Sel_Cat]])</f>
        <v>77</v>
      </c>
      <c r="K599" s="3" t="str">
        <f ca="1">IF(Table1[[#This Row],[Post]]="A01",COUNTIFS($H$2:INDIRECT(ADDRESS(ROW(Table1[[#This Row],[Sel_Cat]]),8)),"A01")," ")</f>
        <v xml:space="preserve"> </v>
      </c>
      <c r="L59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599" s="3">
        <f ca="1">IF(Table1[[#This Row],[Post]]="A02",COUNTIFS($H$2:INDIRECT(ADDRESS(ROW(Table1[[#This Row],[Sel_Cat]]),8)),"A02")," ")</f>
        <v>100</v>
      </c>
      <c r="N599" s="3">
        <f ca="1">IF(Table1[[#This Row],[Post]]="A02",COUNTIFS($G$2:INDIRECT(ADDRESS(ROW(Table1[[#This Row],[Sel_Cat]]),7)),Table1[[#This Row],[Sel_Cat]],$H$2:INDIRECT(ADDRESS(ROW(Table1[[#This Row],[Sel_Cat]]),8)),"A02")," ")</f>
        <v>11</v>
      </c>
      <c r="O599" s="5" t="s">
        <v>5995</v>
      </c>
      <c r="P599" s="5" t="str">
        <f>VLOOKUP(Table1[[#This Row],[ROLL2]],Sheet1!$A$1:$B$132,2,FALSE)</f>
        <v>Telangana</v>
      </c>
      <c r="Q599" s="5" t="str">
        <f>VLOOKUP(Table1[[#This Row],[ROLL2]],Sheet1!$A$1:$C$132,3,FALSE)</f>
        <v>Hyderabad(8601)</v>
      </c>
    </row>
    <row r="600" spans="1:17" x14ac:dyDescent="0.2">
      <c r="A600" s="2">
        <v>700</v>
      </c>
      <c r="B600" s="3">
        <v>3003046682</v>
      </c>
      <c r="C600" s="4" t="s">
        <v>5017</v>
      </c>
      <c r="D600" s="4" t="s">
        <v>2102</v>
      </c>
      <c r="E600" s="4" t="s">
        <v>2103</v>
      </c>
      <c r="F600" s="2" t="s">
        <v>5701</v>
      </c>
      <c r="G600" s="2" t="s">
        <v>5703</v>
      </c>
      <c r="H600" s="4" t="s">
        <v>2104</v>
      </c>
      <c r="I600" s="4">
        <v>599</v>
      </c>
      <c r="J600" s="3">
        <f ca="1">COUNTIF(G$2:INDIRECT(ADDRESS(ROW(Table1[[#This Row],[Sel_Cat]]),7)),Table1[[#This Row],[Sel_Cat]])</f>
        <v>471</v>
      </c>
      <c r="K600" s="3">
        <f ca="1">IF(Table1[[#This Row],[Post]]="A01",COUNTIFS($H$2:INDIRECT(ADDRESS(ROW(Table1[[#This Row],[Sel_Cat]]),8)),"A01")," ")</f>
        <v>499</v>
      </c>
      <c r="L600" s="3">
        <f ca="1">IF(Table1[[#This Row],[Post]]="A01",COUNTIFS($G$2:INDIRECT(ADDRESS(ROW(Table1[[#This Row],[Sel_Cat]]),7)),Table1[[#This Row],[Sel_Cat]],$H$2:INDIRECT(ADDRESS(ROW(Table1[[#This Row],[Sel_Cat]]),8)),"A01")," ")</f>
        <v>393</v>
      </c>
      <c r="M600" s="3" t="str">
        <f ca="1">IF(Table1[[#This Row],[Post]]="A02",COUNTIFS($H$2:INDIRECT(ADDRESS(ROW(Table1[[#This Row],[Sel_Cat]]),8)),"A02")," ")</f>
        <v xml:space="preserve"> </v>
      </c>
      <c r="N6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00" s="5" t="s">
        <v>5890</v>
      </c>
      <c r="P600" s="5" t="str">
        <f>VLOOKUP(Table1[[#This Row],[ROLL2]],Sheet1!$A$1:$B$132,2,FALSE)</f>
        <v>Uttar Pradesh</v>
      </c>
      <c r="Q600" s="5" t="str">
        <f>VLOOKUP(Table1[[#This Row],[ROLL2]],Sheet1!$A$1:$C$132,3,FALSE)</f>
        <v>Prayagraj (3003)</v>
      </c>
    </row>
    <row r="601" spans="1:17" x14ac:dyDescent="0.2">
      <c r="A601" s="2">
        <v>681</v>
      </c>
      <c r="B601" s="3">
        <v>3002007867</v>
      </c>
      <c r="C601" s="4" t="s">
        <v>5000</v>
      </c>
      <c r="D601" s="4" t="s">
        <v>2045</v>
      </c>
      <c r="E601" s="4" t="s">
        <v>2046</v>
      </c>
      <c r="F601" s="2" t="s">
        <v>5703</v>
      </c>
      <c r="G601" s="2" t="s">
        <v>5703</v>
      </c>
      <c r="H601" s="4" t="s">
        <v>2047</v>
      </c>
      <c r="I601" s="4">
        <v>600</v>
      </c>
      <c r="J601" s="3">
        <f ca="1">COUNTIF(G$2:INDIRECT(ADDRESS(ROW(Table1[[#This Row],[Sel_Cat]]),7)),Table1[[#This Row],[Sel_Cat]])</f>
        <v>472</v>
      </c>
      <c r="K601" s="3">
        <f ca="1">IF(Table1[[#This Row],[Post]]="A01",COUNTIFS($H$2:INDIRECT(ADDRESS(ROW(Table1[[#This Row],[Sel_Cat]]),8)),"A01")," ")</f>
        <v>500</v>
      </c>
      <c r="L601" s="3">
        <f ca="1">IF(Table1[[#This Row],[Post]]="A01",COUNTIFS($G$2:INDIRECT(ADDRESS(ROW(Table1[[#This Row],[Sel_Cat]]),7)),Table1[[#This Row],[Sel_Cat]],$H$2:INDIRECT(ADDRESS(ROW(Table1[[#This Row],[Sel_Cat]]),8)),"A01")," ")</f>
        <v>394</v>
      </c>
      <c r="M601" s="3" t="str">
        <f ca="1">IF(Table1[[#This Row],[Post]]="A02",COUNTIFS($H$2:INDIRECT(ADDRESS(ROW(Table1[[#This Row],[Sel_Cat]]),8)),"A02")," ")</f>
        <v xml:space="preserve"> </v>
      </c>
      <c r="N6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01" s="5" t="s">
        <v>6023</v>
      </c>
      <c r="P601" s="5" t="e">
        <f>VLOOKUP(Table1[[#This Row],[ROLL2]],Sheet1!$A$1:$B$132,2,FALSE)</f>
        <v>#N/A</v>
      </c>
      <c r="Q601" s="5" t="e">
        <f>VLOOKUP(Table1[[#This Row],[ROLL2]],Sheet1!$A$1:$C$132,3,FALSE)</f>
        <v>#N/A</v>
      </c>
    </row>
    <row r="602" spans="1:17" x14ac:dyDescent="0.2">
      <c r="A602" s="2">
        <v>677</v>
      </c>
      <c r="B602" s="3">
        <v>3001045960</v>
      </c>
      <c r="C602" s="4" t="s">
        <v>4997</v>
      </c>
      <c r="D602" s="4" t="s">
        <v>2033</v>
      </c>
      <c r="E602" s="4" t="s">
        <v>2034</v>
      </c>
      <c r="F602" s="2" t="s">
        <v>5701</v>
      </c>
      <c r="G602" s="2" t="s">
        <v>5703</v>
      </c>
      <c r="H602" s="4" t="s">
        <v>2035</v>
      </c>
      <c r="I602" s="4">
        <v>601</v>
      </c>
      <c r="J602" s="3">
        <f ca="1">COUNTIF(G$2:INDIRECT(ADDRESS(ROW(Table1[[#This Row],[Sel_Cat]]),7)),Table1[[#This Row],[Sel_Cat]])</f>
        <v>473</v>
      </c>
      <c r="K602" s="3">
        <f ca="1">IF(Table1[[#This Row],[Post]]="A01",COUNTIFS($H$2:INDIRECT(ADDRESS(ROW(Table1[[#This Row],[Sel_Cat]]),8)),"A01")," ")</f>
        <v>501</v>
      </c>
      <c r="L602" s="3">
        <f ca="1">IF(Table1[[#This Row],[Post]]="A01",COUNTIFS($G$2:INDIRECT(ADDRESS(ROW(Table1[[#This Row],[Sel_Cat]]),7)),Table1[[#This Row],[Sel_Cat]],$H$2:INDIRECT(ADDRESS(ROW(Table1[[#This Row],[Sel_Cat]]),8)),"A01")," ")</f>
        <v>395</v>
      </c>
      <c r="M602" s="3" t="str">
        <f ca="1">IF(Table1[[#This Row],[Post]]="A02",COUNTIFS($H$2:INDIRECT(ADDRESS(ROW(Table1[[#This Row],[Sel_Cat]]),8)),"A02")," ")</f>
        <v xml:space="preserve"> </v>
      </c>
      <c r="N6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02" s="5" t="s">
        <v>5883</v>
      </c>
      <c r="P602" s="5" t="str">
        <f>VLOOKUP(Table1[[#This Row],[ROLL2]],Sheet1!$A$1:$B$132,2,FALSE)</f>
        <v>Uttar Pradesh</v>
      </c>
      <c r="Q602" s="5" t="str">
        <f>VLOOKUP(Table1[[#This Row],[ROLL2]],Sheet1!$A$1:$C$132,3,FALSE)</f>
        <v>Agra(3001)</v>
      </c>
    </row>
    <row r="603" spans="1:17" x14ac:dyDescent="0.2">
      <c r="A603" s="2">
        <v>1442</v>
      </c>
      <c r="B603" s="3">
        <v>9008001850</v>
      </c>
      <c r="C603" s="4" t="s">
        <v>5676</v>
      </c>
      <c r="D603" s="4" t="s">
        <v>4327</v>
      </c>
      <c r="E603" s="4" t="s">
        <v>4328</v>
      </c>
      <c r="F603" s="2" t="s">
        <v>5703</v>
      </c>
      <c r="G603" s="2" t="s">
        <v>5703</v>
      </c>
      <c r="H603" s="4" t="s">
        <v>4329</v>
      </c>
      <c r="I603" s="4">
        <v>602</v>
      </c>
      <c r="J603" s="3">
        <f ca="1">COUNTIF(G$2:INDIRECT(ADDRESS(ROW(Table1[[#This Row],[Sel_Cat]]),7)),Table1[[#This Row],[Sel_Cat]])</f>
        <v>474</v>
      </c>
      <c r="K603" s="3">
        <f ca="1">IF(Table1[[#This Row],[Post]]="A01",COUNTIFS($H$2:INDIRECT(ADDRESS(ROW(Table1[[#This Row],[Sel_Cat]]),8)),"A01")," ")</f>
        <v>502</v>
      </c>
      <c r="L603" s="3">
        <f ca="1">IF(Table1[[#This Row],[Post]]="A01",COUNTIFS($G$2:INDIRECT(ADDRESS(ROW(Table1[[#This Row],[Sel_Cat]]),7)),Table1[[#This Row],[Sel_Cat]],$H$2:INDIRECT(ADDRESS(ROW(Table1[[#This Row],[Sel_Cat]]),8)),"A01")," ")</f>
        <v>396</v>
      </c>
      <c r="M603" s="3" t="str">
        <f ca="1">IF(Table1[[#This Row],[Post]]="A02",COUNTIFS($H$2:INDIRECT(ADDRESS(ROW(Table1[[#This Row],[Sel_Cat]]),8)),"A02")," ")</f>
        <v xml:space="preserve"> </v>
      </c>
      <c r="N6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03" s="5" t="s">
        <v>5932</v>
      </c>
      <c r="P603" s="5" t="str">
        <f>VLOOKUP(Table1[[#This Row],[ROLL2]],Sheet1!$A$1:$B$132,2,FALSE)</f>
        <v>Karnataka</v>
      </c>
      <c r="Q603" s="5" t="str">
        <f>VLOOKUP(Table1[[#This Row],[ROLL2]],Sheet1!$A$1:$C$132,3,FALSE)</f>
        <v>Mangaluru (9008)</v>
      </c>
    </row>
    <row r="604" spans="1:17" x14ac:dyDescent="0.2">
      <c r="A604" s="2">
        <v>1436</v>
      </c>
      <c r="B604" s="3">
        <v>9001030645</v>
      </c>
      <c r="C604" s="4" t="s">
        <v>5670</v>
      </c>
      <c r="D604" s="4" t="s">
        <v>4309</v>
      </c>
      <c r="E604" s="4" t="s">
        <v>4310</v>
      </c>
      <c r="F604" s="2" t="s">
        <v>5701</v>
      </c>
      <c r="G604" s="2" t="s">
        <v>5701</v>
      </c>
      <c r="H604" s="4" t="s">
        <v>4311</v>
      </c>
      <c r="I604" s="4">
        <v>603</v>
      </c>
      <c r="J604" s="3">
        <f ca="1">COUNTIF(G$2:INDIRECT(ADDRESS(ROW(Table1[[#This Row],[Sel_Cat]]),7)),Table1[[#This Row],[Sel_Cat]])</f>
        <v>78</v>
      </c>
      <c r="K604" s="3">
        <f ca="1">IF(Table1[[#This Row],[Post]]="A01",COUNTIFS($H$2:INDIRECT(ADDRESS(ROW(Table1[[#This Row],[Sel_Cat]]),8)),"A01")," ")</f>
        <v>503</v>
      </c>
      <c r="L604" s="3">
        <f ca="1">IF(Table1[[#This Row],[Post]]="A01",COUNTIFS($G$2:INDIRECT(ADDRESS(ROW(Table1[[#This Row],[Sel_Cat]]),7)),Table1[[#This Row],[Sel_Cat]],$H$2:INDIRECT(ADDRESS(ROW(Table1[[#This Row],[Sel_Cat]]),8)),"A01")," ")</f>
        <v>67</v>
      </c>
      <c r="M604" s="3" t="str">
        <f ca="1">IF(Table1[[#This Row],[Post]]="A02",COUNTIFS($H$2:INDIRECT(ADDRESS(ROW(Table1[[#This Row],[Sel_Cat]]),8)),"A02")," ")</f>
        <v xml:space="preserve"> </v>
      </c>
      <c r="N6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04" s="5" t="s">
        <v>5929</v>
      </c>
      <c r="P604" s="5" t="str">
        <f>VLOOKUP(Table1[[#This Row],[ROLL2]],Sheet1!$A$1:$B$132,2,FALSE)</f>
        <v>Karnataka</v>
      </c>
      <c r="Q604" s="5" t="str">
        <f>VLOOKUP(Table1[[#This Row],[ROLL2]],Sheet1!$A$1:$C$132,3,FALSE)</f>
        <v>Bengaluru (9001)</v>
      </c>
    </row>
    <row r="605" spans="1:17" x14ac:dyDescent="0.2">
      <c r="A605" s="2">
        <v>1391</v>
      </c>
      <c r="B605" s="3">
        <v>8601043322</v>
      </c>
      <c r="C605" s="4" t="s">
        <v>5627</v>
      </c>
      <c r="D605" s="4" t="s">
        <v>4174</v>
      </c>
      <c r="E605" s="4" t="s">
        <v>4175</v>
      </c>
      <c r="F605" s="2" t="s">
        <v>5701</v>
      </c>
      <c r="G605" s="2" t="s">
        <v>5703</v>
      </c>
      <c r="H605" s="4" t="s">
        <v>4176</v>
      </c>
      <c r="I605" s="4">
        <v>604</v>
      </c>
      <c r="J605" s="3">
        <f ca="1">COUNTIF(G$2:INDIRECT(ADDRESS(ROW(Table1[[#This Row],[Sel_Cat]]),7)),Table1[[#This Row],[Sel_Cat]])</f>
        <v>475</v>
      </c>
      <c r="K605" s="3">
        <f ca="1">IF(Table1[[#This Row],[Post]]="A01",COUNTIFS($H$2:INDIRECT(ADDRESS(ROW(Table1[[#This Row],[Sel_Cat]]),8)),"A01")," ")</f>
        <v>504</v>
      </c>
      <c r="L605" s="3">
        <f ca="1">IF(Table1[[#This Row],[Post]]="A01",COUNTIFS($G$2:INDIRECT(ADDRESS(ROW(Table1[[#This Row],[Sel_Cat]]),7)),Table1[[#This Row],[Sel_Cat]],$H$2:INDIRECT(ADDRESS(ROW(Table1[[#This Row],[Sel_Cat]]),8)),"A01")," ")</f>
        <v>397</v>
      </c>
      <c r="M605" s="3" t="str">
        <f ca="1">IF(Table1[[#This Row],[Post]]="A02",COUNTIFS($H$2:INDIRECT(ADDRESS(ROW(Table1[[#This Row],[Sel_Cat]]),8)),"A02")," ")</f>
        <v xml:space="preserve"> </v>
      </c>
      <c r="N6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05" s="5" t="s">
        <v>5995</v>
      </c>
      <c r="P605" s="5" t="str">
        <f>VLOOKUP(Table1[[#This Row],[ROLL2]],Sheet1!$A$1:$B$132,2,FALSE)</f>
        <v>Telangana</v>
      </c>
      <c r="Q605" s="5" t="str">
        <f>VLOOKUP(Table1[[#This Row],[ROLL2]],Sheet1!$A$1:$C$132,3,FALSE)</f>
        <v>Hyderabad(8601)</v>
      </c>
    </row>
    <row r="606" spans="1:17" x14ac:dyDescent="0.2">
      <c r="A606" s="2">
        <v>627</v>
      </c>
      <c r="B606" s="3">
        <v>2406015780</v>
      </c>
      <c r="C606" s="4" t="s">
        <v>4954</v>
      </c>
      <c r="D606" s="4" t="s">
        <v>1883</v>
      </c>
      <c r="E606" s="4" t="s">
        <v>1884</v>
      </c>
      <c r="F606" s="2" t="s">
        <v>5701</v>
      </c>
      <c r="G606" s="2" t="s">
        <v>5701</v>
      </c>
      <c r="H606" s="4" t="s">
        <v>1885</v>
      </c>
      <c r="I606" s="4">
        <v>605</v>
      </c>
      <c r="J606" s="3">
        <f ca="1">COUNTIF(G$2:INDIRECT(ADDRESS(ROW(Table1[[#This Row],[Sel_Cat]]),7)),Table1[[#This Row],[Sel_Cat]])</f>
        <v>79</v>
      </c>
      <c r="K606" s="3">
        <f ca="1">IF(Table1[[#This Row],[Post]]="A01",COUNTIFS($H$2:INDIRECT(ADDRESS(ROW(Table1[[#This Row],[Sel_Cat]]),8)),"A01")," ")</f>
        <v>505</v>
      </c>
      <c r="L606" s="3">
        <f ca="1">IF(Table1[[#This Row],[Post]]="A01",COUNTIFS($G$2:INDIRECT(ADDRESS(ROW(Table1[[#This Row],[Sel_Cat]]),7)),Table1[[#This Row],[Sel_Cat]],$H$2:INDIRECT(ADDRESS(ROW(Table1[[#This Row],[Sel_Cat]]),8)),"A01")," ")</f>
        <v>68</v>
      </c>
      <c r="M606" s="3" t="str">
        <f ca="1">IF(Table1[[#This Row],[Post]]="A02",COUNTIFS($H$2:INDIRECT(ADDRESS(ROW(Table1[[#This Row],[Sel_Cat]]),8)),"A02")," ")</f>
        <v xml:space="preserve"> </v>
      </c>
      <c r="N6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06" s="5" t="s">
        <v>5905</v>
      </c>
      <c r="P606" s="5" t="str">
        <f>VLOOKUP(Table1[[#This Row],[ROLL2]],Sheet1!$A$1:$B$132,2,FALSE)</f>
        <v>Rajasthan</v>
      </c>
      <c r="Q606" s="5" t="str">
        <f>VLOOKUP(Table1[[#This Row],[ROLL2]],Sheet1!$A$1:$C$132,3,FALSE)</f>
        <v>Jodhpur (2406)</v>
      </c>
    </row>
    <row r="607" spans="1:17" x14ac:dyDescent="0.2">
      <c r="A607" s="2">
        <v>1412</v>
      </c>
      <c r="B607" s="3">
        <v>8601074941</v>
      </c>
      <c r="C607" s="4" t="s">
        <v>5648</v>
      </c>
      <c r="D607" s="4" t="s">
        <v>4237</v>
      </c>
      <c r="E607" s="4" t="s">
        <v>4238</v>
      </c>
      <c r="F607" s="2" t="s">
        <v>5703</v>
      </c>
      <c r="G607" s="2" t="s">
        <v>5703</v>
      </c>
      <c r="H607" s="4" t="s">
        <v>4239</v>
      </c>
      <c r="I607" s="4">
        <v>606</v>
      </c>
      <c r="J607" s="3">
        <f ca="1">COUNTIF(G$2:INDIRECT(ADDRESS(ROW(Table1[[#This Row],[Sel_Cat]]),7)),Table1[[#This Row],[Sel_Cat]])</f>
        <v>476</v>
      </c>
      <c r="K607" s="3">
        <f ca="1">IF(Table1[[#This Row],[Post]]="A01",COUNTIFS($H$2:INDIRECT(ADDRESS(ROW(Table1[[#This Row],[Sel_Cat]]),8)),"A01")," ")</f>
        <v>506</v>
      </c>
      <c r="L607" s="3">
        <f ca="1">IF(Table1[[#This Row],[Post]]="A01",COUNTIFS($G$2:INDIRECT(ADDRESS(ROW(Table1[[#This Row],[Sel_Cat]]),7)),Table1[[#This Row],[Sel_Cat]],$H$2:INDIRECT(ADDRESS(ROW(Table1[[#This Row],[Sel_Cat]]),8)),"A01")," ")</f>
        <v>398</v>
      </c>
      <c r="M607" s="3" t="str">
        <f ca="1">IF(Table1[[#This Row],[Post]]="A02",COUNTIFS($H$2:INDIRECT(ADDRESS(ROW(Table1[[#This Row],[Sel_Cat]]),8)),"A02")," ")</f>
        <v xml:space="preserve"> </v>
      </c>
      <c r="N60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07" s="5" t="s">
        <v>5995</v>
      </c>
      <c r="P607" s="5" t="str">
        <f>VLOOKUP(Table1[[#This Row],[ROLL2]],Sheet1!$A$1:$B$132,2,FALSE)</f>
        <v>Telangana</v>
      </c>
      <c r="Q607" s="5" t="str">
        <f>VLOOKUP(Table1[[#This Row],[ROLL2]],Sheet1!$A$1:$C$132,3,FALSE)</f>
        <v>Hyderabad(8601)</v>
      </c>
    </row>
    <row r="608" spans="1:17" x14ac:dyDescent="0.2">
      <c r="A608" s="2">
        <v>1416</v>
      </c>
      <c r="B608" s="3">
        <v>8601078871</v>
      </c>
      <c r="C608" s="4" t="s">
        <v>5652</v>
      </c>
      <c r="D608" s="4" t="s">
        <v>4249</v>
      </c>
      <c r="E608" s="4" t="s">
        <v>4250</v>
      </c>
      <c r="F608" s="2" t="s">
        <v>5696</v>
      </c>
      <c r="G608" s="2" t="s">
        <v>5696</v>
      </c>
      <c r="H608" s="4" t="s">
        <v>4251</v>
      </c>
      <c r="I608" s="4">
        <v>607</v>
      </c>
      <c r="J608" s="3">
        <f ca="1">COUNTIF(G$2:INDIRECT(ADDRESS(ROW(Table1[[#This Row],[Sel_Cat]]),7)),Table1[[#This Row],[Sel_Cat]])</f>
        <v>39</v>
      </c>
      <c r="K608" s="3" t="str">
        <f ca="1">IF(Table1[[#This Row],[Post]]="A01",COUNTIFS($H$2:INDIRECT(ADDRESS(ROW(Table1[[#This Row],[Sel_Cat]]),8)),"A01")," ")</f>
        <v xml:space="preserve"> </v>
      </c>
      <c r="L60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608" s="3">
        <f ca="1">IF(Table1[[#This Row],[Post]]="A02",COUNTIFS($H$2:INDIRECT(ADDRESS(ROW(Table1[[#This Row],[Sel_Cat]]),8)),"A02")," ")</f>
        <v>101</v>
      </c>
      <c r="N608" s="3">
        <f ca="1">IF(Table1[[#This Row],[Post]]="A02",COUNTIFS($G$2:INDIRECT(ADDRESS(ROW(Table1[[#This Row],[Sel_Cat]]),7)),Table1[[#This Row],[Sel_Cat]],$H$2:INDIRECT(ADDRESS(ROW(Table1[[#This Row],[Sel_Cat]]),8)),"A02")," ")</f>
        <v>8</v>
      </c>
      <c r="O608" s="5" t="s">
        <v>5995</v>
      </c>
      <c r="P608" s="5" t="str">
        <f>VLOOKUP(Table1[[#This Row],[ROLL2]],Sheet1!$A$1:$B$132,2,FALSE)</f>
        <v>Telangana</v>
      </c>
      <c r="Q608" s="5" t="str">
        <f>VLOOKUP(Table1[[#This Row],[ROLL2]],Sheet1!$A$1:$C$132,3,FALSE)</f>
        <v>Hyderabad(8601)</v>
      </c>
    </row>
    <row r="609" spans="1:17" x14ac:dyDescent="0.2">
      <c r="A609" s="2">
        <v>196</v>
      </c>
      <c r="B609" s="3">
        <v>2201093693</v>
      </c>
      <c r="C609" s="4" t="s">
        <v>4574</v>
      </c>
      <c r="D609" s="4" t="s">
        <v>590</v>
      </c>
      <c r="E609" s="4" t="s">
        <v>591</v>
      </c>
      <c r="F609" s="2" t="s">
        <v>5701</v>
      </c>
      <c r="G609" s="2" t="s">
        <v>5703</v>
      </c>
      <c r="H609" s="4" t="s">
        <v>592</v>
      </c>
      <c r="I609" s="4">
        <v>608</v>
      </c>
      <c r="J609" s="3">
        <f ca="1">COUNTIF(G$2:INDIRECT(ADDRESS(ROW(Table1[[#This Row],[Sel_Cat]]),7)),Table1[[#This Row],[Sel_Cat]])</f>
        <v>477</v>
      </c>
      <c r="K609" s="3">
        <f ca="1">IF(Table1[[#This Row],[Post]]="A01",COUNTIFS($H$2:INDIRECT(ADDRESS(ROW(Table1[[#This Row],[Sel_Cat]]),8)),"A01")," ")</f>
        <v>507</v>
      </c>
      <c r="L609" s="3">
        <f ca="1">IF(Table1[[#This Row],[Post]]="A01",COUNTIFS($G$2:INDIRECT(ADDRESS(ROW(Table1[[#This Row],[Sel_Cat]]),7)),Table1[[#This Row],[Sel_Cat]],$H$2:INDIRECT(ADDRESS(ROW(Table1[[#This Row],[Sel_Cat]]),8)),"A01")," ")</f>
        <v>399</v>
      </c>
      <c r="M609" s="3" t="str">
        <f ca="1">IF(Table1[[#This Row],[Post]]="A02",COUNTIFS($H$2:INDIRECT(ADDRESS(ROW(Table1[[#This Row],[Sel_Cat]]),8)),"A02")," ")</f>
        <v xml:space="preserve"> </v>
      </c>
      <c r="N6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09" s="5" t="s">
        <v>5900</v>
      </c>
      <c r="P609" s="5" t="str">
        <f>VLOOKUP(Table1[[#This Row],[ROLL2]],Sheet1!$A$1:$B$132,2,FALSE)</f>
        <v>Delhi</v>
      </c>
      <c r="Q609" s="5" t="str">
        <f>VLOOKUP(Table1[[#This Row],[ROLL2]],Sheet1!$A$1:$C$132,3,FALSE)</f>
        <v>Delhi (2201)</v>
      </c>
    </row>
    <row r="610" spans="1:17" x14ac:dyDescent="0.2">
      <c r="A610" s="2">
        <v>517</v>
      </c>
      <c r="B610" s="3">
        <v>2401001870</v>
      </c>
      <c r="C610" s="4" t="s">
        <v>4859</v>
      </c>
      <c r="D610" s="4" t="s">
        <v>1553</v>
      </c>
      <c r="E610" s="4" t="s">
        <v>1554</v>
      </c>
      <c r="F610" s="2" t="s">
        <v>5703</v>
      </c>
      <c r="G610" s="2" t="s">
        <v>5703</v>
      </c>
      <c r="H610" s="4" t="s">
        <v>1555</v>
      </c>
      <c r="I610" s="4">
        <v>609</v>
      </c>
      <c r="J610" s="3">
        <f ca="1">COUNTIF(G$2:INDIRECT(ADDRESS(ROW(Table1[[#This Row],[Sel_Cat]]),7)),Table1[[#This Row],[Sel_Cat]])</f>
        <v>478</v>
      </c>
      <c r="K610" s="3">
        <f ca="1">IF(Table1[[#This Row],[Post]]="A01",COUNTIFS($H$2:INDIRECT(ADDRESS(ROW(Table1[[#This Row],[Sel_Cat]]),8)),"A01")," ")</f>
        <v>508</v>
      </c>
      <c r="L610" s="3">
        <f ca="1">IF(Table1[[#This Row],[Post]]="A01",COUNTIFS($G$2:INDIRECT(ADDRESS(ROW(Table1[[#This Row],[Sel_Cat]]),7)),Table1[[#This Row],[Sel_Cat]],$H$2:INDIRECT(ADDRESS(ROW(Table1[[#This Row],[Sel_Cat]]),8)),"A01")," ")</f>
        <v>400</v>
      </c>
      <c r="M610" s="3" t="str">
        <f ca="1">IF(Table1[[#This Row],[Post]]="A02",COUNTIFS($H$2:INDIRECT(ADDRESS(ROW(Table1[[#This Row],[Sel_Cat]]),8)),"A02")," ")</f>
        <v xml:space="preserve"> </v>
      </c>
      <c r="N6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10" s="5" t="s">
        <v>5901</v>
      </c>
      <c r="P610" s="5" t="str">
        <f>VLOOKUP(Table1[[#This Row],[ROLL2]],Sheet1!$A$1:$B$132,2,FALSE)</f>
        <v>Rajasthan</v>
      </c>
      <c r="Q610" s="5" t="str">
        <f>VLOOKUP(Table1[[#This Row],[ROLL2]],Sheet1!$A$1:$C$132,3,FALSE)</f>
        <v> Ajmer (2401)</v>
      </c>
    </row>
    <row r="611" spans="1:17" x14ac:dyDescent="0.2">
      <c r="A611" s="2">
        <v>617</v>
      </c>
      <c r="B611" s="3">
        <v>2406002671</v>
      </c>
      <c r="C611" s="4" t="s">
        <v>4945</v>
      </c>
      <c r="D611" s="4" t="s">
        <v>1853</v>
      </c>
      <c r="E611" s="4" t="s">
        <v>1854</v>
      </c>
      <c r="F611" s="2" t="s">
        <v>5701</v>
      </c>
      <c r="G611" s="2" t="s">
        <v>5703</v>
      </c>
      <c r="H611" s="4" t="s">
        <v>1855</v>
      </c>
      <c r="I611" s="4">
        <v>610</v>
      </c>
      <c r="J611" s="3">
        <f ca="1">COUNTIF(G$2:INDIRECT(ADDRESS(ROW(Table1[[#This Row],[Sel_Cat]]),7)),Table1[[#This Row],[Sel_Cat]])</f>
        <v>479</v>
      </c>
      <c r="K611" s="3">
        <f ca="1">IF(Table1[[#This Row],[Post]]="A01",COUNTIFS($H$2:INDIRECT(ADDRESS(ROW(Table1[[#This Row],[Sel_Cat]]),8)),"A01")," ")</f>
        <v>509</v>
      </c>
      <c r="L611" s="3">
        <f ca="1">IF(Table1[[#This Row],[Post]]="A01",COUNTIFS($G$2:INDIRECT(ADDRESS(ROW(Table1[[#This Row],[Sel_Cat]]),7)),Table1[[#This Row],[Sel_Cat]],$H$2:INDIRECT(ADDRESS(ROW(Table1[[#This Row],[Sel_Cat]]),8)),"A01")," ")</f>
        <v>401</v>
      </c>
      <c r="M611" s="3" t="str">
        <f ca="1">IF(Table1[[#This Row],[Post]]="A02",COUNTIFS($H$2:INDIRECT(ADDRESS(ROW(Table1[[#This Row],[Sel_Cat]]),8)),"A02")," ")</f>
        <v xml:space="preserve"> </v>
      </c>
      <c r="N6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11" s="5" t="s">
        <v>5905</v>
      </c>
      <c r="P611" s="5" t="str">
        <f>VLOOKUP(Table1[[#This Row],[ROLL2]],Sheet1!$A$1:$B$132,2,FALSE)</f>
        <v>Rajasthan</v>
      </c>
      <c r="Q611" s="5" t="str">
        <f>VLOOKUP(Table1[[#This Row],[ROLL2]],Sheet1!$A$1:$C$132,3,FALSE)</f>
        <v>Jodhpur (2406)</v>
      </c>
    </row>
    <row r="612" spans="1:17" x14ac:dyDescent="0.2">
      <c r="A612" s="2">
        <v>1149</v>
      </c>
      <c r="B612" s="3">
        <v>6005009397</v>
      </c>
      <c r="C612" s="4" t="s">
        <v>5406</v>
      </c>
      <c r="D612" s="4" t="s">
        <v>3449</v>
      </c>
      <c r="E612" s="4" t="s">
        <v>3450</v>
      </c>
      <c r="F612" s="2" t="s">
        <v>5696</v>
      </c>
      <c r="G612" s="2" t="s">
        <v>5696</v>
      </c>
      <c r="H612" s="4" t="s">
        <v>3451</v>
      </c>
      <c r="I612" s="4">
        <v>611</v>
      </c>
      <c r="J612" s="3">
        <f ca="1">COUNTIF(G$2:INDIRECT(ADDRESS(ROW(Table1[[#This Row],[Sel_Cat]]),7)),Table1[[#This Row],[Sel_Cat]])</f>
        <v>40</v>
      </c>
      <c r="K612" s="3">
        <f ca="1">IF(Table1[[#This Row],[Post]]="A01",COUNTIFS($H$2:INDIRECT(ADDRESS(ROW(Table1[[#This Row],[Sel_Cat]]),8)),"A01")," ")</f>
        <v>510</v>
      </c>
      <c r="L612" s="3">
        <f ca="1">IF(Table1[[#This Row],[Post]]="A01",COUNTIFS($G$2:INDIRECT(ADDRESS(ROW(Table1[[#This Row],[Sel_Cat]]),7)),Table1[[#This Row],[Sel_Cat]],$H$2:INDIRECT(ADDRESS(ROW(Table1[[#This Row],[Sel_Cat]]),8)),"A01")," ")</f>
        <v>32</v>
      </c>
      <c r="M612" s="3" t="str">
        <f ca="1">IF(Table1[[#This Row],[Post]]="A02",COUNTIFS($H$2:INDIRECT(ADDRESS(ROW(Table1[[#This Row],[Sel_Cat]]),8)),"A02")," ")</f>
        <v xml:space="preserve"> </v>
      </c>
      <c r="N6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12" s="5" t="s">
        <v>5944</v>
      </c>
      <c r="P612" s="5" t="str">
        <f>VLOOKUP(Table1[[#This Row],[ROLL2]],Sheet1!$A$1:$B$132,2,FALSE)</f>
        <v>Madhya Pradesh</v>
      </c>
      <c r="Q612" s="5" t="str">
        <f>VLOOKUP(Table1[[#This Row],[ROLL2]],Sheet1!$A$1:$C$132,3,FALSE)</f>
        <v>Gwalior(6005)</v>
      </c>
    </row>
    <row r="613" spans="1:17" x14ac:dyDescent="0.2">
      <c r="A613" s="2">
        <v>962</v>
      </c>
      <c r="B613" s="3">
        <v>4205005821</v>
      </c>
      <c r="C613" s="4" t="s">
        <v>4465</v>
      </c>
      <c r="D613" s="4" t="s">
        <v>2888</v>
      </c>
      <c r="E613" s="4" t="s">
        <v>2889</v>
      </c>
      <c r="F613" s="2" t="s">
        <v>5701</v>
      </c>
      <c r="G613" s="2" t="s">
        <v>5703</v>
      </c>
      <c r="H613" s="4" t="s">
        <v>2890</v>
      </c>
      <c r="I613" s="4">
        <v>612</v>
      </c>
      <c r="J613" s="3">
        <f ca="1">COUNTIF(G$2:INDIRECT(ADDRESS(ROW(Table1[[#This Row],[Sel_Cat]]),7)),Table1[[#This Row],[Sel_Cat]])</f>
        <v>480</v>
      </c>
      <c r="K613" s="3">
        <f ca="1">IF(Table1[[#This Row],[Post]]="A01",COUNTIFS($H$2:INDIRECT(ADDRESS(ROW(Table1[[#This Row],[Sel_Cat]]),8)),"A01")," ")</f>
        <v>511</v>
      </c>
      <c r="L613" s="3">
        <f ca="1">IF(Table1[[#This Row],[Post]]="A01",COUNTIFS($G$2:INDIRECT(ADDRESS(ROW(Table1[[#This Row],[Sel_Cat]]),7)),Table1[[#This Row],[Sel_Cat]],$H$2:INDIRECT(ADDRESS(ROW(Table1[[#This Row],[Sel_Cat]]),8)),"A01")," ")</f>
        <v>402</v>
      </c>
      <c r="M613" s="3" t="str">
        <f ca="1">IF(Table1[[#This Row],[Post]]="A02",COUNTIFS($H$2:INDIRECT(ADDRESS(ROW(Table1[[#This Row],[Sel_Cat]]),8)),"A02")," ")</f>
        <v xml:space="preserve"> </v>
      </c>
      <c r="N6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13" s="5" t="s">
        <v>5913</v>
      </c>
      <c r="P613" s="5" t="str">
        <f>VLOOKUP(Table1[[#This Row],[ROLL2]],Sheet1!$A$1:$B$132,2,FALSE)</f>
        <v>Jharkhand</v>
      </c>
      <c r="Q613" s="5" t="str">
        <f>VLOOKUP(Table1[[#This Row],[ROLL2]],Sheet1!$A$1:$C$132,3,FALSE)</f>
        <v>Ranchi(4205)</v>
      </c>
    </row>
    <row r="614" spans="1:17" x14ac:dyDescent="0.2">
      <c r="A614" s="2">
        <v>145</v>
      </c>
      <c r="B614" s="3">
        <v>2201053656</v>
      </c>
      <c r="C614" s="4" t="s">
        <v>4530</v>
      </c>
      <c r="D614" s="4" t="s">
        <v>437</v>
      </c>
      <c r="E614" s="4" t="s">
        <v>438</v>
      </c>
      <c r="F614" s="2" t="s">
        <v>5703</v>
      </c>
      <c r="G614" s="2" t="s">
        <v>5703</v>
      </c>
      <c r="H614" s="4" t="s">
        <v>439</v>
      </c>
      <c r="I614" s="4">
        <v>613</v>
      </c>
      <c r="J614" s="3">
        <f ca="1">COUNTIF(G$2:INDIRECT(ADDRESS(ROW(Table1[[#This Row],[Sel_Cat]]),7)),Table1[[#This Row],[Sel_Cat]])</f>
        <v>481</v>
      </c>
      <c r="K614" s="3">
        <f ca="1">IF(Table1[[#This Row],[Post]]="A01",COUNTIFS($H$2:INDIRECT(ADDRESS(ROW(Table1[[#This Row],[Sel_Cat]]),8)),"A01")," ")</f>
        <v>512</v>
      </c>
      <c r="L614" s="3">
        <f ca="1">IF(Table1[[#This Row],[Post]]="A01",COUNTIFS($G$2:INDIRECT(ADDRESS(ROW(Table1[[#This Row],[Sel_Cat]]),7)),Table1[[#This Row],[Sel_Cat]],$H$2:INDIRECT(ADDRESS(ROW(Table1[[#This Row],[Sel_Cat]]),8)),"A01")," ")</f>
        <v>403</v>
      </c>
      <c r="M614" s="3" t="str">
        <f ca="1">IF(Table1[[#This Row],[Post]]="A02",COUNTIFS($H$2:INDIRECT(ADDRESS(ROW(Table1[[#This Row],[Sel_Cat]]),8)),"A02")," ")</f>
        <v xml:space="preserve"> </v>
      </c>
      <c r="N6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14" s="5" t="s">
        <v>5900</v>
      </c>
      <c r="P614" s="5" t="str">
        <f>VLOOKUP(Table1[[#This Row],[ROLL2]],Sheet1!$A$1:$B$132,2,FALSE)</f>
        <v>Delhi</v>
      </c>
      <c r="Q614" s="5" t="str">
        <f>VLOOKUP(Table1[[#This Row],[ROLL2]],Sheet1!$A$1:$C$132,3,FALSE)</f>
        <v>Delhi (2201)</v>
      </c>
    </row>
    <row r="615" spans="1:17" x14ac:dyDescent="0.2">
      <c r="A615" s="2">
        <v>444</v>
      </c>
      <c r="B615" s="3">
        <v>2201308530</v>
      </c>
      <c r="C615" s="4" t="s">
        <v>4796</v>
      </c>
      <c r="D615" s="4" t="s">
        <v>1334</v>
      </c>
      <c r="E615" s="4" t="s">
        <v>1335</v>
      </c>
      <c r="F615" s="2" t="s">
        <v>5701</v>
      </c>
      <c r="G615" s="2" t="s">
        <v>5701</v>
      </c>
      <c r="H615" s="4" t="s">
        <v>1336</v>
      </c>
      <c r="I615" s="4">
        <v>614</v>
      </c>
      <c r="J615" s="3">
        <f ca="1">COUNTIF(G$2:INDIRECT(ADDRESS(ROW(Table1[[#This Row],[Sel_Cat]]),7)),Table1[[#This Row],[Sel_Cat]])</f>
        <v>80</v>
      </c>
      <c r="K615" s="3">
        <f ca="1">IF(Table1[[#This Row],[Post]]="A01",COUNTIFS($H$2:INDIRECT(ADDRESS(ROW(Table1[[#This Row],[Sel_Cat]]),8)),"A01")," ")</f>
        <v>513</v>
      </c>
      <c r="L615" s="3">
        <f ca="1">IF(Table1[[#This Row],[Post]]="A01",COUNTIFS($G$2:INDIRECT(ADDRESS(ROW(Table1[[#This Row],[Sel_Cat]]),7)),Table1[[#This Row],[Sel_Cat]],$H$2:INDIRECT(ADDRESS(ROW(Table1[[#This Row],[Sel_Cat]]),8)),"A01")," ")</f>
        <v>69</v>
      </c>
      <c r="M615" s="3" t="str">
        <f ca="1">IF(Table1[[#This Row],[Post]]="A02",COUNTIFS($H$2:INDIRECT(ADDRESS(ROW(Table1[[#This Row],[Sel_Cat]]),8)),"A02")," ")</f>
        <v xml:space="preserve"> </v>
      </c>
      <c r="N6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15" s="5" t="s">
        <v>5900</v>
      </c>
      <c r="P615" s="5" t="str">
        <f>VLOOKUP(Table1[[#This Row],[ROLL2]],Sheet1!$A$1:$B$132,2,FALSE)</f>
        <v>Delhi</v>
      </c>
      <c r="Q615" s="5" t="str">
        <f>VLOOKUP(Table1[[#This Row],[ROLL2]],Sheet1!$A$1:$C$132,3,FALSE)</f>
        <v>Delhi (2201)</v>
      </c>
    </row>
    <row r="616" spans="1:17" x14ac:dyDescent="0.2">
      <c r="A616" s="2">
        <v>237</v>
      </c>
      <c r="B616" s="3">
        <v>2201123081</v>
      </c>
      <c r="C616" s="4" t="s">
        <v>4611</v>
      </c>
      <c r="D616" s="4" t="s">
        <v>713</v>
      </c>
      <c r="E616" s="4" t="s">
        <v>714</v>
      </c>
      <c r="F616" s="2" t="s">
        <v>5703</v>
      </c>
      <c r="G616" s="2" t="s">
        <v>5703</v>
      </c>
      <c r="H616" s="4" t="s">
        <v>715</v>
      </c>
      <c r="I616" s="4">
        <v>615</v>
      </c>
      <c r="J616" s="3">
        <f ca="1">COUNTIF(G$2:INDIRECT(ADDRESS(ROW(Table1[[#This Row],[Sel_Cat]]),7)),Table1[[#This Row],[Sel_Cat]])</f>
        <v>482</v>
      </c>
      <c r="K616" s="3">
        <f ca="1">IF(Table1[[#This Row],[Post]]="A01",COUNTIFS($H$2:INDIRECT(ADDRESS(ROW(Table1[[#This Row],[Sel_Cat]]),8)),"A01")," ")</f>
        <v>514</v>
      </c>
      <c r="L616" s="3">
        <f ca="1">IF(Table1[[#This Row],[Post]]="A01",COUNTIFS($G$2:INDIRECT(ADDRESS(ROW(Table1[[#This Row],[Sel_Cat]]),7)),Table1[[#This Row],[Sel_Cat]],$H$2:INDIRECT(ADDRESS(ROW(Table1[[#This Row],[Sel_Cat]]),8)),"A01")," ")</f>
        <v>404</v>
      </c>
      <c r="M616" s="3" t="str">
        <f ca="1">IF(Table1[[#This Row],[Post]]="A02",COUNTIFS($H$2:INDIRECT(ADDRESS(ROW(Table1[[#This Row],[Sel_Cat]]),8)),"A02")," ")</f>
        <v xml:space="preserve"> </v>
      </c>
      <c r="N6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16" s="5" t="s">
        <v>5900</v>
      </c>
      <c r="P616" s="5" t="str">
        <f>VLOOKUP(Table1[[#This Row],[ROLL2]],Sheet1!$A$1:$B$132,2,FALSE)</f>
        <v>Delhi</v>
      </c>
      <c r="Q616" s="5" t="str">
        <f>VLOOKUP(Table1[[#This Row],[ROLL2]],Sheet1!$A$1:$C$132,3,FALSE)</f>
        <v>Delhi (2201)</v>
      </c>
    </row>
    <row r="617" spans="1:17" x14ac:dyDescent="0.2">
      <c r="A617" s="2">
        <v>445</v>
      </c>
      <c r="B617" s="3">
        <v>2201309767</v>
      </c>
      <c r="C617" s="4" t="s">
        <v>4797</v>
      </c>
      <c r="D617" s="4" t="s">
        <v>1337</v>
      </c>
      <c r="E617" s="4" t="s">
        <v>1338</v>
      </c>
      <c r="F617" s="2" t="s">
        <v>5696</v>
      </c>
      <c r="G617" s="2" t="s">
        <v>5696</v>
      </c>
      <c r="H617" s="4" t="s">
        <v>1339</v>
      </c>
      <c r="I617" s="4">
        <v>616</v>
      </c>
      <c r="J617" s="3">
        <f ca="1">COUNTIF(G$2:INDIRECT(ADDRESS(ROW(Table1[[#This Row],[Sel_Cat]]),7)),Table1[[#This Row],[Sel_Cat]])</f>
        <v>41</v>
      </c>
      <c r="K617" s="3">
        <f ca="1">IF(Table1[[#This Row],[Post]]="A01",COUNTIFS($H$2:INDIRECT(ADDRESS(ROW(Table1[[#This Row],[Sel_Cat]]),8)),"A01")," ")</f>
        <v>515</v>
      </c>
      <c r="L617" s="3">
        <f ca="1">IF(Table1[[#This Row],[Post]]="A01",COUNTIFS($G$2:INDIRECT(ADDRESS(ROW(Table1[[#This Row],[Sel_Cat]]),7)),Table1[[#This Row],[Sel_Cat]],$H$2:INDIRECT(ADDRESS(ROW(Table1[[#This Row],[Sel_Cat]]),8)),"A01")," ")</f>
        <v>33</v>
      </c>
      <c r="M617" s="3" t="str">
        <f ca="1">IF(Table1[[#This Row],[Post]]="A02",COUNTIFS($H$2:INDIRECT(ADDRESS(ROW(Table1[[#This Row],[Sel_Cat]]),8)),"A02")," ")</f>
        <v xml:space="preserve"> </v>
      </c>
      <c r="N6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17" s="5" t="s">
        <v>5900</v>
      </c>
      <c r="P617" s="5" t="str">
        <f>VLOOKUP(Table1[[#This Row],[ROLL2]],Sheet1!$A$1:$B$132,2,FALSE)</f>
        <v>Delhi</v>
      </c>
      <c r="Q617" s="5" t="str">
        <f>VLOOKUP(Table1[[#This Row],[ROLL2]],Sheet1!$A$1:$C$132,3,FALSE)</f>
        <v>Delhi (2201)</v>
      </c>
    </row>
    <row r="618" spans="1:17" x14ac:dyDescent="0.2">
      <c r="A618" s="2">
        <v>368</v>
      </c>
      <c r="B618" s="3">
        <v>2201230089</v>
      </c>
      <c r="C618" s="4" t="s">
        <v>4638</v>
      </c>
      <c r="D618" s="4" t="s">
        <v>1106</v>
      </c>
      <c r="E618" s="4" t="s">
        <v>1107</v>
      </c>
      <c r="F618" s="2" t="s">
        <v>5696</v>
      </c>
      <c r="G618" s="2" t="s">
        <v>5703</v>
      </c>
      <c r="H618" s="4" t="s">
        <v>1108</v>
      </c>
      <c r="I618" s="4">
        <v>617</v>
      </c>
      <c r="J618" s="3">
        <f ca="1">COUNTIF(G$2:INDIRECT(ADDRESS(ROW(Table1[[#This Row],[Sel_Cat]]),7)),Table1[[#This Row],[Sel_Cat]])</f>
        <v>483</v>
      </c>
      <c r="K618" s="3">
        <f ca="1">IF(Table1[[#This Row],[Post]]="A01",COUNTIFS($H$2:INDIRECT(ADDRESS(ROW(Table1[[#This Row],[Sel_Cat]]),8)),"A01")," ")</f>
        <v>516</v>
      </c>
      <c r="L618" s="3">
        <f ca="1">IF(Table1[[#This Row],[Post]]="A01",COUNTIFS($G$2:INDIRECT(ADDRESS(ROW(Table1[[#This Row],[Sel_Cat]]),7)),Table1[[#This Row],[Sel_Cat]],$H$2:INDIRECT(ADDRESS(ROW(Table1[[#This Row],[Sel_Cat]]),8)),"A01")," ")</f>
        <v>405</v>
      </c>
      <c r="M618" s="3" t="str">
        <f ca="1">IF(Table1[[#This Row],[Post]]="A02",COUNTIFS($H$2:INDIRECT(ADDRESS(ROW(Table1[[#This Row],[Sel_Cat]]),8)),"A02")," ")</f>
        <v xml:space="preserve"> </v>
      </c>
      <c r="N6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18" s="5" t="s">
        <v>5900</v>
      </c>
      <c r="P618" s="5" t="str">
        <f>VLOOKUP(Table1[[#This Row],[ROLL2]],Sheet1!$A$1:$B$132,2,FALSE)</f>
        <v>Delhi</v>
      </c>
      <c r="Q618" s="5" t="str">
        <f>VLOOKUP(Table1[[#This Row],[ROLL2]],Sheet1!$A$1:$C$132,3,FALSE)</f>
        <v>Delhi (2201)</v>
      </c>
    </row>
    <row r="619" spans="1:17" x14ac:dyDescent="0.2">
      <c r="A619" s="2">
        <v>410</v>
      </c>
      <c r="B619" s="3">
        <v>2201267676</v>
      </c>
      <c r="C619" s="4" t="s">
        <v>4767</v>
      </c>
      <c r="D619" s="4" t="s">
        <v>1232</v>
      </c>
      <c r="E619" s="4" t="s">
        <v>1233</v>
      </c>
      <c r="F619" s="2" t="s">
        <v>5696</v>
      </c>
      <c r="G619" s="2" t="s">
        <v>5696</v>
      </c>
      <c r="H619" s="4" t="s">
        <v>1234</v>
      </c>
      <c r="I619" s="4">
        <v>618</v>
      </c>
      <c r="J619" s="3">
        <f ca="1">COUNTIF(G$2:INDIRECT(ADDRESS(ROW(Table1[[#This Row],[Sel_Cat]]),7)),Table1[[#This Row],[Sel_Cat]])</f>
        <v>42</v>
      </c>
      <c r="K619" s="3" t="str">
        <f ca="1">IF(Table1[[#This Row],[Post]]="A01",COUNTIFS($H$2:INDIRECT(ADDRESS(ROW(Table1[[#This Row],[Sel_Cat]]),8)),"A01")," ")</f>
        <v xml:space="preserve"> </v>
      </c>
      <c r="L61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619" s="3">
        <f ca="1">IF(Table1[[#This Row],[Post]]="A02",COUNTIFS($H$2:INDIRECT(ADDRESS(ROW(Table1[[#This Row],[Sel_Cat]]),8)),"A02")," ")</f>
        <v>102</v>
      </c>
      <c r="N619" s="3">
        <f ca="1">IF(Table1[[#This Row],[Post]]="A02",COUNTIFS($G$2:INDIRECT(ADDRESS(ROW(Table1[[#This Row],[Sel_Cat]]),7)),Table1[[#This Row],[Sel_Cat]],$H$2:INDIRECT(ADDRESS(ROW(Table1[[#This Row],[Sel_Cat]]),8)),"A02")," ")</f>
        <v>9</v>
      </c>
      <c r="O619" s="5" t="s">
        <v>5900</v>
      </c>
      <c r="P619" s="5" t="str">
        <f>VLOOKUP(Table1[[#This Row],[ROLL2]],Sheet1!$A$1:$B$132,2,FALSE)</f>
        <v>Delhi</v>
      </c>
      <c r="Q619" s="5" t="str">
        <f>VLOOKUP(Table1[[#This Row],[ROLL2]],Sheet1!$A$1:$C$132,3,FALSE)</f>
        <v>Delhi (2201)</v>
      </c>
    </row>
    <row r="620" spans="1:17" x14ac:dyDescent="0.2">
      <c r="A620" s="2">
        <v>1300</v>
      </c>
      <c r="B620" s="3">
        <v>8006000809</v>
      </c>
      <c r="C620" s="4" t="s">
        <v>5540</v>
      </c>
      <c r="D620" s="4" t="s">
        <v>3902</v>
      </c>
      <c r="E620" s="4" t="s">
        <v>3903</v>
      </c>
      <c r="F620" s="2" t="s">
        <v>5703</v>
      </c>
      <c r="G620" s="2" t="s">
        <v>5703</v>
      </c>
      <c r="H620" s="4" t="s">
        <v>3904</v>
      </c>
      <c r="I620" s="4">
        <v>619</v>
      </c>
      <c r="J620" s="3">
        <f ca="1">COUNTIF(G$2:INDIRECT(ADDRESS(ROW(Table1[[#This Row],[Sel_Cat]]),7)),Table1[[#This Row],[Sel_Cat]])</f>
        <v>484</v>
      </c>
      <c r="K620" s="3">
        <f ca="1">IF(Table1[[#This Row],[Post]]="A01",COUNTIFS($H$2:INDIRECT(ADDRESS(ROW(Table1[[#This Row],[Sel_Cat]]),8)),"A01")," ")</f>
        <v>517</v>
      </c>
      <c r="L620" s="3">
        <f ca="1">IF(Table1[[#This Row],[Post]]="A01",COUNTIFS($G$2:INDIRECT(ADDRESS(ROW(Table1[[#This Row],[Sel_Cat]]),7)),Table1[[#This Row],[Sel_Cat]],$H$2:INDIRECT(ADDRESS(ROW(Table1[[#This Row],[Sel_Cat]]),8)),"A01")," ")</f>
        <v>406</v>
      </c>
      <c r="M620" s="3" t="str">
        <f ca="1">IF(Table1[[#This Row],[Post]]="A02",COUNTIFS($H$2:INDIRECT(ADDRESS(ROW(Table1[[#This Row],[Sel_Cat]]),8)),"A02")," ")</f>
        <v xml:space="preserve"> </v>
      </c>
      <c r="N62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20" s="5" t="s">
        <v>5982</v>
      </c>
      <c r="P620" s="5" t="str">
        <f>VLOOKUP(Table1[[#This Row],[ROLL2]],Sheet1!$A$1:$B$132,2,FALSE)</f>
        <v>Andhra Pradesh</v>
      </c>
      <c r="Q620" s="5" t="str">
        <f>VLOOKUP(Table1[[#This Row],[ROLL2]],Sheet1!$A$1:$C$132,3,FALSE)</f>
        <v>Tirupati(8006)</v>
      </c>
    </row>
    <row r="621" spans="1:17" x14ac:dyDescent="0.2">
      <c r="A621" s="2">
        <v>278</v>
      </c>
      <c r="B621" s="3">
        <v>2201161345</v>
      </c>
      <c r="C621" s="4" t="s">
        <v>4648</v>
      </c>
      <c r="D621" s="4" t="s">
        <v>836</v>
      </c>
      <c r="E621" s="4" t="s">
        <v>837</v>
      </c>
      <c r="F621" s="2" t="s">
        <v>5701</v>
      </c>
      <c r="G621" s="2" t="s">
        <v>5701</v>
      </c>
      <c r="H621" s="4" t="s">
        <v>838</v>
      </c>
      <c r="I621" s="4">
        <v>620</v>
      </c>
      <c r="J621" s="3">
        <f ca="1">COUNTIF(G$2:INDIRECT(ADDRESS(ROW(Table1[[#This Row],[Sel_Cat]]),7)),Table1[[#This Row],[Sel_Cat]])</f>
        <v>81</v>
      </c>
      <c r="K621" s="3">
        <f ca="1">IF(Table1[[#This Row],[Post]]="A01",COUNTIFS($H$2:INDIRECT(ADDRESS(ROW(Table1[[#This Row],[Sel_Cat]]),8)),"A01")," ")</f>
        <v>518</v>
      </c>
      <c r="L621" s="3">
        <f ca="1">IF(Table1[[#This Row],[Post]]="A01",COUNTIFS($G$2:INDIRECT(ADDRESS(ROW(Table1[[#This Row],[Sel_Cat]]),7)),Table1[[#This Row],[Sel_Cat]],$H$2:INDIRECT(ADDRESS(ROW(Table1[[#This Row],[Sel_Cat]]),8)),"A01")," ")</f>
        <v>70</v>
      </c>
      <c r="M621" s="3" t="str">
        <f ca="1">IF(Table1[[#This Row],[Post]]="A02",COUNTIFS($H$2:INDIRECT(ADDRESS(ROW(Table1[[#This Row],[Sel_Cat]]),8)),"A02")," ")</f>
        <v xml:space="preserve"> </v>
      </c>
      <c r="N6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21" s="5" t="s">
        <v>5900</v>
      </c>
      <c r="P621" s="5" t="str">
        <f>VLOOKUP(Table1[[#This Row],[ROLL2]],Sheet1!$A$1:$B$132,2,FALSE)</f>
        <v>Delhi</v>
      </c>
      <c r="Q621" s="5" t="str">
        <f>VLOOKUP(Table1[[#This Row],[ROLL2]],Sheet1!$A$1:$C$132,3,FALSE)</f>
        <v>Delhi (2201)</v>
      </c>
    </row>
    <row r="622" spans="1:17" x14ac:dyDescent="0.2">
      <c r="A622" s="2">
        <v>188</v>
      </c>
      <c r="B622" s="3">
        <v>2201088626</v>
      </c>
      <c r="C622" s="4" t="s">
        <v>4567</v>
      </c>
      <c r="D622" s="4" t="s">
        <v>566</v>
      </c>
      <c r="E622" s="4" t="s">
        <v>567</v>
      </c>
      <c r="F622" s="2" t="s">
        <v>5703</v>
      </c>
      <c r="G622" s="2" t="s">
        <v>5703</v>
      </c>
      <c r="H622" s="4" t="s">
        <v>568</v>
      </c>
      <c r="I622" s="4">
        <v>621</v>
      </c>
      <c r="J622" s="3">
        <f ca="1">COUNTIF(G$2:INDIRECT(ADDRESS(ROW(Table1[[#This Row],[Sel_Cat]]),7)),Table1[[#This Row],[Sel_Cat]])</f>
        <v>485</v>
      </c>
      <c r="K622" s="3">
        <f ca="1">IF(Table1[[#This Row],[Post]]="A01",COUNTIFS($H$2:INDIRECT(ADDRESS(ROW(Table1[[#This Row],[Sel_Cat]]),8)),"A01")," ")</f>
        <v>519</v>
      </c>
      <c r="L622" s="3">
        <f ca="1">IF(Table1[[#This Row],[Post]]="A01",COUNTIFS($G$2:INDIRECT(ADDRESS(ROW(Table1[[#This Row],[Sel_Cat]]),7)),Table1[[#This Row],[Sel_Cat]],$H$2:INDIRECT(ADDRESS(ROW(Table1[[#This Row],[Sel_Cat]]),8)),"A01")," ")</f>
        <v>407</v>
      </c>
      <c r="M622" s="3" t="str">
        <f ca="1">IF(Table1[[#This Row],[Post]]="A02",COUNTIFS($H$2:INDIRECT(ADDRESS(ROW(Table1[[#This Row],[Sel_Cat]]),8)),"A02")," ")</f>
        <v xml:space="preserve"> </v>
      </c>
      <c r="N6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22" s="5" t="s">
        <v>5900</v>
      </c>
      <c r="P622" s="5" t="str">
        <f>VLOOKUP(Table1[[#This Row],[ROLL2]],Sheet1!$A$1:$B$132,2,FALSE)</f>
        <v>Delhi</v>
      </c>
      <c r="Q622" s="5" t="str">
        <f>VLOOKUP(Table1[[#This Row],[ROLL2]],Sheet1!$A$1:$C$132,3,FALSE)</f>
        <v>Delhi (2201)</v>
      </c>
    </row>
    <row r="623" spans="1:17" x14ac:dyDescent="0.2">
      <c r="A623" s="2">
        <v>929</v>
      </c>
      <c r="B623" s="3">
        <v>3206106340</v>
      </c>
      <c r="C623" s="4" t="s">
        <v>5209</v>
      </c>
      <c r="D623" s="4" t="s">
        <v>2789</v>
      </c>
      <c r="E623" s="4" t="s">
        <v>2790</v>
      </c>
      <c r="F623" s="2" t="s">
        <v>5701</v>
      </c>
      <c r="G623" s="2" t="s">
        <v>5701</v>
      </c>
      <c r="H623" s="4" t="s">
        <v>2791</v>
      </c>
      <c r="I623" s="4">
        <v>622</v>
      </c>
      <c r="J623" s="3">
        <f ca="1">COUNTIF(G$2:INDIRECT(ADDRESS(ROW(Table1[[#This Row],[Sel_Cat]]),7)),Table1[[#This Row],[Sel_Cat]])</f>
        <v>82</v>
      </c>
      <c r="K623" s="3">
        <f ca="1">IF(Table1[[#This Row],[Post]]="A01",COUNTIFS($H$2:INDIRECT(ADDRESS(ROW(Table1[[#This Row],[Sel_Cat]]),8)),"A01")," ")</f>
        <v>520</v>
      </c>
      <c r="L623" s="3">
        <f ca="1">IF(Table1[[#This Row],[Post]]="A01",COUNTIFS($G$2:INDIRECT(ADDRESS(ROW(Table1[[#This Row],[Sel_Cat]]),7)),Table1[[#This Row],[Sel_Cat]],$H$2:INDIRECT(ADDRESS(ROW(Table1[[#This Row],[Sel_Cat]]),8)),"A01")," ")</f>
        <v>71</v>
      </c>
      <c r="M623" s="3" t="str">
        <f ca="1">IF(Table1[[#This Row],[Post]]="A02",COUNTIFS($H$2:INDIRECT(ADDRESS(ROW(Table1[[#This Row],[Sel_Cat]]),8)),"A02")," ")</f>
        <v xml:space="preserve"> </v>
      </c>
      <c r="N6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23" s="5" t="s">
        <v>5894</v>
      </c>
      <c r="P623" s="5" t="str">
        <f>VLOOKUP(Table1[[#This Row],[ROLL2]],Sheet1!$A$1:$B$132,2,FALSE)</f>
        <v>Bihar</v>
      </c>
      <c r="Q623" s="5" t="str">
        <f>VLOOKUP(Table1[[#This Row],[ROLL2]],Sheet1!$A$1:$C$132,3,FALSE)</f>
        <v>Patna (3206)</v>
      </c>
    </row>
    <row r="624" spans="1:17" x14ac:dyDescent="0.2">
      <c r="A624" s="2">
        <v>1198</v>
      </c>
      <c r="B624" s="3">
        <v>7006008221</v>
      </c>
      <c r="C624" s="4" t="s">
        <v>5449</v>
      </c>
      <c r="D624" s="4" t="s">
        <v>3596</v>
      </c>
      <c r="E624" s="4" t="s">
        <v>3597</v>
      </c>
      <c r="F624" s="2" t="s">
        <v>5703</v>
      </c>
      <c r="G624" s="2" t="s">
        <v>5703</v>
      </c>
      <c r="H624" s="4" t="s">
        <v>3598</v>
      </c>
      <c r="I624" s="4">
        <v>623</v>
      </c>
      <c r="J624" s="3">
        <f ca="1">COUNTIF(G$2:INDIRECT(ADDRESS(ROW(Table1[[#This Row],[Sel_Cat]]),7)),Table1[[#This Row],[Sel_Cat]])</f>
        <v>486</v>
      </c>
      <c r="K624" s="3">
        <f ca="1">IF(Table1[[#This Row],[Post]]="A01",COUNTIFS($H$2:INDIRECT(ADDRESS(ROW(Table1[[#This Row],[Sel_Cat]]),8)),"A01")," ")</f>
        <v>521</v>
      </c>
      <c r="L624" s="3">
        <f ca="1">IF(Table1[[#This Row],[Post]]="A01",COUNTIFS($G$2:INDIRECT(ADDRESS(ROW(Table1[[#This Row],[Sel_Cat]]),7)),Table1[[#This Row],[Sel_Cat]],$H$2:INDIRECT(ADDRESS(ROW(Table1[[#This Row],[Sel_Cat]]),8)),"A01")," ")</f>
        <v>408</v>
      </c>
      <c r="M624" s="3" t="str">
        <f ca="1">IF(Table1[[#This Row],[Post]]="A02",COUNTIFS($H$2:INDIRECT(ADDRESS(ROW(Table1[[#This Row],[Sel_Cat]]),8)),"A02")," ")</f>
        <v xml:space="preserve"> </v>
      </c>
      <c r="N6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24" s="5" t="s">
        <v>6003</v>
      </c>
      <c r="P624" s="5" t="str">
        <f>VLOOKUP(Table1[[#This Row],[ROLL2]],Sheet1!$A$1:$B$132,2,FALSE)</f>
        <v>Gujarat</v>
      </c>
      <c r="Q624" s="5" t="str">
        <f>VLOOKUP(Table1[[#This Row],[ROLL2]],Sheet1!$A$1:$C$132,3,FALSE)</f>
        <v>Rajkot(7006)</v>
      </c>
    </row>
    <row r="625" spans="1:17" x14ac:dyDescent="0.2">
      <c r="A625" s="2">
        <v>1076</v>
      </c>
      <c r="B625" s="3">
        <v>4419008480</v>
      </c>
      <c r="C625" s="4" t="s">
        <v>5337</v>
      </c>
      <c r="D625" s="4" t="s">
        <v>3230</v>
      </c>
      <c r="E625" s="4" t="s">
        <v>3231</v>
      </c>
      <c r="F625" s="2" t="s">
        <v>5701</v>
      </c>
      <c r="G625" s="2" t="s">
        <v>5701</v>
      </c>
      <c r="H625" s="4" t="s">
        <v>3232</v>
      </c>
      <c r="I625" s="4">
        <v>624</v>
      </c>
      <c r="J625" s="3">
        <f ca="1">COUNTIF(G$2:INDIRECT(ADDRESS(ROW(Table1[[#This Row],[Sel_Cat]]),7)),Table1[[#This Row],[Sel_Cat]])</f>
        <v>83</v>
      </c>
      <c r="K625" s="3">
        <f ca="1">IF(Table1[[#This Row],[Post]]="A01",COUNTIFS($H$2:INDIRECT(ADDRESS(ROW(Table1[[#This Row],[Sel_Cat]]),8)),"A01")," ")</f>
        <v>522</v>
      </c>
      <c r="L625" s="3">
        <f ca="1">IF(Table1[[#This Row],[Post]]="A01",COUNTIFS($G$2:INDIRECT(ADDRESS(ROW(Table1[[#This Row],[Sel_Cat]]),7)),Table1[[#This Row],[Sel_Cat]],$H$2:INDIRECT(ADDRESS(ROW(Table1[[#This Row],[Sel_Cat]]),8)),"A01")," ")</f>
        <v>72</v>
      </c>
      <c r="M625" s="3" t="str">
        <f ca="1">IF(Table1[[#This Row],[Post]]="A02",COUNTIFS($H$2:INDIRECT(ADDRESS(ROW(Table1[[#This Row],[Sel_Cat]]),8)),"A02")," ")</f>
        <v xml:space="preserve"> </v>
      </c>
      <c r="N6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25" s="5" t="s">
        <v>5924</v>
      </c>
      <c r="P625" s="5" t="str">
        <f>VLOOKUP(Table1[[#This Row],[ROLL2]],Sheet1!$A$1:$B$132,2,FALSE)</f>
        <v>West Bengal</v>
      </c>
      <c r="Q625" s="5" t="str">
        <f>VLOOKUP(Table1[[#This Row],[ROLL2]],Sheet1!$A$1:$C$132,3,FALSE)</f>
        <v>Kalyani(4419)</v>
      </c>
    </row>
    <row r="626" spans="1:17" x14ac:dyDescent="0.2">
      <c r="A626" s="2">
        <v>846</v>
      </c>
      <c r="B626" s="3">
        <v>3013077204</v>
      </c>
      <c r="C626" s="4" t="s">
        <v>5144</v>
      </c>
      <c r="D626" s="4" t="s">
        <v>2540</v>
      </c>
      <c r="E626" s="4" t="s">
        <v>2541</v>
      </c>
      <c r="F626" s="2" t="s">
        <v>5696</v>
      </c>
      <c r="G626" s="2" t="s">
        <v>5703</v>
      </c>
      <c r="H626" s="4" t="s">
        <v>2542</v>
      </c>
      <c r="I626" s="4">
        <v>625</v>
      </c>
      <c r="J626" s="3">
        <f ca="1">COUNTIF(G$2:INDIRECT(ADDRESS(ROW(Table1[[#This Row],[Sel_Cat]]),7)),Table1[[#This Row],[Sel_Cat]])</f>
        <v>487</v>
      </c>
      <c r="K626" s="3">
        <f ca="1">IF(Table1[[#This Row],[Post]]="A01",COUNTIFS($H$2:INDIRECT(ADDRESS(ROW(Table1[[#This Row],[Sel_Cat]]),8)),"A01")," ")</f>
        <v>523</v>
      </c>
      <c r="L626" s="3">
        <f ca="1">IF(Table1[[#This Row],[Post]]="A01",COUNTIFS($G$2:INDIRECT(ADDRESS(ROW(Table1[[#This Row],[Sel_Cat]]),7)),Table1[[#This Row],[Sel_Cat]],$H$2:INDIRECT(ADDRESS(ROW(Table1[[#This Row],[Sel_Cat]]),8)),"A01")," ")</f>
        <v>409</v>
      </c>
      <c r="M626" s="3" t="str">
        <f ca="1">IF(Table1[[#This Row],[Post]]="A02",COUNTIFS($H$2:INDIRECT(ADDRESS(ROW(Table1[[#This Row],[Sel_Cat]]),8)),"A02")," ")</f>
        <v xml:space="preserve"> </v>
      </c>
      <c r="N6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26" s="5" t="s">
        <v>5891</v>
      </c>
      <c r="P626" s="5" t="str">
        <f>VLOOKUP(Table1[[#This Row],[ROLL2]],Sheet1!$A$1:$B$132,2,FALSE)</f>
        <v>Uttar Pradesh</v>
      </c>
      <c r="Q626" s="5" t="str">
        <f>VLOOKUP(Table1[[#This Row],[ROLL2]],Sheet1!$A$1:$C$132,3,FALSE)</f>
        <v>Varanasi (3013)</v>
      </c>
    </row>
    <row r="627" spans="1:17" x14ac:dyDescent="0.2">
      <c r="A627" s="2">
        <v>160</v>
      </c>
      <c r="B627" s="3">
        <v>2201063309</v>
      </c>
      <c r="C627" s="4" t="s">
        <v>4537</v>
      </c>
      <c r="D627" s="4" t="s">
        <v>482</v>
      </c>
      <c r="E627" s="4" t="s">
        <v>483</v>
      </c>
      <c r="F627" s="2" t="s">
        <v>5703</v>
      </c>
      <c r="G627" s="2" t="s">
        <v>5703</v>
      </c>
      <c r="H627" s="4" t="s">
        <v>484</v>
      </c>
      <c r="I627" s="4">
        <v>626</v>
      </c>
      <c r="J627" s="3">
        <f ca="1">COUNTIF(G$2:INDIRECT(ADDRESS(ROW(Table1[[#This Row],[Sel_Cat]]),7)),Table1[[#This Row],[Sel_Cat]])</f>
        <v>488</v>
      </c>
      <c r="K627" s="3">
        <f ca="1">IF(Table1[[#This Row],[Post]]="A01",COUNTIFS($H$2:INDIRECT(ADDRESS(ROW(Table1[[#This Row],[Sel_Cat]]),8)),"A01")," ")</f>
        <v>524</v>
      </c>
      <c r="L627" s="3">
        <f ca="1">IF(Table1[[#This Row],[Post]]="A01",COUNTIFS($G$2:INDIRECT(ADDRESS(ROW(Table1[[#This Row],[Sel_Cat]]),7)),Table1[[#This Row],[Sel_Cat]],$H$2:INDIRECT(ADDRESS(ROW(Table1[[#This Row],[Sel_Cat]]),8)),"A01")," ")</f>
        <v>410</v>
      </c>
      <c r="M627" s="3" t="str">
        <f ca="1">IF(Table1[[#This Row],[Post]]="A02",COUNTIFS($H$2:INDIRECT(ADDRESS(ROW(Table1[[#This Row],[Sel_Cat]]),8)),"A02")," ")</f>
        <v xml:space="preserve"> </v>
      </c>
      <c r="N62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27" s="5" t="s">
        <v>5900</v>
      </c>
      <c r="P627" s="5" t="str">
        <f>VLOOKUP(Table1[[#This Row],[ROLL2]],Sheet1!$A$1:$B$132,2,FALSE)</f>
        <v>Delhi</v>
      </c>
      <c r="Q627" s="5" t="str">
        <f>VLOOKUP(Table1[[#This Row],[ROLL2]],Sheet1!$A$1:$C$132,3,FALSE)</f>
        <v>Delhi (2201)</v>
      </c>
    </row>
    <row r="628" spans="1:17" x14ac:dyDescent="0.2">
      <c r="A628" s="2">
        <v>718</v>
      </c>
      <c r="B628" s="3">
        <v>3008008039</v>
      </c>
      <c r="C628" s="4" t="s">
        <v>5033</v>
      </c>
      <c r="D628" s="4" t="s">
        <v>2156</v>
      </c>
      <c r="E628" s="4" t="s">
        <v>2157</v>
      </c>
      <c r="F628" s="2" t="s">
        <v>5703</v>
      </c>
      <c r="G628" s="2" t="s">
        <v>5703</v>
      </c>
      <c r="H628" s="4" t="s">
        <v>2158</v>
      </c>
      <c r="I628" s="4">
        <v>627</v>
      </c>
      <c r="J628" s="3">
        <f ca="1">COUNTIF(G$2:INDIRECT(ADDRESS(ROW(Table1[[#This Row],[Sel_Cat]]),7)),Table1[[#This Row],[Sel_Cat]])</f>
        <v>489</v>
      </c>
      <c r="K628" s="3">
        <f ca="1">IF(Table1[[#This Row],[Post]]="A01",COUNTIFS($H$2:INDIRECT(ADDRESS(ROW(Table1[[#This Row],[Sel_Cat]]),8)),"A01")," ")</f>
        <v>525</v>
      </c>
      <c r="L628" s="3">
        <f ca="1">IF(Table1[[#This Row],[Post]]="A01",COUNTIFS($G$2:INDIRECT(ADDRESS(ROW(Table1[[#This Row],[Sel_Cat]]),7)),Table1[[#This Row],[Sel_Cat]],$H$2:INDIRECT(ADDRESS(ROW(Table1[[#This Row],[Sel_Cat]]),8)),"A01")," ")</f>
        <v>411</v>
      </c>
      <c r="M628" s="3" t="str">
        <f ca="1">IF(Table1[[#This Row],[Post]]="A02",COUNTIFS($H$2:INDIRECT(ADDRESS(ROW(Table1[[#This Row],[Sel_Cat]]),8)),"A02")," ")</f>
        <v xml:space="preserve"> </v>
      </c>
      <c r="N6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28" s="5" t="s">
        <v>5886</v>
      </c>
      <c r="P628" s="5" t="str">
        <f>VLOOKUP(Table1[[#This Row],[ROLL2]],Sheet1!$A$1:$B$132,2,FALSE)</f>
        <v>Uttar Pradesh</v>
      </c>
      <c r="Q628" s="5" t="str">
        <f>VLOOKUP(Table1[[#This Row],[ROLL2]],Sheet1!$A$1:$C$132,3,FALSE)</f>
        <v>Jhansi (3008)</v>
      </c>
    </row>
    <row r="629" spans="1:17" x14ac:dyDescent="0.2">
      <c r="A629" s="2">
        <v>489</v>
      </c>
      <c r="B629" s="3">
        <v>2201351526</v>
      </c>
      <c r="C629" s="4" t="s">
        <v>4835</v>
      </c>
      <c r="D629" s="4" t="s">
        <v>1469</v>
      </c>
      <c r="E629" s="4" t="s">
        <v>1470</v>
      </c>
      <c r="F629" s="2" t="s">
        <v>5703</v>
      </c>
      <c r="G629" s="2" t="s">
        <v>5703</v>
      </c>
      <c r="H629" s="4" t="s">
        <v>1471</v>
      </c>
      <c r="I629" s="4">
        <v>628</v>
      </c>
      <c r="J629" s="3">
        <f ca="1">COUNTIF(G$2:INDIRECT(ADDRESS(ROW(Table1[[#This Row],[Sel_Cat]]),7)),Table1[[#This Row],[Sel_Cat]])</f>
        <v>490</v>
      </c>
      <c r="K629" s="3">
        <f ca="1">IF(Table1[[#This Row],[Post]]="A01",COUNTIFS($H$2:INDIRECT(ADDRESS(ROW(Table1[[#This Row],[Sel_Cat]]),8)),"A01")," ")</f>
        <v>526</v>
      </c>
      <c r="L629" s="3">
        <f ca="1">IF(Table1[[#This Row],[Post]]="A01",COUNTIFS($G$2:INDIRECT(ADDRESS(ROW(Table1[[#This Row],[Sel_Cat]]),7)),Table1[[#This Row],[Sel_Cat]],$H$2:INDIRECT(ADDRESS(ROW(Table1[[#This Row],[Sel_Cat]]),8)),"A01")," ")</f>
        <v>412</v>
      </c>
      <c r="M629" s="3" t="str">
        <f ca="1">IF(Table1[[#This Row],[Post]]="A02",COUNTIFS($H$2:INDIRECT(ADDRESS(ROW(Table1[[#This Row],[Sel_Cat]]),8)),"A02")," ")</f>
        <v xml:space="preserve"> </v>
      </c>
      <c r="N6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29" s="5" t="s">
        <v>5900</v>
      </c>
      <c r="P629" s="5" t="str">
        <f>VLOOKUP(Table1[[#This Row],[ROLL2]],Sheet1!$A$1:$B$132,2,FALSE)</f>
        <v>Delhi</v>
      </c>
      <c r="Q629" s="5" t="str">
        <f>VLOOKUP(Table1[[#This Row],[ROLL2]],Sheet1!$A$1:$C$132,3,FALSE)</f>
        <v>Delhi (2201)</v>
      </c>
    </row>
    <row r="630" spans="1:17" x14ac:dyDescent="0.2">
      <c r="A630" s="2">
        <v>215</v>
      </c>
      <c r="B630" s="3">
        <v>2201112886</v>
      </c>
      <c r="C630" s="4" t="s">
        <v>4591</v>
      </c>
      <c r="D630" s="4" t="s">
        <v>647</v>
      </c>
      <c r="E630" s="4" t="s">
        <v>648</v>
      </c>
      <c r="F630" s="2" t="s">
        <v>5703</v>
      </c>
      <c r="G630" s="2" t="s">
        <v>5703</v>
      </c>
      <c r="H630" s="4" t="s">
        <v>649</v>
      </c>
      <c r="I630" s="4">
        <v>629</v>
      </c>
      <c r="J630" s="3">
        <f ca="1">COUNTIF(G$2:INDIRECT(ADDRESS(ROW(Table1[[#This Row],[Sel_Cat]]),7)),Table1[[#This Row],[Sel_Cat]])</f>
        <v>491</v>
      </c>
      <c r="K630" s="3">
        <f ca="1">IF(Table1[[#This Row],[Post]]="A01",COUNTIFS($H$2:INDIRECT(ADDRESS(ROW(Table1[[#This Row],[Sel_Cat]]),8)),"A01")," ")</f>
        <v>527</v>
      </c>
      <c r="L630" s="3">
        <f ca="1">IF(Table1[[#This Row],[Post]]="A01",COUNTIFS($G$2:INDIRECT(ADDRESS(ROW(Table1[[#This Row],[Sel_Cat]]),7)),Table1[[#This Row],[Sel_Cat]],$H$2:INDIRECT(ADDRESS(ROW(Table1[[#This Row],[Sel_Cat]]),8)),"A01")," ")</f>
        <v>413</v>
      </c>
      <c r="M630" s="3" t="str">
        <f ca="1">IF(Table1[[#This Row],[Post]]="A02",COUNTIFS($H$2:INDIRECT(ADDRESS(ROW(Table1[[#This Row],[Sel_Cat]]),8)),"A02")," ")</f>
        <v xml:space="preserve"> </v>
      </c>
      <c r="N63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30" s="5" t="s">
        <v>5900</v>
      </c>
      <c r="P630" s="5" t="str">
        <f>VLOOKUP(Table1[[#This Row],[ROLL2]],Sheet1!$A$1:$B$132,2,FALSE)</f>
        <v>Delhi</v>
      </c>
      <c r="Q630" s="5" t="str">
        <f>VLOOKUP(Table1[[#This Row],[ROLL2]],Sheet1!$A$1:$C$132,3,FALSE)</f>
        <v>Delhi (2201)</v>
      </c>
    </row>
    <row r="631" spans="1:17" x14ac:dyDescent="0.2">
      <c r="A631" s="2">
        <v>480</v>
      </c>
      <c r="B631" s="3">
        <v>2201343622</v>
      </c>
      <c r="C631" s="4" t="s">
        <v>4531</v>
      </c>
      <c r="D631" s="4" t="s">
        <v>1442</v>
      </c>
      <c r="E631" s="4" t="s">
        <v>1443</v>
      </c>
      <c r="F631" s="2" t="s">
        <v>5703</v>
      </c>
      <c r="G631" s="2" t="s">
        <v>5703</v>
      </c>
      <c r="H631" s="4" t="s">
        <v>1444</v>
      </c>
      <c r="I631" s="4">
        <v>630</v>
      </c>
      <c r="J631" s="3">
        <f ca="1">COUNTIF(G$2:INDIRECT(ADDRESS(ROW(Table1[[#This Row],[Sel_Cat]]),7)),Table1[[#This Row],[Sel_Cat]])</f>
        <v>492</v>
      </c>
      <c r="K631" s="3">
        <f ca="1">IF(Table1[[#This Row],[Post]]="A01",COUNTIFS($H$2:INDIRECT(ADDRESS(ROW(Table1[[#This Row],[Sel_Cat]]),8)),"A01")," ")</f>
        <v>528</v>
      </c>
      <c r="L631" s="3">
        <f ca="1">IF(Table1[[#This Row],[Post]]="A01",COUNTIFS($G$2:INDIRECT(ADDRESS(ROW(Table1[[#This Row],[Sel_Cat]]),7)),Table1[[#This Row],[Sel_Cat]],$H$2:INDIRECT(ADDRESS(ROW(Table1[[#This Row],[Sel_Cat]]),8)),"A01")," ")</f>
        <v>414</v>
      </c>
      <c r="M631" s="3" t="str">
        <f ca="1">IF(Table1[[#This Row],[Post]]="A02",COUNTIFS($H$2:INDIRECT(ADDRESS(ROW(Table1[[#This Row],[Sel_Cat]]),8)),"A02")," ")</f>
        <v xml:space="preserve"> </v>
      </c>
      <c r="N6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31" s="5" t="s">
        <v>5900</v>
      </c>
      <c r="P631" s="5" t="str">
        <f>VLOOKUP(Table1[[#This Row],[ROLL2]],Sheet1!$A$1:$B$132,2,FALSE)</f>
        <v>Delhi</v>
      </c>
      <c r="Q631" s="5" t="str">
        <f>VLOOKUP(Table1[[#This Row],[ROLL2]],Sheet1!$A$1:$C$132,3,FALSE)</f>
        <v>Delhi (2201)</v>
      </c>
    </row>
    <row r="632" spans="1:17" x14ac:dyDescent="0.2">
      <c r="A632" s="2">
        <v>337</v>
      </c>
      <c r="B632" s="3">
        <v>2201206275</v>
      </c>
      <c r="C632" s="4" t="s">
        <v>4704</v>
      </c>
      <c r="D632" s="4" t="s">
        <v>1013</v>
      </c>
      <c r="E632" s="4" t="s">
        <v>1014</v>
      </c>
      <c r="F632" s="2" t="s">
        <v>5703</v>
      </c>
      <c r="G632" s="2" t="s">
        <v>5703</v>
      </c>
      <c r="H632" s="4" t="s">
        <v>1015</v>
      </c>
      <c r="I632" s="4">
        <v>631</v>
      </c>
      <c r="J632" s="3">
        <f ca="1">COUNTIF(G$2:INDIRECT(ADDRESS(ROW(Table1[[#This Row],[Sel_Cat]]),7)),Table1[[#This Row],[Sel_Cat]])</f>
        <v>493</v>
      </c>
      <c r="K632" s="3">
        <f ca="1">IF(Table1[[#This Row],[Post]]="A01",COUNTIFS($H$2:INDIRECT(ADDRESS(ROW(Table1[[#This Row],[Sel_Cat]]),8)),"A01")," ")</f>
        <v>529</v>
      </c>
      <c r="L632" s="3">
        <f ca="1">IF(Table1[[#This Row],[Post]]="A01",COUNTIFS($G$2:INDIRECT(ADDRESS(ROW(Table1[[#This Row],[Sel_Cat]]),7)),Table1[[#This Row],[Sel_Cat]],$H$2:INDIRECT(ADDRESS(ROW(Table1[[#This Row],[Sel_Cat]]),8)),"A01")," ")</f>
        <v>415</v>
      </c>
      <c r="M632" s="3" t="str">
        <f ca="1">IF(Table1[[#This Row],[Post]]="A02",COUNTIFS($H$2:INDIRECT(ADDRESS(ROW(Table1[[#This Row],[Sel_Cat]]),8)),"A02")," ")</f>
        <v xml:space="preserve"> </v>
      </c>
      <c r="N6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32" s="5" t="s">
        <v>5900</v>
      </c>
      <c r="P632" s="5" t="str">
        <f>VLOOKUP(Table1[[#This Row],[ROLL2]],Sheet1!$A$1:$B$132,2,FALSE)</f>
        <v>Delhi</v>
      </c>
      <c r="Q632" s="5" t="str">
        <f>VLOOKUP(Table1[[#This Row],[ROLL2]],Sheet1!$A$1:$C$132,3,FALSE)</f>
        <v>Delhi (2201)</v>
      </c>
    </row>
    <row r="633" spans="1:17" x14ac:dyDescent="0.2">
      <c r="A633" s="2">
        <v>397</v>
      </c>
      <c r="B633" s="3">
        <v>2201251283</v>
      </c>
      <c r="C633" s="4" t="s">
        <v>4757</v>
      </c>
      <c r="D633" s="4" t="s">
        <v>1193</v>
      </c>
      <c r="E633" s="4" t="s">
        <v>1194</v>
      </c>
      <c r="F633" s="2" t="s">
        <v>5696</v>
      </c>
      <c r="G633" s="2" t="s">
        <v>5703</v>
      </c>
      <c r="H633" s="4" t="s">
        <v>1195</v>
      </c>
      <c r="I633" s="4">
        <v>632</v>
      </c>
      <c r="J633" s="3">
        <f ca="1">COUNTIF(G$2:INDIRECT(ADDRESS(ROW(Table1[[#This Row],[Sel_Cat]]),7)),Table1[[#This Row],[Sel_Cat]])</f>
        <v>494</v>
      </c>
      <c r="K633" s="3">
        <f ca="1">IF(Table1[[#This Row],[Post]]="A01",COUNTIFS($H$2:INDIRECT(ADDRESS(ROW(Table1[[#This Row],[Sel_Cat]]),8)),"A01")," ")</f>
        <v>530</v>
      </c>
      <c r="L633" s="3">
        <f ca="1">IF(Table1[[#This Row],[Post]]="A01",COUNTIFS($G$2:INDIRECT(ADDRESS(ROW(Table1[[#This Row],[Sel_Cat]]),7)),Table1[[#This Row],[Sel_Cat]],$H$2:INDIRECT(ADDRESS(ROW(Table1[[#This Row],[Sel_Cat]]),8)),"A01")," ")</f>
        <v>416</v>
      </c>
      <c r="M633" s="3" t="str">
        <f ca="1">IF(Table1[[#This Row],[Post]]="A02",COUNTIFS($H$2:INDIRECT(ADDRESS(ROW(Table1[[#This Row],[Sel_Cat]]),8)),"A02")," ")</f>
        <v xml:space="preserve"> </v>
      </c>
      <c r="N6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33" s="5" t="s">
        <v>5900</v>
      </c>
      <c r="P633" s="5" t="str">
        <f>VLOOKUP(Table1[[#This Row],[ROLL2]],Sheet1!$A$1:$B$132,2,FALSE)</f>
        <v>Delhi</v>
      </c>
      <c r="Q633" s="5" t="str">
        <f>VLOOKUP(Table1[[#This Row],[ROLL2]],Sheet1!$A$1:$C$132,3,FALSE)</f>
        <v>Delhi (2201)</v>
      </c>
    </row>
    <row r="634" spans="1:17" x14ac:dyDescent="0.2">
      <c r="A634" s="2">
        <v>660</v>
      </c>
      <c r="B634" s="3">
        <v>2411018431</v>
      </c>
      <c r="C634" s="4" t="s">
        <v>4982</v>
      </c>
      <c r="D634" s="4" t="s">
        <v>1982</v>
      </c>
      <c r="E634" s="4" t="s">
        <v>1983</v>
      </c>
      <c r="F634" s="2" t="s">
        <v>5696</v>
      </c>
      <c r="G634" s="2" t="s">
        <v>5703</v>
      </c>
      <c r="H634" s="4" t="s">
        <v>1984</v>
      </c>
      <c r="I634" s="4">
        <v>633</v>
      </c>
      <c r="J634" s="3">
        <f ca="1">COUNTIF(G$2:INDIRECT(ADDRESS(ROW(Table1[[#This Row],[Sel_Cat]]),7)),Table1[[#This Row],[Sel_Cat]])</f>
        <v>495</v>
      </c>
      <c r="K634" s="3">
        <f ca="1">IF(Table1[[#This Row],[Post]]="A01",COUNTIFS($H$2:INDIRECT(ADDRESS(ROW(Table1[[#This Row],[Sel_Cat]]),8)),"A01")," ")</f>
        <v>531</v>
      </c>
      <c r="L634" s="3">
        <f ca="1">IF(Table1[[#This Row],[Post]]="A01",COUNTIFS($G$2:INDIRECT(ADDRESS(ROW(Table1[[#This Row],[Sel_Cat]]),7)),Table1[[#This Row],[Sel_Cat]],$H$2:INDIRECT(ADDRESS(ROW(Table1[[#This Row],[Sel_Cat]]),8)),"A01")," ")</f>
        <v>417</v>
      </c>
      <c r="M634" s="3" t="str">
        <f ca="1">IF(Table1[[#This Row],[Post]]="A02",COUNTIFS($H$2:INDIRECT(ADDRESS(ROW(Table1[[#This Row],[Sel_Cat]]),8)),"A02")," ")</f>
        <v xml:space="preserve"> </v>
      </c>
      <c r="N6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34" s="5" t="s">
        <v>5909</v>
      </c>
      <c r="P634" s="5" t="str">
        <f>VLOOKUP(Table1[[#This Row],[ROLL2]],Sheet1!$A$1:$B$132,2,FALSE)</f>
        <v>Rajasthan</v>
      </c>
      <c r="Q634" s="5" t="str">
        <f>VLOOKUP(Table1[[#This Row],[ROLL2]],Sheet1!$A$1:$C$132,3,FALSE)</f>
        <v>Sikar(2411)</v>
      </c>
    </row>
    <row r="635" spans="1:17" x14ac:dyDescent="0.2">
      <c r="A635" s="2">
        <v>1214</v>
      </c>
      <c r="B635" s="3">
        <v>7202013727</v>
      </c>
      <c r="C635" s="4" t="s">
        <v>5464</v>
      </c>
      <c r="D635" s="4" t="s">
        <v>3644</v>
      </c>
      <c r="E635" s="4" t="s">
        <v>3645</v>
      </c>
      <c r="F635" s="2" t="s">
        <v>5701</v>
      </c>
      <c r="G635" s="2" t="s">
        <v>5701</v>
      </c>
      <c r="H635" s="4" t="s">
        <v>3646</v>
      </c>
      <c r="I635" s="4">
        <v>634</v>
      </c>
      <c r="J635" s="3">
        <f ca="1">COUNTIF(G$2:INDIRECT(ADDRESS(ROW(Table1[[#This Row],[Sel_Cat]]),7)),Table1[[#This Row],[Sel_Cat]])</f>
        <v>84</v>
      </c>
      <c r="K635" s="3">
        <f ca="1">IF(Table1[[#This Row],[Post]]="A01",COUNTIFS($H$2:INDIRECT(ADDRESS(ROW(Table1[[#This Row],[Sel_Cat]]),8)),"A01")," ")</f>
        <v>532</v>
      </c>
      <c r="L635" s="3">
        <f ca="1">IF(Table1[[#This Row],[Post]]="A01",COUNTIFS($G$2:INDIRECT(ADDRESS(ROW(Table1[[#This Row],[Sel_Cat]]),7)),Table1[[#This Row],[Sel_Cat]],$H$2:INDIRECT(ADDRESS(ROW(Table1[[#This Row],[Sel_Cat]]),8)),"A01")," ")</f>
        <v>73</v>
      </c>
      <c r="M635" s="3" t="str">
        <f ca="1">IF(Table1[[#This Row],[Post]]="A02",COUNTIFS($H$2:INDIRECT(ADDRESS(ROW(Table1[[#This Row],[Sel_Cat]]),8)),"A02")," ")</f>
        <v xml:space="preserve"> </v>
      </c>
      <c r="N6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35" s="5" t="s">
        <v>6007</v>
      </c>
      <c r="P635" s="5" t="str">
        <f>VLOOKUP(Table1[[#This Row],[ROLL2]],Sheet1!$A$1:$B$132,2,FALSE)</f>
        <v>Maharashtra</v>
      </c>
      <c r="Q635" s="5" t="str">
        <f>VLOOKUP(Table1[[#This Row],[ROLL2]],Sheet1!$A$1:$C$132,3,FALSE)</f>
        <v>Aurangabad(7202)</v>
      </c>
    </row>
    <row r="636" spans="1:17" x14ac:dyDescent="0.2">
      <c r="A636" s="2">
        <v>1008</v>
      </c>
      <c r="B636" s="3">
        <v>4410021355</v>
      </c>
      <c r="C636" s="4" t="s">
        <v>5274</v>
      </c>
      <c r="D636" s="4" t="s">
        <v>3026</v>
      </c>
      <c r="E636" s="4" t="s">
        <v>3027</v>
      </c>
      <c r="F636" s="2" t="s">
        <v>5701</v>
      </c>
      <c r="G636" s="2" t="s">
        <v>5701</v>
      </c>
      <c r="H636" s="4" t="s">
        <v>3028</v>
      </c>
      <c r="I636" s="4">
        <v>635</v>
      </c>
      <c r="J636" s="3">
        <f ca="1">COUNTIF(G$2:INDIRECT(ADDRESS(ROW(Table1[[#This Row],[Sel_Cat]]),7)),Table1[[#This Row],[Sel_Cat]])</f>
        <v>85</v>
      </c>
      <c r="K636" s="3">
        <f ca="1">IF(Table1[[#This Row],[Post]]="A01",COUNTIFS($H$2:INDIRECT(ADDRESS(ROW(Table1[[#This Row],[Sel_Cat]]),8)),"A01")," ")</f>
        <v>533</v>
      </c>
      <c r="L636" s="3">
        <f ca="1">IF(Table1[[#This Row],[Post]]="A01",COUNTIFS($G$2:INDIRECT(ADDRESS(ROW(Table1[[#This Row],[Sel_Cat]]),7)),Table1[[#This Row],[Sel_Cat]],$H$2:INDIRECT(ADDRESS(ROW(Table1[[#This Row],[Sel_Cat]]),8)),"A01")," ")</f>
        <v>74</v>
      </c>
      <c r="M636" s="3" t="str">
        <f ca="1">IF(Table1[[#This Row],[Post]]="A02",COUNTIFS($H$2:INDIRECT(ADDRESS(ROW(Table1[[#This Row],[Sel_Cat]]),8)),"A02")," ")</f>
        <v xml:space="preserve"> </v>
      </c>
      <c r="N6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36" s="5" t="s">
        <v>5925</v>
      </c>
      <c r="P636" s="5" t="str">
        <f>VLOOKUP(Table1[[#This Row],[ROLL2]],Sheet1!$A$1:$B$132,2,FALSE)</f>
        <v>West Bengal</v>
      </c>
      <c r="Q636" s="5" t="str">
        <f>VLOOKUP(Table1[[#This Row],[ROLL2]],Sheet1!$A$1:$C$132,3,FALSE)</f>
        <v>Kolkata(4410),</v>
      </c>
    </row>
    <row r="637" spans="1:17" x14ac:dyDescent="0.2">
      <c r="A637" s="2">
        <v>436</v>
      </c>
      <c r="B637" s="3">
        <v>2201298896</v>
      </c>
      <c r="C637" s="4" t="s">
        <v>4790</v>
      </c>
      <c r="D637" s="4" t="s">
        <v>1310</v>
      </c>
      <c r="E637" s="4" t="s">
        <v>1311</v>
      </c>
      <c r="F637" s="2" t="s">
        <v>5701</v>
      </c>
      <c r="G637" s="2" t="s">
        <v>5703</v>
      </c>
      <c r="H637" s="4" t="s">
        <v>1312</v>
      </c>
      <c r="I637" s="4">
        <v>636</v>
      </c>
      <c r="J637" s="3">
        <f ca="1">COUNTIF(G$2:INDIRECT(ADDRESS(ROW(Table1[[#This Row],[Sel_Cat]]),7)),Table1[[#This Row],[Sel_Cat]])</f>
        <v>496</v>
      </c>
      <c r="K637" s="3">
        <f ca="1">IF(Table1[[#This Row],[Post]]="A01",COUNTIFS($H$2:INDIRECT(ADDRESS(ROW(Table1[[#This Row],[Sel_Cat]]),8)),"A01")," ")</f>
        <v>534</v>
      </c>
      <c r="L637" s="3">
        <f ca="1">IF(Table1[[#This Row],[Post]]="A01",COUNTIFS($G$2:INDIRECT(ADDRESS(ROW(Table1[[#This Row],[Sel_Cat]]),7)),Table1[[#This Row],[Sel_Cat]],$H$2:INDIRECT(ADDRESS(ROW(Table1[[#This Row],[Sel_Cat]]),8)),"A01")," ")</f>
        <v>418</v>
      </c>
      <c r="M637" s="3" t="str">
        <f ca="1">IF(Table1[[#This Row],[Post]]="A02",COUNTIFS($H$2:INDIRECT(ADDRESS(ROW(Table1[[#This Row],[Sel_Cat]]),8)),"A02")," ")</f>
        <v xml:space="preserve"> </v>
      </c>
      <c r="N6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37" s="5" t="s">
        <v>5900</v>
      </c>
      <c r="P637" s="5" t="str">
        <f>VLOOKUP(Table1[[#This Row],[ROLL2]],Sheet1!$A$1:$B$132,2,FALSE)</f>
        <v>Delhi</v>
      </c>
      <c r="Q637" s="5" t="str">
        <f>VLOOKUP(Table1[[#This Row],[ROLL2]],Sheet1!$A$1:$C$132,3,FALSE)</f>
        <v>Delhi (2201)</v>
      </c>
    </row>
    <row r="638" spans="1:17" x14ac:dyDescent="0.2">
      <c r="A638" s="2">
        <v>279</v>
      </c>
      <c r="B638" s="3">
        <v>2201161420</v>
      </c>
      <c r="C638" s="4" t="s">
        <v>4649</v>
      </c>
      <c r="D638" s="4" t="s">
        <v>839</v>
      </c>
      <c r="E638" s="4" t="s">
        <v>840</v>
      </c>
      <c r="F638" s="2" t="s">
        <v>5701</v>
      </c>
      <c r="G638" s="2" t="s">
        <v>5703</v>
      </c>
      <c r="H638" s="4" t="s">
        <v>841</v>
      </c>
      <c r="I638" s="4">
        <v>637</v>
      </c>
      <c r="J638" s="3">
        <f ca="1">COUNTIF(G$2:INDIRECT(ADDRESS(ROW(Table1[[#This Row],[Sel_Cat]]),7)),Table1[[#This Row],[Sel_Cat]])</f>
        <v>497</v>
      </c>
      <c r="K638" s="3">
        <f ca="1">IF(Table1[[#This Row],[Post]]="A01",COUNTIFS($H$2:INDIRECT(ADDRESS(ROW(Table1[[#This Row],[Sel_Cat]]),8)),"A01")," ")</f>
        <v>535</v>
      </c>
      <c r="L638" s="3">
        <f ca="1">IF(Table1[[#This Row],[Post]]="A01",COUNTIFS($G$2:INDIRECT(ADDRESS(ROW(Table1[[#This Row],[Sel_Cat]]),7)),Table1[[#This Row],[Sel_Cat]],$H$2:INDIRECT(ADDRESS(ROW(Table1[[#This Row],[Sel_Cat]]),8)),"A01")," ")</f>
        <v>419</v>
      </c>
      <c r="M638" s="3" t="str">
        <f ca="1">IF(Table1[[#This Row],[Post]]="A02",COUNTIFS($H$2:INDIRECT(ADDRESS(ROW(Table1[[#This Row],[Sel_Cat]]),8)),"A02")," ")</f>
        <v xml:space="preserve"> </v>
      </c>
      <c r="N6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38" s="5" t="s">
        <v>5900</v>
      </c>
      <c r="P638" s="5" t="str">
        <f>VLOOKUP(Table1[[#This Row],[ROLL2]],Sheet1!$A$1:$B$132,2,FALSE)</f>
        <v>Delhi</v>
      </c>
      <c r="Q638" s="5" t="str">
        <f>VLOOKUP(Table1[[#This Row],[ROLL2]],Sheet1!$A$1:$C$132,3,FALSE)</f>
        <v>Delhi (2201)</v>
      </c>
    </row>
    <row r="639" spans="1:17" x14ac:dyDescent="0.2">
      <c r="A639" s="2">
        <v>282</v>
      </c>
      <c r="B639" s="3">
        <v>2201163523</v>
      </c>
      <c r="C639" s="4" t="s">
        <v>4652</v>
      </c>
      <c r="D639" s="4" t="s">
        <v>848</v>
      </c>
      <c r="E639" s="4" t="s">
        <v>849</v>
      </c>
      <c r="F639" s="2" t="s">
        <v>5701</v>
      </c>
      <c r="G639" s="2" t="s">
        <v>5701</v>
      </c>
      <c r="H639" s="4" t="s">
        <v>850</v>
      </c>
      <c r="I639" s="4">
        <v>638</v>
      </c>
      <c r="J639" s="3">
        <f ca="1">COUNTIF(G$2:INDIRECT(ADDRESS(ROW(Table1[[#This Row],[Sel_Cat]]),7)),Table1[[#This Row],[Sel_Cat]])</f>
        <v>86</v>
      </c>
      <c r="K639" s="3" t="str">
        <f ca="1">IF(Table1[[#This Row],[Post]]="A01",COUNTIFS($H$2:INDIRECT(ADDRESS(ROW(Table1[[#This Row],[Sel_Cat]]),8)),"A01")," ")</f>
        <v xml:space="preserve"> </v>
      </c>
      <c r="L63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639" s="3">
        <f ca="1">IF(Table1[[#This Row],[Post]]="A02",COUNTIFS($H$2:INDIRECT(ADDRESS(ROW(Table1[[#This Row],[Sel_Cat]]),8)),"A02")," ")</f>
        <v>103</v>
      </c>
      <c r="N639" s="3">
        <f ca="1">IF(Table1[[#This Row],[Post]]="A02",COUNTIFS($G$2:INDIRECT(ADDRESS(ROW(Table1[[#This Row],[Sel_Cat]]),7)),Table1[[#This Row],[Sel_Cat]],$H$2:INDIRECT(ADDRESS(ROW(Table1[[#This Row],[Sel_Cat]]),8)),"A02")," ")</f>
        <v>12</v>
      </c>
      <c r="O639" s="5" t="s">
        <v>5900</v>
      </c>
      <c r="P639" s="5" t="str">
        <f>VLOOKUP(Table1[[#This Row],[ROLL2]],Sheet1!$A$1:$B$132,2,FALSE)</f>
        <v>Delhi</v>
      </c>
      <c r="Q639" s="5" t="str">
        <f>VLOOKUP(Table1[[#This Row],[ROLL2]],Sheet1!$A$1:$C$132,3,FALSE)</f>
        <v>Delhi (2201)</v>
      </c>
    </row>
    <row r="640" spans="1:17" x14ac:dyDescent="0.2">
      <c r="A640" s="2">
        <v>385</v>
      </c>
      <c r="B640" s="3">
        <v>2201242912</v>
      </c>
      <c r="C640" s="4" t="s">
        <v>4674</v>
      </c>
      <c r="D640" s="4" t="s">
        <v>1157</v>
      </c>
      <c r="E640" s="4" t="s">
        <v>1158</v>
      </c>
      <c r="F640" s="2" t="s">
        <v>5703</v>
      </c>
      <c r="G640" s="2" t="s">
        <v>5703</v>
      </c>
      <c r="H640" s="4" t="s">
        <v>1159</v>
      </c>
      <c r="I640" s="4">
        <v>639</v>
      </c>
      <c r="J640" s="3">
        <f ca="1">COUNTIF(G$2:INDIRECT(ADDRESS(ROW(Table1[[#This Row],[Sel_Cat]]),7)),Table1[[#This Row],[Sel_Cat]])</f>
        <v>498</v>
      </c>
      <c r="K640" s="3">
        <f ca="1">IF(Table1[[#This Row],[Post]]="A01",COUNTIFS($H$2:INDIRECT(ADDRESS(ROW(Table1[[#This Row],[Sel_Cat]]),8)),"A01")," ")</f>
        <v>536</v>
      </c>
      <c r="L640" s="3">
        <f ca="1">IF(Table1[[#This Row],[Post]]="A01",COUNTIFS($G$2:INDIRECT(ADDRESS(ROW(Table1[[#This Row],[Sel_Cat]]),7)),Table1[[#This Row],[Sel_Cat]],$H$2:INDIRECT(ADDRESS(ROW(Table1[[#This Row],[Sel_Cat]]),8)),"A01")," ")</f>
        <v>420</v>
      </c>
      <c r="M640" s="3" t="str">
        <f ca="1">IF(Table1[[#This Row],[Post]]="A02",COUNTIFS($H$2:INDIRECT(ADDRESS(ROW(Table1[[#This Row],[Sel_Cat]]),8)),"A02")," ")</f>
        <v xml:space="preserve"> </v>
      </c>
      <c r="N6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40" s="5" t="s">
        <v>5900</v>
      </c>
      <c r="P640" s="5" t="str">
        <f>VLOOKUP(Table1[[#This Row],[ROLL2]],Sheet1!$A$1:$B$132,2,FALSE)</f>
        <v>Delhi</v>
      </c>
      <c r="Q640" s="5" t="str">
        <f>VLOOKUP(Table1[[#This Row],[ROLL2]],Sheet1!$A$1:$C$132,3,FALSE)</f>
        <v>Delhi (2201)</v>
      </c>
    </row>
    <row r="641" spans="1:17" x14ac:dyDescent="0.2">
      <c r="A641" s="2">
        <v>519</v>
      </c>
      <c r="B641" s="3">
        <v>2401002627</v>
      </c>
      <c r="C641" s="4" t="s">
        <v>4861</v>
      </c>
      <c r="D641" s="4" t="s">
        <v>1559</v>
      </c>
      <c r="E641" s="4" t="s">
        <v>1560</v>
      </c>
      <c r="F641" s="2" t="s">
        <v>5703</v>
      </c>
      <c r="G641" s="2" t="s">
        <v>5703</v>
      </c>
      <c r="H641" s="4" t="s">
        <v>1561</v>
      </c>
      <c r="I641" s="4">
        <v>640</v>
      </c>
      <c r="J641" s="3">
        <f ca="1">COUNTIF(G$2:INDIRECT(ADDRESS(ROW(Table1[[#This Row],[Sel_Cat]]),7)),Table1[[#This Row],[Sel_Cat]])</f>
        <v>499</v>
      </c>
      <c r="K641" s="3">
        <f ca="1">IF(Table1[[#This Row],[Post]]="A01",COUNTIFS($H$2:INDIRECT(ADDRESS(ROW(Table1[[#This Row],[Sel_Cat]]),8)),"A01")," ")</f>
        <v>537</v>
      </c>
      <c r="L641" s="3">
        <f ca="1">IF(Table1[[#This Row],[Post]]="A01",COUNTIFS($G$2:INDIRECT(ADDRESS(ROW(Table1[[#This Row],[Sel_Cat]]),7)),Table1[[#This Row],[Sel_Cat]],$H$2:INDIRECT(ADDRESS(ROW(Table1[[#This Row],[Sel_Cat]]),8)),"A01")," ")</f>
        <v>421</v>
      </c>
      <c r="M641" s="3" t="str">
        <f ca="1">IF(Table1[[#This Row],[Post]]="A02",COUNTIFS($H$2:INDIRECT(ADDRESS(ROW(Table1[[#This Row],[Sel_Cat]]),8)),"A02")," ")</f>
        <v xml:space="preserve"> </v>
      </c>
      <c r="N64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41" s="5" t="s">
        <v>5901</v>
      </c>
      <c r="P641" s="5" t="str">
        <f>VLOOKUP(Table1[[#This Row],[ROLL2]],Sheet1!$A$1:$B$132,2,FALSE)</f>
        <v>Rajasthan</v>
      </c>
      <c r="Q641" s="5" t="str">
        <f>VLOOKUP(Table1[[#This Row],[ROLL2]],Sheet1!$A$1:$C$132,3,FALSE)</f>
        <v> Ajmer (2401)</v>
      </c>
    </row>
    <row r="642" spans="1:17" x14ac:dyDescent="0.2">
      <c r="A642" s="2">
        <v>1247</v>
      </c>
      <c r="B642" s="3">
        <v>7204024291</v>
      </c>
      <c r="C642" s="4" t="s">
        <v>1139</v>
      </c>
      <c r="D642" s="4" t="s">
        <v>3743</v>
      </c>
      <c r="E642" s="4" t="s">
        <v>3744</v>
      </c>
      <c r="F642" s="2" t="s">
        <v>5703</v>
      </c>
      <c r="G642" s="2" t="s">
        <v>5703</v>
      </c>
      <c r="H642" s="4" t="s">
        <v>3745</v>
      </c>
      <c r="I642" s="4">
        <v>641</v>
      </c>
      <c r="J642" s="3">
        <f ca="1">COUNTIF(G$2:INDIRECT(ADDRESS(ROW(Table1[[#This Row],[Sel_Cat]]),7)),Table1[[#This Row],[Sel_Cat]])</f>
        <v>500</v>
      </c>
      <c r="K642" s="3">
        <f ca="1">IF(Table1[[#This Row],[Post]]="A01",COUNTIFS($H$2:INDIRECT(ADDRESS(ROW(Table1[[#This Row],[Sel_Cat]]),8)),"A01")," ")</f>
        <v>538</v>
      </c>
      <c r="L642" s="3">
        <f ca="1">IF(Table1[[#This Row],[Post]]="A01",COUNTIFS($G$2:INDIRECT(ADDRESS(ROW(Table1[[#This Row],[Sel_Cat]]),7)),Table1[[#This Row],[Sel_Cat]],$H$2:INDIRECT(ADDRESS(ROW(Table1[[#This Row],[Sel_Cat]]),8)),"A01")," ")</f>
        <v>422</v>
      </c>
      <c r="M642" s="3" t="str">
        <f ca="1">IF(Table1[[#This Row],[Post]]="A02",COUNTIFS($H$2:INDIRECT(ADDRESS(ROW(Table1[[#This Row],[Sel_Cat]]),8)),"A02")," ")</f>
        <v xml:space="preserve"> </v>
      </c>
      <c r="N6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42" s="5" t="s">
        <v>6010</v>
      </c>
      <c r="P642" s="5" t="str">
        <f>VLOOKUP(Table1[[#This Row],[ROLL2]],Sheet1!$A$1:$B$132,2,FALSE)</f>
        <v>Maharashtra</v>
      </c>
      <c r="Q642" s="5" t="str">
        <f>VLOOKUP(Table1[[#This Row],[ROLL2]],Sheet1!$A$1:$C$132,3,FALSE)</f>
        <v>Mumbai(7204)</v>
      </c>
    </row>
    <row r="643" spans="1:17" x14ac:dyDescent="0.2">
      <c r="A643" s="2">
        <v>833</v>
      </c>
      <c r="B643" s="3">
        <v>3013041486</v>
      </c>
      <c r="C643" s="4" t="s">
        <v>4632</v>
      </c>
      <c r="D643" s="4" t="s">
        <v>2501</v>
      </c>
      <c r="E643" s="4" t="s">
        <v>2502</v>
      </c>
      <c r="F643" s="2" t="s">
        <v>5696</v>
      </c>
      <c r="G643" s="2" t="s">
        <v>5703</v>
      </c>
      <c r="H643" s="4" t="s">
        <v>2503</v>
      </c>
      <c r="I643" s="4">
        <v>642</v>
      </c>
      <c r="J643" s="3">
        <f ca="1">COUNTIF(G$2:INDIRECT(ADDRESS(ROW(Table1[[#This Row],[Sel_Cat]]),7)),Table1[[#This Row],[Sel_Cat]])</f>
        <v>501</v>
      </c>
      <c r="K643" s="3">
        <f ca="1">IF(Table1[[#This Row],[Post]]="A01",COUNTIFS($H$2:INDIRECT(ADDRESS(ROW(Table1[[#This Row],[Sel_Cat]]),8)),"A01")," ")</f>
        <v>539</v>
      </c>
      <c r="L643" s="3">
        <f ca="1">IF(Table1[[#This Row],[Post]]="A01",COUNTIFS($G$2:INDIRECT(ADDRESS(ROW(Table1[[#This Row],[Sel_Cat]]),7)),Table1[[#This Row],[Sel_Cat]],$H$2:INDIRECT(ADDRESS(ROW(Table1[[#This Row],[Sel_Cat]]),8)),"A01")," ")</f>
        <v>423</v>
      </c>
      <c r="M643" s="3" t="str">
        <f ca="1">IF(Table1[[#This Row],[Post]]="A02",COUNTIFS($H$2:INDIRECT(ADDRESS(ROW(Table1[[#This Row],[Sel_Cat]]),8)),"A02")," ")</f>
        <v xml:space="preserve"> </v>
      </c>
      <c r="N6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43" s="5" t="s">
        <v>5891</v>
      </c>
      <c r="P643" s="5" t="str">
        <f>VLOOKUP(Table1[[#This Row],[ROLL2]],Sheet1!$A$1:$B$132,2,FALSE)</f>
        <v>Uttar Pradesh</v>
      </c>
      <c r="Q643" s="5" t="str">
        <f>VLOOKUP(Table1[[#This Row],[ROLL2]],Sheet1!$A$1:$C$132,3,FALSE)</f>
        <v>Varanasi (3013)</v>
      </c>
    </row>
    <row r="644" spans="1:17" x14ac:dyDescent="0.2">
      <c r="A644" s="2">
        <v>689</v>
      </c>
      <c r="B644" s="3">
        <v>3003014421</v>
      </c>
      <c r="C644" s="4" t="s">
        <v>2762</v>
      </c>
      <c r="D644" s="4" t="s">
        <v>2069</v>
      </c>
      <c r="E644" s="4" t="s">
        <v>2070</v>
      </c>
      <c r="F644" s="2" t="s">
        <v>5696</v>
      </c>
      <c r="G644" s="2" t="s">
        <v>5696</v>
      </c>
      <c r="H644" s="4" t="s">
        <v>2071</v>
      </c>
      <c r="I644" s="4">
        <v>643</v>
      </c>
      <c r="J644" s="3">
        <f ca="1">COUNTIF(G$2:INDIRECT(ADDRESS(ROW(Table1[[#This Row],[Sel_Cat]]),7)),Table1[[#This Row],[Sel_Cat]])</f>
        <v>43</v>
      </c>
      <c r="K644" s="3">
        <f ca="1">IF(Table1[[#This Row],[Post]]="A01",COUNTIFS($H$2:INDIRECT(ADDRESS(ROW(Table1[[#This Row],[Sel_Cat]]),8)),"A01")," ")</f>
        <v>540</v>
      </c>
      <c r="L644" s="3">
        <f ca="1">IF(Table1[[#This Row],[Post]]="A01",COUNTIFS($G$2:INDIRECT(ADDRESS(ROW(Table1[[#This Row],[Sel_Cat]]),7)),Table1[[#This Row],[Sel_Cat]],$H$2:INDIRECT(ADDRESS(ROW(Table1[[#This Row],[Sel_Cat]]),8)),"A01")," ")</f>
        <v>34</v>
      </c>
      <c r="M644" s="3" t="str">
        <f ca="1">IF(Table1[[#This Row],[Post]]="A02",COUNTIFS($H$2:INDIRECT(ADDRESS(ROW(Table1[[#This Row],[Sel_Cat]]),8)),"A02")," ")</f>
        <v xml:space="preserve"> </v>
      </c>
      <c r="N64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44" s="5" t="s">
        <v>5890</v>
      </c>
      <c r="P644" s="5" t="str">
        <f>VLOOKUP(Table1[[#This Row],[ROLL2]],Sheet1!$A$1:$B$132,2,FALSE)</f>
        <v>Uttar Pradesh</v>
      </c>
      <c r="Q644" s="5" t="str">
        <f>VLOOKUP(Table1[[#This Row],[ROLL2]],Sheet1!$A$1:$C$132,3,FALSE)</f>
        <v>Prayagraj (3003)</v>
      </c>
    </row>
    <row r="645" spans="1:17" x14ac:dyDescent="0.2">
      <c r="A645" s="2">
        <v>1325</v>
      </c>
      <c r="B645" s="3">
        <v>8008015509</v>
      </c>
      <c r="C645" s="4" t="s">
        <v>5564</v>
      </c>
      <c r="D645" s="4" t="s">
        <v>3976</v>
      </c>
      <c r="E645" s="4" t="s">
        <v>3977</v>
      </c>
      <c r="F645" s="2" t="s">
        <v>5701</v>
      </c>
      <c r="G645" s="2" t="s">
        <v>5703</v>
      </c>
      <c r="H645" s="4" t="s">
        <v>3978</v>
      </c>
      <c r="I645" s="4">
        <v>644</v>
      </c>
      <c r="J645" s="3">
        <f ca="1">COUNTIF(G$2:INDIRECT(ADDRESS(ROW(Table1[[#This Row],[Sel_Cat]]),7)),Table1[[#This Row],[Sel_Cat]])</f>
        <v>502</v>
      </c>
      <c r="K645" s="3">
        <f ca="1">IF(Table1[[#This Row],[Post]]="A01",COUNTIFS($H$2:INDIRECT(ADDRESS(ROW(Table1[[#This Row],[Sel_Cat]]),8)),"A01")," ")</f>
        <v>541</v>
      </c>
      <c r="L645" s="3">
        <f ca="1">IF(Table1[[#This Row],[Post]]="A01",COUNTIFS($G$2:INDIRECT(ADDRESS(ROW(Table1[[#This Row],[Sel_Cat]]),7)),Table1[[#This Row],[Sel_Cat]],$H$2:INDIRECT(ADDRESS(ROW(Table1[[#This Row],[Sel_Cat]]),8)),"A01")," ")</f>
        <v>424</v>
      </c>
      <c r="M645" s="3" t="str">
        <f ca="1">IF(Table1[[#This Row],[Post]]="A02",COUNTIFS($H$2:INDIRECT(ADDRESS(ROW(Table1[[#This Row],[Sel_Cat]]),8)),"A02")," ")</f>
        <v xml:space="preserve"> </v>
      </c>
      <c r="N64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45" s="5" t="s">
        <v>5984</v>
      </c>
      <c r="P645" s="5" t="str">
        <f>VLOOKUP(Table1[[#This Row],[ROLL2]],Sheet1!$A$1:$B$132,2,FALSE)</f>
        <v>Andhra Pradesh</v>
      </c>
      <c r="Q645" s="5" t="str">
        <f>VLOOKUP(Table1[[#This Row],[ROLL2]],Sheet1!$A$1:$C$132,3,FALSE)</f>
        <v>Vijayawada(8008)</v>
      </c>
    </row>
    <row r="646" spans="1:17" x14ac:dyDescent="0.2">
      <c r="A646" s="2">
        <v>287</v>
      </c>
      <c r="B646" s="3">
        <v>2201166014</v>
      </c>
      <c r="C646" s="4" t="s">
        <v>4656</v>
      </c>
      <c r="D646" s="4" t="s">
        <v>863</v>
      </c>
      <c r="E646" s="4" t="s">
        <v>864</v>
      </c>
      <c r="F646" s="2" t="s">
        <v>5697</v>
      </c>
      <c r="G646" s="2" t="s">
        <v>5697</v>
      </c>
      <c r="H646" s="4" t="s">
        <v>865</v>
      </c>
      <c r="I646" s="4">
        <v>645</v>
      </c>
      <c r="J646" s="3">
        <f ca="1">COUNTIF(G$2:INDIRECT(ADDRESS(ROW(Table1[[#This Row],[Sel_Cat]]),7)),Table1[[#This Row],[Sel_Cat]])</f>
        <v>12</v>
      </c>
      <c r="K646" s="3">
        <f ca="1">IF(Table1[[#This Row],[Post]]="A01",COUNTIFS($H$2:INDIRECT(ADDRESS(ROW(Table1[[#This Row],[Sel_Cat]]),8)),"A01")," ")</f>
        <v>542</v>
      </c>
      <c r="L646" s="3">
        <f ca="1">IF(Table1[[#This Row],[Post]]="A01",COUNTIFS($G$2:INDIRECT(ADDRESS(ROW(Table1[[#This Row],[Sel_Cat]]),7)),Table1[[#This Row],[Sel_Cat]],$H$2:INDIRECT(ADDRESS(ROW(Table1[[#This Row],[Sel_Cat]]),8)),"A01")," ")</f>
        <v>8</v>
      </c>
      <c r="M646" s="3" t="str">
        <f ca="1">IF(Table1[[#This Row],[Post]]="A02",COUNTIFS($H$2:INDIRECT(ADDRESS(ROW(Table1[[#This Row],[Sel_Cat]]),8)),"A02")," ")</f>
        <v xml:space="preserve"> </v>
      </c>
      <c r="N6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46" s="5" t="s">
        <v>5900</v>
      </c>
      <c r="P646" s="5" t="str">
        <f>VLOOKUP(Table1[[#This Row],[ROLL2]],Sheet1!$A$1:$B$132,2,FALSE)</f>
        <v>Delhi</v>
      </c>
      <c r="Q646" s="5" t="str">
        <f>VLOOKUP(Table1[[#This Row],[ROLL2]],Sheet1!$A$1:$C$132,3,FALSE)</f>
        <v>Delhi (2201)</v>
      </c>
    </row>
    <row r="647" spans="1:17" x14ac:dyDescent="0.2">
      <c r="A647" s="2">
        <v>284</v>
      </c>
      <c r="B647" s="3">
        <v>2201163738</v>
      </c>
      <c r="C647" s="4" t="s">
        <v>4654</v>
      </c>
      <c r="D647" s="4" t="s">
        <v>854</v>
      </c>
      <c r="E647" s="4" t="s">
        <v>855</v>
      </c>
      <c r="F647" s="2" t="s">
        <v>5696</v>
      </c>
      <c r="G647" s="2" t="s">
        <v>5703</v>
      </c>
      <c r="H647" s="4" t="s">
        <v>856</v>
      </c>
      <c r="I647" s="4">
        <v>646</v>
      </c>
      <c r="J647" s="3">
        <f ca="1">COUNTIF(G$2:INDIRECT(ADDRESS(ROW(Table1[[#This Row],[Sel_Cat]]),7)),Table1[[#This Row],[Sel_Cat]])</f>
        <v>503</v>
      </c>
      <c r="K647" s="3">
        <f ca="1">IF(Table1[[#This Row],[Post]]="A01",COUNTIFS($H$2:INDIRECT(ADDRESS(ROW(Table1[[#This Row],[Sel_Cat]]),8)),"A01")," ")</f>
        <v>543</v>
      </c>
      <c r="L647" s="3">
        <f ca="1">IF(Table1[[#This Row],[Post]]="A01",COUNTIFS($G$2:INDIRECT(ADDRESS(ROW(Table1[[#This Row],[Sel_Cat]]),7)),Table1[[#This Row],[Sel_Cat]],$H$2:INDIRECT(ADDRESS(ROW(Table1[[#This Row],[Sel_Cat]]),8)),"A01")," ")</f>
        <v>425</v>
      </c>
      <c r="M647" s="3" t="str">
        <f ca="1">IF(Table1[[#This Row],[Post]]="A02",COUNTIFS($H$2:INDIRECT(ADDRESS(ROW(Table1[[#This Row],[Sel_Cat]]),8)),"A02")," ")</f>
        <v xml:space="preserve"> </v>
      </c>
      <c r="N64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47" s="5" t="s">
        <v>5900</v>
      </c>
      <c r="P647" s="5" t="str">
        <f>VLOOKUP(Table1[[#This Row],[ROLL2]],Sheet1!$A$1:$B$132,2,FALSE)</f>
        <v>Delhi</v>
      </c>
      <c r="Q647" s="5" t="str">
        <f>VLOOKUP(Table1[[#This Row],[ROLL2]],Sheet1!$A$1:$C$132,3,FALSE)</f>
        <v>Delhi (2201)</v>
      </c>
    </row>
    <row r="648" spans="1:17" x14ac:dyDescent="0.2">
      <c r="A648" s="2">
        <v>1143</v>
      </c>
      <c r="B648" s="3">
        <v>6005002096</v>
      </c>
      <c r="C648" s="4" t="s">
        <v>5400</v>
      </c>
      <c r="D648" s="4" t="s">
        <v>3431</v>
      </c>
      <c r="E648" s="4" t="s">
        <v>3432</v>
      </c>
      <c r="F648" s="2" t="s">
        <v>5696</v>
      </c>
      <c r="G648" s="2" t="s">
        <v>5703</v>
      </c>
      <c r="H648" s="4" t="s">
        <v>3433</v>
      </c>
      <c r="I648" s="4">
        <v>647</v>
      </c>
      <c r="J648" s="3">
        <f ca="1">COUNTIF(G$2:INDIRECT(ADDRESS(ROW(Table1[[#This Row],[Sel_Cat]]),7)),Table1[[#This Row],[Sel_Cat]])</f>
        <v>504</v>
      </c>
      <c r="K648" s="3">
        <f ca="1">IF(Table1[[#This Row],[Post]]="A01",COUNTIFS($H$2:INDIRECT(ADDRESS(ROW(Table1[[#This Row],[Sel_Cat]]),8)),"A01")," ")</f>
        <v>544</v>
      </c>
      <c r="L648" s="3">
        <f ca="1">IF(Table1[[#This Row],[Post]]="A01",COUNTIFS($G$2:INDIRECT(ADDRESS(ROW(Table1[[#This Row],[Sel_Cat]]),7)),Table1[[#This Row],[Sel_Cat]],$H$2:INDIRECT(ADDRESS(ROW(Table1[[#This Row],[Sel_Cat]]),8)),"A01")," ")</f>
        <v>426</v>
      </c>
      <c r="M648" s="3" t="str">
        <f ca="1">IF(Table1[[#This Row],[Post]]="A02",COUNTIFS($H$2:INDIRECT(ADDRESS(ROW(Table1[[#This Row],[Sel_Cat]]),8)),"A02")," ")</f>
        <v xml:space="preserve"> </v>
      </c>
      <c r="N6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48" s="5" t="s">
        <v>5944</v>
      </c>
      <c r="P648" s="5" t="str">
        <f>VLOOKUP(Table1[[#This Row],[ROLL2]],Sheet1!$A$1:$B$132,2,FALSE)</f>
        <v>Madhya Pradesh</v>
      </c>
      <c r="Q648" s="5" t="str">
        <f>VLOOKUP(Table1[[#This Row],[ROLL2]],Sheet1!$A$1:$C$132,3,FALSE)</f>
        <v>Gwalior(6005)</v>
      </c>
    </row>
    <row r="649" spans="1:17" x14ac:dyDescent="0.2">
      <c r="A649" s="2">
        <v>765</v>
      </c>
      <c r="B649" s="3">
        <v>3009110483</v>
      </c>
      <c r="C649" s="4" t="s">
        <v>5077</v>
      </c>
      <c r="D649" s="4" t="s">
        <v>2297</v>
      </c>
      <c r="E649" s="4" t="s">
        <v>2298</v>
      </c>
      <c r="F649" s="2" t="s">
        <v>5701</v>
      </c>
      <c r="G649" s="2" t="s">
        <v>5701</v>
      </c>
      <c r="H649" s="4" t="s">
        <v>2299</v>
      </c>
      <c r="I649" s="4">
        <v>648</v>
      </c>
      <c r="J649" s="3">
        <f ca="1">COUNTIF(G$2:INDIRECT(ADDRESS(ROW(Table1[[#This Row],[Sel_Cat]]),7)),Table1[[#This Row],[Sel_Cat]])</f>
        <v>87</v>
      </c>
      <c r="K649" s="3">
        <f ca="1">IF(Table1[[#This Row],[Post]]="A01",COUNTIFS($H$2:INDIRECT(ADDRESS(ROW(Table1[[#This Row],[Sel_Cat]]),8)),"A01")," ")</f>
        <v>545</v>
      </c>
      <c r="L649" s="3">
        <f ca="1">IF(Table1[[#This Row],[Post]]="A01",COUNTIFS($G$2:INDIRECT(ADDRESS(ROW(Table1[[#This Row],[Sel_Cat]]),7)),Table1[[#This Row],[Sel_Cat]],$H$2:INDIRECT(ADDRESS(ROW(Table1[[#This Row],[Sel_Cat]]),8)),"A01")," ")</f>
        <v>75</v>
      </c>
      <c r="M649" s="3" t="str">
        <f ca="1">IF(Table1[[#This Row],[Post]]="A02",COUNTIFS($H$2:INDIRECT(ADDRESS(ROW(Table1[[#This Row],[Sel_Cat]]),8)),"A02")," ")</f>
        <v xml:space="preserve"> </v>
      </c>
      <c r="N6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49" s="5" t="s">
        <v>5887</v>
      </c>
      <c r="P649" s="5" t="str">
        <f>VLOOKUP(Table1[[#This Row],[ROLL2]],Sheet1!$A$1:$B$132,2,FALSE)</f>
        <v>Uttar Pradesh</v>
      </c>
      <c r="Q649" s="5" t="str">
        <f>VLOOKUP(Table1[[#This Row],[ROLL2]],Sheet1!$A$1:$C$132,3,FALSE)</f>
        <v>Kanpur (3009)</v>
      </c>
    </row>
    <row r="650" spans="1:17" x14ac:dyDescent="0.2">
      <c r="A650" s="2">
        <v>1111</v>
      </c>
      <c r="B650" s="3">
        <v>5105023523</v>
      </c>
      <c r="C650" s="4" t="s">
        <v>5370</v>
      </c>
      <c r="D650" s="4" t="s">
        <v>3335</v>
      </c>
      <c r="E650" s="4" t="s">
        <v>3336</v>
      </c>
      <c r="F650" s="2" t="s">
        <v>5703</v>
      </c>
      <c r="G650" s="2" t="s">
        <v>5703</v>
      </c>
      <c r="H650" s="4" t="s">
        <v>3337</v>
      </c>
      <c r="I650" s="4">
        <v>649</v>
      </c>
      <c r="J650" s="3">
        <f ca="1">COUNTIF(G$2:INDIRECT(ADDRESS(ROW(Table1[[#This Row],[Sel_Cat]]),7)),Table1[[#This Row],[Sel_Cat]])</f>
        <v>505</v>
      </c>
      <c r="K650" s="3">
        <f ca="1">IF(Table1[[#This Row],[Post]]="A01",COUNTIFS($H$2:INDIRECT(ADDRESS(ROW(Table1[[#This Row],[Sel_Cat]]),8)),"A01")," ")</f>
        <v>546</v>
      </c>
      <c r="L650" s="3">
        <f ca="1">IF(Table1[[#This Row],[Post]]="A01",COUNTIFS($G$2:INDIRECT(ADDRESS(ROW(Table1[[#This Row],[Sel_Cat]]),7)),Table1[[#This Row],[Sel_Cat]],$H$2:INDIRECT(ADDRESS(ROW(Table1[[#This Row],[Sel_Cat]]),8)),"A01")," ")</f>
        <v>427</v>
      </c>
      <c r="M650" s="3" t="str">
        <f ca="1">IF(Table1[[#This Row],[Post]]="A02",COUNTIFS($H$2:INDIRECT(ADDRESS(ROW(Table1[[#This Row],[Sel_Cat]]),8)),"A02")," ")</f>
        <v xml:space="preserve"> </v>
      </c>
      <c r="N6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50" s="5" t="s">
        <v>6015</v>
      </c>
      <c r="P650" s="5" t="e">
        <f>VLOOKUP(Table1[[#This Row],[ROLL2]],Sheet1!$A$1:$B$132,2,FALSE)</f>
        <v>#N/A</v>
      </c>
      <c r="Q650" s="5" t="e">
        <f>VLOOKUP(Table1[[#This Row],[ROLL2]],Sheet1!$A$1:$C$132,3,FALSE)</f>
        <v>#N/A</v>
      </c>
    </row>
    <row r="651" spans="1:17" x14ac:dyDescent="0.2">
      <c r="A651" s="2">
        <v>966</v>
      </c>
      <c r="B651" s="3">
        <v>4205011434</v>
      </c>
      <c r="C651" s="4" t="s">
        <v>5238</v>
      </c>
      <c r="D651" s="4" t="s">
        <v>2900</v>
      </c>
      <c r="E651" s="4" t="s">
        <v>2901</v>
      </c>
      <c r="F651" s="2" t="s">
        <v>5703</v>
      </c>
      <c r="G651" s="2" t="s">
        <v>5703</v>
      </c>
      <c r="H651" s="4" t="s">
        <v>2902</v>
      </c>
      <c r="I651" s="4">
        <v>650</v>
      </c>
      <c r="J651" s="3">
        <f ca="1">COUNTIF(G$2:INDIRECT(ADDRESS(ROW(Table1[[#This Row],[Sel_Cat]]),7)),Table1[[#This Row],[Sel_Cat]])</f>
        <v>506</v>
      </c>
      <c r="K651" s="3">
        <f ca="1">IF(Table1[[#This Row],[Post]]="A01",COUNTIFS($H$2:INDIRECT(ADDRESS(ROW(Table1[[#This Row],[Sel_Cat]]),8)),"A01")," ")</f>
        <v>547</v>
      </c>
      <c r="L651" s="3">
        <f ca="1">IF(Table1[[#This Row],[Post]]="A01",COUNTIFS($G$2:INDIRECT(ADDRESS(ROW(Table1[[#This Row],[Sel_Cat]]),7)),Table1[[#This Row],[Sel_Cat]],$H$2:INDIRECT(ADDRESS(ROW(Table1[[#This Row],[Sel_Cat]]),8)),"A01")," ")</f>
        <v>428</v>
      </c>
      <c r="M651" s="3" t="str">
        <f ca="1">IF(Table1[[#This Row],[Post]]="A02",COUNTIFS($H$2:INDIRECT(ADDRESS(ROW(Table1[[#This Row],[Sel_Cat]]),8)),"A02")," ")</f>
        <v xml:space="preserve"> </v>
      </c>
      <c r="N6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51" s="5" t="s">
        <v>5913</v>
      </c>
      <c r="P651" s="5" t="str">
        <f>VLOOKUP(Table1[[#This Row],[ROLL2]],Sheet1!$A$1:$B$132,2,FALSE)</f>
        <v>Jharkhand</v>
      </c>
      <c r="Q651" s="5" t="str">
        <f>VLOOKUP(Table1[[#This Row],[ROLL2]],Sheet1!$A$1:$C$132,3,FALSE)</f>
        <v>Ranchi(4205)</v>
      </c>
    </row>
    <row r="652" spans="1:17" x14ac:dyDescent="0.2">
      <c r="A652" s="2">
        <v>56</v>
      </c>
      <c r="B652" s="3">
        <v>1408007395</v>
      </c>
      <c r="C652" s="4" t="s">
        <v>4443</v>
      </c>
      <c r="D652" s="4" t="s">
        <v>170</v>
      </c>
      <c r="E652" s="4" t="s">
        <v>171</v>
      </c>
      <c r="F652" s="2" t="s">
        <v>5703</v>
      </c>
      <c r="G652" s="2" t="s">
        <v>5703</v>
      </c>
      <c r="H652" s="4" t="s">
        <v>172</v>
      </c>
      <c r="I652" s="4">
        <v>651</v>
      </c>
      <c r="J652" s="3">
        <f ca="1">COUNTIF(G$2:INDIRECT(ADDRESS(ROW(Table1[[#This Row],[Sel_Cat]]),7)),Table1[[#This Row],[Sel_Cat]])</f>
        <v>507</v>
      </c>
      <c r="K652" s="3">
        <f ca="1">IF(Table1[[#This Row],[Post]]="A01",COUNTIFS($H$2:INDIRECT(ADDRESS(ROW(Table1[[#This Row],[Sel_Cat]]),8)),"A01")," ")</f>
        <v>548</v>
      </c>
      <c r="L652" s="3">
        <f ca="1">IF(Table1[[#This Row],[Post]]="A01",COUNTIFS($G$2:INDIRECT(ADDRESS(ROW(Table1[[#This Row],[Sel_Cat]]),7)),Table1[[#This Row],[Sel_Cat]],$H$2:INDIRECT(ADDRESS(ROW(Table1[[#This Row],[Sel_Cat]]),8)),"A01")," ")</f>
        <v>429</v>
      </c>
      <c r="M652" s="3" t="str">
        <f ca="1">IF(Table1[[#This Row],[Post]]="A02",COUNTIFS($H$2:INDIRECT(ADDRESS(ROW(Table1[[#This Row],[Sel_Cat]]),8)),"A02")," ")</f>
        <v xml:space="preserve"> </v>
      </c>
      <c r="N6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52" s="5" t="s">
        <v>6022</v>
      </c>
      <c r="P652" s="5" t="e">
        <f>VLOOKUP(Table1[[#This Row],[ROLL2]],Sheet1!$A$1:$B$132,2,FALSE)</f>
        <v>#N/A</v>
      </c>
      <c r="Q652" s="5" t="e">
        <f>VLOOKUP(Table1[[#This Row],[ROLL2]],Sheet1!$A$1:$C$132,3,FALSE)</f>
        <v>#N/A</v>
      </c>
    </row>
    <row r="653" spans="1:17" x14ac:dyDescent="0.2">
      <c r="A653" s="2">
        <v>31</v>
      </c>
      <c r="B653" s="3">
        <v>1402018543</v>
      </c>
      <c r="C653" s="4" t="s">
        <v>4420</v>
      </c>
      <c r="D653" s="4" t="s">
        <v>95</v>
      </c>
      <c r="E653" s="4" t="s">
        <v>96</v>
      </c>
      <c r="F653" s="2" t="s">
        <v>5703</v>
      </c>
      <c r="G653" s="2" t="s">
        <v>5703</v>
      </c>
      <c r="H653" s="4" t="s">
        <v>97</v>
      </c>
      <c r="I653" s="4">
        <v>652</v>
      </c>
      <c r="J653" s="3">
        <f ca="1">COUNTIF(G$2:INDIRECT(ADDRESS(ROW(Table1[[#This Row],[Sel_Cat]]),7)),Table1[[#This Row],[Sel_Cat]])</f>
        <v>508</v>
      </c>
      <c r="K653" s="3">
        <f ca="1">IF(Table1[[#This Row],[Post]]="A01",COUNTIFS($H$2:INDIRECT(ADDRESS(ROW(Table1[[#This Row],[Sel_Cat]]),8)),"A01")," ")</f>
        <v>549</v>
      </c>
      <c r="L653" s="3">
        <f ca="1">IF(Table1[[#This Row],[Post]]="A01",COUNTIFS($G$2:INDIRECT(ADDRESS(ROW(Table1[[#This Row],[Sel_Cat]]),7)),Table1[[#This Row],[Sel_Cat]],$H$2:INDIRECT(ADDRESS(ROW(Table1[[#This Row],[Sel_Cat]]),8)),"A01")," ")</f>
        <v>430</v>
      </c>
      <c r="M653" s="3" t="str">
        <f ca="1">IF(Table1[[#This Row],[Post]]="A02",COUNTIFS($H$2:INDIRECT(ADDRESS(ROW(Table1[[#This Row],[Sel_Cat]]),8)),"A02")," ")</f>
        <v xml:space="preserve"> </v>
      </c>
      <c r="N6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53" s="5" t="s">
        <v>5973</v>
      </c>
      <c r="P653" s="5" t="str">
        <f>VLOOKUP(Table1[[#This Row],[ROLL2]],Sheet1!$A$1:$B$132,2,FALSE)</f>
        <v>Punjab</v>
      </c>
      <c r="Q653" s="5" t="str">
        <f>VLOOKUP(Table1[[#This Row],[ROLL2]],Sheet1!$A$1:$C$132,3,FALSE)</f>
        <v>Jalandhar(1402)</v>
      </c>
    </row>
    <row r="654" spans="1:17" x14ac:dyDescent="0.2">
      <c r="A654" s="2">
        <v>522</v>
      </c>
      <c r="B654" s="3">
        <v>2401011372</v>
      </c>
      <c r="C654" s="4" t="s">
        <v>4864</v>
      </c>
      <c r="D654" s="4" t="s">
        <v>1568</v>
      </c>
      <c r="E654" s="4" t="s">
        <v>1569</v>
      </c>
      <c r="F654" s="2" t="s">
        <v>5703</v>
      </c>
      <c r="G654" s="2" t="s">
        <v>5703</v>
      </c>
      <c r="H654" s="4" t="s">
        <v>1570</v>
      </c>
      <c r="I654" s="4">
        <v>653</v>
      </c>
      <c r="J654" s="3">
        <f ca="1">COUNTIF(G$2:INDIRECT(ADDRESS(ROW(Table1[[#This Row],[Sel_Cat]]),7)),Table1[[#This Row],[Sel_Cat]])</f>
        <v>509</v>
      </c>
      <c r="K654" s="3">
        <f ca="1">IF(Table1[[#This Row],[Post]]="A01",COUNTIFS($H$2:INDIRECT(ADDRESS(ROW(Table1[[#This Row],[Sel_Cat]]),8)),"A01")," ")</f>
        <v>550</v>
      </c>
      <c r="L654" s="3">
        <f ca="1">IF(Table1[[#This Row],[Post]]="A01",COUNTIFS($G$2:INDIRECT(ADDRESS(ROW(Table1[[#This Row],[Sel_Cat]]),7)),Table1[[#This Row],[Sel_Cat]],$H$2:INDIRECT(ADDRESS(ROW(Table1[[#This Row],[Sel_Cat]]),8)),"A01")," ")</f>
        <v>431</v>
      </c>
      <c r="M654" s="3" t="str">
        <f ca="1">IF(Table1[[#This Row],[Post]]="A02",COUNTIFS($H$2:INDIRECT(ADDRESS(ROW(Table1[[#This Row],[Sel_Cat]]),8)),"A02")," ")</f>
        <v xml:space="preserve"> </v>
      </c>
      <c r="N65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54" s="5" t="s">
        <v>5901</v>
      </c>
      <c r="P654" s="5" t="str">
        <f>VLOOKUP(Table1[[#This Row],[ROLL2]],Sheet1!$A$1:$B$132,2,FALSE)</f>
        <v>Rajasthan</v>
      </c>
      <c r="Q654" s="5" t="str">
        <f>VLOOKUP(Table1[[#This Row],[ROLL2]],Sheet1!$A$1:$C$132,3,FALSE)</f>
        <v> Ajmer (2401)</v>
      </c>
    </row>
    <row r="655" spans="1:17" x14ac:dyDescent="0.2">
      <c r="A655" s="2">
        <v>1437</v>
      </c>
      <c r="B655" s="3">
        <v>9001031007</v>
      </c>
      <c r="C655" s="4" t="s">
        <v>5671</v>
      </c>
      <c r="D655" s="4" t="s">
        <v>4312</v>
      </c>
      <c r="E655" s="4" t="s">
        <v>4313</v>
      </c>
      <c r="F655" s="2" t="s">
        <v>5703</v>
      </c>
      <c r="G655" s="2" t="s">
        <v>5703</v>
      </c>
      <c r="H655" s="4" t="s">
        <v>4314</v>
      </c>
      <c r="I655" s="4">
        <v>654</v>
      </c>
      <c r="J655" s="3">
        <f ca="1">COUNTIF(G$2:INDIRECT(ADDRESS(ROW(Table1[[#This Row],[Sel_Cat]]),7)),Table1[[#This Row],[Sel_Cat]])</f>
        <v>510</v>
      </c>
      <c r="K655" s="3">
        <f ca="1">IF(Table1[[#This Row],[Post]]="A01",COUNTIFS($H$2:INDIRECT(ADDRESS(ROW(Table1[[#This Row],[Sel_Cat]]),8)),"A01")," ")</f>
        <v>551</v>
      </c>
      <c r="L655" s="3">
        <f ca="1">IF(Table1[[#This Row],[Post]]="A01",COUNTIFS($G$2:INDIRECT(ADDRESS(ROW(Table1[[#This Row],[Sel_Cat]]),7)),Table1[[#This Row],[Sel_Cat]],$H$2:INDIRECT(ADDRESS(ROW(Table1[[#This Row],[Sel_Cat]]),8)),"A01")," ")</f>
        <v>432</v>
      </c>
      <c r="M655" s="3" t="str">
        <f ca="1">IF(Table1[[#This Row],[Post]]="A02",COUNTIFS($H$2:INDIRECT(ADDRESS(ROW(Table1[[#This Row],[Sel_Cat]]),8)),"A02")," ")</f>
        <v xml:space="preserve"> </v>
      </c>
      <c r="N6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55" s="5" t="s">
        <v>5929</v>
      </c>
      <c r="P655" s="5" t="str">
        <f>VLOOKUP(Table1[[#This Row],[ROLL2]],Sheet1!$A$1:$B$132,2,FALSE)</f>
        <v>Karnataka</v>
      </c>
      <c r="Q655" s="5" t="str">
        <f>VLOOKUP(Table1[[#This Row],[ROLL2]],Sheet1!$A$1:$C$132,3,FALSE)</f>
        <v>Bengaluru (9001)</v>
      </c>
    </row>
    <row r="656" spans="1:17" x14ac:dyDescent="0.2">
      <c r="A656" s="2">
        <v>346</v>
      </c>
      <c r="B656" s="3">
        <v>2201218272</v>
      </c>
      <c r="C656" s="4" t="s">
        <v>4713</v>
      </c>
      <c r="D656" s="4" t="s">
        <v>1040</v>
      </c>
      <c r="E656" s="4" t="s">
        <v>1041</v>
      </c>
      <c r="F656" s="2" t="s">
        <v>5701</v>
      </c>
      <c r="G656" s="2" t="s">
        <v>5703</v>
      </c>
      <c r="H656" s="4" t="s">
        <v>1042</v>
      </c>
      <c r="I656" s="4">
        <v>655</v>
      </c>
      <c r="J656" s="3">
        <f ca="1">COUNTIF(G$2:INDIRECT(ADDRESS(ROW(Table1[[#This Row],[Sel_Cat]]),7)),Table1[[#This Row],[Sel_Cat]])</f>
        <v>511</v>
      </c>
      <c r="K656" s="3">
        <f ca="1">IF(Table1[[#This Row],[Post]]="A01",COUNTIFS($H$2:INDIRECT(ADDRESS(ROW(Table1[[#This Row],[Sel_Cat]]),8)),"A01")," ")</f>
        <v>552</v>
      </c>
      <c r="L656" s="3">
        <f ca="1">IF(Table1[[#This Row],[Post]]="A01",COUNTIFS($G$2:INDIRECT(ADDRESS(ROW(Table1[[#This Row],[Sel_Cat]]),7)),Table1[[#This Row],[Sel_Cat]],$H$2:INDIRECT(ADDRESS(ROW(Table1[[#This Row],[Sel_Cat]]),8)),"A01")," ")</f>
        <v>433</v>
      </c>
      <c r="M656" s="3" t="str">
        <f ca="1">IF(Table1[[#This Row],[Post]]="A02",COUNTIFS($H$2:INDIRECT(ADDRESS(ROW(Table1[[#This Row],[Sel_Cat]]),8)),"A02")," ")</f>
        <v xml:space="preserve"> </v>
      </c>
      <c r="N6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56" s="5" t="s">
        <v>5900</v>
      </c>
      <c r="P656" s="5" t="str">
        <f>VLOOKUP(Table1[[#This Row],[ROLL2]],Sheet1!$A$1:$B$132,2,FALSE)</f>
        <v>Delhi</v>
      </c>
      <c r="Q656" s="5" t="str">
        <f>VLOOKUP(Table1[[#This Row],[ROLL2]],Sheet1!$A$1:$C$132,3,FALSE)</f>
        <v>Delhi (2201)</v>
      </c>
    </row>
    <row r="657" spans="1:17" x14ac:dyDescent="0.2">
      <c r="A657" s="2">
        <v>505</v>
      </c>
      <c r="B657" s="3">
        <v>2209010753</v>
      </c>
      <c r="C657" s="4" t="s">
        <v>4849</v>
      </c>
      <c r="D657" s="4" t="s">
        <v>1517</v>
      </c>
      <c r="E657" s="4" t="s">
        <v>1518</v>
      </c>
      <c r="F657" s="2" t="s">
        <v>5703</v>
      </c>
      <c r="G657" s="2" t="s">
        <v>5703</v>
      </c>
      <c r="H657" s="4" t="s">
        <v>1519</v>
      </c>
      <c r="I657" s="4">
        <v>656</v>
      </c>
      <c r="J657" s="3">
        <f ca="1">COUNTIF(G$2:INDIRECT(ADDRESS(ROW(Table1[[#This Row],[Sel_Cat]]),7)),Table1[[#This Row],[Sel_Cat]])</f>
        <v>512</v>
      </c>
      <c r="K657" s="3">
        <f ca="1">IF(Table1[[#This Row],[Post]]="A01",COUNTIFS($H$2:INDIRECT(ADDRESS(ROW(Table1[[#This Row],[Sel_Cat]]),8)),"A01")," ")</f>
        <v>553</v>
      </c>
      <c r="L657" s="3">
        <f ca="1">IF(Table1[[#This Row],[Post]]="A01",COUNTIFS($G$2:INDIRECT(ADDRESS(ROW(Table1[[#This Row],[Sel_Cat]]),7)),Table1[[#This Row],[Sel_Cat]],$H$2:INDIRECT(ADDRESS(ROW(Table1[[#This Row],[Sel_Cat]]),8)),"A01")," ")</f>
        <v>434</v>
      </c>
      <c r="M657" s="3" t="str">
        <f ca="1">IF(Table1[[#This Row],[Post]]="A02",COUNTIFS($H$2:INDIRECT(ADDRESS(ROW(Table1[[#This Row],[Sel_Cat]]),8)),"A02")," ")</f>
        <v xml:space="preserve"> </v>
      </c>
      <c r="N6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57" s="5" t="s">
        <v>6018</v>
      </c>
      <c r="P657" s="5" t="e">
        <f>VLOOKUP(Table1[[#This Row],[ROLL2]],Sheet1!$A$1:$B$132,2,FALSE)</f>
        <v>#N/A</v>
      </c>
      <c r="Q657" s="5" t="e">
        <f>VLOOKUP(Table1[[#This Row],[ROLL2]],Sheet1!$A$1:$C$132,3,FALSE)</f>
        <v>#N/A</v>
      </c>
    </row>
    <row r="658" spans="1:17" x14ac:dyDescent="0.2">
      <c r="A658" s="2">
        <v>900</v>
      </c>
      <c r="B658" s="3">
        <v>3206018947</v>
      </c>
      <c r="C658" s="4" t="s">
        <v>5189</v>
      </c>
      <c r="D658" s="4" t="s">
        <v>2702</v>
      </c>
      <c r="E658" s="4" t="s">
        <v>2703</v>
      </c>
      <c r="F658" s="2" t="s">
        <v>5701</v>
      </c>
      <c r="G658" s="2" t="s">
        <v>5701</v>
      </c>
      <c r="H658" s="4" t="s">
        <v>2704</v>
      </c>
      <c r="I658" s="4">
        <v>657</v>
      </c>
      <c r="J658" s="3">
        <f ca="1">COUNTIF(G$2:INDIRECT(ADDRESS(ROW(Table1[[#This Row],[Sel_Cat]]),7)),Table1[[#This Row],[Sel_Cat]])</f>
        <v>88</v>
      </c>
      <c r="K658" s="3" t="str">
        <f ca="1">IF(Table1[[#This Row],[Post]]="A01",COUNTIFS($H$2:INDIRECT(ADDRESS(ROW(Table1[[#This Row],[Sel_Cat]]),8)),"A01")," ")</f>
        <v xml:space="preserve"> </v>
      </c>
      <c r="L65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658" s="3">
        <f ca="1">IF(Table1[[#This Row],[Post]]="A02",COUNTIFS($H$2:INDIRECT(ADDRESS(ROW(Table1[[#This Row],[Sel_Cat]]),8)),"A02")," ")</f>
        <v>104</v>
      </c>
      <c r="N658" s="3">
        <f ca="1">IF(Table1[[#This Row],[Post]]="A02",COUNTIFS($G$2:INDIRECT(ADDRESS(ROW(Table1[[#This Row],[Sel_Cat]]),7)),Table1[[#This Row],[Sel_Cat]],$H$2:INDIRECT(ADDRESS(ROW(Table1[[#This Row],[Sel_Cat]]),8)),"A02")," ")</f>
        <v>13</v>
      </c>
      <c r="O658" s="5" t="s">
        <v>5894</v>
      </c>
      <c r="P658" s="5" t="str">
        <f>VLOOKUP(Table1[[#This Row],[ROLL2]],Sheet1!$A$1:$B$132,2,FALSE)</f>
        <v>Bihar</v>
      </c>
      <c r="Q658" s="5" t="str">
        <f>VLOOKUP(Table1[[#This Row],[ROLL2]],Sheet1!$A$1:$C$132,3,FALSE)</f>
        <v>Patna (3206)</v>
      </c>
    </row>
    <row r="659" spans="1:17" x14ac:dyDescent="0.2">
      <c r="A659" s="2">
        <v>183</v>
      </c>
      <c r="B659" s="3">
        <v>2201082325</v>
      </c>
      <c r="C659" s="4" t="s">
        <v>4562</v>
      </c>
      <c r="D659" s="4" t="s">
        <v>551</v>
      </c>
      <c r="E659" s="4" t="s">
        <v>552</v>
      </c>
      <c r="F659" s="2" t="s">
        <v>5703</v>
      </c>
      <c r="G659" s="2" t="s">
        <v>5703</v>
      </c>
      <c r="H659" s="4" t="s">
        <v>553</v>
      </c>
      <c r="I659" s="4">
        <v>658</v>
      </c>
      <c r="J659" s="3">
        <f ca="1">COUNTIF(G$2:INDIRECT(ADDRESS(ROW(Table1[[#This Row],[Sel_Cat]]),7)),Table1[[#This Row],[Sel_Cat]])</f>
        <v>513</v>
      </c>
      <c r="K659" s="3">
        <f ca="1">IF(Table1[[#This Row],[Post]]="A01",COUNTIFS($H$2:INDIRECT(ADDRESS(ROW(Table1[[#This Row],[Sel_Cat]]),8)),"A01")," ")</f>
        <v>554</v>
      </c>
      <c r="L659" s="3">
        <f ca="1">IF(Table1[[#This Row],[Post]]="A01",COUNTIFS($G$2:INDIRECT(ADDRESS(ROW(Table1[[#This Row],[Sel_Cat]]),7)),Table1[[#This Row],[Sel_Cat]],$H$2:INDIRECT(ADDRESS(ROW(Table1[[#This Row],[Sel_Cat]]),8)),"A01")," ")</f>
        <v>435</v>
      </c>
      <c r="M659" s="3" t="str">
        <f ca="1">IF(Table1[[#This Row],[Post]]="A02",COUNTIFS($H$2:INDIRECT(ADDRESS(ROW(Table1[[#This Row],[Sel_Cat]]),8)),"A02")," ")</f>
        <v xml:space="preserve"> </v>
      </c>
      <c r="N6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59" s="5" t="s">
        <v>5900</v>
      </c>
      <c r="P659" s="5" t="str">
        <f>VLOOKUP(Table1[[#This Row],[ROLL2]],Sheet1!$A$1:$B$132,2,FALSE)</f>
        <v>Delhi</v>
      </c>
      <c r="Q659" s="5" t="str">
        <f>VLOOKUP(Table1[[#This Row],[ROLL2]],Sheet1!$A$1:$C$132,3,FALSE)</f>
        <v>Delhi (2201)</v>
      </c>
    </row>
    <row r="660" spans="1:17" x14ac:dyDescent="0.2">
      <c r="A660" s="2">
        <v>1155</v>
      </c>
      <c r="B660" s="3">
        <v>6006009806</v>
      </c>
      <c r="C660" s="4" t="s">
        <v>5411</v>
      </c>
      <c r="D660" s="4" t="s">
        <v>3467</v>
      </c>
      <c r="E660" s="4" t="s">
        <v>3468</v>
      </c>
      <c r="F660" s="2" t="s">
        <v>5696</v>
      </c>
      <c r="G660" s="2" t="s">
        <v>5703</v>
      </c>
      <c r="H660" s="4" t="s">
        <v>3469</v>
      </c>
      <c r="I660" s="4">
        <v>659</v>
      </c>
      <c r="J660" s="3">
        <f ca="1">COUNTIF(G$2:INDIRECT(ADDRESS(ROW(Table1[[#This Row],[Sel_Cat]]),7)),Table1[[#This Row],[Sel_Cat]])</f>
        <v>514</v>
      </c>
      <c r="K660" s="3">
        <f ca="1">IF(Table1[[#This Row],[Post]]="A01",COUNTIFS($H$2:INDIRECT(ADDRESS(ROW(Table1[[#This Row],[Sel_Cat]]),8)),"A01")," ")</f>
        <v>555</v>
      </c>
      <c r="L660" s="3">
        <f ca="1">IF(Table1[[#This Row],[Post]]="A01",COUNTIFS($G$2:INDIRECT(ADDRESS(ROW(Table1[[#This Row],[Sel_Cat]]),7)),Table1[[#This Row],[Sel_Cat]],$H$2:INDIRECT(ADDRESS(ROW(Table1[[#This Row],[Sel_Cat]]),8)),"A01")," ")</f>
        <v>436</v>
      </c>
      <c r="M660" s="3" t="str">
        <f ca="1">IF(Table1[[#This Row],[Post]]="A02",COUNTIFS($H$2:INDIRECT(ADDRESS(ROW(Table1[[#This Row],[Sel_Cat]]),8)),"A02")," ")</f>
        <v xml:space="preserve"> </v>
      </c>
      <c r="N6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60" s="5" t="s">
        <v>5945</v>
      </c>
      <c r="P660" s="5" t="str">
        <f>VLOOKUP(Table1[[#This Row],[ROLL2]],Sheet1!$A$1:$B$132,2,FALSE)</f>
        <v>Madhya Pradesh</v>
      </c>
      <c r="Q660" s="5" t="str">
        <f>VLOOKUP(Table1[[#This Row],[ROLL2]],Sheet1!$A$1:$C$132,3,FALSE)</f>
        <v>Indore (6006)</v>
      </c>
    </row>
    <row r="661" spans="1:17" x14ac:dyDescent="0.2">
      <c r="A661" s="2">
        <v>1271</v>
      </c>
      <c r="B661" s="3">
        <v>7208017711</v>
      </c>
      <c r="C661" s="4" t="s">
        <v>5515</v>
      </c>
      <c r="D661" s="4" t="s">
        <v>3815</v>
      </c>
      <c r="E661" s="4" t="s">
        <v>3816</v>
      </c>
      <c r="F661" s="2" t="s">
        <v>5703</v>
      </c>
      <c r="G661" s="2" t="s">
        <v>5703</v>
      </c>
      <c r="H661" s="4" t="s">
        <v>3817</v>
      </c>
      <c r="I661" s="4">
        <v>660</v>
      </c>
      <c r="J661" s="3">
        <f ca="1">COUNTIF(G$2:INDIRECT(ADDRESS(ROW(Table1[[#This Row],[Sel_Cat]]),7)),Table1[[#This Row],[Sel_Cat]])</f>
        <v>515</v>
      </c>
      <c r="K661" s="3">
        <f ca="1">IF(Table1[[#This Row],[Post]]="A01",COUNTIFS($H$2:INDIRECT(ADDRESS(ROW(Table1[[#This Row],[Sel_Cat]]),8)),"A01")," ")</f>
        <v>556</v>
      </c>
      <c r="L661" s="3">
        <f ca="1">IF(Table1[[#This Row],[Post]]="A01",COUNTIFS($G$2:INDIRECT(ADDRESS(ROW(Table1[[#This Row],[Sel_Cat]]),7)),Table1[[#This Row],[Sel_Cat]],$H$2:INDIRECT(ADDRESS(ROW(Table1[[#This Row],[Sel_Cat]]),8)),"A01")," ")</f>
        <v>437</v>
      </c>
      <c r="M661" s="3" t="str">
        <f ca="1">IF(Table1[[#This Row],[Post]]="A02",COUNTIFS($H$2:INDIRECT(ADDRESS(ROW(Table1[[#This Row],[Sel_Cat]]),8)),"A02")," ")</f>
        <v xml:space="preserve"> </v>
      </c>
      <c r="N6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61" s="5" t="s">
        <v>6014</v>
      </c>
      <c r="P661" s="5" t="str">
        <f>VLOOKUP(Table1[[#This Row],[ROLL2]],Sheet1!$A$1:$B$132,2,FALSE)</f>
        <v>Maharashtra</v>
      </c>
      <c r="Q661" s="5" t="str">
        <f>VLOOKUP(Table1[[#This Row],[ROLL2]],Sheet1!$A$1:$C$132,3,FALSE)</f>
        <v>Pune(7208) </v>
      </c>
    </row>
    <row r="662" spans="1:17" x14ac:dyDescent="0.2">
      <c r="A662" s="2">
        <v>928</v>
      </c>
      <c r="B662" s="3">
        <v>3206104869</v>
      </c>
      <c r="C662" s="4" t="s">
        <v>92</v>
      </c>
      <c r="D662" s="4" t="s">
        <v>2786</v>
      </c>
      <c r="E662" s="4" t="s">
        <v>2787</v>
      </c>
      <c r="F662" s="2" t="s">
        <v>5701</v>
      </c>
      <c r="G662" s="2" t="s">
        <v>5703</v>
      </c>
      <c r="H662" s="4" t="s">
        <v>2788</v>
      </c>
      <c r="I662" s="4">
        <v>661</v>
      </c>
      <c r="J662" s="3">
        <f ca="1">COUNTIF(G$2:INDIRECT(ADDRESS(ROW(Table1[[#This Row],[Sel_Cat]]),7)),Table1[[#This Row],[Sel_Cat]])</f>
        <v>516</v>
      </c>
      <c r="K662" s="3">
        <f ca="1">IF(Table1[[#This Row],[Post]]="A01",COUNTIFS($H$2:INDIRECT(ADDRESS(ROW(Table1[[#This Row],[Sel_Cat]]),8)),"A01")," ")</f>
        <v>557</v>
      </c>
      <c r="L662" s="3">
        <f ca="1">IF(Table1[[#This Row],[Post]]="A01",COUNTIFS($G$2:INDIRECT(ADDRESS(ROW(Table1[[#This Row],[Sel_Cat]]),7)),Table1[[#This Row],[Sel_Cat]],$H$2:INDIRECT(ADDRESS(ROW(Table1[[#This Row],[Sel_Cat]]),8)),"A01")," ")</f>
        <v>438</v>
      </c>
      <c r="M662" s="3" t="str">
        <f ca="1">IF(Table1[[#This Row],[Post]]="A02",COUNTIFS($H$2:INDIRECT(ADDRESS(ROW(Table1[[#This Row],[Sel_Cat]]),8)),"A02")," ")</f>
        <v xml:space="preserve"> </v>
      </c>
      <c r="N6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62" s="5" t="s">
        <v>5894</v>
      </c>
      <c r="P662" s="5" t="str">
        <f>VLOOKUP(Table1[[#This Row],[ROLL2]],Sheet1!$A$1:$B$132,2,FALSE)</f>
        <v>Bihar</v>
      </c>
      <c r="Q662" s="5" t="str">
        <f>VLOOKUP(Table1[[#This Row],[ROLL2]],Sheet1!$A$1:$C$132,3,FALSE)</f>
        <v>Patna (3206)</v>
      </c>
    </row>
    <row r="663" spans="1:17" x14ac:dyDescent="0.2">
      <c r="A663" s="2">
        <v>776</v>
      </c>
      <c r="B663" s="3">
        <v>3010033196</v>
      </c>
      <c r="C663" s="4" t="s">
        <v>5087</v>
      </c>
      <c r="D663" s="4" t="s">
        <v>2330</v>
      </c>
      <c r="E663" s="4" t="s">
        <v>2331</v>
      </c>
      <c r="F663" s="2" t="s">
        <v>5701</v>
      </c>
      <c r="G663" s="2" t="s">
        <v>5701</v>
      </c>
      <c r="H663" s="4" t="s">
        <v>2332</v>
      </c>
      <c r="I663" s="4">
        <v>662</v>
      </c>
      <c r="J663" s="3">
        <f ca="1">COUNTIF(G$2:INDIRECT(ADDRESS(ROW(Table1[[#This Row],[Sel_Cat]]),7)),Table1[[#This Row],[Sel_Cat]])</f>
        <v>89</v>
      </c>
      <c r="K663" s="3">
        <f ca="1">IF(Table1[[#This Row],[Post]]="A01",COUNTIFS($H$2:INDIRECT(ADDRESS(ROW(Table1[[#This Row],[Sel_Cat]]),8)),"A01")," ")</f>
        <v>558</v>
      </c>
      <c r="L663" s="3">
        <f ca="1">IF(Table1[[#This Row],[Post]]="A01",COUNTIFS($G$2:INDIRECT(ADDRESS(ROW(Table1[[#This Row],[Sel_Cat]]),7)),Table1[[#This Row],[Sel_Cat]],$H$2:INDIRECT(ADDRESS(ROW(Table1[[#This Row],[Sel_Cat]]),8)),"A01")," ")</f>
        <v>76</v>
      </c>
      <c r="M663" s="3" t="str">
        <f ca="1">IF(Table1[[#This Row],[Post]]="A02",COUNTIFS($H$2:INDIRECT(ADDRESS(ROW(Table1[[#This Row],[Sel_Cat]]),8)),"A02")," ")</f>
        <v xml:space="preserve"> </v>
      </c>
      <c r="N6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63" s="5" t="s">
        <v>5888</v>
      </c>
      <c r="P663" s="5" t="str">
        <f>VLOOKUP(Table1[[#This Row],[ROLL2]],Sheet1!$A$1:$B$132,2,FALSE)</f>
        <v>Uttar Pradesh</v>
      </c>
      <c r="Q663" s="5" t="str">
        <f>VLOOKUP(Table1[[#This Row],[ROLL2]],Sheet1!$A$1:$C$132,3,FALSE)</f>
        <v>Lucknow (3010)</v>
      </c>
    </row>
    <row r="664" spans="1:17" x14ac:dyDescent="0.2">
      <c r="A664" s="2">
        <v>1172</v>
      </c>
      <c r="B664" s="3">
        <v>6014005543</v>
      </c>
      <c r="C664" s="4" t="s">
        <v>5428</v>
      </c>
      <c r="D664" s="4" t="s">
        <v>3518</v>
      </c>
      <c r="E664" s="4" t="s">
        <v>3519</v>
      </c>
      <c r="F664" s="2" t="s">
        <v>5703</v>
      </c>
      <c r="G664" s="2" t="s">
        <v>5703</v>
      </c>
      <c r="H664" s="4" t="s">
        <v>3520</v>
      </c>
      <c r="I664" s="4">
        <v>663</v>
      </c>
      <c r="J664" s="3">
        <f ca="1">COUNTIF(G$2:INDIRECT(ADDRESS(ROW(Table1[[#This Row],[Sel_Cat]]),7)),Table1[[#This Row],[Sel_Cat]])</f>
        <v>517</v>
      </c>
      <c r="K664" s="3">
        <f ca="1">IF(Table1[[#This Row],[Post]]="A01",COUNTIFS($H$2:INDIRECT(ADDRESS(ROW(Table1[[#This Row],[Sel_Cat]]),8)),"A01")," ")</f>
        <v>559</v>
      </c>
      <c r="L664" s="3">
        <f ca="1">IF(Table1[[#This Row],[Post]]="A01",COUNTIFS($G$2:INDIRECT(ADDRESS(ROW(Table1[[#This Row],[Sel_Cat]]),7)),Table1[[#This Row],[Sel_Cat]],$H$2:INDIRECT(ADDRESS(ROW(Table1[[#This Row],[Sel_Cat]]),8)),"A01")," ")</f>
        <v>439</v>
      </c>
      <c r="M664" s="3" t="str">
        <f ca="1">IF(Table1[[#This Row],[Post]]="A02",COUNTIFS($H$2:INDIRECT(ADDRESS(ROW(Table1[[#This Row],[Sel_Cat]]),8)),"A02")," ")</f>
        <v xml:space="preserve"> </v>
      </c>
      <c r="N66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64" s="5" t="s">
        <v>5947</v>
      </c>
      <c r="P664" s="5" t="str">
        <f>VLOOKUP(Table1[[#This Row],[ROLL2]],Sheet1!$A$1:$B$132,2,FALSE)</f>
        <v>Madhya Pradesh</v>
      </c>
      <c r="Q664" s="5" t="str">
        <f>VLOOKUP(Table1[[#This Row],[ROLL2]],Sheet1!$A$1:$C$132,3,FALSE)</f>
        <v>Satna (6014)</v>
      </c>
    </row>
    <row r="665" spans="1:17" x14ac:dyDescent="0.2">
      <c r="A665" s="2">
        <v>1233</v>
      </c>
      <c r="B665" s="3">
        <v>7204014308</v>
      </c>
      <c r="C665" s="4" t="s">
        <v>5482</v>
      </c>
      <c r="D665" s="4" t="s">
        <v>3701</v>
      </c>
      <c r="E665" s="4" t="s">
        <v>3702</v>
      </c>
      <c r="F665" s="2" t="s">
        <v>5701</v>
      </c>
      <c r="G665" s="2" t="s">
        <v>5701</v>
      </c>
      <c r="H665" s="4" t="s">
        <v>3703</v>
      </c>
      <c r="I665" s="4">
        <v>664</v>
      </c>
      <c r="J665" s="3">
        <f ca="1">COUNTIF(G$2:INDIRECT(ADDRESS(ROW(Table1[[#This Row],[Sel_Cat]]),7)),Table1[[#This Row],[Sel_Cat]])</f>
        <v>90</v>
      </c>
      <c r="K665" s="3">
        <f ca="1">IF(Table1[[#This Row],[Post]]="A01",COUNTIFS($H$2:INDIRECT(ADDRESS(ROW(Table1[[#This Row],[Sel_Cat]]),8)),"A01")," ")</f>
        <v>560</v>
      </c>
      <c r="L665" s="3">
        <f ca="1">IF(Table1[[#This Row],[Post]]="A01",COUNTIFS($G$2:INDIRECT(ADDRESS(ROW(Table1[[#This Row],[Sel_Cat]]),7)),Table1[[#This Row],[Sel_Cat]],$H$2:INDIRECT(ADDRESS(ROW(Table1[[#This Row],[Sel_Cat]]),8)),"A01")," ")</f>
        <v>77</v>
      </c>
      <c r="M665" s="3" t="str">
        <f ca="1">IF(Table1[[#This Row],[Post]]="A02",COUNTIFS($H$2:INDIRECT(ADDRESS(ROW(Table1[[#This Row],[Sel_Cat]]),8)),"A02")," ")</f>
        <v xml:space="preserve"> </v>
      </c>
      <c r="N66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65" s="5" t="s">
        <v>6010</v>
      </c>
      <c r="P665" s="5" t="str">
        <f>VLOOKUP(Table1[[#This Row],[ROLL2]],Sheet1!$A$1:$B$132,2,FALSE)</f>
        <v>Maharashtra</v>
      </c>
      <c r="Q665" s="5" t="str">
        <f>VLOOKUP(Table1[[#This Row],[ROLL2]],Sheet1!$A$1:$C$132,3,FALSE)</f>
        <v>Mumbai(7204)</v>
      </c>
    </row>
    <row r="666" spans="1:17" x14ac:dyDescent="0.2">
      <c r="A666" s="2">
        <v>953</v>
      </c>
      <c r="B666" s="3">
        <v>3209000321</v>
      </c>
      <c r="C666" s="4" t="s">
        <v>5227</v>
      </c>
      <c r="D666" s="4" t="s">
        <v>2861</v>
      </c>
      <c r="E666" s="4" t="s">
        <v>2862</v>
      </c>
      <c r="F666" s="2" t="s">
        <v>5703</v>
      </c>
      <c r="G666" s="2" t="s">
        <v>5703</v>
      </c>
      <c r="H666" s="4" t="s">
        <v>2863</v>
      </c>
      <c r="I666" s="4">
        <v>665</v>
      </c>
      <c r="J666" s="3">
        <f ca="1">COUNTIF(G$2:INDIRECT(ADDRESS(ROW(Table1[[#This Row],[Sel_Cat]]),7)),Table1[[#This Row],[Sel_Cat]])</f>
        <v>518</v>
      </c>
      <c r="K666" s="3">
        <f ca="1">IF(Table1[[#This Row],[Post]]="A01",COUNTIFS($H$2:INDIRECT(ADDRESS(ROW(Table1[[#This Row],[Sel_Cat]]),8)),"A01")," ")</f>
        <v>561</v>
      </c>
      <c r="L666" s="3">
        <f ca="1">IF(Table1[[#This Row],[Post]]="A01",COUNTIFS($G$2:INDIRECT(ADDRESS(ROW(Table1[[#This Row],[Sel_Cat]]),7)),Table1[[#This Row],[Sel_Cat]],$H$2:INDIRECT(ADDRESS(ROW(Table1[[#This Row],[Sel_Cat]]),8)),"A01")," ")</f>
        <v>440</v>
      </c>
      <c r="M666" s="3" t="str">
        <f ca="1">IF(Table1[[#This Row],[Post]]="A02",COUNTIFS($H$2:INDIRECT(ADDRESS(ROW(Table1[[#This Row],[Sel_Cat]]),8)),"A02")," ")</f>
        <v xml:space="preserve"> </v>
      </c>
      <c r="N6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66" s="5" t="s">
        <v>5895</v>
      </c>
      <c r="P666" s="5" t="str">
        <f>VLOOKUP(Table1[[#This Row],[ROLL2]],Sheet1!$A$1:$B$132,2,FALSE)</f>
        <v>Bihar</v>
      </c>
      <c r="Q666" s="5" t="str">
        <f>VLOOKUP(Table1[[#This Row],[ROLL2]],Sheet1!$A$1:$C$132,3,FALSE)</f>
        <v>Purnea (3209)</v>
      </c>
    </row>
    <row r="667" spans="1:17" x14ac:dyDescent="0.2">
      <c r="A667" s="2">
        <v>503</v>
      </c>
      <c r="B667" s="3">
        <v>2209009104</v>
      </c>
      <c r="C667" s="4" t="s">
        <v>4847</v>
      </c>
      <c r="D667" s="4" t="s">
        <v>1511</v>
      </c>
      <c r="E667" s="4" t="s">
        <v>1512</v>
      </c>
      <c r="F667" s="2" t="s">
        <v>5703</v>
      </c>
      <c r="G667" s="2" t="s">
        <v>5703</v>
      </c>
      <c r="H667" s="4" t="s">
        <v>1513</v>
      </c>
      <c r="I667" s="4">
        <v>666</v>
      </c>
      <c r="J667" s="3">
        <f ca="1">COUNTIF(G$2:INDIRECT(ADDRESS(ROW(Table1[[#This Row],[Sel_Cat]]),7)),Table1[[#This Row],[Sel_Cat]])</f>
        <v>519</v>
      </c>
      <c r="K667" s="3">
        <f ca="1">IF(Table1[[#This Row],[Post]]="A01",COUNTIFS($H$2:INDIRECT(ADDRESS(ROW(Table1[[#This Row],[Sel_Cat]]),8)),"A01")," ")</f>
        <v>562</v>
      </c>
      <c r="L667" s="3">
        <f ca="1">IF(Table1[[#This Row],[Post]]="A01",COUNTIFS($G$2:INDIRECT(ADDRESS(ROW(Table1[[#This Row],[Sel_Cat]]),7)),Table1[[#This Row],[Sel_Cat]],$H$2:INDIRECT(ADDRESS(ROW(Table1[[#This Row],[Sel_Cat]]),8)),"A01")," ")</f>
        <v>441</v>
      </c>
      <c r="M667" s="3" t="str">
        <f ca="1">IF(Table1[[#This Row],[Post]]="A02",COUNTIFS($H$2:INDIRECT(ADDRESS(ROW(Table1[[#This Row],[Sel_Cat]]),8)),"A02")," ")</f>
        <v xml:space="preserve"> </v>
      </c>
      <c r="N6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67" s="5" t="s">
        <v>6018</v>
      </c>
      <c r="P667" s="5" t="e">
        <f>VLOOKUP(Table1[[#This Row],[ROLL2]],Sheet1!$A$1:$B$132,2,FALSE)</f>
        <v>#N/A</v>
      </c>
      <c r="Q667" s="5" t="e">
        <f>VLOOKUP(Table1[[#This Row],[ROLL2]],Sheet1!$A$1:$C$132,3,FALSE)</f>
        <v>#N/A</v>
      </c>
    </row>
    <row r="668" spans="1:17" x14ac:dyDescent="0.2">
      <c r="A668" s="2">
        <v>1065</v>
      </c>
      <c r="B668" s="3">
        <v>4417006500</v>
      </c>
      <c r="C668" s="4" t="s">
        <v>5326</v>
      </c>
      <c r="D668" s="4" t="s">
        <v>3197</v>
      </c>
      <c r="E668" s="4" t="s">
        <v>3198</v>
      </c>
      <c r="F668" s="2" t="s">
        <v>5701</v>
      </c>
      <c r="G668" s="2" t="s">
        <v>5701</v>
      </c>
      <c r="H668" s="4" t="s">
        <v>3199</v>
      </c>
      <c r="I668" s="4">
        <v>667</v>
      </c>
      <c r="J668" s="3">
        <f ca="1">COUNTIF(G$2:INDIRECT(ADDRESS(ROW(Table1[[#This Row],[Sel_Cat]]),7)),Table1[[#This Row],[Sel_Cat]])</f>
        <v>91</v>
      </c>
      <c r="K668" s="3" t="str">
        <f ca="1">IF(Table1[[#This Row],[Post]]="A01",COUNTIFS($H$2:INDIRECT(ADDRESS(ROW(Table1[[#This Row],[Sel_Cat]]),8)),"A01")," ")</f>
        <v xml:space="preserve"> </v>
      </c>
      <c r="L66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668" s="3">
        <f ca="1">IF(Table1[[#This Row],[Post]]="A02",COUNTIFS($H$2:INDIRECT(ADDRESS(ROW(Table1[[#This Row],[Sel_Cat]]),8)),"A02")," ")</f>
        <v>105</v>
      </c>
      <c r="N668" s="3">
        <f ca="1">IF(Table1[[#This Row],[Post]]="A02",COUNTIFS($G$2:INDIRECT(ADDRESS(ROW(Table1[[#This Row],[Sel_Cat]]),7)),Table1[[#This Row],[Sel_Cat]],$H$2:INDIRECT(ADDRESS(ROW(Table1[[#This Row],[Sel_Cat]]),8)),"A02")," ")</f>
        <v>14</v>
      </c>
      <c r="O668" s="5" t="s">
        <v>5921</v>
      </c>
      <c r="P668" s="5" t="str">
        <f>VLOOKUP(Table1[[#This Row],[ROLL2]],Sheet1!$A$1:$B$132,2,FALSE)</f>
        <v>West Bengal</v>
      </c>
      <c r="Q668" s="5" t="str">
        <f>VLOOKUP(Table1[[#This Row],[ROLL2]],Sheet1!$A$1:$C$132,3,FALSE)</f>
        <v>Asansol(4417)</v>
      </c>
    </row>
    <row r="669" spans="1:17" x14ac:dyDescent="0.2">
      <c r="A669" s="2">
        <v>391</v>
      </c>
      <c r="B669" s="3">
        <v>2201246251</v>
      </c>
      <c r="C669" s="4" t="s">
        <v>4752</v>
      </c>
      <c r="D669" s="4" t="s">
        <v>1175</v>
      </c>
      <c r="E669" s="4" t="s">
        <v>1176</v>
      </c>
      <c r="F669" s="2" t="s">
        <v>5701</v>
      </c>
      <c r="G669" s="2" t="s">
        <v>5701</v>
      </c>
      <c r="H669" s="4" t="s">
        <v>1177</v>
      </c>
      <c r="I669" s="4">
        <v>668</v>
      </c>
      <c r="J669" s="3">
        <f ca="1">COUNTIF(G$2:INDIRECT(ADDRESS(ROW(Table1[[#This Row],[Sel_Cat]]),7)),Table1[[#This Row],[Sel_Cat]])</f>
        <v>92</v>
      </c>
      <c r="K669" s="3" t="str">
        <f ca="1">IF(Table1[[#This Row],[Post]]="A01",COUNTIFS($H$2:INDIRECT(ADDRESS(ROW(Table1[[#This Row],[Sel_Cat]]),8)),"A01")," ")</f>
        <v xml:space="preserve"> </v>
      </c>
      <c r="L66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669" s="3">
        <f ca="1">IF(Table1[[#This Row],[Post]]="A02",COUNTIFS($H$2:INDIRECT(ADDRESS(ROW(Table1[[#This Row],[Sel_Cat]]),8)),"A02")," ")</f>
        <v>106</v>
      </c>
      <c r="N669" s="3">
        <f ca="1">IF(Table1[[#This Row],[Post]]="A02",COUNTIFS($G$2:INDIRECT(ADDRESS(ROW(Table1[[#This Row],[Sel_Cat]]),7)),Table1[[#This Row],[Sel_Cat]],$H$2:INDIRECT(ADDRESS(ROW(Table1[[#This Row],[Sel_Cat]]),8)),"A02")," ")</f>
        <v>15</v>
      </c>
      <c r="O669" s="5" t="s">
        <v>5900</v>
      </c>
      <c r="P669" s="5" t="str">
        <f>VLOOKUP(Table1[[#This Row],[ROLL2]],Sheet1!$A$1:$B$132,2,FALSE)</f>
        <v>Delhi</v>
      </c>
      <c r="Q669" s="5" t="str">
        <f>VLOOKUP(Table1[[#This Row],[ROLL2]],Sheet1!$A$1:$C$132,3,FALSE)</f>
        <v>Delhi (2201)</v>
      </c>
    </row>
    <row r="670" spans="1:17" x14ac:dyDescent="0.2">
      <c r="A670" s="2">
        <v>357</v>
      </c>
      <c r="B670" s="3">
        <v>2201222219</v>
      </c>
      <c r="C670" s="4" t="s">
        <v>4722</v>
      </c>
      <c r="D670" s="4" t="s">
        <v>1073</v>
      </c>
      <c r="E670" s="4" t="s">
        <v>1074</v>
      </c>
      <c r="F670" s="2" t="s">
        <v>5701</v>
      </c>
      <c r="G670" s="2" t="s">
        <v>5701</v>
      </c>
      <c r="H670" s="4" t="s">
        <v>1075</v>
      </c>
      <c r="I670" s="4">
        <v>669</v>
      </c>
      <c r="J670" s="3">
        <f ca="1">COUNTIF(G$2:INDIRECT(ADDRESS(ROW(Table1[[#This Row],[Sel_Cat]]),7)),Table1[[#This Row],[Sel_Cat]])</f>
        <v>93</v>
      </c>
      <c r="K670" s="3">
        <f ca="1">IF(Table1[[#This Row],[Post]]="A01",COUNTIFS($H$2:INDIRECT(ADDRESS(ROW(Table1[[#This Row],[Sel_Cat]]),8)),"A01")," ")</f>
        <v>563</v>
      </c>
      <c r="L670" s="3">
        <f ca="1">IF(Table1[[#This Row],[Post]]="A01",COUNTIFS($G$2:INDIRECT(ADDRESS(ROW(Table1[[#This Row],[Sel_Cat]]),7)),Table1[[#This Row],[Sel_Cat]],$H$2:INDIRECT(ADDRESS(ROW(Table1[[#This Row],[Sel_Cat]]),8)),"A01")," ")</f>
        <v>78</v>
      </c>
      <c r="M670" s="3" t="str">
        <f ca="1">IF(Table1[[#This Row],[Post]]="A02",COUNTIFS($H$2:INDIRECT(ADDRESS(ROW(Table1[[#This Row],[Sel_Cat]]),8)),"A02")," ")</f>
        <v xml:space="preserve"> </v>
      </c>
      <c r="N6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70" s="5" t="s">
        <v>5900</v>
      </c>
      <c r="P670" s="5" t="str">
        <f>VLOOKUP(Table1[[#This Row],[ROLL2]],Sheet1!$A$1:$B$132,2,FALSE)</f>
        <v>Delhi</v>
      </c>
      <c r="Q670" s="5" t="str">
        <f>VLOOKUP(Table1[[#This Row],[ROLL2]],Sheet1!$A$1:$C$132,3,FALSE)</f>
        <v>Delhi (2201)</v>
      </c>
    </row>
    <row r="671" spans="1:17" x14ac:dyDescent="0.2">
      <c r="A671" s="2">
        <v>345</v>
      </c>
      <c r="B671" s="3">
        <v>2201218195</v>
      </c>
      <c r="C671" s="4" t="s">
        <v>4712</v>
      </c>
      <c r="D671" s="4" t="s">
        <v>1037</v>
      </c>
      <c r="E671" s="4" t="s">
        <v>1038</v>
      </c>
      <c r="F671" s="2" t="s">
        <v>5701</v>
      </c>
      <c r="G671" s="2" t="s">
        <v>5701</v>
      </c>
      <c r="H671" s="4" t="s">
        <v>1039</v>
      </c>
      <c r="I671" s="4">
        <v>670</v>
      </c>
      <c r="J671" s="3">
        <f ca="1">COUNTIF(G$2:INDIRECT(ADDRESS(ROW(Table1[[#This Row],[Sel_Cat]]),7)),Table1[[#This Row],[Sel_Cat]])</f>
        <v>94</v>
      </c>
      <c r="K671" s="3">
        <f ca="1">IF(Table1[[#This Row],[Post]]="A01",COUNTIFS($H$2:INDIRECT(ADDRESS(ROW(Table1[[#This Row],[Sel_Cat]]),8)),"A01")," ")</f>
        <v>564</v>
      </c>
      <c r="L671" s="3">
        <f ca="1">IF(Table1[[#This Row],[Post]]="A01",COUNTIFS($G$2:INDIRECT(ADDRESS(ROW(Table1[[#This Row],[Sel_Cat]]),7)),Table1[[#This Row],[Sel_Cat]],$H$2:INDIRECT(ADDRESS(ROW(Table1[[#This Row],[Sel_Cat]]),8)),"A01")," ")</f>
        <v>79</v>
      </c>
      <c r="M671" s="3" t="str">
        <f ca="1">IF(Table1[[#This Row],[Post]]="A02",COUNTIFS($H$2:INDIRECT(ADDRESS(ROW(Table1[[#This Row],[Sel_Cat]]),8)),"A02")," ")</f>
        <v xml:space="preserve"> </v>
      </c>
      <c r="N6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71" s="5" t="s">
        <v>5900</v>
      </c>
      <c r="P671" s="5" t="str">
        <f>VLOOKUP(Table1[[#This Row],[ROLL2]],Sheet1!$A$1:$B$132,2,FALSE)</f>
        <v>Delhi</v>
      </c>
      <c r="Q671" s="5" t="str">
        <f>VLOOKUP(Table1[[#This Row],[ROLL2]],Sheet1!$A$1:$C$132,3,FALSE)</f>
        <v>Delhi (2201)</v>
      </c>
    </row>
    <row r="672" spans="1:17" x14ac:dyDescent="0.2">
      <c r="A672" s="2">
        <v>381</v>
      </c>
      <c r="B672" s="3">
        <v>2201241254</v>
      </c>
      <c r="C672" s="4" t="s">
        <v>4743</v>
      </c>
      <c r="D672" s="4" t="s">
        <v>1145</v>
      </c>
      <c r="E672" s="4" t="s">
        <v>1146</v>
      </c>
      <c r="F672" s="2" t="s">
        <v>5703</v>
      </c>
      <c r="G672" s="2" t="s">
        <v>5703</v>
      </c>
      <c r="H672" s="4" t="s">
        <v>1147</v>
      </c>
      <c r="I672" s="4">
        <v>671</v>
      </c>
      <c r="J672" s="3">
        <f ca="1">COUNTIF(G$2:INDIRECT(ADDRESS(ROW(Table1[[#This Row],[Sel_Cat]]),7)),Table1[[#This Row],[Sel_Cat]])</f>
        <v>520</v>
      </c>
      <c r="K672" s="3">
        <f ca="1">IF(Table1[[#This Row],[Post]]="A01",COUNTIFS($H$2:INDIRECT(ADDRESS(ROW(Table1[[#This Row],[Sel_Cat]]),8)),"A01")," ")</f>
        <v>565</v>
      </c>
      <c r="L672" s="3">
        <f ca="1">IF(Table1[[#This Row],[Post]]="A01",COUNTIFS($G$2:INDIRECT(ADDRESS(ROW(Table1[[#This Row],[Sel_Cat]]),7)),Table1[[#This Row],[Sel_Cat]],$H$2:INDIRECT(ADDRESS(ROW(Table1[[#This Row],[Sel_Cat]]),8)),"A01")," ")</f>
        <v>442</v>
      </c>
      <c r="M672" s="3" t="str">
        <f ca="1">IF(Table1[[#This Row],[Post]]="A02",COUNTIFS($H$2:INDIRECT(ADDRESS(ROW(Table1[[#This Row],[Sel_Cat]]),8)),"A02")," ")</f>
        <v xml:space="preserve"> </v>
      </c>
      <c r="N6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72" s="5" t="s">
        <v>5900</v>
      </c>
      <c r="P672" s="5" t="str">
        <f>VLOOKUP(Table1[[#This Row],[ROLL2]],Sheet1!$A$1:$B$132,2,FALSE)</f>
        <v>Delhi</v>
      </c>
      <c r="Q672" s="5" t="str">
        <f>VLOOKUP(Table1[[#This Row],[ROLL2]],Sheet1!$A$1:$C$132,3,FALSE)</f>
        <v>Delhi (2201)</v>
      </c>
    </row>
    <row r="673" spans="1:17" x14ac:dyDescent="0.2">
      <c r="A673" s="2">
        <v>32</v>
      </c>
      <c r="B673" s="3">
        <v>1402019005</v>
      </c>
      <c r="C673" s="4" t="s">
        <v>4421</v>
      </c>
      <c r="D673" s="4" t="s">
        <v>98</v>
      </c>
      <c r="E673" s="4" t="s">
        <v>99</v>
      </c>
      <c r="F673" s="2" t="s">
        <v>5701</v>
      </c>
      <c r="G673" s="2" t="s">
        <v>5701</v>
      </c>
      <c r="H673" s="4" t="s">
        <v>100</v>
      </c>
      <c r="I673" s="4">
        <v>672</v>
      </c>
      <c r="J673" s="3">
        <f ca="1">COUNTIF(G$2:INDIRECT(ADDRESS(ROW(Table1[[#This Row],[Sel_Cat]]),7)),Table1[[#This Row],[Sel_Cat]])</f>
        <v>95</v>
      </c>
      <c r="K673" s="3">
        <f ca="1">IF(Table1[[#This Row],[Post]]="A01",COUNTIFS($H$2:INDIRECT(ADDRESS(ROW(Table1[[#This Row],[Sel_Cat]]),8)),"A01")," ")</f>
        <v>566</v>
      </c>
      <c r="L673" s="3">
        <f ca="1">IF(Table1[[#This Row],[Post]]="A01",COUNTIFS($G$2:INDIRECT(ADDRESS(ROW(Table1[[#This Row],[Sel_Cat]]),7)),Table1[[#This Row],[Sel_Cat]],$H$2:INDIRECT(ADDRESS(ROW(Table1[[#This Row],[Sel_Cat]]),8)),"A01")," ")</f>
        <v>80</v>
      </c>
      <c r="M673" s="3" t="str">
        <f ca="1">IF(Table1[[#This Row],[Post]]="A02",COUNTIFS($H$2:INDIRECT(ADDRESS(ROW(Table1[[#This Row],[Sel_Cat]]),8)),"A02")," ")</f>
        <v xml:space="preserve"> </v>
      </c>
      <c r="N6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73" s="5" t="s">
        <v>5973</v>
      </c>
      <c r="P673" s="5" t="str">
        <f>VLOOKUP(Table1[[#This Row],[ROLL2]],Sheet1!$A$1:$B$132,2,FALSE)</f>
        <v>Punjab</v>
      </c>
      <c r="Q673" s="5" t="str">
        <f>VLOOKUP(Table1[[#This Row],[ROLL2]],Sheet1!$A$1:$C$132,3,FALSE)</f>
        <v>Jalandhar(1402)</v>
      </c>
    </row>
    <row r="674" spans="1:17" x14ac:dyDescent="0.2">
      <c r="A674" s="2">
        <v>1451</v>
      </c>
      <c r="B674" s="3">
        <v>9210004458</v>
      </c>
      <c r="C674" s="4" t="s">
        <v>5685</v>
      </c>
      <c r="D674" s="4" t="s">
        <v>4354</v>
      </c>
      <c r="E674" s="4" t="s">
        <v>4381</v>
      </c>
      <c r="F674" s="2" t="s">
        <v>5703</v>
      </c>
      <c r="G674" s="2" t="s">
        <v>5703</v>
      </c>
      <c r="H674" s="4" t="s">
        <v>4355</v>
      </c>
      <c r="I674" s="4">
        <v>673</v>
      </c>
      <c r="J674" s="3">
        <f ca="1">COUNTIF(G$2:INDIRECT(ADDRESS(ROW(Table1[[#This Row],[Sel_Cat]]),7)),Table1[[#This Row],[Sel_Cat]])</f>
        <v>521</v>
      </c>
      <c r="K674" s="3">
        <f ca="1">IF(Table1[[#This Row],[Post]]="A01",COUNTIFS($H$2:INDIRECT(ADDRESS(ROW(Table1[[#This Row],[Sel_Cat]]),8)),"A01")," ")</f>
        <v>567</v>
      </c>
      <c r="L674" s="3">
        <f ca="1">IF(Table1[[#This Row],[Post]]="A01",COUNTIFS($G$2:INDIRECT(ADDRESS(ROW(Table1[[#This Row],[Sel_Cat]]),7)),Table1[[#This Row],[Sel_Cat]],$H$2:INDIRECT(ADDRESS(ROW(Table1[[#This Row],[Sel_Cat]]),8)),"A01")," ")</f>
        <v>443</v>
      </c>
      <c r="M674" s="3" t="str">
        <f ca="1">IF(Table1[[#This Row],[Post]]="A02",COUNTIFS($H$2:INDIRECT(ADDRESS(ROW(Table1[[#This Row],[Sel_Cat]]),8)),"A02")," ")</f>
        <v xml:space="preserve"> </v>
      </c>
      <c r="N67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74" s="5" t="s">
        <v>5938</v>
      </c>
      <c r="P674" s="5" t="str">
        <f>VLOOKUP(Table1[[#This Row],[ROLL2]],Sheet1!$A$1:$B$132,2,FALSE)</f>
        <v>Kerala</v>
      </c>
      <c r="Q674" s="5" t="str">
        <f>VLOOKUP(Table1[[#This Row],[ROLL2]],Sheet1!$A$1:$C$132,3,FALSE)</f>
        <v>Kollam (9210)</v>
      </c>
    </row>
    <row r="675" spans="1:17" x14ac:dyDescent="0.2">
      <c r="A675" s="2">
        <v>197</v>
      </c>
      <c r="B675" s="3">
        <v>2201095001</v>
      </c>
      <c r="C675" s="4" t="s">
        <v>4555</v>
      </c>
      <c r="D675" s="4" t="s">
        <v>593</v>
      </c>
      <c r="E675" s="4" t="s">
        <v>594</v>
      </c>
      <c r="F675" s="2" t="s">
        <v>5697</v>
      </c>
      <c r="G675" s="2" t="s">
        <v>5697</v>
      </c>
      <c r="H675" s="4" t="s">
        <v>595</v>
      </c>
      <c r="I675" s="4">
        <v>674</v>
      </c>
      <c r="J675" s="3">
        <f ca="1">COUNTIF(G$2:INDIRECT(ADDRESS(ROW(Table1[[#This Row],[Sel_Cat]]),7)),Table1[[#This Row],[Sel_Cat]])</f>
        <v>13</v>
      </c>
      <c r="K675" s="3">
        <f ca="1">IF(Table1[[#This Row],[Post]]="A01",COUNTIFS($H$2:INDIRECT(ADDRESS(ROW(Table1[[#This Row],[Sel_Cat]]),8)),"A01")," ")</f>
        <v>568</v>
      </c>
      <c r="L675" s="3">
        <f ca="1">IF(Table1[[#This Row],[Post]]="A01",COUNTIFS($G$2:INDIRECT(ADDRESS(ROW(Table1[[#This Row],[Sel_Cat]]),7)),Table1[[#This Row],[Sel_Cat]],$H$2:INDIRECT(ADDRESS(ROW(Table1[[#This Row],[Sel_Cat]]),8)),"A01")," ")</f>
        <v>9</v>
      </c>
      <c r="M675" s="3" t="str">
        <f ca="1">IF(Table1[[#This Row],[Post]]="A02",COUNTIFS($H$2:INDIRECT(ADDRESS(ROW(Table1[[#This Row],[Sel_Cat]]),8)),"A02")," ")</f>
        <v xml:space="preserve"> </v>
      </c>
      <c r="N6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75" s="5" t="s">
        <v>5900</v>
      </c>
      <c r="P675" s="5" t="str">
        <f>VLOOKUP(Table1[[#This Row],[ROLL2]],Sheet1!$A$1:$B$132,2,FALSE)</f>
        <v>Delhi</v>
      </c>
      <c r="Q675" s="5" t="str">
        <f>VLOOKUP(Table1[[#This Row],[ROLL2]],Sheet1!$A$1:$C$132,3,FALSE)</f>
        <v>Delhi (2201)</v>
      </c>
    </row>
    <row r="676" spans="1:17" x14ac:dyDescent="0.2">
      <c r="A676" s="2">
        <v>225</v>
      </c>
      <c r="B676" s="3">
        <v>2201116769</v>
      </c>
      <c r="C676" s="4" t="s">
        <v>4599</v>
      </c>
      <c r="D676" s="4" t="s">
        <v>677</v>
      </c>
      <c r="E676" s="4" t="s">
        <v>678</v>
      </c>
      <c r="F676" s="2" t="s">
        <v>5703</v>
      </c>
      <c r="G676" s="2" t="s">
        <v>5703</v>
      </c>
      <c r="H676" s="4" t="s">
        <v>679</v>
      </c>
      <c r="I676" s="4">
        <v>675</v>
      </c>
      <c r="J676" s="3">
        <f ca="1">COUNTIF(G$2:INDIRECT(ADDRESS(ROW(Table1[[#This Row],[Sel_Cat]]),7)),Table1[[#This Row],[Sel_Cat]])</f>
        <v>522</v>
      </c>
      <c r="K676" s="3">
        <f ca="1">IF(Table1[[#This Row],[Post]]="A01",COUNTIFS($H$2:INDIRECT(ADDRESS(ROW(Table1[[#This Row],[Sel_Cat]]),8)),"A01")," ")</f>
        <v>569</v>
      </c>
      <c r="L676" s="3">
        <f ca="1">IF(Table1[[#This Row],[Post]]="A01",COUNTIFS($G$2:INDIRECT(ADDRESS(ROW(Table1[[#This Row],[Sel_Cat]]),7)),Table1[[#This Row],[Sel_Cat]],$H$2:INDIRECT(ADDRESS(ROW(Table1[[#This Row],[Sel_Cat]]),8)),"A01")," ")</f>
        <v>444</v>
      </c>
      <c r="M676" s="3" t="str">
        <f ca="1">IF(Table1[[#This Row],[Post]]="A02",COUNTIFS($H$2:INDIRECT(ADDRESS(ROW(Table1[[#This Row],[Sel_Cat]]),8)),"A02")," ")</f>
        <v xml:space="preserve"> </v>
      </c>
      <c r="N6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76" s="5" t="s">
        <v>5900</v>
      </c>
      <c r="P676" s="5" t="str">
        <f>VLOOKUP(Table1[[#This Row],[ROLL2]],Sheet1!$A$1:$B$132,2,FALSE)</f>
        <v>Delhi</v>
      </c>
      <c r="Q676" s="5" t="str">
        <f>VLOOKUP(Table1[[#This Row],[ROLL2]],Sheet1!$A$1:$C$132,3,FALSE)</f>
        <v>Delhi (2201)</v>
      </c>
    </row>
    <row r="677" spans="1:17" x14ac:dyDescent="0.2">
      <c r="A677" s="2">
        <v>548</v>
      </c>
      <c r="B677" s="3">
        <v>2404005295</v>
      </c>
      <c r="C677" s="4" t="s">
        <v>4885</v>
      </c>
      <c r="D677" s="4" t="s">
        <v>1646</v>
      </c>
      <c r="E677" s="4" t="s">
        <v>1647</v>
      </c>
      <c r="F677" s="2" t="s">
        <v>5701</v>
      </c>
      <c r="G677" s="2" t="s">
        <v>5701</v>
      </c>
      <c r="H677" s="4" t="s">
        <v>1648</v>
      </c>
      <c r="I677" s="4">
        <v>676</v>
      </c>
      <c r="J677" s="3">
        <f ca="1">COUNTIF(G$2:INDIRECT(ADDRESS(ROW(Table1[[#This Row],[Sel_Cat]]),7)),Table1[[#This Row],[Sel_Cat]])</f>
        <v>96</v>
      </c>
      <c r="K677" s="3">
        <f ca="1">IF(Table1[[#This Row],[Post]]="A01",COUNTIFS($H$2:INDIRECT(ADDRESS(ROW(Table1[[#This Row],[Sel_Cat]]),8)),"A01")," ")</f>
        <v>570</v>
      </c>
      <c r="L677" s="3">
        <f ca="1">IF(Table1[[#This Row],[Post]]="A01",COUNTIFS($G$2:INDIRECT(ADDRESS(ROW(Table1[[#This Row],[Sel_Cat]]),7)),Table1[[#This Row],[Sel_Cat]],$H$2:INDIRECT(ADDRESS(ROW(Table1[[#This Row],[Sel_Cat]]),8)),"A01")," ")</f>
        <v>81</v>
      </c>
      <c r="M677" s="3" t="str">
        <f ca="1">IF(Table1[[#This Row],[Post]]="A02",COUNTIFS($H$2:INDIRECT(ADDRESS(ROW(Table1[[#This Row],[Sel_Cat]]),8)),"A02")," ")</f>
        <v xml:space="preserve"> </v>
      </c>
      <c r="N6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77" s="5" t="s">
        <v>5903</v>
      </c>
      <c r="P677" s="5" t="str">
        <f>VLOOKUP(Table1[[#This Row],[ROLL2]],Sheet1!$A$1:$B$132,2,FALSE)</f>
        <v>Rajasthan</v>
      </c>
      <c r="Q677" s="5" t="str">
        <f>VLOOKUP(Table1[[#This Row],[ROLL2]],Sheet1!$A$1:$C$132,3,FALSE)</f>
        <v>Bikaner (2404)</v>
      </c>
    </row>
    <row r="678" spans="1:17" x14ac:dyDescent="0.2">
      <c r="A678" s="2">
        <v>752</v>
      </c>
      <c r="B678" s="3">
        <v>3009087082</v>
      </c>
      <c r="C678" s="4" t="s">
        <v>5066</v>
      </c>
      <c r="D678" s="4" t="s">
        <v>2258</v>
      </c>
      <c r="E678" s="4" t="s">
        <v>2259</v>
      </c>
      <c r="F678" s="2" t="s">
        <v>5696</v>
      </c>
      <c r="G678" s="2" t="s">
        <v>5696</v>
      </c>
      <c r="H678" s="4" t="s">
        <v>2260</v>
      </c>
      <c r="I678" s="4">
        <v>677</v>
      </c>
      <c r="J678" s="3">
        <f ca="1">COUNTIF(G$2:INDIRECT(ADDRESS(ROW(Table1[[#This Row],[Sel_Cat]]),7)),Table1[[#This Row],[Sel_Cat]])</f>
        <v>44</v>
      </c>
      <c r="K678" s="3">
        <f ca="1">IF(Table1[[#This Row],[Post]]="A01",COUNTIFS($H$2:INDIRECT(ADDRESS(ROW(Table1[[#This Row],[Sel_Cat]]),8)),"A01")," ")</f>
        <v>571</v>
      </c>
      <c r="L678" s="3">
        <f ca="1">IF(Table1[[#This Row],[Post]]="A01",COUNTIFS($G$2:INDIRECT(ADDRESS(ROW(Table1[[#This Row],[Sel_Cat]]),7)),Table1[[#This Row],[Sel_Cat]],$H$2:INDIRECT(ADDRESS(ROW(Table1[[#This Row],[Sel_Cat]]),8)),"A01")," ")</f>
        <v>35</v>
      </c>
      <c r="M678" s="3" t="str">
        <f ca="1">IF(Table1[[#This Row],[Post]]="A02",COUNTIFS($H$2:INDIRECT(ADDRESS(ROW(Table1[[#This Row],[Sel_Cat]]),8)),"A02")," ")</f>
        <v xml:space="preserve"> </v>
      </c>
      <c r="N6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78" s="5" t="s">
        <v>5887</v>
      </c>
      <c r="P678" s="5" t="str">
        <f>VLOOKUP(Table1[[#This Row],[ROLL2]],Sheet1!$A$1:$B$132,2,FALSE)</f>
        <v>Uttar Pradesh</v>
      </c>
      <c r="Q678" s="5" t="str">
        <f>VLOOKUP(Table1[[#This Row],[ROLL2]],Sheet1!$A$1:$C$132,3,FALSE)</f>
        <v>Kanpur (3009)</v>
      </c>
    </row>
    <row r="679" spans="1:17" x14ac:dyDescent="0.2">
      <c r="A679" s="2">
        <v>1144</v>
      </c>
      <c r="B679" s="3">
        <v>6005003331</v>
      </c>
      <c r="C679" s="4" t="s">
        <v>5401</v>
      </c>
      <c r="D679" s="4" t="s">
        <v>3434</v>
      </c>
      <c r="E679" s="4" t="s">
        <v>3435</v>
      </c>
      <c r="F679" s="2" t="s">
        <v>5696</v>
      </c>
      <c r="G679" s="2" t="s">
        <v>5696</v>
      </c>
      <c r="H679" s="4" t="s">
        <v>3436</v>
      </c>
      <c r="I679" s="4">
        <v>678</v>
      </c>
      <c r="J679" s="3">
        <f ca="1">COUNTIF(G$2:INDIRECT(ADDRESS(ROW(Table1[[#This Row],[Sel_Cat]]),7)),Table1[[#This Row],[Sel_Cat]])</f>
        <v>45</v>
      </c>
      <c r="K679" s="3" t="str">
        <f ca="1">IF(Table1[[#This Row],[Post]]="A01",COUNTIFS($H$2:INDIRECT(ADDRESS(ROW(Table1[[#This Row],[Sel_Cat]]),8)),"A01")," ")</f>
        <v xml:space="preserve"> </v>
      </c>
      <c r="L67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679" s="3">
        <f ca="1">IF(Table1[[#This Row],[Post]]="A02",COUNTIFS($H$2:INDIRECT(ADDRESS(ROW(Table1[[#This Row],[Sel_Cat]]),8)),"A02")," ")</f>
        <v>107</v>
      </c>
      <c r="N679" s="3">
        <f ca="1">IF(Table1[[#This Row],[Post]]="A02",COUNTIFS($G$2:INDIRECT(ADDRESS(ROW(Table1[[#This Row],[Sel_Cat]]),7)),Table1[[#This Row],[Sel_Cat]],$H$2:INDIRECT(ADDRESS(ROW(Table1[[#This Row],[Sel_Cat]]),8)),"A02")," ")</f>
        <v>10</v>
      </c>
      <c r="O679" s="5" t="s">
        <v>5944</v>
      </c>
      <c r="P679" s="5" t="str">
        <f>VLOOKUP(Table1[[#This Row],[ROLL2]],Sheet1!$A$1:$B$132,2,FALSE)</f>
        <v>Madhya Pradesh</v>
      </c>
      <c r="Q679" s="5" t="str">
        <f>VLOOKUP(Table1[[#This Row],[ROLL2]],Sheet1!$A$1:$C$132,3,FALSE)</f>
        <v>Gwalior(6005)</v>
      </c>
    </row>
    <row r="680" spans="1:17" x14ac:dyDescent="0.2">
      <c r="A680" s="2">
        <v>362</v>
      </c>
      <c r="B680" s="3">
        <v>2201227354</v>
      </c>
      <c r="C680" s="4" t="s">
        <v>4727</v>
      </c>
      <c r="D680" s="4" t="s">
        <v>1088</v>
      </c>
      <c r="E680" s="4" t="s">
        <v>1089</v>
      </c>
      <c r="F680" s="2" t="s">
        <v>5701</v>
      </c>
      <c r="G680" s="2" t="s">
        <v>5701</v>
      </c>
      <c r="H680" s="4" t="s">
        <v>1090</v>
      </c>
      <c r="I680" s="4">
        <v>679</v>
      </c>
      <c r="J680" s="3">
        <f ca="1">COUNTIF(G$2:INDIRECT(ADDRESS(ROW(Table1[[#This Row],[Sel_Cat]]),7)),Table1[[#This Row],[Sel_Cat]])</f>
        <v>97</v>
      </c>
      <c r="K680" s="3">
        <f ca="1">IF(Table1[[#This Row],[Post]]="A01",COUNTIFS($H$2:INDIRECT(ADDRESS(ROW(Table1[[#This Row],[Sel_Cat]]),8)),"A01")," ")</f>
        <v>572</v>
      </c>
      <c r="L680" s="3">
        <f ca="1">IF(Table1[[#This Row],[Post]]="A01",COUNTIFS($G$2:INDIRECT(ADDRESS(ROW(Table1[[#This Row],[Sel_Cat]]),7)),Table1[[#This Row],[Sel_Cat]],$H$2:INDIRECT(ADDRESS(ROW(Table1[[#This Row],[Sel_Cat]]),8)),"A01")," ")</f>
        <v>82</v>
      </c>
      <c r="M680" s="3" t="str">
        <f ca="1">IF(Table1[[#This Row],[Post]]="A02",COUNTIFS($H$2:INDIRECT(ADDRESS(ROW(Table1[[#This Row],[Sel_Cat]]),8)),"A02")," ")</f>
        <v xml:space="preserve"> </v>
      </c>
      <c r="N6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80" s="5" t="s">
        <v>5900</v>
      </c>
      <c r="P680" s="5" t="str">
        <f>VLOOKUP(Table1[[#This Row],[ROLL2]],Sheet1!$A$1:$B$132,2,FALSE)</f>
        <v>Delhi</v>
      </c>
      <c r="Q680" s="5" t="str">
        <f>VLOOKUP(Table1[[#This Row],[ROLL2]],Sheet1!$A$1:$C$132,3,FALSE)</f>
        <v>Delhi (2201)</v>
      </c>
    </row>
    <row r="681" spans="1:17" x14ac:dyDescent="0.2">
      <c r="A681" s="2">
        <v>1068</v>
      </c>
      <c r="B681" s="3">
        <v>4417011919</v>
      </c>
      <c r="C681" s="4" t="s">
        <v>5329</v>
      </c>
      <c r="D681" s="4" t="s">
        <v>3206</v>
      </c>
      <c r="E681" s="4" t="s">
        <v>3207</v>
      </c>
      <c r="F681" s="2" t="s">
        <v>5703</v>
      </c>
      <c r="G681" s="2" t="s">
        <v>5703</v>
      </c>
      <c r="H681" s="4" t="s">
        <v>3208</v>
      </c>
      <c r="I681" s="4">
        <v>680</v>
      </c>
      <c r="J681" s="3">
        <f ca="1">COUNTIF(G$2:INDIRECT(ADDRESS(ROW(Table1[[#This Row],[Sel_Cat]]),7)),Table1[[#This Row],[Sel_Cat]])</f>
        <v>523</v>
      </c>
      <c r="K681" s="3">
        <f ca="1">IF(Table1[[#This Row],[Post]]="A01",COUNTIFS($H$2:INDIRECT(ADDRESS(ROW(Table1[[#This Row],[Sel_Cat]]),8)),"A01")," ")</f>
        <v>573</v>
      </c>
      <c r="L681" s="3">
        <f ca="1">IF(Table1[[#This Row],[Post]]="A01",COUNTIFS($G$2:INDIRECT(ADDRESS(ROW(Table1[[#This Row],[Sel_Cat]]),7)),Table1[[#This Row],[Sel_Cat]],$H$2:INDIRECT(ADDRESS(ROW(Table1[[#This Row],[Sel_Cat]]),8)),"A01")," ")</f>
        <v>445</v>
      </c>
      <c r="M681" s="3" t="str">
        <f ca="1">IF(Table1[[#This Row],[Post]]="A02",COUNTIFS($H$2:INDIRECT(ADDRESS(ROW(Table1[[#This Row],[Sel_Cat]]),8)),"A02")," ")</f>
        <v xml:space="preserve"> </v>
      </c>
      <c r="N6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81" s="5" t="s">
        <v>5921</v>
      </c>
      <c r="P681" s="5" t="str">
        <f>VLOOKUP(Table1[[#This Row],[ROLL2]],Sheet1!$A$1:$B$132,2,FALSE)</f>
        <v>West Bengal</v>
      </c>
      <c r="Q681" s="5" t="str">
        <f>VLOOKUP(Table1[[#This Row],[ROLL2]],Sheet1!$A$1:$C$132,3,FALSE)</f>
        <v>Asansol(4417)</v>
      </c>
    </row>
    <row r="682" spans="1:17" x14ac:dyDescent="0.2">
      <c r="A682" s="2">
        <v>427</v>
      </c>
      <c r="B682" s="3">
        <v>2201288836</v>
      </c>
      <c r="C682" s="4" t="s">
        <v>4784</v>
      </c>
      <c r="D682" s="4" t="s">
        <v>1283</v>
      </c>
      <c r="E682" s="4" t="s">
        <v>1284</v>
      </c>
      <c r="F682" s="2" t="s">
        <v>5703</v>
      </c>
      <c r="G682" s="2" t="s">
        <v>5703</v>
      </c>
      <c r="H682" s="4" t="s">
        <v>1285</v>
      </c>
      <c r="I682" s="4">
        <v>681</v>
      </c>
      <c r="J682" s="3">
        <f ca="1">COUNTIF(G$2:INDIRECT(ADDRESS(ROW(Table1[[#This Row],[Sel_Cat]]),7)),Table1[[#This Row],[Sel_Cat]])</f>
        <v>524</v>
      </c>
      <c r="K682" s="3">
        <f ca="1">IF(Table1[[#This Row],[Post]]="A01",COUNTIFS($H$2:INDIRECT(ADDRESS(ROW(Table1[[#This Row],[Sel_Cat]]),8)),"A01")," ")</f>
        <v>574</v>
      </c>
      <c r="L682" s="3">
        <f ca="1">IF(Table1[[#This Row],[Post]]="A01",COUNTIFS($G$2:INDIRECT(ADDRESS(ROW(Table1[[#This Row],[Sel_Cat]]),7)),Table1[[#This Row],[Sel_Cat]],$H$2:INDIRECT(ADDRESS(ROW(Table1[[#This Row],[Sel_Cat]]),8)),"A01")," ")</f>
        <v>446</v>
      </c>
      <c r="M682" s="3" t="str">
        <f ca="1">IF(Table1[[#This Row],[Post]]="A02",COUNTIFS($H$2:INDIRECT(ADDRESS(ROW(Table1[[#This Row],[Sel_Cat]]),8)),"A02")," ")</f>
        <v xml:space="preserve"> </v>
      </c>
      <c r="N68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82" s="5" t="s">
        <v>5900</v>
      </c>
      <c r="P682" s="5" t="str">
        <f>VLOOKUP(Table1[[#This Row],[ROLL2]],Sheet1!$A$1:$B$132,2,FALSE)</f>
        <v>Delhi</v>
      </c>
      <c r="Q682" s="5" t="str">
        <f>VLOOKUP(Table1[[#This Row],[ROLL2]],Sheet1!$A$1:$C$132,3,FALSE)</f>
        <v>Delhi (2201)</v>
      </c>
    </row>
    <row r="683" spans="1:17" x14ac:dyDescent="0.2">
      <c r="A683" s="2">
        <v>165</v>
      </c>
      <c r="B683" s="3">
        <v>2201065360</v>
      </c>
      <c r="C683" s="4" t="s">
        <v>4544</v>
      </c>
      <c r="D683" s="4" t="s">
        <v>497</v>
      </c>
      <c r="E683" s="4" t="s">
        <v>498</v>
      </c>
      <c r="F683" s="2" t="s">
        <v>5696</v>
      </c>
      <c r="G683" s="2" t="s">
        <v>5703</v>
      </c>
      <c r="H683" s="4" t="s">
        <v>499</v>
      </c>
      <c r="I683" s="4">
        <v>682</v>
      </c>
      <c r="J683" s="3">
        <f ca="1">COUNTIF(G$2:INDIRECT(ADDRESS(ROW(Table1[[#This Row],[Sel_Cat]]),7)),Table1[[#This Row],[Sel_Cat]])</f>
        <v>525</v>
      </c>
      <c r="K683" s="3">
        <f ca="1">IF(Table1[[#This Row],[Post]]="A01",COUNTIFS($H$2:INDIRECT(ADDRESS(ROW(Table1[[#This Row],[Sel_Cat]]),8)),"A01")," ")</f>
        <v>575</v>
      </c>
      <c r="L683" s="3">
        <f ca="1">IF(Table1[[#This Row],[Post]]="A01",COUNTIFS($G$2:INDIRECT(ADDRESS(ROW(Table1[[#This Row],[Sel_Cat]]),7)),Table1[[#This Row],[Sel_Cat]],$H$2:INDIRECT(ADDRESS(ROW(Table1[[#This Row],[Sel_Cat]]),8)),"A01")," ")</f>
        <v>447</v>
      </c>
      <c r="M683" s="3" t="str">
        <f ca="1">IF(Table1[[#This Row],[Post]]="A02",COUNTIFS($H$2:INDIRECT(ADDRESS(ROW(Table1[[#This Row],[Sel_Cat]]),8)),"A02")," ")</f>
        <v xml:space="preserve"> </v>
      </c>
      <c r="N6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83" s="5" t="s">
        <v>5900</v>
      </c>
      <c r="P683" s="5" t="str">
        <f>VLOOKUP(Table1[[#This Row],[ROLL2]],Sheet1!$A$1:$B$132,2,FALSE)</f>
        <v>Delhi</v>
      </c>
      <c r="Q683" s="5" t="str">
        <f>VLOOKUP(Table1[[#This Row],[ROLL2]],Sheet1!$A$1:$C$132,3,FALSE)</f>
        <v>Delhi (2201)</v>
      </c>
    </row>
    <row r="684" spans="1:17" x14ac:dyDescent="0.2">
      <c r="A684" s="2">
        <v>339</v>
      </c>
      <c r="B684" s="3">
        <v>2201208356</v>
      </c>
      <c r="C684" s="4" t="s">
        <v>4706</v>
      </c>
      <c r="D684" s="4" t="s">
        <v>1019</v>
      </c>
      <c r="E684" s="4" t="s">
        <v>1020</v>
      </c>
      <c r="F684" s="2" t="s">
        <v>5703</v>
      </c>
      <c r="G684" s="2" t="s">
        <v>5703</v>
      </c>
      <c r="H684" s="4" t="s">
        <v>1021</v>
      </c>
      <c r="I684" s="4">
        <v>683</v>
      </c>
      <c r="J684" s="3">
        <f ca="1">COUNTIF(G$2:INDIRECT(ADDRESS(ROW(Table1[[#This Row],[Sel_Cat]]),7)),Table1[[#This Row],[Sel_Cat]])</f>
        <v>526</v>
      </c>
      <c r="K684" s="3">
        <f ca="1">IF(Table1[[#This Row],[Post]]="A01",COUNTIFS($H$2:INDIRECT(ADDRESS(ROW(Table1[[#This Row],[Sel_Cat]]),8)),"A01")," ")</f>
        <v>576</v>
      </c>
      <c r="L684" s="3">
        <f ca="1">IF(Table1[[#This Row],[Post]]="A01",COUNTIFS($G$2:INDIRECT(ADDRESS(ROW(Table1[[#This Row],[Sel_Cat]]),7)),Table1[[#This Row],[Sel_Cat]],$H$2:INDIRECT(ADDRESS(ROW(Table1[[#This Row],[Sel_Cat]]),8)),"A01")," ")</f>
        <v>448</v>
      </c>
      <c r="M684" s="3" t="str">
        <f ca="1">IF(Table1[[#This Row],[Post]]="A02",COUNTIFS($H$2:INDIRECT(ADDRESS(ROW(Table1[[#This Row],[Sel_Cat]]),8)),"A02")," ")</f>
        <v xml:space="preserve"> </v>
      </c>
      <c r="N68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84" s="5" t="s">
        <v>5900</v>
      </c>
      <c r="P684" s="5" t="str">
        <f>VLOOKUP(Table1[[#This Row],[ROLL2]],Sheet1!$A$1:$B$132,2,FALSE)</f>
        <v>Delhi</v>
      </c>
      <c r="Q684" s="5" t="str">
        <f>VLOOKUP(Table1[[#This Row],[ROLL2]],Sheet1!$A$1:$C$132,3,FALSE)</f>
        <v>Delhi (2201)</v>
      </c>
    </row>
    <row r="685" spans="1:17" x14ac:dyDescent="0.2">
      <c r="A685" s="2">
        <v>240</v>
      </c>
      <c r="B685" s="3">
        <v>2201125072</v>
      </c>
      <c r="C685" s="4" t="s">
        <v>4614</v>
      </c>
      <c r="D685" s="4" t="s">
        <v>722</v>
      </c>
      <c r="E685" s="4" t="s">
        <v>723</v>
      </c>
      <c r="F685" s="2" t="s">
        <v>5703</v>
      </c>
      <c r="G685" s="2" t="s">
        <v>5703</v>
      </c>
      <c r="H685" s="4" t="s">
        <v>724</v>
      </c>
      <c r="I685" s="4">
        <v>684</v>
      </c>
      <c r="J685" s="3">
        <f ca="1">COUNTIF(G$2:INDIRECT(ADDRESS(ROW(Table1[[#This Row],[Sel_Cat]]),7)),Table1[[#This Row],[Sel_Cat]])</f>
        <v>527</v>
      </c>
      <c r="K685" s="3">
        <f ca="1">IF(Table1[[#This Row],[Post]]="A01",COUNTIFS($H$2:INDIRECT(ADDRESS(ROW(Table1[[#This Row],[Sel_Cat]]),8)),"A01")," ")</f>
        <v>577</v>
      </c>
      <c r="L685" s="3">
        <f ca="1">IF(Table1[[#This Row],[Post]]="A01",COUNTIFS($G$2:INDIRECT(ADDRESS(ROW(Table1[[#This Row],[Sel_Cat]]),7)),Table1[[#This Row],[Sel_Cat]],$H$2:INDIRECT(ADDRESS(ROW(Table1[[#This Row],[Sel_Cat]]),8)),"A01")," ")</f>
        <v>449</v>
      </c>
      <c r="M685" s="3" t="str">
        <f ca="1">IF(Table1[[#This Row],[Post]]="A02",COUNTIFS($H$2:INDIRECT(ADDRESS(ROW(Table1[[#This Row],[Sel_Cat]]),8)),"A02")," ")</f>
        <v xml:space="preserve"> </v>
      </c>
      <c r="N6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85" s="5" t="s">
        <v>5900</v>
      </c>
      <c r="P685" s="5" t="str">
        <f>VLOOKUP(Table1[[#This Row],[ROLL2]],Sheet1!$A$1:$B$132,2,FALSE)</f>
        <v>Delhi</v>
      </c>
      <c r="Q685" s="5" t="str">
        <f>VLOOKUP(Table1[[#This Row],[ROLL2]],Sheet1!$A$1:$C$132,3,FALSE)</f>
        <v>Delhi (2201)</v>
      </c>
    </row>
    <row r="686" spans="1:17" x14ac:dyDescent="0.2">
      <c r="A686" s="2">
        <v>565</v>
      </c>
      <c r="B686" s="3">
        <v>2405021612</v>
      </c>
      <c r="C686" s="4" t="s">
        <v>4898</v>
      </c>
      <c r="D686" s="4" t="s">
        <v>1697</v>
      </c>
      <c r="E686" s="4" t="s">
        <v>1698</v>
      </c>
      <c r="F686" s="2" t="s">
        <v>5703</v>
      </c>
      <c r="G686" s="2" t="s">
        <v>5703</v>
      </c>
      <c r="H686" s="4" t="s">
        <v>1699</v>
      </c>
      <c r="I686" s="4">
        <v>685</v>
      </c>
      <c r="J686" s="3">
        <f ca="1">COUNTIF(G$2:INDIRECT(ADDRESS(ROW(Table1[[#This Row],[Sel_Cat]]),7)),Table1[[#This Row],[Sel_Cat]])</f>
        <v>528</v>
      </c>
      <c r="K686" s="3">
        <f ca="1">IF(Table1[[#This Row],[Post]]="A01",COUNTIFS($H$2:INDIRECT(ADDRESS(ROW(Table1[[#This Row],[Sel_Cat]]),8)),"A01")," ")</f>
        <v>578</v>
      </c>
      <c r="L686" s="3">
        <f ca="1">IF(Table1[[#This Row],[Post]]="A01",COUNTIFS($G$2:INDIRECT(ADDRESS(ROW(Table1[[#This Row],[Sel_Cat]]),7)),Table1[[#This Row],[Sel_Cat]],$H$2:INDIRECT(ADDRESS(ROW(Table1[[#This Row],[Sel_Cat]]),8)),"A01")," ")</f>
        <v>450</v>
      </c>
      <c r="M686" s="3" t="str">
        <f ca="1">IF(Table1[[#This Row],[Post]]="A02",COUNTIFS($H$2:INDIRECT(ADDRESS(ROW(Table1[[#This Row],[Sel_Cat]]),8)),"A02")," ")</f>
        <v xml:space="preserve"> </v>
      </c>
      <c r="N68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86" s="5" t="s">
        <v>5904</v>
      </c>
      <c r="P686" s="5" t="str">
        <f>VLOOKUP(Table1[[#This Row],[ROLL2]],Sheet1!$A$1:$B$132,2,FALSE)</f>
        <v>Rajasthan</v>
      </c>
      <c r="Q686" s="5" t="str">
        <f>VLOOKUP(Table1[[#This Row],[ROLL2]],Sheet1!$A$1:$C$132,3,FALSE)</f>
        <v>Jaipur (2405)</v>
      </c>
    </row>
    <row r="687" spans="1:17" x14ac:dyDescent="0.2">
      <c r="A687" s="2">
        <v>508</v>
      </c>
      <c r="B687" s="3">
        <v>2209012595</v>
      </c>
      <c r="C687" s="4" t="s">
        <v>4852</v>
      </c>
      <c r="D687" s="4" t="s">
        <v>1526</v>
      </c>
      <c r="E687" s="4" t="s">
        <v>1527</v>
      </c>
      <c r="F687" s="2" t="s">
        <v>5703</v>
      </c>
      <c r="G687" s="2" t="s">
        <v>5703</v>
      </c>
      <c r="H687" s="4" t="s">
        <v>1528</v>
      </c>
      <c r="I687" s="4">
        <v>686</v>
      </c>
      <c r="J687" s="3">
        <f ca="1">COUNTIF(G$2:INDIRECT(ADDRESS(ROW(Table1[[#This Row],[Sel_Cat]]),7)),Table1[[#This Row],[Sel_Cat]])</f>
        <v>529</v>
      </c>
      <c r="K687" s="3">
        <f ca="1">IF(Table1[[#This Row],[Post]]="A01",COUNTIFS($H$2:INDIRECT(ADDRESS(ROW(Table1[[#This Row],[Sel_Cat]]),8)),"A01")," ")</f>
        <v>579</v>
      </c>
      <c r="L687" s="3">
        <f ca="1">IF(Table1[[#This Row],[Post]]="A01",COUNTIFS($G$2:INDIRECT(ADDRESS(ROW(Table1[[#This Row],[Sel_Cat]]),7)),Table1[[#This Row],[Sel_Cat]],$H$2:INDIRECT(ADDRESS(ROW(Table1[[#This Row],[Sel_Cat]]),8)),"A01")," ")</f>
        <v>451</v>
      </c>
      <c r="M687" s="3" t="str">
        <f ca="1">IF(Table1[[#This Row],[Post]]="A02",COUNTIFS($H$2:INDIRECT(ADDRESS(ROW(Table1[[#This Row],[Sel_Cat]]),8)),"A02")," ")</f>
        <v xml:space="preserve"> </v>
      </c>
      <c r="N6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87" s="5" t="s">
        <v>6018</v>
      </c>
      <c r="P687" s="5" t="e">
        <f>VLOOKUP(Table1[[#This Row],[ROLL2]],Sheet1!$A$1:$B$132,2,FALSE)</f>
        <v>#N/A</v>
      </c>
      <c r="Q687" s="5" t="e">
        <f>VLOOKUP(Table1[[#This Row],[ROLL2]],Sheet1!$A$1:$C$132,3,FALSE)</f>
        <v>#N/A</v>
      </c>
    </row>
    <row r="688" spans="1:17" x14ac:dyDescent="0.2">
      <c r="A688" s="2">
        <v>69</v>
      </c>
      <c r="B688" s="3">
        <v>1801000666</v>
      </c>
      <c r="C688" s="4" t="s">
        <v>4455</v>
      </c>
      <c r="D688" s="4" t="s">
        <v>209</v>
      </c>
      <c r="E688" s="4" t="s">
        <v>210</v>
      </c>
      <c r="F688" s="2" t="s">
        <v>5701</v>
      </c>
      <c r="G688" s="2" t="s">
        <v>5703</v>
      </c>
      <c r="H688" s="4" t="s">
        <v>211</v>
      </c>
      <c r="I688" s="4">
        <v>687</v>
      </c>
      <c r="J688" s="3">
        <f ca="1">COUNTIF(G$2:INDIRECT(ADDRESS(ROW(Table1[[#This Row],[Sel_Cat]]),7)),Table1[[#This Row],[Sel_Cat]])</f>
        <v>530</v>
      </c>
      <c r="K688" s="3">
        <f ca="1">IF(Table1[[#This Row],[Post]]="A01",COUNTIFS($H$2:INDIRECT(ADDRESS(ROW(Table1[[#This Row],[Sel_Cat]]),8)),"A01")," ")</f>
        <v>580</v>
      </c>
      <c r="L688" s="3">
        <f ca="1">IF(Table1[[#This Row],[Post]]="A01",COUNTIFS($G$2:INDIRECT(ADDRESS(ROW(Table1[[#This Row],[Sel_Cat]]),7)),Table1[[#This Row],[Sel_Cat]],$H$2:INDIRECT(ADDRESS(ROW(Table1[[#This Row],[Sel_Cat]]),8)),"A01")," ")</f>
        <v>452</v>
      </c>
      <c r="M688" s="3" t="str">
        <f ca="1">IF(Table1[[#This Row],[Post]]="A02",COUNTIFS($H$2:INDIRECT(ADDRESS(ROW(Table1[[#This Row],[Sel_Cat]]),8)),"A02")," ")</f>
        <v xml:space="preserve"> </v>
      </c>
      <c r="N6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88" s="5" t="s">
        <v>6016</v>
      </c>
      <c r="P688" s="5" t="e">
        <f>VLOOKUP(Table1[[#This Row],[ROLL2]],Sheet1!$A$1:$B$132,2,FALSE)</f>
        <v>#N/A</v>
      </c>
      <c r="Q688" s="5" t="e">
        <f>VLOOKUP(Table1[[#This Row],[ROLL2]],Sheet1!$A$1:$C$132,3,FALSE)</f>
        <v>#N/A</v>
      </c>
    </row>
    <row r="689" spans="1:17" x14ac:dyDescent="0.2">
      <c r="A689" s="2">
        <v>442</v>
      </c>
      <c r="B689" s="3">
        <v>2201305294</v>
      </c>
      <c r="C689" s="4" t="s">
        <v>4795</v>
      </c>
      <c r="D689" s="4" t="s">
        <v>1328</v>
      </c>
      <c r="E689" s="4" t="s">
        <v>1329</v>
      </c>
      <c r="F689" s="2" t="s">
        <v>5701</v>
      </c>
      <c r="G689" s="2" t="s">
        <v>5701</v>
      </c>
      <c r="H689" s="4" t="s">
        <v>1330</v>
      </c>
      <c r="I689" s="4">
        <v>688</v>
      </c>
      <c r="J689" s="3">
        <f ca="1">COUNTIF(G$2:INDIRECT(ADDRESS(ROW(Table1[[#This Row],[Sel_Cat]]),7)),Table1[[#This Row],[Sel_Cat]])</f>
        <v>98</v>
      </c>
      <c r="K689" s="3">
        <f ca="1">IF(Table1[[#This Row],[Post]]="A01",COUNTIFS($H$2:INDIRECT(ADDRESS(ROW(Table1[[#This Row],[Sel_Cat]]),8)),"A01")," ")</f>
        <v>581</v>
      </c>
      <c r="L689" s="3">
        <f ca="1">IF(Table1[[#This Row],[Post]]="A01",COUNTIFS($G$2:INDIRECT(ADDRESS(ROW(Table1[[#This Row],[Sel_Cat]]),7)),Table1[[#This Row],[Sel_Cat]],$H$2:INDIRECT(ADDRESS(ROW(Table1[[#This Row],[Sel_Cat]]),8)),"A01")," ")</f>
        <v>83</v>
      </c>
      <c r="M689" s="3" t="str">
        <f ca="1">IF(Table1[[#This Row],[Post]]="A02",COUNTIFS($H$2:INDIRECT(ADDRESS(ROW(Table1[[#This Row],[Sel_Cat]]),8)),"A02")," ")</f>
        <v xml:space="preserve"> </v>
      </c>
      <c r="N6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89" s="5" t="s">
        <v>5900</v>
      </c>
      <c r="P689" s="5" t="str">
        <f>VLOOKUP(Table1[[#This Row],[ROLL2]],Sheet1!$A$1:$B$132,2,FALSE)</f>
        <v>Delhi</v>
      </c>
      <c r="Q689" s="5" t="str">
        <f>VLOOKUP(Table1[[#This Row],[ROLL2]],Sheet1!$A$1:$C$132,3,FALSE)</f>
        <v>Delhi (2201)</v>
      </c>
    </row>
    <row r="690" spans="1:17" x14ac:dyDescent="0.2">
      <c r="A690" s="2">
        <v>1179</v>
      </c>
      <c r="B690" s="3">
        <v>6204002851</v>
      </c>
      <c r="C690" s="4" t="s">
        <v>5434</v>
      </c>
      <c r="D690" s="4" t="s">
        <v>3539</v>
      </c>
      <c r="E690" s="4" t="s">
        <v>3540</v>
      </c>
      <c r="F690" s="2" t="s">
        <v>5703</v>
      </c>
      <c r="G690" s="2" t="s">
        <v>5703</v>
      </c>
      <c r="H690" s="4" t="s">
        <v>3541</v>
      </c>
      <c r="I690" s="4">
        <v>689</v>
      </c>
      <c r="J690" s="3">
        <f ca="1">COUNTIF(G$2:INDIRECT(ADDRESS(ROW(Table1[[#This Row],[Sel_Cat]]),7)),Table1[[#This Row],[Sel_Cat]])</f>
        <v>531</v>
      </c>
      <c r="K690" s="3">
        <f ca="1">IF(Table1[[#This Row],[Post]]="A01",COUNTIFS($H$2:INDIRECT(ADDRESS(ROW(Table1[[#This Row],[Sel_Cat]]),8)),"A01")," ")</f>
        <v>582</v>
      </c>
      <c r="L690" s="3">
        <f ca="1">IF(Table1[[#This Row],[Post]]="A01",COUNTIFS($G$2:INDIRECT(ADDRESS(ROW(Table1[[#This Row],[Sel_Cat]]),7)),Table1[[#This Row],[Sel_Cat]],$H$2:INDIRECT(ADDRESS(ROW(Table1[[#This Row],[Sel_Cat]]),8)),"A01")," ")</f>
        <v>453</v>
      </c>
      <c r="M690" s="3" t="str">
        <f ca="1">IF(Table1[[#This Row],[Post]]="A02",COUNTIFS($H$2:INDIRECT(ADDRESS(ROW(Table1[[#This Row],[Sel_Cat]]),8)),"A02")," ")</f>
        <v xml:space="preserve"> </v>
      </c>
      <c r="N6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90" s="5" t="s">
        <v>5950</v>
      </c>
      <c r="P690" s="5" t="str">
        <f>VLOOKUP(Table1[[#This Row],[ROLL2]],Sheet1!$A$1:$B$132,2,FALSE)</f>
        <v>Chhattisgarh</v>
      </c>
      <c r="Q690" s="5" t="str">
        <f>VLOOKUP(Table1[[#This Row],[ROLL2]],Sheet1!$A$1:$C$132,3,FALSE)</f>
        <v>Raipur (6204)</v>
      </c>
    </row>
    <row r="691" spans="1:17" x14ac:dyDescent="0.2">
      <c r="A691" s="2">
        <v>798</v>
      </c>
      <c r="B691" s="3">
        <v>3010094162</v>
      </c>
      <c r="C691" s="4" t="s">
        <v>5107</v>
      </c>
      <c r="D691" s="4" t="s">
        <v>2396</v>
      </c>
      <c r="E691" s="4" t="s">
        <v>2397</v>
      </c>
      <c r="F691" s="2" t="s">
        <v>5701</v>
      </c>
      <c r="G691" s="2" t="s">
        <v>5703</v>
      </c>
      <c r="H691" s="4" t="s">
        <v>2398</v>
      </c>
      <c r="I691" s="4">
        <v>690</v>
      </c>
      <c r="J691" s="3">
        <f ca="1">COUNTIF(G$2:INDIRECT(ADDRESS(ROW(Table1[[#This Row],[Sel_Cat]]),7)),Table1[[#This Row],[Sel_Cat]])</f>
        <v>532</v>
      </c>
      <c r="K691" s="3">
        <f ca="1">IF(Table1[[#This Row],[Post]]="A01",COUNTIFS($H$2:INDIRECT(ADDRESS(ROW(Table1[[#This Row],[Sel_Cat]]),8)),"A01")," ")</f>
        <v>583</v>
      </c>
      <c r="L691" s="3">
        <f ca="1">IF(Table1[[#This Row],[Post]]="A01",COUNTIFS($G$2:INDIRECT(ADDRESS(ROW(Table1[[#This Row],[Sel_Cat]]),7)),Table1[[#This Row],[Sel_Cat]],$H$2:INDIRECT(ADDRESS(ROW(Table1[[#This Row],[Sel_Cat]]),8)),"A01")," ")</f>
        <v>454</v>
      </c>
      <c r="M691" s="3" t="str">
        <f ca="1">IF(Table1[[#This Row],[Post]]="A02",COUNTIFS($H$2:INDIRECT(ADDRESS(ROW(Table1[[#This Row],[Sel_Cat]]),8)),"A02")," ")</f>
        <v xml:space="preserve"> </v>
      </c>
      <c r="N6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91" s="5" t="s">
        <v>5888</v>
      </c>
      <c r="P691" s="5" t="str">
        <f>VLOOKUP(Table1[[#This Row],[ROLL2]],Sheet1!$A$1:$B$132,2,FALSE)</f>
        <v>Uttar Pradesh</v>
      </c>
      <c r="Q691" s="5" t="str">
        <f>VLOOKUP(Table1[[#This Row],[ROLL2]],Sheet1!$A$1:$C$132,3,FALSE)</f>
        <v>Lucknow (3010)</v>
      </c>
    </row>
    <row r="692" spans="1:17" x14ac:dyDescent="0.2">
      <c r="A692" s="2">
        <v>24</v>
      </c>
      <c r="B692" s="3">
        <v>1402007007</v>
      </c>
      <c r="C692" s="4" t="s">
        <v>4413</v>
      </c>
      <c r="D692" s="4" t="s">
        <v>74</v>
      </c>
      <c r="E692" s="4" t="s">
        <v>75</v>
      </c>
      <c r="F692" s="2" t="s">
        <v>5701</v>
      </c>
      <c r="G692" s="2" t="s">
        <v>5703</v>
      </c>
      <c r="H692" s="4" t="s">
        <v>76</v>
      </c>
      <c r="I692" s="4">
        <v>691</v>
      </c>
      <c r="J692" s="3">
        <f ca="1">COUNTIF(G$2:INDIRECT(ADDRESS(ROW(Table1[[#This Row],[Sel_Cat]]),7)),Table1[[#This Row],[Sel_Cat]])</f>
        <v>533</v>
      </c>
      <c r="K692" s="3">
        <f ca="1">IF(Table1[[#This Row],[Post]]="A01",COUNTIFS($H$2:INDIRECT(ADDRESS(ROW(Table1[[#This Row],[Sel_Cat]]),8)),"A01")," ")</f>
        <v>584</v>
      </c>
      <c r="L692" s="3">
        <f ca="1">IF(Table1[[#This Row],[Post]]="A01",COUNTIFS($G$2:INDIRECT(ADDRESS(ROW(Table1[[#This Row],[Sel_Cat]]),7)),Table1[[#This Row],[Sel_Cat]],$H$2:INDIRECT(ADDRESS(ROW(Table1[[#This Row],[Sel_Cat]]),8)),"A01")," ")</f>
        <v>455</v>
      </c>
      <c r="M692" s="3" t="str">
        <f ca="1">IF(Table1[[#This Row],[Post]]="A02",COUNTIFS($H$2:INDIRECT(ADDRESS(ROW(Table1[[#This Row],[Sel_Cat]]),8)),"A02")," ")</f>
        <v xml:space="preserve"> </v>
      </c>
      <c r="N6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92" s="5" t="s">
        <v>5973</v>
      </c>
      <c r="P692" s="5" t="str">
        <f>VLOOKUP(Table1[[#This Row],[ROLL2]],Sheet1!$A$1:$B$132,2,FALSE)</f>
        <v>Punjab</v>
      </c>
      <c r="Q692" s="5" t="str">
        <f>VLOOKUP(Table1[[#This Row],[ROLL2]],Sheet1!$A$1:$C$132,3,FALSE)</f>
        <v>Jalandhar(1402)</v>
      </c>
    </row>
    <row r="693" spans="1:17" x14ac:dyDescent="0.2">
      <c r="A693" s="2">
        <v>848</v>
      </c>
      <c r="B693" s="3">
        <v>3013088347</v>
      </c>
      <c r="C693" s="4" t="s">
        <v>5146</v>
      </c>
      <c r="D693" s="4" t="s">
        <v>2546</v>
      </c>
      <c r="E693" s="4" t="s">
        <v>2547</v>
      </c>
      <c r="F693" s="2" t="s">
        <v>5701</v>
      </c>
      <c r="G693" s="2" t="s">
        <v>5701</v>
      </c>
      <c r="H693" s="4" t="s">
        <v>2548</v>
      </c>
      <c r="I693" s="4">
        <v>692</v>
      </c>
      <c r="J693" s="3">
        <f ca="1">COUNTIF(G$2:INDIRECT(ADDRESS(ROW(Table1[[#This Row],[Sel_Cat]]),7)),Table1[[#This Row],[Sel_Cat]])</f>
        <v>99</v>
      </c>
      <c r="K693" s="3">
        <f ca="1">IF(Table1[[#This Row],[Post]]="A01",COUNTIFS($H$2:INDIRECT(ADDRESS(ROW(Table1[[#This Row],[Sel_Cat]]),8)),"A01")," ")</f>
        <v>585</v>
      </c>
      <c r="L693" s="3">
        <f ca="1">IF(Table1[[#This Row],[Post]]="A01",COUNTIFS($G$2:INDIRECT(ADDRESS(ROW(Table1[[#This Row],[Sel_Cat]]),7)),Table1[[#This Row],[Sel_Cat]],$H$2:INDIRECT(ADDRESS(ROW(Table1[[#This Row],[Sel_Cat]]),8)),"A01")," ")</f>
        <v>84</v>
      </c>
      <c r="M693" s="3" t="str">
        <f ca="1">IF(Table1[[#This Row],[Post]]="A02",COUNTIFS($H$2:INDIRECT(ADDRESS(ROW(Table1[[#This Row],[Sel_Cat]]),8)),"A02")," ")</f>
        <v xml:space="preserve"> </v>
      </c>
      <c r="N6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93" s="5" t="s">
        <v>5891</v>
      </c>
      <c r="P693" s="5" t="str">
        <f>VLOOKUP(Table1[[#This Row],[ROLL2]],Sheet1!$A$1:$B$132,2,FALSE)</f>
        <v>Uttar Pradesh</v>
      </c>
      <c r="Q693" s="5" t="str">
        <f>VLOOKUP(Table1[[#This Row],[ROLL2]],Sheet1!$A$1:$C$132,3,FALSE)</f>
        <v>Varanasi (3013)</v>
      </c>
    </row>
    <row r="694" spans="1:17" x14ac:dyDescent="0.2">
      <c r="A694" s="2">
        <v>711</v>
      </c>
      <c r="B694" s="3">
        <v>3007018281</v>
      </c>
      <c r="C694" s="4" t="s">
        <v>5027</v>
      </c>
      <c r="D694" s="4" t="s">
        <v>2135</v>
      </c>
      <c r="E694" s="4" t="s">
        <v>2136</v>
      </c>
      <c r="F694" s="2" t="s">
        <v>5703</v>
      </c>
      <c r="G694" s="2" t="s">
        <v>5703</v>
      </c>
      <c r="H694" s="4" t="s">
        <v>2137</v>
      </c>
      <c r="I694" s="4">
        <v>693</v>
      </c>
      <c r="J694" s="3">
        <f ca="1">COUNTIF(G$2:INDIRECT(ADDRESS(ROW(Table1[[#This Row],[Sel_Cat]]),7)),Table1[[#This Row],[Sel_Cat]])</f>
        <v>534</v>
      </c>
      <c r="K694" s="3">
        <f ca="1">IF(Table1[[#This Row],[Post]]="A01",COUNTIFS($H$2:INDIRECT(ADDRESS(ROW(Table1[[#This Row],[Sel_Cat]]),8)),"A01")," ")</f>
        <v>586</v>
      </c>
      <c r="L694" s="3">
        <f ca="1">IF(Table1[[#This Row],[Post]]="A01",COUNTIFS($G$2:INDIRECT(ADDRESS(ROW(Table1[[#This Row],[Sel_Cat]]),7)),Table1[[#This Row],[Sel_Cat]],$H$2:INDIRECT(ADDRESS(ROW(Table1[[#This Row],[Sel_Cat]]),8)),"A01")," ")</f>
        <v>456</v>
      </c>
      <c r="M694" s="3" t="str">
        <f ca="1">IF(Table1[[#This Row],[Post]]="A02",COUNTIFS($H$2:INDIRECT(ADDRESS(ROW(Table1[[#This Row],[Sel_Cat]]),8)),"A02")," ")</f>
        <v xml:space="preserve"> </v>
      </c>
      <c r="N6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94" s="5" t="s">
        <v>5885</v>
      </c>
      <c r="P694" s="5" t="str">
        <f>VLOOKUP(Table1[[#This Row],[ROLL2]],Sheet1!$A$1:$B$132,2,FALSE)</f>
        <v>Uttar Pradesh</v>
      </c>
      <c r="Q694" s="5" t="str">
        <f>VLOOKUP(Table1[[#This Row],[ROLL2]],Sheet1!$A$1:$C$132,3,FALSE)</f>
        <v>Gorakhpur (3007)</v>
      </c>
    </row>
    <row r="695" spans="1:17" x14ac:dyDescent="0.2">
      <c r="A695" s="2">
        <v>601</v>
      </c>
      <c r="B695" s="3">
        <v>2405076851</v>
      </c>
      <c r="C695" s="4" t="s">
        <v>4930</v>
      </c>
      <c r="D695" s="4" t="s">
        <v>1805</v>
      </c>
      <c r="E695" s="4" t="s">
        <v>1806</v>
      </c>
      <c r="F695" s="2" t="s">
        <v>5703</v>
      </c>
      <c r="G695" s="2" t="s">
        <v>5703</v>
      </c>
      <c r="H695" s="4" t="s">
        <v>1807</v>
      </c>
      <c r="I695" s="4">
        <v>694</v>
      </c>
      <c r="J695" s="3">
        <f ca="1">COUNTIF(G$2:INDIRECT(ADDRESS(ROW(Table1[[#This Row],[Sel_Cat]]),7)),Table1[[#This Row],[Sel_Cat]])</f>
        <v>535</v>
      </c>
      <c r="K695" s="3">
        <f ca="1">IF(Table1[[#This Row],[Post]]="A01",COUNTIFS($H$2:INDIRECT(ADDRESS(ROW(Table1[[#This Row],[Sel_Cat]]),8)),"A01")," ")</f>
        <v>587</v>
      </c>
      <c r="L695" s="3">
        <f ca="1">IF(Table1[[#This Row],[Post]]="A01",COUNTIFS($G$2:INDIRECT(ADDRESS(ROW(Table1[[#This Row],[Sel_Cat]]),7)),Table1[[#This Row],[Sel_Cat]],$H$2:INDIRECT(ADDRESS(ROW(Table1[[#This Row],[Sel_Cat]]),8)),"A01")," ")</f>
        <v>457</v>
      </c>
      <c r="M695" s="3" t="str">
        <f ca="1">IF(Table1[[#This Row],[Post]]="A02",COUNTIFS($H$2:INDIRECT(ADDRESS(ROW(Table1[[#This Row],[Sel_Cat]]),8)),"A02")," ")</f>
        <v xml:space="preserve"> </v>
      </c>
      <c r="N69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95" s="5" t="s">
        <v>5904</v>
      </c>
      <c r="P695" s="5" t="str">
        <f>VLOOKUP(Table1[[#This Row],[ROLL2]],Sheet1!$A$1:$B$132,2,FALSE)</f>
        <v>Rajasthan</v>
      </c>
      <c r="Q695" s="5" t="str">
        <f>VLOOKUP(Table1[[#This Row],[ROLL2]],Sheet1!$A$1:$C$132,3,FALSE)</f>
        <v>Jaipur (2405)</v>
      </c>
    </row>
    <row r="696" spans="1:17" x14ac:dyDescent="0.2">
      <c r="A696" s="2">
        <v>1124</v>
      </c>
      <c r="B696" s="3">
        <v>6001009003</v>
      </c>
      <c r="C696" s="4" t="s">
        <v>5382</v>
      </c>
      <c r="D696" s="4" t="s">
        <v>3374</v>
      </c>
      <c r="E696" s="4" t="s">
        <v>3375</v>
      </c>
      <c r="F696" s="2" t="s">
        <v>5703</v>
      </c>
      <c r="G696" s="2" t="s">
        <v>5703</v>
      </c>
      <c r="H696" s="4" t="s">
        <v>3376</v>
      </c>
      <c r="I696" s="4">
        <v>695</v>
      </c>
      <c r="J696" s="3">
        <f ca="1">COUNTIF(G$2:INDIRECT(ADDRESS(ROW(Table1[[#This Row],[Sel_Cat]]),7)),Table1[[#This Row],[Sel_Cat]])</f>
        <v>536</v>
      </c>
      <c r="K696" s="3">
        <f ca="1">IF(Table1[[#This Row],[Post]]="A01",COUNTIFS($H$2:INDIRECT(ADDRESS(ROW(Table1[[#This Row],[Sel_Cat]]),8)),"A01")," ")</f>
        <v>588</v>
      </c>
      <c r="L696" s="3">
        <f ca="1">IF(Table1[[#This Row],[Post]]="A01",COUNTIFS($G$2:INDIRECT(ADDRESS(ROW(Table1[[#This Row],[Sel_Cat]]),7)),Table1[[#This Row],[Sel_Cat]],$H$2:INDIRECT(ADDRESS(ROW(Table1[[#This Row],[Sel_Cat]]),8)),"A01")," ")</f>
        <v>458</v>
      </c>
      <c r="M696" s="3" t="str">
        <f ca="1">IF(Table1[[#This Row],[Post]]="A02",COUNTIFS($H$2:INDIRECT(ADDRESS(ROW(Table1[[#This Row],[Sel_Cat]]),8)),"A02")," ")</f>
        <v xml:space="preserve"> </v>
      </c>
      <c r="N69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96" s="5" t="s">
        <v>5943</v>
      </c>
      <c r="P696" s="5" t="str">
        <f>VLOOKUP(Table1[[#This Row],[ROLL2]],Sheet1!$A$1:$B$132,2,FALSE)</f>
        <v>Madhya Pradesh</v>
      </c>
      <c r="Q696" s="5" t="str">
        <f>VLOOKUP(Table1[[#This Row],[ROLL2]],Sheet1!$A$1:$C$132,3,FALSE)</f>
        <v>Bhopal (6001)</v>
      </c>
    </row>
    <row r="697" spans="1:17" x14ac:dyDescent="0.2">
      <c r="A697" s="2">
        <v>70</v>
      </c>
      <c r="B697" s="3">
        <v>1801004612</v>
      </c>
      <c r="C697" s="4" t="s">
        <v>4456</v>
      </c>
      <c r="D697" s="4" t="s">
        <v>212</v>
      </c>
      <c r="E697" s="4" t="s">
        <v>213</v>
      </c>
      <c r="F697" s="2" t="s">
        <v>5696</v>
      </c>
      <c r="G697" s="2" t="s">
        <v>5703</v>
      </c>
      <c r="H697" s="4" t="s">
        <v>214</v>
      </c>
      <c r="I697" s="4">
        <v>696</v>
      </c>
      <c r="J697" s="3">
        <f ca="1">COUNTIF(G$2:INDIRECT(ADDRESS(ROW(Table1[[#This Row],[Sel_Cat]]),7)),Table1[[#This Row],[Sel_Cat]])</f>
        <v>537</v>
      </c>
      <c r="K697" s="3">
        <f ca="1">IF(Table1[[#This Row],[Post]]="A01",COUNTIFS($H$2:INDIRECT(ADDRESS(ROW(Table1[[#This Row],[Sel_Cat]]),8)),"A01")," ")</f>
        <v>589</v>
      </c>
      <c r="L697" s="3">
        <f ca="1">IF(Table1[[#This Row],[Post]]="A01",COUNTIFS($G$2:INDIRECT(ADDRESS(ROW(Table1[[#This Row],[Sel_Cat]]),7)),Table1[[#This Row],[Sel_Cat]],$H$2:INDIRECT(ADDRESS(ROW(Table1[[#This Row],[Sel_Cat]]),8)),"A01")," ")</f>
        <v>459</v>
      </c>
      <c r="M697" s="3" t="str">
        <f ca="1">IF(Table1[[#This Row],[Post]]="A02",COUNTIFS($H$2:INDIRECT(ADDRESS(ROW(Table1[[#This Row],[Sel_Cat]]),8)),"A02")," ")</f>
        <v xml:space="preserve"> </v>
      </c>
      <c r="N6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97" s="5" t="s">
        <v>6016</v>
      </c>
      <c r="P697" s="5" t="e">
        <f>VLOOKUP(Table1[[#This Row],[ROLL2]],Sheet1!$A$1:$B$132,2,FALSE)</f>
        <v>#N/A</v>
      </c>
      <c r="Q697" s="5" t="e">
        <f>VLOOKUP(Table1[[#This Row],[ROLL2]],Sheet1!$A$1:$C$132,3,FALSE)</f>
        <v>#N/A</v>
      </c>
    </row>
    <row r="698" spans="1:17" x14ac:dyDescent="0.2">
      <c r="A698" s="2">
        <v>451</v>
      </c>
      <c r="B698" s="3">
        <v>2201315213</v>
      </c>
      <c r="C698" s="4" t="s">
        <v>4803</v>
      </c>
      <c r="D698" s="4" t="s">
        <v>1355</v>
      </c>
      <c r="E698" s="4" t="s">
        <v>1356</v>
      </c>
      <c r="F698" s="2" t="s">
        <v>5701</v>
      </c>
      <c r="G698" s="2" t="s">
        <v>5701</v>
      </c>
      <c r="H698" s="4" t="s">
        <v>1357</v>
      </c>
      <c r="I698" s="4">
        <v>697</v>
      </c>
      <c r="J698" s="3">
        <f ca="1">COUNTIF(G$2:INDIRECT(ADDRESS(ROW(Table1[[#This Row],[Sel_Cat]]),7)),Table1[[#This Row],[Sel_Cat]])</f>
        <v>100</v>
      </c>
      <c r="K698" s="3" t="str">
        <f ca="1">IF(Table1[[#This Row],[Post]]="A01",COUNTIFS($H$2:INDIRECT(ADDRESS(ROW(Table1[[#This Row],[Sel_Cat]]),8)),"A01")," ")</f>
        <v xml:space="preserve"> </v>
      </c>
      <c r="L69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698" s="3">
        <f ca="1">IF(Table1[[#This Row],[Post]]="A02",COUNTIFS($H$2:INDIRECT(ADDRESS(ROW(Table1[[#This Row],[Sel_Cat]]),8)),"A02")," ")</f>
        <v>108</v>
      </c>
      <c r="N698" s="3">
        <f ca="1">IF(Table1[[#This Row],[Post]]="A02",COUNTIFS($G$2:INDIRECT(ADDRESS(ROW(Table1[[#This Row],[Sel_Cat]]),7)),Table1[[#This Row],[Sel_Cat]],$H$2:INDIRECT(ADDRESS(ROW(Table1[[#This Row],[Sel_Cat]]),8)),"A02")," ")</f>
        <v>16</v>
      </c>
      <c r="O698" s="5" t="s">
        <v>5900</v>
      </c>
      <c r="P698" s="5" t="str">
        <f>VLOOKUP(Table1[[#This Row],[ROLL2]],Sheet1!$A$1:$B$132,2,FALSE)</f>
        <v>Delhi</v>
      </c>
      <c r="Q698" s="5" t="str">
        <f>VLOOKUP(Table1[[#This Row],[ROLL2]],Sheet1!$A$1:$C$132,3,FALSE)</f>
        <v>Delhi (2201)</v>
      </c>
    </row>
    <row r="699" spans="1:17" x14ac:dyDescent="0.2">
      <c r="A699" s="2">
        <v>150</v>
      </c>
      <c r="B699" s="3">
        <v>2201055223</v>
      </c>
      <c r="C699" s="4" t="s">
        <v>4535</v>
      </c>
      <c r="D699" s="4" t="s">
        <v>452</v>
      </c>
      <c r="E699" s="4" t="s">
        <v>453</v>
      </c>
      <c r="F699" s="2" t="s">
        <v>5703</v>
      </c>
      <c r="G699" s="2" t="s">
        <v>5703</v>
      </c>
      <c r="H699" s="4" t="s">
        <v>454</v>
      </c>
      <c r="I699" s="4">
        <v>698</v>
      </c>
      <c r="J699" s="3">
        <f ca="1">COUNTIF(G$2:INDIRECT(ADDRESS(ROW(Table1[[#This Row],[Sel_Cat]]),7)),Table1[[#This Row],[Sel_Cat]])</f>
        <v>538</v>
      </c>
      <c r="K699" s="3">
        <f ca="1">IF(Table1[[#This Row],[Post]]="A01",COUNTIFS($H$2:INDIRECT(ADDRESS(ROW(Table1[[#This Row],[Sel_Cat]]),8)),"A01")," ")</f>
        <v>590</v>
      </c>
      <c r="L699" s="3">
        <f ca="1">IF(Table1[[#This Row],[Post]]="A01",COUNTIFS($G$2:INDIRECT(ADDRESS(ROW(Table1[[#This Row],[Sel_Cat]]),7)),Table1[[#This Row],[Sel_Cat]],$H$2:INDIRECT(ADDRESS(ROW(Table1[[#This Row],[Sel_Cat]]),8)),"A01")," ")</f>
        <v>460</v>
      </c>
      <c r="M699" s="3" t="str">
        <f ca="1">IF(Table1[[#This Row],[Post]]="A02",COUNTIFS($H$2:INDIRECT(ADDRESS(ROW(Table1[[#This Row],[Sel_Cat]]),8)),"A02")," ")</f>
        <v xml:space="preserve"> </v>
      </c>
      <c r="N6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699" s="5" t="s">
        <v>5900</v>
      </c>
      <c r="P699" s="5" t="str">
        <f>VLOOKUP(Table1[[#This Row],[ROLL2]],Sheet1!$A$1:$B$132,2,FALSE)</f>
        <v>Delhi</v>
      </c>
      <c r="Q699" s="5" t="str">
        <f>VLOOKUP(Table1[[#This Row],[ROLL2]],Sheet1!$A$1:$C$132,3,FALSE)</f>
        <v>Delhi (2201)</v>
      </c>
    </row>
    <row r="700" spans="1:17" x14ac:dyDescent="0.2">
      <c r="A700" s="2">
        <v>1374</v>
      </c>
      <c r="B700" s="3">
        <v>8601017862</v>
      </c>
      <c r="C700" s="4" t="s">
        <v>5610</v>
      </c>
      <c r="D700" s="4" t="s">
        <v>4123</v>
      </c>
      <c r="E700" s="4" t="s">
        <v>4124</v>
      </c>
      <c r="F700" s="2" t="s">
        <v>5703</v>
      </c>
      <c r="G700" s="2" t="s">
        <v>5703</v>
      </c>
      <c r="H700" s="4" t="s">
        <v>4125</v>
      </c>
      <c r="I700" s="4">
        <v>699</v>
      </c>
      <c r="J700" s="3">
        <f ca="1">COUNTIF(G$2:INDIRECT(ADDRESS(ROW(Table1[[#This Row],[Sel_Cat]]),7)),Table1[[#This Row],[Sel_Cat]])</f>
        <v>539</v>
      </c>
      <c r="K700" s="3">
        <f ca="1">IF(Table1[[#This Row],[Post]]="A01",COUNTIFS($H$2:INDIRECT(ADDRESS(ROW(Table1[[#This Row],[Sel_Cat]]),8)),"A01")," ")</f>
        <v>591</v>
      </c>
      <c r="L700" s="3">
        <f ca="1">IF(Table1[[#This Row],[Post]]="A01",COUNTIFS($G$2:INDIRECT(ADDRESS(ROW(Table1[[#This Row],[Sel_Cat]]),7)),Table1[[#This Row],[Sel_Cat]],$H$2:INDIRECT(ADDRESS(ROW(Table1[[#This Row],[Sel_Cat]]),8)),"A01")," ")</f>
        <v>461</v>
      </c>
      <c r="M700" s="3" t="str">
        <f ca="1">IF(Table1[[#This Row],[Post]]="A02",COUNTIFS($H$2:INDIRECT(ADDRESS(ROW(Table1[[#This Row],[Sel_Cat]]),8)),"A02")," ")</f>
        <v xml:space="preserve"> </v>
      </c>
      <c r="N7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00" s="5" t="s">
        <v>5995</v>
      </c>
      <c r="P700" s="5" t="str">
        <f>VLOOKUP(Table1[[#This Row],[ROLL2]],Sheet1!$A$1:$B$132,2,FALSE)</f>
        <v>Telangana</v>
      </c>
      <c r="Q700" s="5" t="str">
        <f>VLOOKUP(Table1[[#This Row],[ROLL2]],Sheet1!$A$1:$C$132,3,FALSE)</f>
        <v>Hyderabad(8601)</v>
      </c>
    </row>
    <row r="701" spans="1:17" x14ac:dyDescent="0.2">
      <c r="A701" s="2">
        <v>679</v>
      </c>
      <c r="B701" s="3">
        <v>3002002372</v>
      </c>
      <c r="C701" s="4" t="s">
        <v>122</v>
      </c>
      <c r="D701" s="4" t="s">
        <v>2039</v>
      </c>
      <c r="E701" s="4" t="s">
        <v>2040</v>
      </c>
      <c r="F701" s="2" t="s">
        <v>5701</v>
      </c>
      <c r="G701" s="2" t="s">
        <v>5703</v>
      </c>
      <c r="H701" s="4" t="s">
        <v>2041</v>
      </c>
      <c r="I701" s="4">
        <v>700</v>
      </c>
      <c r="J701" s="3">
        <f ca="1">COUNTIF(G$2:INDIRECT(ADDRESS(ROW(Table1[[#This Row],[Sel_Cat]]),7)),Table1[[#This Row],[Sel_Cat]])</f>
        <v>540</v>
      </c>
      <c r="K701" s="3">
        <f ca="1">IF(Table1[[#This Row],[Post]]="A01",COUNTIFS($H$2:INDIRECT(ADDRESS(ROW(Table1[[#This Row],[Sel_Cat]]),8)),"A01")," ")</f>
        <v>592</v>
      </c>
      <c r="L701" s="3">
        <f ca="1">IF(Table1[[#This Row],[Post]]="A01",COUNTIFS($G$2:INDIRECT(ADDRESS(ROW(Table1[[#This Row],[Sel_Cat]]),7)),Table1[[#This Row],[Sel_Cat]],$H$2:INDIRECT(ADDRESS(ROW(Table1[[#This Row],[Sel_Cat]]),8)),"A01")," ")</f>
        <v>462</v>
      </c>
      <c r="M701" s="3" t="str">
        <f ca="1">IF(Table1[[#This Row],[Post]]="A02",COUNTIFS($H$2:INDIRECT(ADDRESS(ROW(Table1[[#This Row],[Sel_Cat]]),8)),"A02")," ")</f>
        <v xml:space="preserve"> </v>
      </c>
      <c r="N7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01" s="5" t="s">
        <v>6023</v>
      </c>
      <c r="P701" s="5" t="e">
        <f>VLOOKUP(Table1[[#This Row],[ROLL2]],Sheet1!$A$1:$B$132,2,FALSE)</f>
        <v>#N/A</v>
      </c>
      <c r="Q701" s="5" t="e">
        <f>VLOOKUP(Table1[[#This Row],[ROLL2]],Sheet1!$A$1:$C$132,3,FALSE)</f>
        <v>#N/A</v>
      </c>
    </row>
    <row r="702" spans="1:17" x14ac:dyDescent="0.2">
      <c r="A702" s="2">
        <v>1</v>
      </c>
      <c r="B702" s="3">
        <v>1004000030</v>
      </c>
      <c r="C702" s="4" t="s">
        <v>4391</v>
      </c>
      <c r="D702" s="4" t="s">
        <v>5</v>
      </c>
      <c r="E702" s="4" t="s">
        <v>6</v>
      </c>
      <c r="F702" s="2" t="s">
        <v>5703</v>
      </c>
      <c r="G702" s="2" t="s">
        <v>5703</v>
      </c>
      <c r="H702" s="4" t="s">
        <v>7</v>
      </c>
      <c r="I702" s="4">
        <v>701</v>
      </c>
      <c r="J702" s="3">
        <f ca="1">COUNTIF(G$2:INDIRECT(ADDRESS(ROW(Table1[[#This Row],[Sel_Cat]]),7)),Table1[[#This Row],[Sel_Cat]])</f>
        <v>541</v>
      </c>
      <c r="K702" s="3">
        <f ca="1">IF(Table1[[#This Row],[Post]]="A01",COUNTIFS($H$2:INDIRECT(ADDRESS(ROW(Table1[[#This Row],[Sel_Cat]]),8)),"A01")," ")</f>
        <v>593</v>
      </c>
      <c r="L702" s="3">
        <f ca="1">IF(Table1[[#This Row],[Post]]="A01",COUNTIFS($G$2:INDIRECT(ADDRESS(ROW(Table1[[#This Row],[Sel_Cat]]),7)),Table1[[#This Row],[Sel_Cat]],$H$2:INDIRECT(ADDRESS(ROW(Table1[[#This Row],[Sel_Cat]]),8)),"A01")," ")</f>
        <v>463</v>
      </c>
      <c r="M702" s="3" t="str">
        <f ca="1">IF(Table1[[#This Row],[Post]]="A02",COUNTIFS($H$2:INDIRECT(ADDRESS(ROW(Table1[[#This Row],[Sel_Cat]]),8)),"A02")," ")</f>
        <v xml:space="preserve"> </v>
      </c>
      <c r="N7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02" s="5" t="s">
        <v>5968</v>
      </c>
      <c r="P702" s="5" t="str">
        <f>VLOOKUP(Table1[[#This Row],[ROLL2]],Sheet1!$A$1:$B$132,2,FALSE)</f>
        <v>Jammu and Kashmir</v>
      </c>
      <c r="Q702" s="5" t="str">
        <f>VLOOKUP(Table1[[#This Row],[ROLL2]],Sheet1!$A$1:$C$132,3,FALSE)</f>
        <v>Jammu(1004)</v>
      </c>
    </row>
    <row r="703" spans="1:17" x14ac:dyDescent="0.2">
      <c r="A703" s="2">
        <v>1221</v>
      </c>
      <c r="B703" s="3">
        <v>7204004606</v>
      </c>
      <c r="C703" s="4" t="s">
        <v>5470</v>
      </c>
      <c r="D703" s="4" t="s">
        <v>3665</v>
      </c>
      <c r="E703" s="4" t="s">
        <v>3666</v>
      </c>
      <c r="F703" s="2" t="s">
        <v>5703</v>
      </c>
      <c r="G703" s="2" t="s">
        <v>5703</v>
      </c>
      <c r="H703" s="4" t="s">
        <v>3667</v>
      </c>
      <c r="I703" s="4">
        <v>702</v>
      </c>
      <c r="J703" s="3">
        <f ca="1">COUNTIF(G$2:INDIRECT(ADDRESS(ROW(Table1[[#This Row],[Sel_Cat]]),7)),Table1[[#This Row],[Sel_Cat]])</f>
        <v>542</v>
      </c>
      <c r="K703" s="3">
        <f ca="1">IF(Table1[[#This Row],[Post]]="A01",COUNTIFS($H$2:INDIRECT(ADDRESS(ROW(Table1[[#This Row],[Sel_Cat]]),8)),"A01")," ")</f>
        <v>594</v>
      </c>
      <c r="L703" s="3">
        <f ca="1">IF(Table1[[#This Row],[Post]]="A01",COUNTIFS($G$2:INDIRECT(ADDRESS(ROW(Table1[[#This Row],[Sel_Cat]]),7)),Table1[[#This Row],[Sel_Cat]],$H$2:INDIRECT(ADDRESS(ROW(Table1[[#This Row],[Sel_Cat]]),8)),"A01")," ")</f>
        <v>464</v>
      </c>
      <c r="M703" s="3" t="str">
        <f ca="1">IF(Table1[[#This Row],[Post]]="A02",COUNTIFS($H$2:INDIRECT(ADDRESS(ROW(Table1[[#This Row],[Sel_Cat]]),8)),"A02")," ")</f>
        <v xml:space="preserve"> </v>
      </c>
      <c r="N7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03" s="5" t="s">
        <v>6010</v>
      </c>
      <c r="P703" s="5" t="str">
        <f>VLOOKUP(Table1[[#This Row],[ROLL2]],Sheet1!$A$1:$B$132,2,FALSE)</f>
        <v>Maharashtra</v>
      </c>
      <c r="Q703" s="5" t="str">
        <f>VLOOKUP(Table1[[#This Row],[ROLL2]],Sheet1!$A$1:$C$132,3,FALSE)</f>
        <v>Mumbai(7204)</v>
      </c>
    </row>
    <row r="704" spans="1:17" x14ac:dyDescent="0.2">
      <c r="A704" s="2">
        <v>822</v>
      </c>
      <c r="B704" s="3">
        <v>3013007775</v>
      </c>
      <c r="C704" s="4" t="s">
        <v>4397</v>
      </c>
      <c r="D704" s="4" t="s">
        <v>2468</v>
      </c>
      <c r="E704" s="4" t="s">
        <v>2469</v>
      </c>
      <c r="F704" s="2" t="s">
        <v>5703</v>
      </c>
      <c r="G704" s="2" t="s">
        <v>5703</v>
      </c>
      <c r="H704" s="4" t="s">
        <v>2470</v>
      </c>
      <c r="I704" s="4">
        <v>703</v>
      </c>
      <c r="J704" s="3">
        <f ca="1">COUNTIF(G$2:INDIRECT(ADDRESS(ROW(Table1[[#This Row],[Sel_Cat]]),7)),Table1[[#This Row],[Sel_Cat]])</f>
        <v>543</v>
      </c>
      <c r="K704" s="3">
        <f ca="1">IF(Table1[[#This Row],[Post]]="A01",COUNTIFS($H$2:INDIRECT(ADDRESS(ROW(Table1[[#This Row],[Sel_Cat]]),8)),"A01")," ")</f>
        <v>595</v>
      </c>
      <c r="L704" s="3">
        <f ca="1">IF(Table1[[#This Row],[Post]]="A01",COUNTIFS($G$2:INDIRECT(ADDRESS(ROW(Table1[[#This Row],[Sel_Cat]]),7)),Table1[[#This Row],[Sel_Cat]],$H$2:INDIRECT(ADDRESS(ROW(Table1[[#This Row],[Sel_Cat]]),8)),"A01")," ")</f>
        <v>465</v>
      </c>
      <c r="M704" s="3" t="str">
        <f ca="1">IF(Table1[[#This Row],[Post]]="A02",COUNTIFS($H$2:INDIRECT(ADDRESS(ROW(Table1[[#This Row],[Sel_Cat]]),8)),"A02")," ")</f>
        <v xml:space="preserve"> </v>
      </c>
      <c r="N7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04" s="5" t="s">
        <v>5891</v>
      </c>
      <c r="P704" s="5" t="str">
        <f>VLOOKUP(Table1[[#This Row],[ROLL2]],Sheet1!$A$1:$B$132,2,FALSE)</f>
        <v>Uttar Pradesh</v>
      </c>
      <c r="Q704" s="5" t="str">
        <f>VLOOKUP(Table1[[#This Row],[ROLL2]],Sheet1!$A$1:$C$132,3,FALSE)</f>
        <v>Varanasi (3013)</v>
      </c>
    </row>
    <row r="705" spans="1:17" x14ac:dyDescent="0.2">
      <c r="A705" s="2">
        <v>323</v>
      </c>
      <c r="B705" s="3">
        <v>2201191517</v>
      </c>
      <c r="C705" s="4" t="s">
        <v>4691</v>
      </c>
      <c r="D705" s="4" t="s">
        <v>971</v>
      </c>
      <c r="E705" s="4" t="s">
        <v>972</v>
      </c>
      <c r="F705" s="2" t="s">
        <v>5703</v>
      </c>
      <c r="G705" s="2" t="s">
        <v>5703</v>
      </c>
      <c r="H705" s="4" t="s">
        <v>973</v>
      </c>
      <c r="I705" s="4">
        <v>704</v>
      </c>
      <c r="J705" s="3">
        <f ca="1">COUNTIF(G$2:INDIRECT(ADDRESS(ROW(Table1[[#This Row],[Sel_Cat]]),7)),Table1[[#This Row],[Sel_Cat]])</f>
        <v>544</v>
      </c>
      <c r="K705" s="3">
        <f ca="1">IF(Table1[[#This Row],[Post]]="A01",COUNTIFS($H$2:INDIRECT(ADDRESS(ROW(Table1[[#This Row],[Sel_Cat]]),8)),"A01")," ")</f>
        <v>596</v>
      </c>
      <c r="L705" s="3">
        <f ca="1">IF(Table1[[#This Row],[Post]]="A01",COUNTIFS($G$2:INDIRECT(ADDRESS(ROW(Table1[[#This Row],[Sel_Cat]]),7)),Table1[[#This Row],[Sel_Cat]],$H$2:INDIRECT(ADDRESS(ROW(Table1[[#This Row],[Sel_Cat]]),8)),"A01")," ")</f>
        <v>466</v>
      </c>
      <c r="M705" s="3" t="str">
        <f ca="1">IF(Table1[[#This Row],[Post]]="A02",COUNTIFS($H$2:INDIRECT(ADDRESS(ROW(Table1[[#This Row],[Sel_Cat]]),8)),"A02")," ")</f>
        <v xml:space="preserve"> </v>
      </c>
      <c r="N7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05" s="5" t="s">
        <v>5900</v>
      </c>
      <c r="P705" s="5" t="str">
        <f>VLOOKUP(Table1[[#This Row],[ROLL2]],Sheet1!$A$1:$B$132,2,FALSE)</f>
        <v>Delhi</v>
      </c>
      <c r="Q705" s="5" t="str">
        <f>VLOOKUP(Table1[[#This Row],[ROLL2]],Sheet1!$A$1:$C$132,3,FALSE)</f>
        <v>Delhi (2201)</v>
      </c>
    </row>
    <row r="706" spans="1:17" x14ac:dyDescent="0.2">
      <c r="A706" s="2">
        <v>1317</v>
      </c>
      <c r="B706" s="3">
        <v>8008000269</v>
      </c>
      <c r="C706" s="4" t="s">
        <v>5556</v>
      </c>
      <c r="D706" s="4" t="s">
        <v>3952</v>
      </c>
      <c r="E706" s="4" t="s">
        <v>3953</v>
      </c>
      <c r="F706" s="2" t="s">
        <v>5703</v>
      </c>
      <c r="G706" s="2" t="s">
        <v>5703</v>
      </c>
      <c r="H706" s="4" t="s">
        <v>3954</v>
      </c>
      <c r="I706" s="4">
        <v>705</v>
      </c>
      <c r="J706" s="3">
        <f ca="1">COUNTIF(G$2:INDIRECT(ADDRESS(ROW(Table1[[#This Row],[Sel_Cat]]),7)),Table1[[#This Row],[Sel_Cat]])</f>
        <v>545</v>
      </c>
      <c r="K706" s="3">
        <f ca="1">IF(Table1[[#This Row],[Post]]="A01",COUNTIFS($H$2:INDIRECT(ADDRESS(ROW(Table1[[#This Row],[Sel_Cat]]),8)),"A01")," ")</f>
        <v>597</v>
      </c>
      <c r="L706" s="3">
        <f ca="1">IF(Table1[[#This Row],[Post]]="A01",COUNTIFS($G$2:INDIRECT(ADDRESS(ROW(Table1[[#This Row],[Sel_Cat]]),7)),Table1[[#This Row],[Sel_Cat]],$H$2:INDIRECT(ADDRESS(ROW(Table1[[#This Row],[Sel_Cat]]),8)),"A01")," ")</f>
        <v>467</v>
      </c>
      <c r="M706" s="3" t="str">
        <f ca="1">IF(Table1[[#This Row],[Post]]="A02",COUNTIFS($H$2:INDIRECT(ADDRESS(ROW(Table1[[#This Row],[Sel_Cat]]),8)),"A02")," ")</f>
        <v xml:space="preserve"> </v>
      </c>
      <c r="N7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06" s="5" t="s">
        <v>5984</v>
      </c>
      <c r="P706" s="5" t="str">
        <f>VLOOKUP(Table1[[#This Row],[ROLL2]],Sheet1!$A$1:$B$132,2,FALSE)</f>
        <v>Andhra Pradesh</v>
      </c>
      <c r="Q706" s="5" t="str">
        <f>VLOOKUP(Table1[[#This Row],[ROLL2]],Sheet1!$A$1:$C$132,3,FALSE)</f>
        <v>Vijayawada(8008)</v>
      </c>
    </row>
    <row r="707" spans="1:17" x14ac:dyDescent="0.2">
      <c r="A707" s="2">
        <v>1402</v>
      </c>
      <c r="B707" s="3">
        <v>8601063240</v>
      </c>
      <c r="C707" s="4" t="s">
        <v>5638</v>
      </c>
      <c r="D707" s="4" t="s">
        <v>4207</v>
      </c>
      <c r="E707" s="4" t="s">
        <v>4208</v>
      </c>
      <c r="F707" s="2" t="s">
        <v>5701</v>
      </c>
      <c r="G707" s="2" t="s">
        <v>5703</v>
      </c>
      <c r="H707" s="4" t="s">
        <v>4209</v>
      </c>
      <c r="I707" s="4">
        <v>706</v>
      </c>
      <c r="J707" s="3">
        <f ca="1">COUNTIF(G$2:INDIRECT(ADDRESS(ROW(Table1[[#This Row],[Sel_Cat]]),7)),Table1[[#This Row],[Sel_Cat]])</f>
        <v>546</v>
      </c>
      <c r="K707" s="3">
        <f ca="1">IF(Table1[[#This Row],[Post]]="A01",COUNTIFS($H$2:INDIRECT(ADDRESS(ROW(Table1[[#This Row],[Sel_Cat]]),8)),"A01")," ")</f>
        <v>598</v>
      </c>
      <c r="L707" s="3">
        <f ca="1">IF(Table1[[#This Row],[Post]]="A01",COUNTIFS($G$2:INDIRECT(ADDRESS(ROW(Table1[[#This Row],[Sel_Cat]]),7)),Table1[[#This Row],[Sel_Cat]],$H$2:INDIRECT(ADDRESS(ROW(Table1[[#This Row],[Sel_Cat]]),8)),"A01")," ")</f>
        <v>468</v>
      </c>
      <c r="M707" s="3" t="str">
        <f ca="1">IF(Table1[[#This Row],[Post]]="A02",COUNTIFS($H$2:INDIRECT(ADDRESS(ROW(Table1[[#This Row],[Sel_Cat]]),8)),"A02")," ")</f>
        <v xml:space="preserve"> </v>
      </c>
      <c r="N70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07" s="5" t="s">
        <v>5995</v>
      </c>
      <c r="P707" s="5" t="str">
        <f>VLOOKUP(Table1[[#This Row],[ROLL2]],Sheet1!$A$1:$B$132,2,FALSE)</f>
        <v>Telangana</v>
      </c>
      <c r="Q707" s="5" t="str">
        <f>VLOOKUP(Table1[[#This Row],[ROLL2]],Sheet1!$A$1:$C$132,3,FALSE)</f>
        <v>Hyderabad(8601)</v>
      </c>
    </row>
    <row r="708" spans="1:17" x14ac:dyDescent="0.2">
      <c r="A708" s="2">
        <v>1389</v>
      </c>
      <c r="B708" s="3">
        <v>8601041380</v>
      </c>
      <c r="C708" s="4" t="s">
        <v>5625</v>
      </c>
      <c r="D708" s="4" t="s">
        <v>4168</v>
      </c>
      <c r="E708" s="4" t="s">
        <v>4169</v>
      </c>
      <c r="F708" s="2" t="s">
        <v>5703</v>
      </c>
      <c r="G708" s="2" t="s">
        <v>5703</v>
      </c>
      <c r="H708" s="4" t="s">
        <v>4170</v>
      </c>
      <c r="I708" s="4">
        <v>707</v>
      </c>
      <c r="J708" s="3">
        <f ca="1">COUNTIF(G$2:INDIRECT(ADDRESS(ROW(Table1[[#This Row],[Sel_Cat]]),7)),Table1[[#This Row],[Sel_Cat]])</f>
        <v>547</v>
      </c>
      <c r="K708" s="3">
        <f ca="1">IF(Table1[[#This Row],[Post]]="A01",COUNTIFS($H$2:INDIRECT(ADDRESS(ROW(Table1[[#This Row],[Sel_Cat]]),8)),"A01")," ")</f>
        <v>599</v>
      </c>
      <c r="L708" s="3">
        <f ca="1">IF(Table1[[#This Row],[Post]]="A01",COUNTIFS($G$2:INDIRECT(ADDRESS(ROW(Table1[[#This Row],[Sel_Cat]]),7)),Table1[[#This Row],[Sel_Cat]],$H$2:INDIRECT(ADDRESS(ROW(Table1[[#This Row],[Sel_Cat]]),8)),"A01")," ")</f>
        <v>469</v>
      </c>
      <c r="M708" s="3" t="str">
        <f ca="1">IF(Table1[[#This Row],[Post]]="A02",COUNTIFS($H$2:INDIRECT(ADDRESS(ROW(Table1[[#This Row],[Sel_Cat]]),8)),"A02")," ")</f>
        <v xml:space="preserve"> </v>
      </c>
      <c r="N70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08" s="5" t="s">
        <v>5995</v>
      </c>
      <c r="P708" s="5" t="str">
        <f>VLOOKUP(Table1[[#This Row],[ROLL2]],Sheet1!$A$1:$B$132,2,FALSE)</f>
        <v>Telangana</v>
      </c>
      <c r="Q708" s="5" t="str">
        <f>VLOOKUP(Table1[[#This Row],[ROLL2]],Sheet1!$A$1:$C$132,3,FALSE)</f>
        <v>Hyderabad(8601)</v>
      </c>
    </row>
    <row r="709" spans="1:17" x14ac:dyDescent="0.2">
      <c r="A709" s="2">
        <v>1377</v>
      </c>
      <c r="B709" s="3">
        <v>8601029165</v>
      </c>
      <c r="C709" s="4" t="s">
        <v>5613</v>
      </c>
      <c r="D709" s="4" t="s">
        <v>4132</v>
      </c>
      <c r="E709" s="4" t="s">
        <v>4133</v>
      </c>
      <c r="F709" s="2" t="s">
        <v>5701</v>
      </c>
      <c r="G709" s="2" t="s">
        <v>5703</v>
      </c>
      <c r="H709" s="4" t="s">
        <v>4134</v>
      </c>
      <c r="I709" s="4">
        <v>708</v>
      </c>
      <c r="J709" s="3">
        <f ca="1">COUNTIF(G$2:INDIRECT(ADDRESS(ROW(Table1[[#This Row],[Sel_Cat]]),7)),Table1[[#This Row],[Sel_Cat]])</f>
        <v>548</v>
      </c>
      <c r="K709" s="3">
        <f ca="1">IF(Table1[[#This Row],[Post]]="A01",COUNTIFS($H$2:INDIRECT(ADDRESS(ROW(Table1[[#This Row],[Sel_Cat]]),8)),"A01")," ")</f>
        <v>600</v>
      </c>
      <c r="L709" s="3">
        <f ca="1">IF(Table1[[#This Row],[Post]]="A01",COUNTIFS($G$2:INDIRECT(ADDRESS(ROW(Table1[[#This Row],[Sel_Cat]]),7)),Table1[[#This Row],[Sel_Cat]],$H$2:INDIRECT(ADDRESS(ROW(Table1[[#This Row],[Sel_Cat]]),8)),"A01")," ")</f>
        <v>470</v>
      </c>
      <c r="M709" s="3" t="str">
        <f ca="1">IF(Table1[[#This Row],[Post]]="A02",COUNTIFS($H$2:INDIRECT(ADDRESS(ROW(Table1[[#This Row],[Sel_Cat]]),8)),"A02")," ")</f>
        <v xml:space="preserve"> </v>
      </c>
      <c r="N7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09" s="5" t="s">
        <v>5995</v>
      </c>
      <c r="P709" s="5" t="str">
        <f>VLOOKUP(Table1[[#This Row],[ROLL2]],Sheet1!$A$1:$B$132,2,FALSE)</f>
        <v>Telangana</v>
      </c>
      <c r="Q709" s="5" t="str">
        <f>VLOOKUP(Table1[[#This Row],[ROLL2]],Sheet1!$A$1:$C$132,3,FALSE)</f>
        <v>Hyderabad(8601)</v>
      </c>
    </row>
    <row r="710" spans="1:17" x14ac:dyDescent="0.2">
      <c r="A710" s="2">
        <v>1047</v>
      </c>
      <c r="B710" s="3">
        <v>4410084189</v>
      </c>
      <c r="C710" s="4" t="s">
        <v>5309</v>
      </c>
      <c r="D710" s="4" t="s">
        <v>3143</v>
      </c>
      <c r="E710" s="4" t="s">
        <v>3144</v>
      </c>
      <c r="F710" s="2" t="s">
        <v>5703</v>
      </c>
      <c r="G710" s="2" t="s">
        <v>5703</v>
      </c>
      <c r="H710" s="4" t="s">
        <v>3145</v>
      </c>
      <c r="I710" s="4">
        <v>709</v>
      </c>
      <c r="J710" s="3">
        <f ca="1">COUNTIF(G$2:INDIRECT(ADDRESS(ROW(Table1[[#This Row],[Sel_Cat]]),7)),Table1[[#This Row],[Sel_Cat]])</f>
        <v>549</v>
      </c>
      <c r="K710" s="3">
        <f ca="1">IF(Table1[[#This Row],[Post]]="A01",COUNTIFS($H$2:INDIRECT(ADDRESS(ROW(Table1[[#This Row],[Sel_Cat]]),8)),"A01")," ")</f>
        <v>601</v>
      </c>
      <c r="L710" s="3">
        <f ca="1">IF(Table1[[#This Row],[Post]]="A01",COUNTIFS($G$2:INDIRECT(ADDRESS(ROW(Table1[[#This Row],[Sel_Cat]]),7)),Table1[[#This Row],[Sel_Cat]],$H$2:INDIRECT(ADDRESS(ROW(Table1[[#This Row],[Sel_Cat]]),8)),"A01")," ")</f>
        <v>471</v>
      </c>
      <c r="M710" s="3" t="str">
        <f ca="1">IF(Table1[[#This Row],[Post]]="A02",COUNTIFS($H$2:INDIRECT(ADDRESS(ROW(Table1[[#This Row],[Sel_Cat]]),8)),"A02")," ")</f>
        <v xml:space="preserve"> </v>
      </c>
      <c r="N7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10" s="5" t="s">
        <v>5925</v>
      </c>
      <c r="P710" s="5" t="str">
        <f>VLOOKUP(Table1[[#This Row],[ROLL2]],Sheet1!$A$1:$B$132,2,FALSE)</f>
        <v>West Bengal</v>
      </c>
      <c r="Q710" s="5" t="str">
        <f>VLOOKUP(Table1[[#This Row],[ROLL2]],Sheet1!$A$1:$C$132,3,FALSE)</f>
        <v>Kolkata(4410),</v>
      </c>
    </row>
    <row r="711" spans="1:17" x14ac:dyDescent="0.2">
      <c r="A711" s="2">
        <v>283</v>
      </c>
      <c r="B711" s="3">
        <v>2201163624</v>
      </c>
      <c r="C711" s="4" t="s">
        <v>4653</v>
      </c>
      <c r="D711" s="4" t="s">
        <v>851</v>
      </c>
      <c r="E711" s="4" t="s">
        <v>852</v>
      </c>
      <c r="F711" s="2" t="s">
        <v>5703</v>
      </c>
      <c r="G711" s="2" t="s">
        <v>5703</v>
      </c>
      <c r="H711" s="4" t="s">
        <v>853</v>
      </c>
      <c r="I711" s="4">
        <v>710</v>
      </c>
      <c r="J711" s="3">
        <f ca="1">COUNTIF(G$2:INDIRECT(ADDRESS(ROW(Table1[[#This Row],[Sel_Cat]]),7)),Table1[[#This Row],[Sel_Cat]])</f>
        <v>550</v>
      </c>
      <c r="K711" s="3">
        <f ca="1">IF(Table1[[#This Row],[Post]]="A01",COUNTIFS($H$2:INDIRECT(ADDRESS(ROW(Table1[[#This Row],[Sel_Cat]]),8)),"A01")," ")</f>
        <v>602</v>
      </c>
      <c r="L711" s="3">
        <f ca="1">IF(Table1[[#This Row],[Post]]="A01",COUNTIFS($G$2:INDIRECT(ADDRESS(ROW(Table1[[#This Row],[Sel_Cat]]),7)),Table1[[#This Row],[Sel_Cat]],$H$2:INDIRECT(ADDRESS(ROW(Table1[[#This Row],[Sel_Cat]]),8)),"A01")," ")</f>
        <v>472</v>
      </c>
      <c r="M711" s="3" t="str">
        <f ca="1">IF(Table1[[#This Row],[Post]]="A02",COUNTIFS($H$2:INDIRECT(ADDRESS(ROW(Table1[[#This Row],[Sel_Cat]]),8)),"A02")," ")</f>
        <v xml:space="preserve"> </v>
      </c>
      <c r="N7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11" s="5" t="s">
        <v>5900</v>
      </c>
      <c r="P711" s="5" t="str">
        <f>VLOOKUP(Table1[[#This Row],[ROLL2]],Sheet1!$A$1:$B$132,2,FALSE)</f>
        <v>Delhi</v>
      </c>
      <c r="Q711" s="5" t="str">
        <f>VLOOKUP(Table1[[#This Row],[ROLL2]],Sheet1!$A$1:$C$132,3,FALSE)</f>
        <v>Delhi (2201)</v>
      </c>
    </row>
    <row r="712" spans="1:17" x14ac:dyDescent="0.2">
      <c r="A712" s="2">
        <v>526</v>
      </c>
      <c r="B712" s="3">
        <v>2401016059</v>
      </c>
      <c r="C712" s="4" t="s">
        <v>1325</v>
      </c>
      <c r="D712" s="4" t="s">
        <v>1580</v>
      </c>
      <c r="E712" s="4" t="s">
        <v>1581</v>
      </c>
      <c r="F712" s="2" t="s">
        <v>5696</v>
      </c>
      <c r="G712" s="2" t="s">
        <v>5703</v>
      </c>
      <c r="H712" s="4" t="s">
        <v>1582</v>
      </c>
      <c r="I712" s="4">
        <v>711</v>
      </c>
      <c r="J712" s="3">
        <f ca="1">COUNTIF(G$2:INDIRECT(ADDRESS(ROW(Table1[[#This Row],[Sel_Cat]]),7)),Table1[[#This Row],[Sel_Cat]])</f>
        <v>551</v>
      </c>
      <c r="K712" s="3">
        <f ca="1">IF(Table1[[#This Row],[Post]]="A01",COUNTIFS($H$2:INDIRECT(ADDRESS(ROW(Table1[[#This Row],[Sel_Cat]]),8)),"A01")," ")</f>
        <v>603</v>
      </c>
      <c r="L712" s="3">
        <f ca="1">IF(Table1[[#This Row],[Post]]="A01",COUNTIFS($G$2:INDIRECT(ADDRESS(ROW(Table1[[#This Row],[Sel_Cat]]),7)),Table1[[#This Row],[Sel_Cat]],$H$2:INDIRECT(ADDRESS(ROW(Table1[[#This Row],[Sel_Cat]]),8)),"A01")," ")</f>
        <v>473</v>
      </c>
      <c r="M712" s="3" t="str">
        <f ca="1">IF(Table1[[#This Row],[Post]]="A02",COUNTIFS($H$2:INDIRECT(ADDRESS(ROW(Table1[[#This Row],[Sel_Cat]]),8)),"A02")," ")</f>
        <v xml:space="preserve"> </v>
      </c>
      <c r="N7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12" s="5" t="s">
        <v>5901</v>
      </c>
      <c r="P712" s="5" t="str">
        <f>VLOOKUP(Table1[[#This Row],[ROLL2]],Sheet1!$A$1:$B$132,2,FALSE)</f>
        <v>Rajasthan</v>
      </c>
      <c r="Q712" s="5" t="str">
        <f>VLOOKUP(Table1[[#This Row],[ROLL2]],Sheet1!$A$1:$C$132,3,FALSE)</f>
        <v> Ajmer (2401)</v>
      </c>
    </row>
    <row r="713" spans="1:17" x14ac:dyDescent="0.2">
      <c r="A713" s="2">
        <v>956</v>
      </c>
      <c r="B713" s="3">
        <v>4204001639</v>
      </c>
      <c r="C713" s="4" t="s">
        <v>5230</v>
      </c>
      <c r="D713" s="4" t="s">
        <v>2870</v>
      </c>
      <c r="E713" s="4" t="s">
        <v>2871</v>
      </c>
      <c r="F713" s="2" t="s">
        <v>5703</v>
      </c>
      <c r="G713" s="2" t="s">
        <v>5703</v>
      </c>
      <c r="H713" s="4" t="s">
        <v>2872</v>
      </c>
      <c r="I713" s="4">
        <v>712</v>
      </c>
      <c r="J713" s="3">
        <f ca="1">COUNTIF(G$2:INDIRECT(ADDRESS(ROW(Table1[[#This Row],[Sel_Cat]]),7)),Table1[[#This Row],[Sel_Cat]])</f>
        <v>552</v>
      </c>
      <c r="K713" s="3">
        <f ca="1">IF(Table1[[#This Row],[Post]]="A01",COUNTIFS($H$2:INDIRECT(ADDRESS(ROW(Table1[[#This Row],[Sel_Cat]]),8)),"A01")," ")</f>
        <v>604</v>
      </c>
      <c r="L713" s="3">
        <f ca="1">IF(Table1[[#This Row],[Post]]="A01",COUNTIFS($G$2:INDIRECT(ADDRESS(ROW(Table1[[#This Row],[Sel_Cat]]),7)),Table1[[#This Row],[Sel_Cat]],$H$2:INDIRECT(ADDRESS(ROW(Table1[[#This Row],[Sel_Cat]]),8)),"A01")," ")</f>
        <v>474</v>
      </c>
      <c r="M713" s="3" t="str">
        <f ca="1">IF(Table1[[#This Row],[Post]]="A02",COUNTIFS($H$2:INDIRECT(ADDRESS(ROW(Table1[[#This Row],[Sel_Cat]]),8)),"A02")," ")</f>
        <v xml:space="preserve"> </v>
      </c>
      <c r="N7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13" s="5" t="s">
        <v>5911</v>
      </c>
      <c r="P713" s="5" t="str">
        <f>VLOOKUP(Table1[[#This Row],[ROLL2]],Sheet1!$A$1:$B$132,2,FALSE)</f>
        <v>Jharkhand</v>
      </c>
      <c r="Q713" s="5" t="str">
        <f>VLOOKUP(Table1[[#This Row],[ROLL2]],Sheet1!$A$1:$C$132,3,FALSE)</f>
        <v>Hazaribagh(4204)</v>
      </c>
    </row>
    <row r="714" spans="1:17" x14ac:dyDescent="0.2">
      <c r="A714" s="2">
        <v>973</v>
      </c>
      <c r="B714" s="3">
        <v>4205032438</v>
      </c>
      <c r="C714" s="4" t="s">
        <v>4656</v>
      </c>
      <c r="D714" s="4" t="s">
        <v>2921</v>
      </c>
      <c r="E714" s="4" t="s">
        <v>2922</v>
      </c>
      <c r="F714" s="2" t="s">
        <v>5701</v>
      </c>
      <c r="G714" s="2" t="s">
        <v>5701</v>
      </c>
      <c r="H714" s="4" t="s">
        <v>2923</v>
      </c>
      <c r="I714" s="4">
        <v>713</v>
      </c>
      <c r="J714" s="3">
        <f ca="1">COUNTIF(G$2:INDIRECT(ADDRESS(ROW(Table1[[#This Row],[Sel_Cat]]),7)),Table1[[#This Row],[Sel_Cat]])</f>
        <v>101</v>
      </c>
      <c r="K714" s="3">
        <f ca="1">IF(Table1[[#This Row],[Post]]="A01",COUNTIFS($H$2:INDIRECT(ADDRESS(ROW(Table1[[#This Row],[Sel_Cat]]),8)),"A01")," ")</f>
        <v>605</v>
      </c>
      <c r="L714" s="3">
        <f ca="1">IF(Table1[[#This Row],[Post]]="A01",COUNTIFS($G$2:INDIRECT(ADDRESS(ROW(Table1[[#This Row],[Sel_Cat]]),7)),Table1[[#This Row],[Sel_Cat]],$H$2:INDIRECT(ADDRESS(ROW(Table1[[#This Row],[Sel_Cat]]),8)),"A01")," ")</f>
        <v>85</v>
      </c>
      <c r="M714" s="3" t="str">
        <f ca="1">IF(Table1[[#This Row],[Post]]="A02",COUNTIFS($H$2:INDIRECT(ADDRESS(ROW(Table1[[#This Row],[Sel_Cat]]),8)),"A02")," ")</f>
        <v xml:space="preserve"> </v>
      </c>
      <c r="N7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14" s="5" t="s">
        <v>5913</v>
      </c>
      <c r="P714" s="5" t="str">
        <f>VLOOKUP(Table1[[#This Row],[ROLL2]],Sheet1!$A$1:$B$132,2,FALSE)</f>
        <v>Jharkhand</v>
      </c>
      <c r="Q714" s="5" t="str">
        <f>VLOOKUP(Table1[[#This Row],[ROLL2]],Sheet1!$A$1:$C$132,3,FALSE)</f>
        <v>Ranchi(4205)</v>
      </c>
    </row>
    <row r="715" spans="1:17" x14ac:dyDescent="0.2">
      <c r="A715" s="2">
        <v>454</v>
      </c>
      <c r="B715" s="3">
        <v>2201319126</v>
      </c>
      <c r="C715" s="4" t="s">
        <v>4806</v>
      </c>
      <c r="D715" s="4" t="s">
        <v>1364</v>
      </c>
      <c r="E715" s="4" t="s">
        <v>1365</v>
      </c>
      <c r="F715" s="2" t="s">
        <v>5696</v>
      </c>
      <c r="G715" s="2" t="s">
        <v>5696</v>
      </c>
      <c r="H715" s="4" t="s">
        <v>1366</v>
      </c>
      <c r="I715" s="4">
        <v>714</v>
      </c>
      <c r="J715" s="3">
        <f ca="1">COUNTIF(G$2:INDIRECT(ADDRESS(ROW(Table1[[#This Row],[Sel_Cat]]),7)),Table1[[#This Row],[Sel_Cat]])</f>
        <v>46</v>
      </c>
      <c r="K715" s="3">
        <f ca="1">IF(Table1[[#This Row],[Post]]="A01",COUNTIFS($H$2:INDIRECT(ADDRESS(ROW(Table1[[#This Row],[Sel_Cat]]),8)),"A01")," ")</f>
        <v>606</v>
      </c>
      <c r="L715" s="3">
        <f ca="1">IF(Table1[[#This Row],[Post]]="A01",COUNTIFS($G$2:INDIRECT(ADDRESS(ROW(Table1[[#This Row],[Sel_Cat]]),7)),Table1[[#This Row],[Sel_Cat]],$H$2:INDIRECT(ADDRESS(ROW(Table1[[#This Row],[Sel_Cat]]),8)),"A01")," ")</f>
        <v>36</v>
      </c>
      <c r="M715" s="3" t="str">
        <f ca="1">IF(Table1[[#This Row],[Post]]="A02",COUNTIFS($H$2:INDIRECT(ADDRESS(ROW(Table1[[#This Row],[Sel_Cat]]),8)),"A02")," ")</f>
        <v xml:space="preserve"> </v>
      </c>
      <c r="N7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15" s="5" t="s">
        <v>5900</v>
      </c>
      <c r="P715" s="5" t="str">
        <f>VLOOKUP(Table1[[#This Row],[ROLL2]],Sheet1!$A$1:$B$132,2,FALSE)</f>
        <v>Delhi</v>
      </c>
      <c r="Q715" s="5" t="str">
        <f>VLOOKUP(Table1[[#This Row],[ROLL2]],Sheet1!$A$1:$C$132,3,FALSE)</f>
        <v>Delhi (2201)</v>
      </c>
    </row>
    <row r="716" spans="1:17" x14ac:dyDescent="0.2">
      <c r="A716" s="2">
        <v>624</v>
      </c>
      <c r="B716" s="3">
        <v>2406013655</v>
      </c>
      <c r="C716" s="4" t="s">
        <v>4951</v>
      </c>
      <c r="D716" s="4" t="s">
        <v>1874</v>
      </c>
      <c r="E716" s="4" t="s">
        <v>1875</v>
      </c>
      <c r="F716" s="2" t="s">
        <v>5701</v>
      </c>
      <c r="G716" s="2" t="s">
        <v>5701</v>
      </c>
      <c r="H716" s="4" t="s">
        <v>1876</v>
      </c>
      <c r="I716" s="4">
        <v>715</v>
      </c>
      <c r="J716" s="3">
        <f ca="1">COUNTIF(G$2:INDIRECT(ADDRESS(ROW(Table1[[#This Row],[Sel_Cat]]),7)),Table1[[#This Row],[Sel_Cat]])</f>
        <v>102</v>
      </c>
      <c r="K716" s="3" t="str">
        <f ca="1">IF(Table1[[#This Row],[Post]]="A01",COUNTIFS($H$2:INDIRECT(ADDRESS(ROW(Table1[[#This Row],[Sel_Cat]]),8)),"A01")," ")</f>
        <v xml:space="preserve"> </v>
      </c>
      <c r="L71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16" s="3">
        <f ca="1">IF(Table1[[#This Row],[Post]]="A02",COUNTIFS($H$2:INDIRECT(ADDRESS(ROW(Table1[[#This Row],[Sel_Cat]]),8)),"A02")," ")</f>
        <v>109</v>
      </c>
      <c r="N716" s="3">
        <f ca="1">IF(Table1[[#This Row],[Post]]="A02",COUNTIFS($G$2:INDIRECT(ADDRESS(ROW(Table1[[#This Row],[Sel_Cat]]),7)),Table1[[#This Row],[Sel_Cat]],$H$2:INDIRECT(ADDRESS(ROW(Table1[[#This Row],[Sel_Cat]]),8)),"A02")," ")</f>
        <v>17</v>
      </c>
      <c r="O716" s="5" t="s">
        <v>5905</v>
      </c>
      <c r="P716" s="5" t="str">
        <f>VLOOKUP(Table1[[#This Row],[ROLL2]],Sheet1!$A$1:$B$132,2,FALSE)</f>
        <v>Rajasthan</v>
      </c>
      <c r="Q716" s="5" t="str">
        <f>VLOOKUP(Table1[[#This Row],[ROLL2]],Sheet1!$A$1:$C$132,3,FALSE)</f>
        <v>Jodhpur (2406)</v>
      </c>
    </row>
    <row r="717" spans="1:17" x14ac:dyDescent="0.2">
      <c r="A717" s="2">
        <v>961</v>
      </c>
      <c r="B717" s="3">
        <v>4205003773</v>
      </c>
      <c r="C717" s="4" t="s">
        <v>5235</v>
      </c>
      <c r="D717" s="4" t="s">
        <v>2885</v>
      </c>
      <c r="E717" s="4" t="s">
        <v>2886</v>
      </c>
      <c r="F717" s="2" t="s">
        <v>5696</v>
      </c>
      <c r="G717" s="2" t="s">
        <v>5696</v>
      </c>
      <c r="H717" s="4" t="s">
        <v>2887</v>
      </c>
      <c r="I717" s="4">
        <v>716</v>
      </c>
      <c r="J717" s="3">
        <f ca="1">COUNTIF(G$2:INDIRECT(ADDRESS(ROW(Table1[[#This Row],[Sel_Cat]]),7)),Table1[[#This Row],[Sel_Cat]])</f>
        <v>47</v>
      </c>
      <c r="K717" s="3">
        <f ca="1">IF(Table1[[#This Row],[Post]]="A01",COUNTIFS($H$2:INDIRECT(ADDRESS(ROW(Table1[[#This Row],[Sel_Cat]]),8)),"A01")," ")</f>
        <v>607</v>
      </c>
      <c r="L717" s="3">
        <f ca="1">IF(Table1[[#This Row],[Post]]="A01",COUNTIFS($G$2:INDIRECT(ADDRESS(ROW(Table1[[#This Row],[Sel_Cat]]),7)),Table1[[#This Row],[Sel_Cat]],$H$2:INDIRECT(ADDRESS(ROW(Table1[[#This Row],[Sel_Cat]]),8)),"A01")," ")</f>
        <v>37</v>
      </c>
      <c r="M717" s="3" t="str">
        <f ca="1">IF(Table1[[#This Row],[Post]]="A02",COUNTIFS($H$2:INDIRECT(ADDRESS(ROW(Table1[[#This Row],[Sel_Cat]]),8)),"A02")," ")</f>
        <v xml:space="preserve"> </v>
      </c>
      <c r="N7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17" s="5" t="s">
        <v>5913</v>
      </c>
      <c r="P717" s="5" t="str">
        <f>VLOOKUP(Table1[[#This Row],[ROLL2]],Sheet1!$A$1:$B$132,2,FALSE)</f>
        <v>Jharkhand</v>
      </c>
      <c r="Q717" s="5" t="str">
        <f>VLOOKUP(Table1[[#This Row],[ROLL2]],Sheet1!$A$1:$C$132,3,FALSE)</f>
        <v>Ranchi(4205)</v>
      </c>
    </row>
    <row r="718" spans="1:17" x14ac:dyDescent="0.2">
      <c r="A718" s="2">
        <v>233</v>
      </c>
      <c r="B718" s="3">
        <v>2201122249</v>
      </c>
      <c r="C718" s="4" t="s">
        <v>4607</v>
      </c>
      <c r="D718" s="4" t="s">
        <v>701</v>
      </c>
      <c r="E718" s="4" t="s">
        <v>702</v>
      </c>
      <c r="F718" s="2" t="s">
        <v>5701</v>
      </c>
      <c r="G718" s="2" t="s">
        <v>5701</v>
      </c>
      <c r="H718" s="4" t="s">
        <v>703</v>
      </c>
      <c r="I718" s="4">
        <v>717</v>
      </c>
      <c r="J718" s="3">
        <f ca="1">COUNTIF(G$2:INDIRECT(ADDRESS(ROW(Table1[[#This Row],[Sel_Cat]]),7)),Table1[[#This Row],[Sel_Cat]])</f>
        <v>103</v>
      </c>
      <c r="K718" s="3">
        <f ca="1">IF(Table1[[#This Row],[Post]]="A01",COUNTIFS($H$2:INDIRECT(ADDRESS(ROW(Table1[[#This Row],[Sel_Cat]]),8)),"A01")," ")</f>
        <v>608</v>
      </c>
      <c r="L718" s="3">
        <f ca="1">IF(Table1[[#This Row],[Post]]="A01",COUNTIFS($G$2:INDIRECT(ADDRESS(ROW(Table1[[#This Row],[Sel_Cat]]),7)),Table1[[#This Row],[Sel_Cat]],$H$2:INDIRECT(ADDRESS(ROW(Table1[[#This Row],[Sel_Cat]]),8)),"A01")," ")</f>
        <v>86</v>
      </c>
      <c r="M718" s="3" t="str">
        <f ca="1">IF(Table1[[#This Row],[Post]]="A02",COUNTIFS($H$2:INDIRECT(ADDRESS(ROW(Table1[[#This Row],[Sel_Cat]]),8)),"A02")," ")</f>
        <v xml:space="preserve"> </v>
      </c>
      <c r="N7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18" s="5" t="s">
        <v>5900</v>
      </c>
      <c r="P718" s="5" t="str">
        <f>VLOOKUP(Table1[[#This Row],[ROLL2]],Sheet1!$A$1:$B$132,2,FALSE)</f>
        <v>Delhi</v>
      </c>
      <c r="Q718" s="5" t="str">
        <f>VLOOKUP(Table1[[#This Row],[ROLL2]],Sheet1!$A$1:$C$132,3,FALSE)</f>
        <v>Delhi (2201)</v>
      </c>
    </row>
    <row r="719" spans="1:17" x14ac:dyDescent="0.2">
      <c r="A719" s="2">
        <v>152</v>
      </c>
      <c r="B719" s="3">
        <v>2201055620</v>
      </c>
      <c r="C719" s="4" t="s">
        <v>2408</v>
      </c>
      <c r="D719" s="4" t="s">
        <v>458</v>
      </c>
      <c r="E719" s="4" t="s">
        <v>459</v>
      </c>
      <c r="F719" s="2" t="s">
        <v>5701</v>
      </c>
      <c r="G719" s="2" t="s">
        <v>5701</v>
      </c>
      <c r="H719" s="4" t="s">
        <v>460</v>
      </c>
      <c r="I719" s="4">
        <v>718</v>
      </c>
      <c r="J719" s="3">
        <f ca="1">COUNTIF(G$2:INDIRECT(ADDRESS(ROW(Table1[[#This Row],[Sel_Cat]]),7)),Table1[[#This Row],[Sel_Cat]])</f>
        <v>104</v>
      </c>
      <c r="K719" s="3">
        <f ca="1">IF(Table1[[#This Row],[Post]]="A01",COUNTIFS($H$2:INDIRECT(ADDRESS(ROW(Table1[[#This Row],[Sel_Cat]]),8)),"A01")," ")</f>
        <v>609</v>
      </c>
      <c r="L719" s="3">
        <f ca="1">IF(Table1[[#This Row],[Post]]="A01",COUNTIFS($G$2:INDIRECT(ADDRESS(ROW(Table1[[#This Row],[Sel_Cat]]),7)),Table1[[#This Row],[Sel_Cat]],$H$2:INDIRECT(ADDRESS(ROW(Table1[[#This Row],[Sel_Cat]]),8)),"A01")," ")</f>
        <v>87</v>
      </c>
      <c r="M719" s="3" t="str">
        <f ca="1">IF(Table1[[#This Row],[Post]]="A02",COUNTIFS($H$2:INDIRECT(ADDRESS(ROW(Table1[[#This Row],[Sel_Cat]]),8)),"A02")," ")</f>
        <v xml:space="preserve"> </v>
      </c>
      <c r="N7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19" s="5" t="s">
        <v>5900</v>
      </c>
      <c r="P719" s="5" t="str">
        <f>VLOOKUP(Table1[[#This Row],[ROLL2]],Sheet1!$A$1:$B$132,2,FALSE)</f>
        <v>Delhi</v>
      </c>
      <c r="Q719" s="5" t="str">
        <f>VLOOKUP(Table1[[#This Row],[ROLL2]],Sheet1!$A$1:$C$132,3,FALSE)</f>
        <v>Delhi (2201)</v>
      </c>
    </row>
    <row r="720" spans="1:17" x14ac:dyDescent="0.2">
      <c r="A720" s="2">
        <v>821</v>
      </c>
      <c r="B720" s="3">
        <v>3013007410</v>
      </c>
      <c r="C720" s="4" t="s">
        <v>5126</v>
      </c>
      <c r="D720" s="4" t="s">
        <v>2465</v>
      </c>
      <c r="E720" s="4" t="s">
        <v>2466</v>
      </c>
      <c r="F720" s="2" t="s">
        <v>5696</v>
      </c>
      <c r="G720" s="2" t="s">
        <v>5696</v>
      </c>
      <c r="H720" s="4" t="s">
        <v>2467</v>
      </c>
      <c r="I720" s="4">
        <v>719</v>
      </c>
      <c r="J720" s="3">
        <f ca="1">COUNTIF(G$2:INDIRECT(ADDRESS(ROW(Table1[[#This Row],[Sel_Cat]]),7)),Table1[[#This Row],[Sel_Cat]])</f>
        <v>48</v>
      </c>
      <c r="K720" s="3">
        <f ca="1">IF(Table1[[#This Row],[Post]]="A01",COUNTIFS($H$2:INDIRECT(ADDRESS(ROW(Table1[[#This Row],[Sel_Cat]]),8)),"A01")," ")</f>
        <v>610</v>
      </c>
      <c r="L720" s="3">
        <f ca="1">IF(Table1[[#This Row],[Post]]="A01",COUNTIFS($G$2:INDIRECT(ADDRESS(ROW(Table1[[#This Row],[Sel_Cat]]),7)),Table1[[#This Row],[Sel_Cat]],$H$2:INDIRECT(ADDRESS(ROW(Table1[[#This Row],[Sel_Cat]]),8)),"A01")," ")</f>
        <v>38</v>
      </c>
      <c r="M720" s="3" t="str">
        <f ca="1">IF(Table1[[#This Row],[Post]]="A02",COUNTIFS($H$2:INDIRECT(ADDRESS(ROW(Table1[[#This Row],[Sel_Cat]]),8)),"A02")," ")</f>
        <v xml:space="preserve"> </v>
      </c>
      <c r="N72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20" s="5" t="s">
        <v>5891</v>
      </c>
      <c r="P720" s="5" t="str">
        <f>VLOOKUP(Table1[[#This Row],[ROLL2]],Sheet1!$A$1:$B$132,2,FALSE)</f>
        <v>Uttar Pradesh</v>
      </c>
      <c r="Q720" s="5" t="str">
        <f>VLOOKUP(Table1[[#This Row],[ROLL2]],Sheet1!$A$1:$C$132,3,FALSE)</f>
        <v>Varanasi (3013)</v>
      </c>
    </row>
    <row r="721" spans="1:17" x14ac:dyDescent="0.2">
      <c r="A721" s="2">
        <v>613</v>
      </c>
      <c r="B721" s="3">
        <v>2405107740</v>
      </c>
      <c r="C721" s="4" t="s">
        <v>4942</v>
      </c>
      <c r="D721" s="4" t="s">
        <v>1841</v>
      </c>
      <c r="E721" s="4" t="s">
        <v>1842</v>
      </c>
      <c r="F721" s="2" t="s">
        <v>5701</v>
      </c>
      <c r="G721" s="2" t="s">
        <v>5701</v>
      </c>
      <c r="H721" s="4" t="s">
        <v>1843</v>
      </c>
      <c r="I721" s="4">
        <v>720</v>
      </c>
      <c r="J721" s="3">
        <f ca="1">COUNTIF(G$2:INDIRECT(ADDRESS(ROW(Table1[[#This Row],[Sel_Cat]]),7)),Table1[[#This Row],[Sel_Cat]])</f>
        <v>105</v>
      </c>
      <c r="K721" s="3" t="str">
        <f ca="1">IF(Table1[[#This Row],[Post]]="A01",COUNTIFS($H$2:INDIRECT(ADDRESS(ROW(Table1[[#This Row],[Sel_Cat]]),8)),"A01")," ")</f>
        <v xml:space="preserve"> </v>
      </c>
      <c r="L72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21" s="3">
        <f ca="1">IF(Table1[[#This Row],[Post]]="A02",COUNTIFS($H$2:INDIRECT(ADDRESS(ROW(Table1[[#This Row],[Sel_Cat]]),8)),"A02")," ")</f>
        <v>110</v>
      </c>
      <c r="N721" s="3">
        <f ca="1">IF(Table1[[#This Row],[Post]]="A02",COUNTIFS($G$2:INDIRECT(ADDRESS(ROW(Table1[[#This Row],[Sel_Cat]]),7)),Table1[[#This Row],[Sel_Cat]],$H$2:INDIRECT(ADDRESS(ROW(Table1[[#This Row],[Sel_Cat]]),8)),"A02")," ")</f>
        <v>18</v>
      </c>
      <c r="O721" s="5" t="s">
        <v>5904</v>
      </c>
      <c r="P721" s="5" t="str">
        <f>VLOOKUP(Table1[[#This Row],[ROLL2]],Sheet1!$A$1:$B$132,2,FALSE)</f>
        <v>Rajasthan</v>
      </c>
      <c r="Q721" s="5" t="str">
        <f>VLOOKUP(Table1[[#This Row],[ROLL2]],Sheet1!$A$1:$C$132,3,FALSE)</f>
        <v>Jaipur (2405)</v>
      </c>
    </row>
    <row r="722" spans="1:17" x14ac:dyDescent="0.2">
      <c r="A722" s="2">
        <v>725</v>
      </c>
      <c r="B722" s="3">
        <v>3009022748</v>
      </c>
      <c r="C722" s="4" t="s">
        <v>5040</v>
      </c>
      <c r="D722" s="4" t="s">
        <v>2177</v>
      </c>
      <c r="E722" s="4" t="s">
        <v>2178</v>
      </c>
      <c r="F722" s="2" t="s">
        <v>5701</v>
      </c>
      <c r="G722" s="2" t="s">
        <v>5701</v>
      </c>
      <c r="H722" s="4" t="s">
        <v>2179</v>
      </c>
      <c r="I722" s="4">
        <v>721</v>
      </c>
      <c r="J722" s="3">
        <f ca="1">COUNTIF(G$2:INDIRECT(ADDRESS(ROW(Table1[[#This Row],[Sel_Cat]]),7)),Table1[[#This Row],[Sel_Cat]])</f>
        <v>106</v>
      </c>
      <c r="K722" s="3" t="str">
        <f ca="1">IF(Table1[[#This Row],[Post]]="A01",COUNTIFS($H$2:INDIRECT(ADDRESS(ROW(Table1[[#This Row],[Sel_Cat]]),8)),"A01")," ")</f>
        <v xml:space="preserve"> </v>
      </c>
      <c r="L72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22" s="3">
        <f ca="1">IF(Table1[[#This Row],[Post]]="A02",COUNTIFS($H$2:INDIRECT(ADDRESS(ROW(Table1[[#This Row],[Sel_Cat]]),8)),"A02")," ")</f>
        <v>111</v>
      </c>
      <c r="N722" s="3">
        <f ca="1">IF(Table1[[#This Row],[Post]]="A02",COUNTIFS($G$2:INDIRECT(ADDRESS(ROW(Table1[[#This Row],[Sel_Cat]]),7)),Table1[[#This Row],[Sel_Cat]],$H$2:INDIRECT(ADDRESS(ROW(Table1[[#This Row],[Sel_Cat]]),8)),"A02")," ")</f>
        <v>19</v>
      </c>
      <c r="O722" s="5" t="s">
        <v>5887</v>
      </c>
      <c r="P722" s="5" t="str">
        <f>VLOOKUP(Table1[[#This Row],[ROLL2]],Sheet1!$A$1:$B$132,2,FALSE)</f>
        <v>Uttar Pradesh</v>
      </c>
      <c r="Q722" s="5" t="str">
        <f>VLOOKUP(Table1[[#This Row],[ROLL2]],Sheet1!$A$1:$C$132,3,FALSE)</f>
        <v>Kanpur (3009)</v>
      </c>
    </row>
    <row r="723" spans="1:17" x14ac:dyDescent="0.2">
      <c r="A723" s="2">
        <v>721</v>
      </c>
      <c r="B723" s="3">
        <v>3009014705</v>
      </c>
      <c r="C723" s="4" t="s">
        <v>5036</v>
      </c>
      <c r="D723" s="4" t="s">
        <v>2165</v>
      </c>
      <c r="E723" s="4" t="s">
        <v>2166</v>
      </c>
      <c r="F723" s="2" t="s">
        <v>5696</v>
      </c>
      <c r="G723" s="2" t="s">
        <v>5696</v>
      </c>
      <c r="H723" s="4" t="s">
        <v>2167</v>
      </c>
      <c r="I723" s="4">
        <v>722</v>
      </c>
      <c r="J723" s="3">
        <f ca="1">COUNTIF(G$2:INDIRECT(ADDRESS(ROW(Table1[[#This Row],[Sel_Cat]]),7)),Table1[[#This Row],[Sel_Cat]])</f>
        <v>49</v>
      </c>
      <c r="K723" s="3">
        <f ca="1">IF(Table1[[#This Row],[Post]]="A01",COUNTIFS($H$2:INDIRECT(ADDRESS(ROW(Table1[[#This Row],[Sel_Cat]]),8)),"A01")," ")</f>
        <v>611</v>
      </c>
      <c r="L723" s="3">
        <f ca="1">IF(Table1[[#This Row],[Post]]="A01",COUNTIFS($G$2:INDIRECT(ADDRESS(ROW(Table1[[#This Row],[Sel_Cat]]),7)),Table1[[#This Row],[Sel_Cat]],$H$2:INDIRECT(ADDRESS(ROW(Table1[[#This Row],[Sel_Cat]]),8)),"A01")," ")</f>
        <v>39</v>
      </c>
      <c r="M723" s="3" t="str">
        <f ca="1">IF(Table1[[#This Row],[Post]]="A02",COUNTIFS($H$2:INDIRECT(ADDRESS(ROW(Table1[[#This Row],[Sel_Cat]]),8)),"A02")," ")</f>
        <v xml:space="preserve"> </v>
      </c>
      <c r="N7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23" s="5" t="s">
        <v>5887</v>
      </c>
      <c r="P723" s="5" t="str">
        <f>VLOOKUP(Table1[[#This Row],[ROLL2]],Sheet1!$A$1:$B$132,2,FALSE)</f>
        <v>Uttar Pradesh</v>
      </c>
      <c r="Q723" s="5" t="str">
        <f>VLOOKUP(Table1[[#This Row],[ROLL2]],Sheet1!$A$1:$C$132,3,FALSE)</f>
        <v>Kanpur (3009)</v>
      </c>
    </row>
    <row r="724" spans="1:17" x14ac:dyDescent="0.2">
      <c r="A724" s="2">
        <v>978</v>
      </c>
      <c r="B724" s="3">
        <v>4205041489</v>
      </c>
      <c r="C724" s="4" t="s">
        <v>5248</v>
      </c>
      <c r="D724" s="4" t="s">
        <v>2936</v>
      </c>
      <c r="E724" s="4" t="s">
        <v>2937</v>
      </c>
      <c r="F724" s="2" t="s">
        <v>5701</v>
      </c>
      <c r="G724" s="2" t="s">
        <v>5701</v>
      </c>
      <c r="H724" s="4" t="s">
        <v>2938</v>
      </c>
      <c r="I724" s="4">
        <v>723</v>
      </c>
      <c r="J724" s="3">
        <f ca="1">COUNTIF(G$2:INDIRECT(ADDRESS(ROW(Table1[[#This Row],[Sel_Cat]]),7)),Table1[[#This Row],[Sel_Cat]])</f>
        <v>107</v>
      </c>
      <c r="K724" s="3">
        <f ca="1">IF(Table1[[#This Row],[Post]]="A01",COUNTIFS($H$2:INDIRECT(ADDRESS(ROW(Table1[[#This Row],[Sel_Cat]]),8)),"A01")," ")</f>
        <v>612</v>
      </c>
      <c r="L724" s="3">
        <f ca="1">IF(Table1[[#This Row],[Post]]="A01",COUNTIFS($G$2:INDIRECT(ADDRESS(ROW(Table1[[#This Row],[Sel_Cat]]),7)),Table1[[#This Row],[Sel_Cat]],$H$2:INDIRECT(ADDRESS(ROW(Table1[[#This Row],[Sel_Cat]]),8)),"A01")," ")</f>
        <v>88</v>
      </c>
      <c r="M724" s="3" t="str">
        <f ca="1">IF(Table1[[#This Row],[Post]]="A02",COUNTIFS($H$2:INDIRECT(ADDRESS(ROW(Table1[[#This Row],[Sel_Cat]]),8)),"A02")," ")</f>
        <v xml:space="preserve"> </v>
      </c>
      <c r="N7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24" s="5" t="s">
        <v>5913</v>
      </c>
      <c r="P724" s="5" t="str">
        <f>VLOOKUP(Table1[[#This Row],[ROLL2]],Sheet1!$A$1:$B$132,2,FALSE)</f>
        <v>Jharkhand</v>
      </c>
      <c r="Q724" s="5" t="str">
        <f>VLOOKUP(Table1[[#This Row],[ROLL2]],Sheet1!$A$1:$C$132,3,FALSE)</f>
        <v>Ranchi(4205)</v>
      </c>
    </row>
    <row r="725" spans="1:17" x14ac:dyDescent="0.2">
      <c r="A725" s="2">
        <v>18</v>
      </c>
      <c r="B725" s="3">
        <v>1203003944</v>
      </c>
      <c r="C725" s="4" t="s">
        <v>4407</v>
      </c>
      <c r="D725" s="4" t="s">
        <v>56</v>
      </c>
      <c r="E725" s="4" t="s">
        <v>57</v>
      </c>
      <c r="F725" s="2" t="s">
        <v>5701</v>
      </c>
      <c r="G725" s="2" t="s">
        <v>5701</v>
      </c>
      <c r="H725" s="4" t="s">
        <v>58</v>
      </c>
      <c r="I725" s="4">
        <v>724</v>
      </c>
      <c r="J725" s="3">
        <f ca="1">COUNTIF(G$2:INDIRECT(ADDRESS(ROW(Table1[[#This Row],[Sel_Cat]]),7)),Table1[[#This Row],[Sel_Cat]])</f>
        <v>108</v>
      </c>
      <c r="K725" s="3">
        <f ca="1">IF(Table1[[#This Row],[Post]]="A01",COUNTIFS($H$2:INDIRECT(ADDRESS(ROW(Table1[[#This Row],[Sel_Cat]]),8)),"A01")," ")</f>
        <v>613</v>
      </c>
      <c r="L725" s="3">
        <f ca="1">IF(Table1[[#This Row],[Post]]="A01",COUNTIFS($G$2:INDIRECT(ADDRESS(ROW(Table1[[#This Row],[Sel_Cat]]),7)),Table1[[#This Row],[Sel_Cat]],$H$2:INDIRECT(ADDRESS(ROW(Table1[[#This Row],[Sel_Cat]]),8)),"A01")," ")</f>
        <v>89</v>
      </c>
      <c r="M725" s="3" t="str">
        <f ca="1">IF(Table1[[#This Row],[Post]]="A02",COUNTIFS($H$2:INDIRECT(ADDRESS(ROW(Table1[[#This Row],[Sel_Cat]]),8)),"A02")," ")</f>
        <v xml:space="preserve"> </v>
      </c>
      <c r="N7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25" s="5" t="s">
        <v>5967</v>
      </c>
      <c r="P725" s="5" t="str">
        <f>VLOOKUP(Table1[[#This Row],[ROLL2]],Sheet1!$A$1:$B$132,2,FALSE)</f>
        <v>Himachal Pradesh</v>
      </c>
      <c r="Q725" s="5" t="str">
        <f>VLOOKUP(Table1[[#This Row],[ROLL2]],Sheet1!$A$1:$C$132,3,FALSE)</f>
        <v>Shimla(1203)</v>
      </c>
    </row>
    <row r="726" spans="1:17" x14ac:dyDescent="0.2">
      <c r="A726" s="2">
        <v>262</v>
      </c>
      <c r="B726" s="3">
        <v>2201144201</v>
      </c>
      <c r="C726" s="4" t="s">
        <v>4633</v>
      </c>
      <c r="D726" s="4" t="s">
        <v>788</v>
      </c>
      <c r="E726" s="4" t="s">
        <v>789</v>
      </c>
      <c r="F726" s="2" t="s">
        <v>5696</v>
      </c>
      <c r="G726" s="2" t="s">
        <v>5696</v>
      </c>
      <c r="H726" s="4" t="s">
        <v>790</v>
      </c>
      <c r="I726" s="4">
        <v>725</v>
      </c>
      <c r="J726" s="3">
        <f ca="1">COUNTIF(G$2:INDIRECT(ADDRESS(ROW(Table1[[#This Row],[Sel_Cat]]),7)),Table1[[#This Row],[Sel_Cat]])</f>
        <v>50</v>
      </c>
      <c r="K726" s="3">
        <f ca="1">IF(Table1[[#This Row],[Post]]="A01",COUNTIFS($H$2:INDIRECT(ADDRESS(ROW(Table1[[#This Row],[Sel_Cat]]),8)),"A01")," ")</f>
        <v>614</v>
      </c>
      <c r="L726" s="3">
        <f ca="1">IF(Table1[[#This Row],[Post]]="A01",COUNTIFS($G$2:INDIRECT(ADDRESS(ROW(Table1[[#This Row],[Sel_Cat]]),7)),Table1[[#This Row],[Sel_Cat]],$H$2:INDIRECT(ADDRESS(ROW(Table1[[#This Row],[Sel_Cat]]),8)),"A01")," ")</f>
        <v>40</v>
      </c>
      <c r="M726" s="3" t="str">
        <f ca="1">IF(Table1[[#This Row],[Post]]="A02",COUNTIFS($H$2:INDIRECT(ADDRESS(ROW(Table1[[#This Row],[Sel_Cat]]),8)),"A02")," ")</f>
        <v xml:space="preserve"> </v>
      </c>
      <c r="N7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26" s="5" t="s">
        <v>5900</v>
      </c>
      <c r="P726" s="5" t="str">
        <f>VLOOKUP(Table1[[#This Row],[ROLL2]],Sheet1!$A$1:$B$132,2,FALSE)</f>
        <v>Delhi</v>
      </c>
      <c r="Q726" s="5" t="str">
        <f>VLOOKUP(Table1[[#This Row],[ROLL2]],Sheet1!$A$1:$C$132,3,FALSE)</f>
        <v>Delhi (2201)</v>
      </c>
    </row>
    <row r="727" spans="1:17" x14ac:dyDescent="0.2">
      <c r="A727" s="2">
        <v>1364</v>
      </c>
      <c r="B727" s="3">
        <v>8601003940</v>
      </c>
      <c r="C727" s="4" t="s">
        <v>5600</v>
      </c>
      <c r="D727" s="4" t="s">
        <v>4093</v>
      </c>
      <c r="E727" s="4" t="s">
        <v>4094</v>
      </c>
      <c r="F727" s="2" t="s">
        <v>5696</v>
      </c>
      <c r="G727" s="2" t="s">
        <v>5696</v>
      </c>
      <c r="H727" s="4" t="s">
        <v>4095</v>
      </c>
      <c r="I727" s="4">
        <v>726</v>
      </c>
      <c r="J727" s="3">
        <f ca="1">COUNTIF(G$2:INDIRECT(ADDRESS(ROW(Table1[[#This Row],[Sel_Cat]]),7)),Table1[[#This Row],[Sel_Cat]])</f>
        <v>51</v>
      </c>
      <c r="K727" s="3">
        <f ca="1">IF(Table1[[#This Row],[Post]]="A01",COUNTIFS($H$2:INDIRECT(ADDRESS(ROW(Table1[[#This Row],[Sel_Cat]]),8)),"A01")," ")</f>
        <v>615</v>
      </c>
      <c r="L727" s="3">
        <f ca="1">IF(Table1[[#This Row],[Post]]="A01",COUNTIFS($G$2:INDIRECT(ADDRESS(ROW(Table1[[#This Row],[Sel_Cat]]),7)),Table1[[#This Row],[Sel_Cat]],$H$2:INDIRECT(ADDRESS(ROW(Table1[[#This Row],[Sel_Cat]]),8)),"A01")," ")</f>
        <v>41</v>
      </c>
      <c r="M727" s="3" t="str">
        <f ca="1">IF(Table1[[#This Row],[Post]]="A02",COUNTIFS($H$2:INDIRECT(ADDRESS(ROW(Table1[[#This Row],[Sel_Cat]]),8)),"A02")," ")</f>
        <v xml:space="preserve"> </v>
      </c>
      <c r="N72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27" s="5" t="s">
        <v>5995</v>
      </c>
      <c r="P727" s="5" t="str">
        <f>VLOOKUP(Table1[[#This Row],[ROLL2]],Sheet1!$A$1:$B$132,2,FALSE)</f>
        <v>Telangana</v>
      </c>
      <c r="Q727" s="5" t="str">
        <f>VLOOKUP(Table1[[#This Row],[ROLL2]],Sheet1!$A$1:$C$132,3,FALSE)</f>
        <v>Hyderabad(8601)</v>
      </c>
    </row>
    <row r="728" spans="1:17" x14ac:dyDescent="0.2">
      <c r="A728" s="2">
        <v>159</v>
      </c>
      <c r="B728" s="3">
        <v>2201062032</v>
      </c>
      <c r="C728" s="4" t="s">
        <v>548</v>
      </c>
      <c r="D728" s="4" t="s">
        <v>479</v>
      </c>
      <c r="E728" s="4" t="s">
        <v>480</v>
      </c>
      <c r="F728" s="2" t="s">
        <v>5701</v>
      </c>
      <c r="G728" s="2" t="s">
        <v>5701</v>
      </c>
      <c r="H728" s="4" t="s">
        <v>481</v>
      </c>
      <c r="I728" s="4">
        <v>727</v>
      </c>
      <c r="J728" s="3">
        <f ca="1">COUNTIF(G$2:INDIRECT(ADDRESS(ROW(Table1[[#This Row],[Sel_Cat]]),7)),Table1[[#This Row],[Sel_Cat]])</f>
        <v>109</v>
      </c>
      <c r="K728" s="3">
        <f ca="1">IF(Table1[[#This Row],[Post]]="A01",COUNTIFS($H$2:INDIRECT(ADDRESS(ROW(Table1[[#This Row],[Sel_Cat]]),8)),"A01")," ")</f>
        <v>616</v>
      </c>
      <c r="L728" s="3">
        <f ca="1">IF(Table1[[#This Row],[Post]]="A01",COUNTIFS($G$2:INDIRECT(ADDRESS(ROW(Table1[[#This Row],[Sel_Cat]]),7)),Table1[[#This Row],[Sel_Cat]],$H$2:INDIRECT(ADDRESS(ROW(Table1[[#This Row],[Sel_Cat]]),8)),"A01")," ")</f>
        <v>90</v>
      </c>
      <c r="M728" s="3" t="str">
        <f ca="1">IF(Table1[[#This Row],[Post]]="A02",COUNTIFS($H$2:INDIRECT(ADDRESS(ROW(Table1[[#This Row],[Sel_Cat]]),8)),"A02")," ")</f>
        <v xml:space="preserve"> </v>
      </c>
      <c r="N7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28" s="5" t="s">
        <v>5900</v>
      </c>
      <c r="P728" s="5" t="str">
        <f>VLOOKUP(Table1[[#This Row],[ROLL2]],Sheet1!$A$1:$B$132,2,FALSE)</f>
        <v>Delhi</v>
      </c>
      <c r="Q728" s="5" t="str">
        <f>VLOOKUP(Table1[[#This Row],[ROLL2]],Sheet1!$A$1:$C$132,3,FALSE)</f>
        <v>Delhi (2201)</v>
      </c>
    </row>
    <row r="729" spans="1:17" x14ac:dyDescent="0.2">
      <c r="A729" s="2">
        <v>408</v>
      </c>
      <c r="B729" s="3">
        <v>2201266336</v>
      </c>
      <c r="C729" s="4" t="s">
        <v>4397</v>
      </c>
      <c r="D729" s="4" t="s">
        <v>1226</v>
      </c>
      <c r="E729" s="4" t="s">
        <v>1227</v>
      </c>
      <c r="F729" s="2" t="s">
        <v>5701</v>
      </c>
      <c r="G729" s="2" t="s">
        <v>5701</v>
      </c>
      <c r="H729" s="4" t="s">
        <v>1228</v>
      </c>
      <c r="I729" s="4">
        <v>728</v>
      </c>
      <c r="J729" s="3">
        <f ca="1">COUNTIF(G$2:INDIRECT(ADDRESS(ROW(Table1[[#This Row],[Sel_Cat]]),7)),Table1[[#This Row],[Sel_Cat]])</f>
        <v>110</v>
      </c>
      <c r="K729" s="3">
        <f ca="1">IF(Table1[[#This Row],[Post]]="A01",COUNTIFS($H$2:INDIRECT(ADDRESS(ROW(Table1[[#This Row],[Sel_Cat]]),8)),"A01")," ")</f>
        <v>617</v>
      </c>
      <c r="L729" s="3">
        <f ca="1">IF(Table1[[#This Row],[Post]]="A01",COUNTIFS($G$2:INDIRECT(ADDRESS(ROW(Table1[[#This Row],[Sel_Cat]]),7)),Table1[[#This Row],[Sel_Cat]],$H$2:INDIRECT(ADDRESS(ROW(Table1[[#This Row],[Sel_Cat]]),8)),"A01")," ")</f>
        <v>91</v>
      </c>
      <c r="M729" s="3" t="str">
        <f ca="1">IF(Table1[[#This Row],[Post]]="A02",COUNTIFS($H$2:INDIRECT(ADDRESS(ROW(Table1[[#This Row],[Sel_Cat]]),8)),"A02")," ")</f>
        <v xml:space="preserve"> </v>
      </c>
      <c r="N7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29" s="5" t="s">
        <v>5900</v>
      </c>
      <c r="P729" s="5" t="str">
        <f>VLOOKUP(Table1[[#This Row],[ROLL2]],Sheet1!$A$1:$B$132,2,FALSE)</f>
        <v>Delhi</v>
      </c>
      <c r="Q729" s="5" t="str">
        <f>VLOOKUP(Table1[[#This Row],[ROLL2]],Sheet1!$A$1:$C$132,3,FALSE)</f>
        <v>Delhi (2201)</v>
      </c>
    </row>
    <row r="730" spans="1:17" x14ac:dyDescent="0.2">
      <c r="A730" s="2">
        <v>127</v>
      </c>
      <c r="B730" s="3">
        <v>2201032293</v>
      </c>
      <c r="C730" s="4" t="s">
        <v>4513</v>
      </c>
      <c r="D730" s="4" t="s">
        <v>383</v>
      </c>
      <c r="E730" s="4" t="s">
        <v>384</v>
      </c>
      <c r="F730" s="2" t="s">
        <v>5696</v>
      </c>
      <c r="G730" s="2" t="s">
        <v>5696</v>
      </c>
      <c r="H730" s="4" t="s">
        <v>385</v>
      </c>
      <c r="I730" s="4">
        <v>729</v>
      </c>
      <c r="J730" s="3">
        <f ca="1">COUNTIF(G$2:INDIRECT(ADDRESS(ROW(Table1[[#This Row],[Sel_Cat]]),7)),Table1[[#This Row],[Sel_Cat]])</f>
        <v>52</v>
      </c>
      <c r="K730" s="3" t="str">
        <f ca="1">IF(Table1[[#This Row],[Post]]="A01",COUNTIFS($H$2:INDIRECT(ADDRESS(ROW(Table1[[#This Row],[Sel_Cat]]),8)),"A01")," ")</f>
        <v xml:space="preserve"> </v>
      </c>
      <c r="L73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30" s="3">
        <f ca="1">IF(Table1[[#This Row],[Post]]="A02",COUNTIFS($H$2:INDIRECT(ADDRESS(ROW(Table1[[#This Row],[Sel_Cat]]),8)),"A02")," ")</f>
        <v>112</v>
      </c>
      <c r="N730" s="3">
        <f ca="1">IF(Table1[[#This Row],[Post]]="A02",COUNTIFS($G$2:INDIRECT(ADDRESS(ROW(Table1[[#This Row],[Sel_Cat]]),7)),Table1[[#This Row],[Sel_Cat]],$H$2:INDIRECT(ADDRESS(ROW(Table1[[#This Row],[Sel_Cat]]),8)),"A02")," ")</f>
        <v>11</v>
      </c>
      <c r="O730" s="5" t="s">
        <v>5900</v>
      </c>
      <c r="P730" s="5" t="str">
        <f>VLOOKUP(Table1[[#This Row],[ROLL2]],Sheet1!$A$1:$B$132,2,FALSE)</f>
        <v>Delhi</v>
      </c>
      <c r="Q730" s="5" t="str">
        <f>VLOOKUP(Table1[[#This Row],[ROLL2]],Sheet1!$A$1:$C$132,3,FALSE)</f>
        <v>Delhi (2201)</v>
      </c>
    </row>
    <row r="731" spans="1:17" x14ac:dyDescent="0.2">
      <c r="A731" s="2">
        <v>853</v>
      </c>
      <c r="B731" s="3">
        <v>3013104224</v>
      </c>
      <c r="C731" s="4" t="s">
        <v>4672</v>
      </c>
      <c r="D731" s="4" t="s">
        <v>2561</v>
      </c>
      <c r="E731" s="4" t="s">
        <v>2562</v>
      </c>
      <c r="F731" s="2" t="s">
        <v>5696</v>
      </c>
      <c r="G731" s="2" t="s">
        <v>5696</v>
      </c>
      <c r="H731" s="4" t="s">
        <v>2563</v>
      </c>
      <c r="I731" s="4">
        <v>730</v>
      </c>
      <c r="J731" s="3">
        <f ca="1">COUNTIF(G$2:INDIRECT(ADDRESS(ROW(Table1[[#This Row],[Sel_Cat]]),7)),Table1[[#This Row],[Sel_Cat]])</f>
        <v>53</v>
      </c>
      <c r="K731" s="3" t="str">
        <f ca="1">IF(Table1[[#This Row],[Post]]="A01",COUNTIFS($H$2:INDIRECT(ADDRESS(ROW(Table1[[#This Row],[Sel_Cat]]),8)),"A01")," ")</f>
        <v xml:space="preserve"> </v>
      </c>
      <c r="L73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31" s="3">
        <f ca="1">IF(Table1[[#This Row],[Post]]="A02",COUNTIFS($H$2:INDIRECT(ADDRESS(ROW(Table1[[#This Row],[Sel_Cat]]),8)),"A02")," ")</f>
        <v>113</v>
      </c>
      <c r="N731" s="3">
        <f ca="1">IF(Table1[[#This Row],[Post]]="A02",COUNTIFS($G$2:INDIRECT(ADDRESS(ROW(Table1[[#This Row],[Sel_Cat]]),7)),Table1[[#This Row],[Sel_Cat]],$H$2:INDIRECT(ADDRESS(ROW(Table1[[#This Row],[Sel_Cat]]),8)),"A02")," ")</f>
        <v>12</v>
      </c>
      <c r="O731" s="5" t="s">
        <v>5891</v>
      </c>
      <c r="P731" s="5" t="str">
        <f>VLOOKUP(Table1[[#This Row],[ROLL2]],Sheet1!$A$1:$B$132,2,FALSE)</f>
        <v>Uttar Pradesh</v>
      </c>
      <c r="Q731" s="5" t="str">
        <f>VLOOKUP(Table1[[#This Row],[ROLL2]],Sheet1!$A$1:$C$132,3,FALSE)</f>
        <v>Varanasi (3013)</v>
      </c>
    </row>
    <row r="732" spans="1:17" x14ac:dyDescent="0.2">
      <c r="A732" s="2">
        <v>1094</v>
      </c>
      <c r="B732" s="3">
        <v>4605008697</v>
      </c>
      <c r="C732" s="4" t="s">
        <v>5355</v>
      </c>
      <c r="D732" s="4" t="s">
        <v>3284</v>
      </c>
      <c r="E732" s="4" t="s">
        <v>3285</v>
      </c>
      <c r="F732" s="2" t="s">
        <v>5701</v>
      </c>
      <c r="G732" s="2" t="s">
        <v>5701</v>
      </c>
      <c r="H732" s="4" t="s">
        <v>3286</v>
      </c>
      <c r="I732" s="4">
        <v>731</v>
      </c>
      <c r="J732" s="3">
        <f ca="1">COUNTIF(G$2:INDIRECT(ADDRESS(ROW(Table1[[#This Row],[Sel_Cat]]),7)),Table1[[#This Row],[Sel_Cat]])</f>
        <v>111</v>
      </c>
      <c r="K732" s="3">
        <f ca="1">IF(Table1[[#This Row],[Post]]="A01",COUNTIFS($H$2:INDIRECT(ADDRESS(ROW(Table1[[#This Row],[Sel_Cat]]),8)),"A01")," ")</f>
        <v>618</v>
      </c>
      <c r="L732" s="3">
        <f ca="1">IF(Table1[[#This Row],[Post]]="A01",COUNTIFS($G$2:INDIRECT(ADDRESS(ROW(Table1[[#This Row],[Sel_Cat]]),7)),Table1[[#This Row],[Sel_Cat]],$H$2:INDIRECT(ADDRESS(ROW(Table1[[#This Row],[Sel_Cat]]),8)),"A01")," ")</f>
        <v>92</v>
      </c>
      <c r="M732" s="3" t="str">
        <f ca="1">IF(Table1[[#This Row],[Post]]="A02",COUNTIFS($H$2:INDIRECT(ADDRESS(ROW(Table1[[#This Row],[Sel_Cat]]),8)),"A02")," ")</f>
        <v xml:space="preserve"> </v>
      </c>
      <c r="N7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32" s="5" t="s">
        <v>5917</v>
      </c>
      <c r="P732" s="5" t="str">
        <f>VLOOKUP(Table1[[#This Row],[ROLL2]],Sheet1!$A$1:$B$132,2,FALSE)</f>
        <v>Odisha</v>
      </c>
      <c r="Q732" s="5" t="str">
        <f>VLOOKUP(Table1[[#This Row],[ROLL2]],Sheet1!$A$1:$C$132,3,FALSE)</f>
        <v>Cuttack(4605)</v>
      </c>
    </row>
    <row r="733" spans="1:17" x14ac:dyDescent="0.2">
      <c r="A733" s="2">
        <v>1127</v>
      </c>
      <c r="B733" s="3">
        <v>6001019739</v>
      </c>
      <c r="C733" s="4" t="s">
        <v>5385</v>
      </c>
      <c r="D733" s="4" t="s">
        <v>3383</v>
      </c>
      <c r="E733" s="4" t="s">
        <v>3384</v>
      </c>
      <c r="F733" s="2" t="s">
        <v>5696</v>
      </c>
      <c r="G733" s="2" t="s">
        <v>5696</v>
      </c>
      <c r="H733" s="4" t="s">
        <v>3385</v>
      </c>
      <c r="I733" s="4">
        <v>732</v>
      </c>
      <c r="J733" s="3">
        <f ca="1">COUNTIF(G$2:INDIRECT(ADDRESS(ROW(Table1[[#This Row],[Sel_Cat]]),7)),Table1[[#This Row],[Sel_Cat]])</f>
        <v>54</v>
      </c>
      <c r="K733" s="3">
        <f ca="1">IF(Table1[[#This Row],[Post]]="A01",COUNTIFS($H$2:INDIRECT(ADDRESS(ROW(Table1[[#This Row],[Sel_Cat]]),8)),"A01")," ")</f>
        <v>619</v>
      </c>
      <c r="L733" s="3">
        <f ca="1">IF(Table1[[#This Row],[Post]]="A01",COUNTIFS($G$2:INDIRECT(ADDRESS(ROW(Table1[[#This Row],[Sel_Cat]]),7)),Table1[[#This Row],[Sel_Cat]],$H$2:INDIRECT(ADDRESS(ROW(Table1[[#This Row],[Sel_Cat]]),8)),"A01")," ")</f>
        <v>42</v>
      </c>
      <c r="M733" s="3" t="str">
        <f ca="1">IF(Table1[[#This Row],[Post]]="A02",COUNTIFS($H$2:INDIRECT(ADDRESS(ROW(Table1[[#This Row],[Sel_Cat]]),8)),"A02")," ")</f>
        <v xml:space="preserve"> </v>
      </c>
      <c r="N7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33" s="5" t="s">
        <v>5943</v>
      </c>
      <c r="P733" s="5" t="str">
        <f>VLOOKUP(Table1[[#This Row],[ROLL2]],Sheet1!$A$1:$B$132,2,FALSE)</f>
        <v>Madhya Pradesh</v>
      </c>
      <c r="Q733" s="5" t="str">
        <f>VLOOKUP(Table1[[#This Row],[ROLL2]],Sheet1!$A$1:$C$132,3,FALSE)</f>
        <v>Bhopal (6001)</v>
      </c>
    </row>
    <row r="734" spans="1:17" x14ac:dyDescent="0.2">
      <c r="A734" s="2">
        <v>117</v>
      </c>
      <c r="B734" s="3">
        <v>2201022144</v>
      </c>
      <c r="C734" s="4" t="s">
        <v>4503</v>
      </c>
      <c r="D734" s="4" t="s">
        <v>353</v>
      </c>
      <c r="E734" s="4" t="s">
        <v>354</v>
      </c>
      <c r="F734" s="2" t="s">
        <v>5697</v>
      </c>
      <c r="G734" s="2" t="s">
        <v>5697</v>
      </c>
      <c r="H734" s="4" t="s">
        <v>355</v>
      </c>
      <c r="I734" s="4">
        <v>733</v>
      </c>
      <c r="J734" s="3">
        <f ca="1">COUNTIF(G$2:INDIRECT(ADDRESS(ROW(Table1[[#This Row],[Sel_Cat]]),7)),Table1[[#This Row],[Sel_Cat]])</f>
        <v>14</v>
      </c>
      <c r="K734" s="3">
        <f ca="1">IF(Table1[[#This Row],[Post]]="A01",COUNTIFS($H$2:INDIRECT(ADDRESS(ROW(Table1[[#This Row],[Sel_Cat]]),8)),"A01")," ")</f>
        <v>620</v>
      </c>
      <c r="L734" s="3">
        <f ca="1">IF(Table1[[#This Row],[Post]]="A01",COUNTIFS($G$2:INDIRECT(ADDRESS(ROW(Table1[[#This Row],[Sel_Cat]]),7)),Table1[[#This Row],[Sel_Cat]],$H$2:INDIRECT(ADDRESS(ROW(Table1[[#This Row],[Sel_Cat]]),8)),"A01")," ")</f>
        <v>10</v>
      </c>
      <c r="M734" s="3" t="str">
        <f ca="1">IF(Table1[[#This Row],[Post]]="A02",COUNTIFS($H$2:INDIRECT(ADDRESS(ROW(Table1[[#This Row],[Sel_Cat]]),8)),"A02")," ")</f>
        <v xml:space="preserve"> </v>
      </c>
      <c r="N7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34" s="5" t="s">
        <v>5900</v>
      </c>
      <c r="P734" s="5" t="str">
        <f>VLOOKUP(Table1[[#This Row],[ROLL2]],Sheet1!$A$1:$B$132,2,FALSE)</f>
        <v>Delhi</v>
      </c>
      <c r="Q734" s="5" t="str">
        <f>VLOOKUP(Table1[[#This Row],[ROLL2]],Sheet1!$A$1:$C$132,3,FALSE)</f>
        <v>Delhi (2201)</v>
      </c>
    </row>
    <row r="735" spans="1:17" x14ac:dyDescent="0.2">
      <c r="A735" s="2">
        <v>865</v>
      </c>
      <c r="B735" s="3">
        <v>3013142772</v>
      </c>
      <c r="C735" s="4" t="s">
        <v>5160</v>
      </c>
      <c r="D735" s="4" t="s">
        <v>2597</v>
      </c>
      <c r="E735" s="4" t="s">
        <v>2598</v>
      </c>
      <c r="F735" s="2" t="s">
        <v>5701</v>
      </c>
      <c r="G735" s="2" t="s">
        <v>5701</v>
      </c>
      <c r="H735" s="4" t="s">
        <v>2599</v>
      </c>
      <c r="I735" s="4">
        <v>734</v>
      </c>
      <c r="J735" s="3">
        <f ca="1">COUNTIF(G$2:INDIRECT(ADDRESS(ROW(Table1[[#This Row],[Sel_Cat]]),7)),Table1[[#This Row],[Sel_Cat]])</f>
        <v>112</v>
      </c>
      <c r="K735" s="3" t="str">
        <f ca="1">IF(Table1[[#This Row],[Post]]="A01",COUNTIFS($H$2:INDIRECT(ADDRESS(ROW(Table1[[#This Row],[Sel_Cat]]),8)),"A01")," ")</f>
        <v xml:space="preserve"> </v>
      </c>
      <c r="L73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35" s="3">
        <f ca="1">IF(Table1[[#This Row],[Post]]="A02",COUNTIFS($H$2:INDIRECT(ADDRESS(ROW(Table1[[#This Row],[Sel_Cat]]),8)),"A02")," ")</f>
        <v>114</v>
      </c>
      <c r="N735" s="3">
        <f ca="1">IF(Table1[[#This Row],[Post]]="A02",COUNTIFS($G$2:INDIRECT(ADDRESS(ROW(Table1[[#This Row],[Sel_Cat]]),7)),Table1[[#This Row],[Sel_Cat]],$H$2:INDIRECT(ADDRESS(ROW(Table1[[#This Row],[Sel_Cat]]),8)),"A02")," ")</f>
        <v>20</v>
      </c>
      <c r="O735" s="5" t="s">
        <v>5891</v>
      </c>
      <c r="P735" s="5" t="str">
        <f>VLOOKUP(Table1[[#This Row],[ROLL2]],Sheet1!$A$1:$B$132,2,FALSE)</f>
        <v>Uttar Pradesh</v>
      </c>
      <c r="Q735" s="5" t="str">
        <f>VLOOKUP(Table1[[#This Row],[ROLL2]],Sheet1!$A$1:$C$132,3,FALSE)</f>
        <v>Varanasi (3013)</v>
      </c>
    </row>
    <row r="736" spans="1:17" x14ac:dyDescent="0.2">
      <c r="A736" s="2">
        <v>1169</v>
      </c>
      <c r="B736" s="3">
        <v>6007026411</v>
      </c>
      <c r="C736" s="4" t="s">
        <v>5425</v>
      </c>
      <c r="D736" s="4" t="s">
        <v>3509</v>
      </c>
      <c r="E736" s="4" t="s">
        <v>3510</v>
      </c>
      <c r="F736" s="2" t="s">
        <v>5701</v>
      </c>
      <c r="G736" s="2" t="s">
        <v>5701</v>
      </c>
      <c r="H736" s="4" t="s">
        <v>3511</v>
      </c>
      <c r="I736" s="4">
        <v>735</v>
      </c>
      <c r="J736" s="3">
        <f ca="1">COUNTIF(G$2:INDIRECT(ADDRESS(ROW(Table1[[#This Row],[Sel_Cat]]),7)),Table1[[#This Row],[Sel_Cat]])</f>
        <v>113</v>
      </c>
      <c r="K736" s="3">
        <f ca="1">IF(Table1[[#This Row],[Post]]="A01",COUNTIFS($H$2:INDIRECT(ADDRESS(ROW(Table1[[#This Row],[Sel_Cat]]),8)),"A01")," ")</f>
        <v>621</v>
      </c>
      <c r="L736" s="3">
        <f ca="1">IF(Table1[[#This Row],[Post]]="A01",COUNTIFS($G$2:INDIRECT(ADDRESS(ROW(Table1[[#This Row],[Sel_Cat]]),7)),Table1[[#This Row],[Sel_Cat]],$H$2:INDIRECT(ADDRESS(ROW(Table1[[#This Row],[Sel_Cat]]),8)),"A01")," ")</f>
        <v>93</v>
      </c>
      <c r="M736" s="3" t="str">
        <f ca="1">IF(Table1[[#This Row],[Post]]="A02",COUNTIFS($H$2:INDIRECT(ADDRESS(ROW(Table1[[#This Row],[Sel_Cat]]),8)),"A02")," ")</f>
        <v xml:space="preserve"> </v>
      </c>
      <c r="N7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36" s="5" t="s">
        <v>5946</v>
      </c>
      <c r="P736" s="5" t="str">
        <f>VLOOKUP(Table1[[#This Row],[ROLL2]],Sheet1!$A$1:$B$132,2,FALSE)</f>
        <v>Madhya Pradesh</v>
      </c>
      <c r="Q736" s="5" t="str">
        <f>VLOOKUP(Table1[[#This Row],[ROLL2]],Sheet1!$A$1:$C$132,3,FALSE)</f>
        <v>Jabalpur (6007)</v>
      </c>
    </row>
    <row r="737" spans="1:17" x14ac:dyDescent="0.2">
      <c r="A737" s="2">
        <v>1025</v>
      </c>
      <c r="B737" s="3">
        <v>4410050836</v>
      </c>
      <c r="C737" s="4" t="s">
        <v>5290</v>
      </c>
      <c r="D737" s="4" t="s">
        <v>3077</v>
      </c>
      <c r="E737" s="4" t="s">
        <v>3078</v>
      </c>
      <c r="F737" s="2" t="s">
        <v>5696</v>
      </c>
      <c r="G737" s="2" t="s">
        <v>5696</v>
      </c>
      <c r="H737" s="4" t="s">
        <v>3079</v>
      </c>
      <c r="I737" s="4">
        <v>736</v>
      </c>
      <c r="J737" s="3">
        <f ca="1">COUNTIF(G$2:INDIRECT(ADDRESS(ROW(Table1[[#This Row],[Sel_Cat]]),7)),Table1[[#This Row],[Sel_Cat]])</f>
        <v>55</v>
      </c>
      <c r="K737" s="3">
        <f ca="1">IF(Table1[[#This Row],[Post]]="A01",COUNTIFS($H$2:INDIRECT(ADDRESS(ROW(Table1[[#This Row],[Sel_Cat]]),8)),"A01")," ")</f>
        <v>622</v>
      </c>
      <c r="L737" s="3">
        <f ca="1">IF(Table1[[#This Row],[Post]]="A01",COUNTIFS($G$2:INDIRECT(ADDRESS(ROW(Table1[[#This Row],[Sel_Cat]]),7)),Table1[[#This Row],[Sel_Cat]],$H$2:INDIRECT(ADDRESS(ROW(Table1[[#This Row],[Sel_Cat]]),8)),"A01")," ")</f>
        <v>43</v>
      </c>
      <c r="M737" s="3" t="str">
        <f ca="1">IF(Table1[[#This Row],[Post]]="A02",COUNTIFS($H$2:INDIRECT(ADDRESS(ROW(Table1[[#This Row],[Sel_Cat]]),8)),"A02")," ")</f>
        <v xml:space="preserve"> </v>
      </c>
      <c r="N7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37" s="5" t="s">
        <v>5925</v>
      </c>
      <c r="P737" s="5" t="str">
        <f>VLOOKUP(Table1[[#This Row],[ROLL2]],Sheet1!$A$1:$B$132,2,FALSE)</f>
        <v>West Bengal</v>
      </c>
      <c r="Q737" s="5" t="str">
        <f>VLOOKUP(Table1[[#This Row],[ROLL2]],Sheet1!$A$1:$C$132,3,FALSE)</f>
        <v>Kolkata(4410),</v>
      </c>
    </row>
    <row r="738" spans="1:17" x14ac:dyDescent="0.2">
      <c r="A738" s="2">
        <v>986</v>
      </c>
      <c r="B738" s="3">
        <v>4206000146</v>
      </c>
      <c r="C738" s="4" t="s">
        <v>5256</v>
      </c>
      <c r="D738" s="4" t="s">
        <v>2960</v>
      </c>
      <c r="E738" s="4" t="s">
        <v>2961</v>
      </c>
      <c r="F738" s="2" t="s">
        <v>5701</v>
      </c>
      <c r="G738" s="2" t="s">
        <v>5701</v>
      </c>
      <c r="H738" s="4" t="s">
        <v>2962</v>
      </c>
      <c r="I738" s="4">
        <v>737</v>
      </c>
      <c r="J738" s="3">
        <f ca="1">COUNTIF(G$2:INDIRECT(ADDRESS(ROW(Table1[[#This Row],[Sel_Cat]]),7)),Table1[[#This Row],[Sel_Cat]])</f>
        <v>114</v>
      </c>
      <c r="K738" s="3">
        <f ca="1">IF(Table1[[#This Row],[Post]]="A01",COUNTIFS($H$2:INDIRECT(ADDRESS(ROW(Table1[[#This Row],[Sel_Cat]]),8)),"A01")," ")</f>
        <v>623</v>
      </c>
      <c r="L738" s="3">
        <f ca="1">IF(Table1[[#This Row],[Post]]="A01",COUNTIFS($G$2:INDIRECT(ADDRESS(ROW(Table1[[#This Row],[Sel_Cat]]),7)),Table1[[#This Row],[Sel_Cat]],$H$2:INDIRECT(ADDRESS(ROW(Table1[[#This Row],[Sel_Cat]]),8)),"A01")," ")</f>
        <v>94</v>
      </c>
      <c r="M738" s="3" t="str">
        <f ca="1">IF(Table1[[#This Row],[Post]]="A02",COUNTIFS($H$2:INDIRECT(ADDRESS(ROW(Table1[[#This Row],[Sel_Cat]]),8)),"A02")," ")</f>
        <v xml:space="preserve"> </v>
      </c>
      <c r="N7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38" s="5" t="s">
        <v>5910</v>
      </c>
      <c r="P738" s="5" t="str">
        <f>VLOOKUP(Table1[[#This Row],[ROLL2]],Sheet1!$A$1:$B$132,2,FALSE)</f>
        <v>Jharkhand</v>
      </c>
      <c r="Q738" s="5" t="str">
        <f>VLOOKUP(Table1[[#This Row],[ROLL2]],Sheet1!$A$1:$C$132,3,FALSE)</f>
        <v>Dhanbad (4206)</v>
      </c>
    </row>
    <row r="739" spans="1:17" x14ac:dyDescent="0.2">
      <c r="A739" s="2">
        <v>77</v>
      </c>
      <c r="B739" s="3">
        <v>2002003984</v>
      </c>
      <c r="C739" s="4" t="s">
        <v>4463</v>
      </c>
      <c r="D739" s="4" t="s">
        <v>233</v>
      </c>
      <c r="E739" s="4" t="s">
        <v>234</v>
      </c>
      <c r="F739" s="2" t="s">
        <v>5701</v>
      </c>
      <c r="G739" s="2" t="s">
        <v>5701</v>
      </c>
      <c r="H739" s="4" t="s">
        <v>235</v>
      </c>
      <c r="I739" s="4">
        <v>738</v>
      </c>
      <c r="J739" s="3">
        <f ca="1">COUNTIF(G$2:INDIRECT(ADDRESS(ROW(Table1[[#This Row],[Sel_Cat]]),7)),Table1[[#This Row],[Sel_Cat]])</f>
        <v>115</v>
      </c>
      <c r="K739" s="3">
        <f ca="1">IF(Table1[[#This Row],[Post]]="A01",COUNTIFS($H$2:INDIRECT(ADDRESS(ROW(Table1[[#This Row],[Sel_Cat]]),8)),"A01")," ")</f>
        <v>624</v>
      </c>
      <c r="L739" s="3">
        <f ca="1">IF(Table1[[#This Row],[Post]]="A01",COUNTIFS($G$2:INDIRECT(ADDRESS(ROW(Table1[[#This Row],[Sel_Cat]]),7)),Table1[[#This Row],[Sel_Cat]],$H$2:INDIRECT(ADDRESS(ROW(Table1[[#This Row],[Sel_Cat]]),8)),"A01")," ")</f>
        <v>95</v>
      </c>
      <c r="M739" s="3" t="str">
        <f ca="1">IF(Table1[[#This Row],[Post]]="A02",COUNTIFS($H$2:INDIRECT(ADDRESS(ROW(Table1[[#This Row],[Sel_Cat]]),8)),"A02")," ")</f>
        <v xml:space="preserve"> </v>
      </c>
      <c r="N7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39" s="5" t="s">
        <v>5896</v>
      </c>
      <c r="P739" s="5" t="str">
        <f>VLOOKUP(Table1[[#This Row],[ROLL2]],Sheet1!$A$1:$B$132,2,FALSE)</f>
        <v>Uttarakhand</v>
      </c>
      <c r="Q739" s="5" t="str">
        <f>VLOOKUP(Table1[[#This Row],[ROLL2]],Sheet1!$A$1:$C$132,3,FALSE)</f>
        <v>Dehradun (2002)</v>
      </c>
    </row>
    <row r="740" spans="1:17" x14ac:dyDescent="0.2">
      <c r="A740" s="2">
        <v>1382</v>
      </c>
      <c r="B740" s="3">
        <v>8601032742</v>
      </c>
      <c r="C740" s="4" t="s">
        <v>5618</v>
      </c>
      <c r="D740" s="4" t="s">
        <v>4147</v>
      </c>
      <c r="E740" s="4" t="s">
        <v>4148</v>
      </c>
      <c r="F740" s="2" t="s">
        <v>5701</v>
      </c>
      <c r="G740" s="2" t="s">
        <v>5701</v>
      </c>
      <c r="H740" s="4" t="s">
        <v>4149</v>
      </c>
      <c r="I740" s="4">
        <v>739</v>
      </c>
      <c r="J740" s="3">
        <f ca="1">COUNTIF(G$2:INDIRECT(ADDRESS(ROW(Table1[[#This Row],[Sel_Cat]]),7)),Table1[[#This Row],[Sel_Cat]])</f>
        <v>116</v>
      </c>
      <c r="K740" s="3" t="str">
        <f ca="1">IF(Table1[[#This Row],[Post]]="A01",COUNTIFS($H$2:INDIRECT(ADDRESS(ROW(Table1[[#This Row],[Sel_Cat]]),8)),"A01")," ")</f>
        <v xml:space="preserve"> </v>
      </c>
      <c r="L74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40" s="3">
        <f ca="1">IF(Table1[[#This Row],[Post]]="A02",COUNTIFS($H$2:INDIRECT(ADDRESS(ROW(Table1[[#This Row],[Sel_Cat]]),8)),"A02")," ")</f>
        <v>115</v>
      </c>
      <c r="N740" s="3">
        <f ca="1">IF(Table1[[#This Row],[Post]]="A02",COUNTIFS($G$2:INDIRECT(ADDRESS(ROW(Table1[[#This Row],[Sel_Cat]]),7)),Table1[[#This Row],[Sel_Cat]],$H$2:INDIRECT(ADDRESS(ROW(Table1[[#This Row],[Sel_Cat]]),8)),"A02")," ")</f>
        <v>21</v>
      </c>
      <c r="O740" s="5" t="s">
        <v>5995</v>
      </c>
      <c r="P740" s="5" t="str">
        <f>VLOOKUP(Table1[[#This Row],[ROLL2]],Sheet1!$A$1:$B$132,2,FALSE)</f>
        <v>Telangana</v>
      </c>
      <c r="Q740" s="5" t="str">
        <f>VLOOKUP(Table1[[#This Row],[ROLL2]],Sheet1!$A$1:$C$132,3,FALSE)</f>
        <v>Hyderabad(8601)</v>
      </c>
    </row>
    <row r="741" spans="1:17" x14ac:dyDescent="0.2">
      <c r="A741" s="2">
        <v>829</v>
      </c>
      <c r="B741" s="3">
        <v>3013027993</v>
      </c>
      <c r="C741" s="4" t="s">
        <v>5077</v>
      </c>
      <c r="D741" s="4" t="s">
        <v>2489</v>
      </c>
      <c r="E741" s="4" t="s">
        <v>2490</v>
      </c>
      <c r="F741" s="2" t="s">
        <v>5696</v>
      </c>
      <c r="G741" s="2" t="s">
        <v>5696</v>
      </c>
      <c r="H741" s="4" t="s">
        <v>2491</v>
      </c>
      <c r="I741" s="4">
        <v>740</v>
      </c>
      <c r="J741" s="3">
        <f ca="1">COUNTIF(G$2:INDIRECT(ADDRESS(ROW(Table1[[#This Row],[Sel_Cat]]),7)),Table1[[#This Row],[Sel_Cat]])</f>
        <v>56</v>
      </c>
      <c r="K741" s="3">
        <f ca="1">IF(Table1[[#This Row],[Post]]="A01",COUNTIFS($H$2:INDIRECT(ADDRESS(ROW(Table1[[#This Row],[Sel_Cat]]),8)),"A01")," ")</f>
        <v>625</v>
      </c>
      <c r="L741" s="3">
        <f ca="1">IF(Table1[[#This Row],[Post]]="A01",COUNTIFS($G$2:INDIRECT(ADDRESS(ROW(Table1[[#This Row],[Sel_Cat]]),7)),Table1[[#This Row],[Sel_Cat]],$H$2:INDIRECT(ADDRESS(ROW(Table1[[#This Row],[Sel_Cat]]),8)),"A01")," ")</f>
        <v>44</v>
      </c>
      <c r="M741" s="3" t="str">
        <f ca="1">IF(Table1[[#This Row],[Post]]="A02",COUNTIFS($H$2:INDIRECT(ADDRESS(ROW(Table1[[#This Row],[Sel_Cat]]),8)),"A02")," ")</f>
        <v xml:space="preserve"> </v>
      </c>
      <c r="N74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41" s="5" t="s">
        <v>5891</v>
      </c>
      <c r="P741" s="5" t="str">
        <f>VLOOKUP(Table1[[#This Row],[ROLL2]],Sheet1!$A$1:$B$132,2,FALSE)</f>
        <v>Uttar Pradesh</v>
      </c>
      <c r="Q741" s="5" t="str">
        <f>VLOOKUP(Table1[[#This Row],[ROLL2]],Sheet1!$A$1:$C$132,3,FALSE)</f>
        <v>Varanasi (3013)</v>
      </c>
    </row>
    <row r="742" spans="1:17" x14ac:dyDescent="0.2">
      <c r="A742" s="2">
        <v>769</v>
      </c>
      <c r="B742" s="3">
        <v>3010001352</v>
      </c>
      <c r="C742" s="4" t="s">
        <v>5081</v>
      </c>
      <c r="D742" s="4" t="s">
        <v>2309</v>
      </c>
      <c r="E742" s="4" t="s">
        <v>2310</v>
      </c>
      <c r="F742" s="2" t="s">
        <v>5696</v>
      </c>
      <c r="G742" s="2" t="s">
        <v>5696</v>
      </c>
      <c r="H742" s="4" t="s">
        <v>2311</v>
      </c>
      <c r="I742" s="4">
        <v>741</v>
      </c>
      <c r="J742" s="3">
        <f ca="1">COUNTIF(G$2:INDIRECT(ADDRESS(ROW(Table1[[#This Row],[Sel_Cat]]),7)),Table1[[#This Row],[Sel_Cat]])</f>
        <v>57</v>
      </c>
      <c r="K742" s="3">
        <f ca="1">IF(Table1[[#This Row],[Post]]="A01",COUNTIFS($H$2:INDIRECT(ADDRESS(ROW(Table1[[#This Row],[Sel_Cat]]),8)),"A01")," ")</f>
        <v>626</v>
      </c>
      <c r="L742" s="3">
        <f ca="1">IF(Table1[[#This Row],[Post]]="A01",COUNTIFS($G$2:INDIRECT(ADDRESS(ROW(Table1[[#This Row],[Sel_Cat]]),7)),Table1[[#This Row],[Sel_Cat]],$H$2:INDIRECT(ADDRESS(ROW(Table1[[#This Row],[Sel_Cat]]),8)),"A01")," ")</f>
        <v>45</v>
      </c>
      <c r="M742" s="3" t="str">
        <f ca="1">IF(Table1[[#This Row],[Post]]="A02",COUNTIFS($H$2:INDIRECT(ADDRESS(ROW(Table1[[#This Row],[Sel_Cat]]),8)),"A02")," ")</f>
        <v xml:space="preserve"> </v>
      </c>
      <c r="N7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42" s="5" t="s">
        <v>5888</v>
      </c>
      <c r="P742" s="5" t="str">
        <f>VLOOKUP(Table1[[#This Row],[ROLL2]],Sheet1!$A$1:$B$132,2,FALSE)</f>
        <v>Uttar Pradesh</v>
      </c>
      <c r="Q742" s="5" t="str">
        <f>VLOOKUP(Table1[[#This Row],[ROLL2]],Sheet1!$A$1:$C$132,3,FALSE)</f>
        <v>Lucknow (3010)</v>
      </c>
    </row>
    <row r="743" spans="1:17" x14ac:dyDescent="0.2">
      <c r="A743" s="2">
        <v>921</v>
      </c>
      <c r="B743" s="3">
        <v>3206089207</v>
      </c>
      <c r="C743" s="4" t="s">
        <v>4672</v>
      </c>
      <c r="D743" s="4" t="s">
        <v>2765</v>
      </c>
      <c r="E743" s="4" t="s">
        <v>2766</v>
      </c>
      <c r="F743" s="2" t="s">
        <v>5696</v>
      </c>
      <c r="G743" s="2" t="s">
        <v>5696</v>
      </c>
      <c r="H743" s="4" t="s">
        <v>2767</v>
      </c>
      <c r="I743" s="4">
        <v>742</v>
      </c>
      <c r="J743" s="3">
        <f ca="1">COUNTIF(G$2:INDIRECT(ADDRESS(ROW(Table1[[#This Row],[Sel_Cat]]),7)),Table1[[#This Row],[Sel_Cat]])</f>
        <v>58</v>
      </c>
      <c r="K743" s="3">
        <f ca="1">IF(Table1[[#This Row],[Post]]="A01",COUNTIFS($H$2:INDIRECT(ADDRESS(ROW(Table1[[#This Row],[Sel_Cat]]),8)),"A01")," ")</f>
        <v>627</v>
      </c>
      <c r="L743" s="3">
        <f ca="1">IF(Table1[[#This Row],[Post]]="A01",COUNTIFS($G$2:INDIRECT(ADDRESS(ROW(Table1[[#This Row],[Sel_Cat]]),7)),Table1[[#This Row],[Sel_Cat]],$H$2:INDIRECT(ADDRESS(ROW(Table1[[#This Row],[Sel_Cat]]),8)),"A01")," ")</f>
        <v>46</v>
      </c>
      <c r="M743" s="3" t="str">
        <f ca="1">IF(Table1[[#This Row],[Post]]="A02",COUNTIFS($H$2:INDIRECT(ADDRESS(ROW(Table1[[#This Row],[Sel_Cat]]),8)),"A02")," ")</f>
        <v xml:space="preserve"> </v>
      </c>
      <c r="N7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43" s="5" t="s">
        <v>5894</v>
      </c>
      <c r="P743" s="5" t="str">
        <f>VLOOKUP(Table1[[#This Row],[ROLL2]],Sheet1!$A$1:$B$132,2,FALSE)</f>
        <v>Bihar</v>
      </c>
      <c r="Q743" s="5" t="str">
        <f>VLOOKUP(Table1[[#This Row],[ROLL2]],Sheet1!$A$1:$C$132,3,FALSE)</f>
        <v>Patna (3206)</v>
      </c>
    </row>
    <row r="744" spans="1:17" x14ac:dyDescent="0.2">
      <c r="A744" s="2">
        <v>1174</v>
      </c>
      <c r="B744" s="3">
        <v>6016001244</v>
      </c>
      <c r="C744" s="4" t="s">
        <v>5430</v>
      </c>
      <c r="D744" s="4" t="s">
        <v>3524</v>
      </c>
      <c r="E744" s="4" t="s">
        <v>3525</v>
      </c>
      <c r="F744" s="2" t="s">
        <v>5701</v>
      </c>
      <c r="G744" s="2" t="s">
        <v>5701</v>
      </c>
      <c r="H744" s="4" t="s">
        <v>3526</v>
      </c>
      <c r="I744" s="4">
        <v>743</v>
      </c>
      <c r="J744" s="3">
        <f ca="1">COUNTIF(G$2:INDIRECT(ADDRESS(ROW(Table1[[#This Row],[Sel_Cat]]),7)),Table1[[#This Row],[Sel_Cat]])</f>
        <v>117</v>
      </c>
      <c r="K744" s="3">
        <f ca="1">IF(Table1[[#This Row],[Post]]="A01",COUNTIFS($H$2:INDIRECT(ADDRESS(ROW(Table1[[#This Row],[Sel_Cat]]),8)),"A01")," ")</f>
        <v>628</v>
      </c>
      <c r="L744" s="3">
        <f ca="1">IF(Table1[[#This Row],[Post]]="A01",COUNTIFS($G$2:INDIRECT(ADDRESS(ROW(Table1[[#This Row],[Sel_Cat]]),7)),Table1[[#This Row],[Sel_Cat]],$H$2:INDIRECT(ADDRESS(ROW(Table1[[#This Row],[Sel_Cat]]),8)),"A01")," ")</f>
        <v>96</v>
      </c>
      <c r="M744" s="3" t="str">
        <f ca="1">IF(Table1[[#This Row],[Post]]="A02",COUNTIFS($H$2:INDIRECT(ADDRESS(ROW(Table1[[#This Row],[Sel_Cat]]),8)),"A02")," ")</f>
        <v xml:space="preserve"> </v>
      </c>
      <c r="N74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44" s="5" t="s">
        <v>5948</v>
      </c>
      <c r="P744" s="5" t="str">
        <f>VLOOKUP(Table1[[#This Row],[ROLL2]],Sheet1!$A$1:$B$132,2,FALSE)</f>
        <v>Madhya Pradesh</v>
      </c>
      <c r="Q744" s="5" t="str">
        <f>VLOOKUP(Table1[[#This Row],[ROLL2]],Sheet1!$A$1:$C$132,3,FALSE)</f>
        <v>Ujjain (6016)</v>
      </c>
    </row>
    <row r="745" spans="1:17" x14ac:dyDescent="0.2">
      <c r="A745" s="2">
        <v>266</v>
      </c>
      <c r="B745" s="3">
        <v>2201145945</v>
      </c>
      <c r="C745" s="4" t="s">
        <v>4636</v>
      </c>
      <c r="D745" s="4" t="s">
        <v>800</v>
      </c>
      <c r="E745" s="4" t="s">
        <v>801</v>
      </c>
      <c r="F745" s="2" t="s">
        <v>5696</v>
      </c>
      <c r="G745" s="2" t="s">
        <v>5696</v>
      </c>
      <c r="H745" s="4" t="s">
        <v>802</v>
      </c>
      <c r="I745" s="4">
        <v>744</v>
      </c>
      <c r="J745" s="3">
        <f ca="1">COUNTIF(G$2:INDIRECT(ADDRESS(ROW(Table1[[#This Row],[Sel_Cat]]),7)),Table1[[#This Row],[Sel_Cat]])</f>
        <v>59</v>
      </c>
      <c r="K745" s="3" t="str">
        <f ca="1">IF(Table1[[#This Row],[Post]]="A01",COUNTIFS($H$2:INDIRECT(ADDRESS(ROW(Table1[[#This Row],[Sel_Cat]]),8)),"A01")," ")</f>
        <v xml:space="preserve"> </v>
      </c>
      <c r="L74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45" s="3">
        <f ca="1">IF(Table1[[#This Row],[Post]]="A02",COUNTIFS($H$2:INDIRECT(ADDRESS(ROW(Table1[[#This Row],[Sel_Cat]]),8)),"A02")," ")</f>
        <v>116</v>
      </c>
      <c r="N745" s="3">
        <f ca="1">IF(Table1[[#This Row],[Post]]="A02",COUNTIFS($G$2:INDIRECT(ADDRESS(ROW(Table1[[#This Row],[Sel_Cat]]),7)),Table1[[#This Row],[Sel_Cat]],$H$2:INDIRECT(ADDRESS(ROW(Table1[[#This Row],[Sel_Cat]]),8)),"A02")," ")</f>
        <v>13</v>
      </c>
      <c r="O745" s="5" t="s">
        <v>5900</v>
      </c>
      <c r="P745" s="5" t="str">
        <f>VLOOKUP(Table1[[#This Row],[ROLL2]],Sheet1!$A$1:$B$132,2,FALSE)</f>
        <v>Delhi</v>
      </c>
      <c r="Q745" s="5" t="str">
        <f>VLOOKUP(Table1[[#This Row],[ROLL2]],Sheet1!$A$1:$C$132,3,FALSE)</f>
        <v>Delhi (2201)</v>
      </c>
    </row>
    <row r="746" spans="1:17" x14ac:dyDescent="0.2">
      <c r="A746" s="2">
        <v>425</v>
      </c>
      <c r="B746" s="3">
        <v>2201285565</v>
      </c>
      <c r="C746" s="4" t="s">
        <v>4782</v>
      </c>
      <c r="D746" s="4" t="s">
        <v>1277</v>
      </c>
      <c r="E746" s="4" t="s">
        <v>1278</v>
      </c>
      <c r="F746" s="2" t="s">
        <v>5696</v>
      </c>
      <c r="G746" s="2" t="s">
        <v>5696</v>
      </c>
      <c r="H746" s="4" t="s">
        <v>1279</v>
      </c>
      <c r="I746" s="4">
        <v>745</v>
      </c>
      <c r="J746" s="3">
        <f ca="1">COUNTIF(G$2:INDIRECT(ADDRESS(ROW(Table1[[#This Row],[Sel_Cat]]),7)),Table1[[#This Row],[Sel_Cat]])</f>
        <v>60</v>
      </c>
      <c r="K746" s="3">
        <f ca="1">IF(Table1[[#This Row],[Post]]="A01",COUNTIFS($H$2:INDIRECT(ADDRESS(ROW(Table1[[#This Row],[Sel_Cat]]),8)),"A01")," ")</f>
        <v>629</v>
      </c>
      <c r="L746" s="3">
        <f ca="1">IF(Table1[[#This Row],[Post]]="A01",COUNTIFS($G$2:INDIRECT(ADDRESS(ROW(Table1[[#This Row],[Sel_Cat]]),7)),Table1[[#This Row],[Sel_Cat]],$H$2:INDIRECT(ADDRESS(ROW(Table1[[#This Row],[Sel_Cat]]),8)),"A01")," ")</f>
        <v>47</v>
      </c>
      <c r="M746" s="3" t="str">
        <f ca="1">IF(Table1[[#This Row],[Post]]="A02",COUNTIFS($H$2:INDIRECT(ADDRESS(ROW(Table1[[#This Row],[Sel_Cat]]),8)),"A02")," ")</f>
        <v xml:space="preserve"> </v>
      </c>
      <c r="N7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46" s="5" t="s">
        <v>5900</v>
      </c>
      <c r="P746" s="5" t="str">
        <f>VLOOKUP(Table1[[#This Row],[ROLL2]],Sheet1!$A$1:$B$132,2,FALSE)</f>
        <v>Delhi</v>
      </c>
      <c r="Q746" s="5" t="str">
        <f>VLOOKUP(Table1[[#This Row],[ROLL2]],Sheet1!$A$1:$C$132,3,FALSE)</f>
        <v>Delhi (2201)</v>
      </c>
    </row>
    <row r="747" spans="1:17" x14ac:dyDescent="0.2">
      <c r="A747" s="2">
        <v>919</v>
      </c>
      <c r="B747" s="3">
        <v>3206081865</v>
      </c>
      <c r="C747" s="4" t="s">
        <v>5203</v>
      </c>
      <c r="D747" s="4" t="s">
        <v>2759</v>
      </c>
      <c r="E747" s="4" t="s">
        <v>2760</v>
      </c>
      <c r="F747" s="2" t="s">
        <v>5701</v>
      </c>
      <c r="G747" s="2" t="s">
        <v>5701</v>
      </c>
      <c r="H747" s="4" t="s">
        <v>2761</v>
      </c>
      <c r="I747" s="4">
        <v>746</v>
      </c>
      <c r="J747" s="3">
        <f ca="1">COUNTIF(G$2:INDIRECT(ADDRESS(ROW(Table1[[#This Row],[Sel_Cat]]),7)),Table1[[#This Row],[Sel_Cat]])</f>
        <v>118</v>
      </c>
      <c r="K747" s="3">
        <f ca="1">IF(Table1[[#This Row],[Post]]="A01",COUNTIFS($H$2:INDIRECT(ADDRESS(ROW(Table1[[#This Row],[Sel_Cat]]),8)),"A01")," ")</f>
        <v>630</v>
      </c>
      <c r="L747" s="3">
        <f ca="1">IF(Table1[[#This Row],[Post]]="A01",COUNTIFS($G$2:INDIRECT(ADDRESS(ROW(Table1[[#This Row],[Sel_Cat]]),7)),Table1[[#This Row],[Sel_Cat]],$H$2:INDIRECT(ADDRESS(ROW(Table1[[#This Row],[Sel_Cat]]),8)),"A01")," ")</f>
        <v>97</v>
      </c>
      <c r="M747" s="3" t="str">
        <f ca="1">IF(Table1[[#This Row],[Post]]="A02",COUNTIFS($H$2:INDIRECT(ADDRESS(ROW(Table1[[#This Row],[Sel_Cat]]),8)),"A02")," ")</f>
        <v xml:space="preserve"> </v>
      </c>
      <c r="N74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47" s="5" t="s">
        <v>5894</v>
      </c>
      <c r="P747" s="5" t="str">
        <f>VLOOKUP(Table1[[#This Row],[ROLL2]],Sheet1!$A$1:$B$132,2,FALSE)</f>
        <v>Bihar</v>
      </c>
      <c r="Q747" s="5" t="str">
        <f>VLOOKUP(Table1[[#This Row],[ROLL2]],Sheet1!$A$1:$C$132,3,FALSE)</f>
        <v>Patna (3206)</v>
      </c>
    </row>
    <row r="748" spans="1:17" x14ac:dyDescent="0.2">
      <c r="A748" s="2">
        <v>762</v>
      </c>
      <c r="B748" s="3">
        <v>3009106156</v>
      </c>
      <c r="C748" s="4" t="s">
        <v>4470</v>
      </c>
      <c r="D748" s="4" t="s">
        <v>2288</v>
      </c>
      <c r="E748" s="4" t="s">
        <v>2289</v>
      </c>
      <c r="F748" s="2" t="s">
        <v>5696</v>
      </c>
      <c r="G748" s="2" t="s">
        <v>5696</v>
      </c>
      <c r="H748" s="4" t="s">
        <v>2290</v>
      </c>
      <c r="I748" s="4">
        <v>747</v>
      </c>
      <c r="J748" s="3">
        <f ca="1">COUNTIF(G$2:INDIRECT(ADDRESS(ROW(Table1[[#This Row],[Sel_Cat]]),7)),Table1[[#This Row],[Sel_Cat]])</f>
        <v>61</v>
      </c>
      <c r="K748" s="3">
        <f ca="1">IF(Table1[[#This Row],[Post]]="A01",COUNTIFS($H$2:INDIRECT(ADDRESS(ROW(Table1[[#This Row],[Sel_Cat]]),8)),"A01")," ")</f>
        <v>631</v>
      </c>
      <c r="L748" s="3">
        <f ca="1">IF(Table1[[#This Row],[Post]]="A01",COUNTIFS($G$2:INDIRECT(ADDRESS(ROW(Table1[[#This Row],[Sel_Cat]]),7)),Table1[[#This Row],[Sel_Cat]],$H$2:INDIRECT(ADDRESS(ROW(Table1[[#This Row],[Sel_Cat]]),8)),"A01")," ")</f>
        <v>48</v>
      </c>
      <c r="M748" s="3" t="str">
        <f ca="1">IF(Table1[[#This Row],[Post]]="A02",COUNTIFS($H$2:INDIRECT(ADDRESS(ROW(Table1[[#This Row],[Sel_Cat]]),8)),"A02")," ")</f>
        <v xml:space="preserve"> </v>
      </c>
      <c r="N7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48" s="5" t="s">
        <v>5887</v>
      </c>
      <c r="P748" s="5" t="str">
        <f>VLOOKUP(Table1[[#This Row],[ROLL2]],Sheet1!$A$1:$B$132,2,FALSE)</f>
        <v>Uttar Pradesh</v>
      </c>
      <c r="Q748" s="5" t="str">
        <f>VLOOKUP(Table1[[#This Row],[ROLL2]],Sheet1!$A$1:$C$132,3,FALSE)</f>
        <v>Kanpur (3009)</v>
      </c>
    </row>
    <row r="749" spans="1:17" x14ac:dyDescent="0.2">
      <c r="A749" s="2">
        <v>872</v>
      </c>
      <c r="B749" s="3">
        <v>3016002414</v>
      </c>
      <c r="C749" s="4" t="s">
        <v>5165</v>
      </c>
      <c r="D749" s="4" t="s">
        <v>2618</v>
      </c>
      <c r="E749" s="4" t="s">
        <v>2619</v>
      </c>
      <c r="F749" s="2" t="s">
        <v>5701</v>
      </c>
      <c r="G749" s="2" t="s">
        <v>5701</v>
      </c>
      <c r="H749" s="4" t="s">
        <v>2620</v>
      </c>
      <c r="I749" s="4">
        <v>748</v>
      </c>
      <c r="J749" s="3">
        <f ca="1">COUNTIF(G$2:INDIRECT(ADDRESS(ROW(Table1[[#This Row],[Sel_Cat]]),7)),Table1[[#This Row],[Sel_Cat]])</f>
        <v>119</v>
      </c>
      <c r="K749" s="3">
        <f ca="1">IF(Table1[[#This Row],[Post]]="A01",COUNTIFS($H$2:INDIRECT(ADDRESS(ROW(Table1[[#This Row],[Sel_Cat]]),8)),"A01")," ")</f>
        <v>632</v>
      </c>
      <c r="L749" s="3">
        <f ca="1">IF(Table1[[#This Row],[Post]]="A01",COUNTIFS($G$2:INDIRECT(ADDRESS(ROW(Table1[[#This Row],[Sel_Cat]]),7)),Table1[[#This Row],[Sel_Cat]],$H$2:INDIRECT(ADDRESS(ROW(Table1[[#This Row],[Sel_Cat]]),8)),"A01")," ")</f>
        <v>98</v>
      </c>
      <c r="M749" s="3" t="str">
        <f ca="1">IF(Table1[[#This Row],[Post]]="A02",COUNTIFS($H$2:INDIRECT(ADDRESS(ROW(Table1[[#This Row],[Sel_Cat]]),8)),"A02")," ")</f>
        <v xml:space="preserve"> </v>
      </c>
      <c r="N7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49" s="5" t="s">
        <v>6020</v>
      </c>
      <c r="P749" s="5" t="e">
        <f>VLOOKUP(Table1[[#This Row],[ROLL2]],Sheet1!$A$1:$B$132,2,FALSE)</f>
        <v>#N/A</v>
      </c>
      <c r="Q749" s="5" t="e">
        <f>VLOOKUP(Table1[[#This Row],[ROLL2]],Sheet1!$A$1:$C$132,3,FALSE)</f>
        <v>#N/A</v>
      </c>
    </row>
    <row r="750" spans="1:17" x14ac:dyDescent="0.2">
      <c r="A750" s="2">
        <v>692</v>
      </c>
      <c r="B750" s="3">
        <v>3003017891</v>
      </c>
      <c r="C750" s="4" t="s">
        <v>5010</v>
      </c>
      <c r="D750" s="4" t="s">
        <v>2078</v>
      </c>
      <c r="E750" s="4" t="s">
        <v>2079</v>
      </c>
      <c r="F750" s="2" t="s">
        <v>5701</v>
      </c>
      <c r="G750" s="2" t="s">
        <v>5701</v>
      </c>
      <c r="H750" s="4" t="s">
        <v>2080</v>
      </c>
      <c r="I750" s="4">
        <v>749</v>
      </c>
      <c r="J750" s="3">
        <f ca="1">COUNTIF(G$2:INDIRECT(ADDRESS(ROW(Table1[[#This Row],[Sel_Cat]]),7)),Table1[[#This Row],[Sel_Cat]])</f>
        <v>120</v>
      </c>
      <c r="K750" s="3">
        <f ca="1">IF(Table1[[#This Row],[Post]]="A01",COUNTIFS($H$2:INDIRECT(ADDRESS(ROW(Table1[[#This Row],[Sel_Cat]]),8)),"A01")," ")</f>
        <v>633</v>
      </c>
      <c r="L750" s="3">
        <f ca="1">IF(Table1[[#This Row],[Post]]="A01",COUNTIFS($G$2:INDIRECT(ADDRESS(ROW(Table1[[#This Row],[Sel_Cat]]),7)),Table1[[#This Row],[Sel_Cat]],$H$2:INDIRECT(ADDRESS(ROW(Table1[[#This Row],[Sel_Cat]]),8)),"A01")," ")</f>
        <v>99</v>
      </c>
      <c r="M750" s="3" t="str">
        <f ca="1">IF(Table1[[#This Row],[Post]]="A02",COUNTIFS($H$2:INDIRECT(ADDRESS(ROW(Table1[[#This Row],[Sel_Cat]]),8)),"A02")," ")</f>
        <v xml:space="preserve"> </v>
      </c>
      <c r="N7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50" s="5" t="s">
        <v>5890</v>
      </c>
      <c r="P750" s="5" t="str">
        <f>VLOOKUP(Table1[[#This Row],[ROLL2]],Sheet1!$A$1:$B$132,2,FALSE)</f>
        <v>Uttar Pradesh</v>
      </c>
      <c r="Q750" s="5" t="str">
        <f>VLOOKUP(Table1[[#This Row],[ROLL2]],Sheet1!$A$1:$C$132,3,FALSE)</f>
        <v>Prayagraj (3003)</v>
      </c>
    </row>
    <row r="751" spans="1:17" x14ac:dyDescent="0.2">
      <c r="A751" s="2">
        <v>1272</v>
      </c>
      <c r="B751" s="3">
        <v>7208020817</v>
      </c>
      <c r="C751" s="4" t="s">
        <v>5085</v>
      </c>
      <c r="D751" s="4" t="s">
        <v>3818</v>
      </c>
      <c r="E751" s="4" t="s">
        <v>3819</v>
      </c>
      <c r="F751" s="2" t="s">
        <v>5701</v>
      </c>
      <c r="G751" s="2" t="s">
        <v>5701</v>
      </c>
      <c r="H751" s="4" t="s">
        <v>3820</v>
      </c>
      <c r="I751" s="4">
        <v>750</v>
      </c>
      <c r="J751" s="3">
        <f ca="1">COUNTIF(G$2:INDIRECT(ADDRESS(ROW(Table1[[#This Row],[Sel_Cat]]),7)),Table1[[#This Row],[Sel_Cat]])</f>
        <v>121</v>
      </c>
      <c r="K751" s="3">
        <f ca="1">IF(Table1[[#This Row],[Post]]="A01",COUNTIFS($H$2:INDIRECT(ADDRESS(ROW(Table1[[#This Row],[Sel_Cat]]),8)),"A01")," ")</f>
        <v>634</v>
      </c>
      <c r="L751" s="3">
        <f ca="1">IF(Table1[[#This Row],[Post]]="A01",COUNTIFS($G$2:INDIRECT(ADDRESS(ROW(Table1[[#This Row],[Sel_Cat]]),7)),Table1[[#This Row],[Sel_Cat]],$H$2:INDIRECT(ADDRESS(ROW(Table1[[#This Row],[Sel_Cat]]),8)),"A01")," ")</f>
        <v>100</v>
      </c>
      <c r="M751" s="3" t="str">
        <f ca="1">IF(Table1[[#This Row],[Post]]="A02",COUNTIFS($H$2:INDIRECT(ADDRESS(ROW(Table1[[#This Row],[Sel_Cat]]),8)),"A02")," ")</f>
        <v xml:space="preserve"> </v>
      </c>
      <c r="N7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51" s="5" t="s">
        <v>6014</v>
      </c>
      <c r="P751" s="5" t="str">
        <f>VLOOKUP(Table1[[#This Row],[ROLL2]],Sheet1!$A$1:$B$132,2,FALSE)</f>
        <v>Maharashtra</v>
      </c>
      <c r="Q751" s="5" t="str">
        <f>VLOOKUP(Table1[[#This Row],[ROLL2]],Sheet1!$A$1:$C$132,3,FALSE)</f>
        <v>Pune(7208) </v>
      </c>
    </row>
    <row r="752" spans="1:17" x14ac:dyDescent="0.2">
      <c r="A752" s="2">
        <v>1061</v>
      </c>
      <c r="B752" s="3">
        <v>4415030286</v>
      </c>
      <c r="C752" s="4" t="s">
        <v>5322</v>
      </c>
      <c r="D752" s="4" t="s">
        <v>3185</v>
      </c>
      <c r="E752" s="4" t="s">
        <v>3186</v>
      </c>
      <c r="F752" s="2" t="s">
        <v>5701</v>
      </c>
      <c r="G752" s="2" t="s">
        <v>5701</v>
      </c>
      <c r="H752" s="4" t="s">
        <v>3187</v>
      </c>
      <c r="I752" s="4">
        <v>751</v>
      </c>
      <c r="J752" s="3">
        <f ca="1">COUNTIF(G$2:INDIRECT(ADDRESS(ROW(Table1[[#This Row],[Sel_Cat]]),7)),Table1[[#This Row],[Sel_Cat]])</f>
        <v>122</v>
      </c>
      <c r="K752" s="3" t="str">
        <f ca="1">IF(Table1[[#This Row],[Post]]="A01",COUNTIFS($H$2:INDIRECT(ADDRESS(ROW(Table1[[#This Row],[Sel_Cat]]),8)),"A01")," ")</f>
        <v xml:space="preserve"> </v>
      </c>
      <c r="L75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52" s="3">
        <f ca="1">IF(Table1[[#This Row],[Post]]="A02",COUNTIFS($H$2:INDIRECT(ADDRESS(ROW(Table1[[#This Row],[Sel_Cat]]),8)),"A02")," ")</f>
        <v>117</v>
      </c>
      <c r="N752" s="3">
        <f ca="1">IF(Table1[[#This Row],[Post]]="A02",COUNTIFS($G$2:INDIRECT(ADDRESS(ROW(Table1[[#This Row],[Sel_Cat]]),7)),Table1[[#This Row],[Sel_Cat]],$H$2:INDIRECT(ADDRESS(ROW(Table1[[#This Row],[Sel_Cat]]),8)),"A02")," ")</f>
        <v>22</v>
      </c>
      <c r="O752" s="5" t="s">
        <v>5926</v>
      </c>
      <c r="P752" s="5" t="str">
        <f>VLOOKUP(Table1[[#This Row],[ROLL2]],Sheet1!$A$1:$B$132,2,FALSE)</f>
        <v>West Bengal</v>
      </c>
      <c r="Q752" s="5" t="str">
        <f>VLOOKUP(Table1[[#This Row],[ROLL2]],Sheet1!$A$1:$C$132,3,FALSE)</f>
        <v>Siliguri(4415)</v>
      </c>
    </row>
    <row r="753" spans="1:17" x14ac:dyDescent="0.2">
      <c r="A753" s="2">
        <v>154</v>
      </c>
      <c r="B753" s="3">
        <v>2201057731</v>
      </c>
      <c r="C753" s="4" t="s">
        <v>257</v>
      </c>
      <c r="D753" s="4" t="s">
        <v>464</v>
      </c>
      <c r="E753" s="4" t="s">
        <v>465</v>
      </c>
      <c r="F753" s="2" t="s">
        <v>5701</v>
      </c>
      <c r="G753" s="2" t="s">
        <v>5701</v>
      </c>
      <c r="H753" s="4" t="s">
        <v>466</v>
      </c>
      <c r="I753" s="4">
        <v>752</v>
      </c>
      <c r="J753" s="3">
        <f ca="1">COUNTIF(G$2:INDIRECT(ADDRESS(ROW(Table1[[#This Row],[Sel_Cat]]),7)),Table1[[#This Row],[Sel_Cat]])</f>
        <v>123</v>
      </c>
      <c r="K753" s="3">
        <f ca="1">IF(Table1[[#This Row],[Post]]="A01",COUNTIFS($H$2:INDIRECT(ADDRESS(ROW(Table1[[#This Row],[Sel_Cat]]),8)),"A01")," ")</f>
        <v>635</v>
      </c>
      <c r="L753" s="3">
        <f ca="1">IF(Table1[[#This Row],[Post]]="A01",COUNTIFS($G$2:INDIRECT(ADDRESS(ROW(Table1[[#This Row],[Sel_Cat]]),7)),Table1[[#This Row],[Sel_Cat]],$H$2:INDIRECT(ADDRESS(ROW(Table1[[#This Row],[Sel_Cat]]),8)),"A01")," ")</f>
        <v>101</v>
      </c>
      <c r="M753" s="3" t="str">
        <f ca="1">IF(Table1[[#This Row],[Post]]="A02",COUNTIFS($H$2:INDIRECT(ADDRESS(ROW(Table1[[#This Row],[Sel_Cat]]),8)),"A02")," ")</f>
        <v xml:space="preserve"> </v>
      </c>
      <c r="N7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53" s="5" t="s">
        <v>5900</v>
      </c>
      <c r="P753" s="5" t="str">
        <f>VLOOKUP(Table1[[#This Row],[ROLL2]],Sheet1!$A$1:$B$132,2,FALSE)</f>
        <v>Delhi</v>
      </c>
      <c r="Q753" s="5" t="str">
        <f>VLOOKUP(Table1[[#This Row],[ROLL2]],Sheet1!$A$1:$C$132,3,FALSE)</f>
        <v>Delhi (2201)</v>
      </c>
    </row>
    <row r="754" spans="1:17" x14ac:dyDescent="0.2">
      <c r="A754" s="2">
        <v>552</v>
      </c>
      <c r="B754" s="3">
        <v>2404013084</v>
      </c>
      <c r="C754" s="4" t="s">
        <v>4888</v>
      </c>
      <c r="D754" s="4" t="s">
        <v>1658</v>
      </c>
      <c r="E754" s="4" t="s">
        <v>1659</v>
      </c>
      <c r="F754" s="2" t="s">
        <v>5701</v>
      </c>
      <c r="G754" s="2" t="s">
        <v>5701</v>
      </c>
      <c r="H754" s="4" t="s">
        <v>1660</v>
      </c>
      <c r="I754" s="4">
        <v>753</v>
      </c>
      <c r="J754" s="3">
        <f ca="1">COUNTIF(G$2:INDIRECT(ADDRESS(ROW(Table1[[#This Row],[Sel_Cat]]),7)),Table1[[#This Row],[Sel_Cat]])</f>
        <v>124</v>
      </c>
      <c r="K754" s="3">
        <f ca="1">IF(Table1[[#This Row],[Post]]="A01",COUNTIFS($H$2:INDIRECT(ADDRESS(ROW(Table1[[#This Row],[Sel_Cat]]),8)),"A01")," ")</f>
        <v>636</v>
      </c>
      <c r="L754" s="3">
        <f ca="1">IF(Table1[[#This Row],[Post]]="A01",COUNTIFS($G$2:INDIRECT(ADDRESS(ROW(Table1[[#This Row],[Sel_Cat]]),7)),Table1[[#This Row],[Sel_Cat]],$H$2:INDIRECT(ADDRESS(ROW(Table1[[#This Row],[Sel_Cat]]),8)),"A01")," ")</f>
        <v>102</v>
      </c>
      <c r="M754" s="3" t="str">
        <f ca="1">IF(Table1[[#This Row],[Post]]="A02",COUNTIFS($H$2:INDIRECT(ADDRESS(ROW(Table1[[#This Row],[Sel_Cat]]),8)),"A02")," ")</f>
        <v xml:space="preserve"> </v>
      </c>
      <c r="N75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54" s="5" t="s">
        <v>5903</v>
      </c>
      <c r="P754" s="5" t="str">
        <f>VLOOKUP(Table1[[#This Row],[ROLL2]],Sheet1!$A$1:$B$132,2,FALSE)</f>
        <v>Rajasthan</v>
      </c>
      <c r="Q754" s="5" t="str">
        <f>VLOOKUP(Table1[[#This Row],[ROLL2]],Sheet1!$A$1:$C$132,3,FALSE)</f>
        <v>Bikaner (2404)</v>
      </c>
    </row>
    <row r="755" spans="1:17" x14ac:dyDescent="0.2">
      <c r="A755" s="2">
        <v>1367</v>
      </c>
      <c r="B755" s="3">
        <v>8601007454</v>
      </c>
      <c r="C755" s="4" t="s">
        <v>5603</v>
      </c>
      <c r="D755" s="4" t="s">
        <v>4102</v>
      </c>
      <c r="E755" s="4" t="s">
        <v>4103</v>
      </c>
      <c r="F755" s="2" t="s">
        <v>5701</v>
      </c>
      <c r="G755" s="2" t="s">
        <v>5701</v>
      </c>
      <c r="H755" s="4" t="s">
        <v>4104</v>
      </c>
      <c r="I755" s="4">
        <v>754</v>
      </c>
      <c r="J755" s="3">
        <f ca="1">COUNTIF(G$2:INDIRECT(ADDRESS(ROW(Table1[[#This Row],[Sel_Cat]]),7)),Table1[[#This Row],[Sel_Cat]])</f>
        <v>125</v>
      </c>
      <c r="K755" s="3">
        <f ca="1">IF(Table1[[#This Row],[Post]]="A01",COUNTIFS($H$2:INDIRECT(ADDRESS(ROW(Table1[[#This Row],[Sel_Cat]]),8)),"A01")," ")</f>
        <v>637</v>
      </c>
      <c r="L755" s="3">
        <f ca="1">IF(Table1[[#This Row],[Post]]="A01",COUNTIFS($G$2:INDIRECT(ADDRESS(ROW(Table1[[#This Row],[Sel_Cat]]),7)),Table1[[#This Row],[Sel_Cat]],$H$2:INDIRECT(ADDRESS(ROW(Table1[[#This Row],[Sel_Cat]]),8)),"A01")," ")</f>
        <v>103</v>
      </c>
      <c r="M755" s="3" t="str">
        <f ca="1">IF(Table1[[#This Row],[Post]]="A02",COUNTIFS($H$2:INDIRECT(ADDRESS(ROW(Table1[[#This Row],[Sel_Cat]]),8)),"A02")," ")</f>
        <v xml:space="preserve"> </v>
      </c>
      <c r="N7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55" s="5" t="s">
        <v>5995</v>
      </c>
      <c r="P755" s="5" t="str">
        <f>VLOOKUP(Table1[[#This Row],[ROLL2]],Sheet1!$A$1:$B$132,2,FALSE)</f>
        <v>Telangana</v>
      </c>
      <c r="Q755" s="5" t="str">
        <f>VLOOKUP(Table1[[#This Row],[ROLL2]],Sheet1!$A$1:$C$132,3,FALSE)</f>
        <v>Hyderabad(8601)</v>
      </c>
    </row>
    <row r="756" spans="1:17" x14ac:dyDescent="0.2">
      <c r="A756" s="2">
        <v>1277</v>
      </c>
      <c r="B756" s="3">
        <v>7208035599</v>
      </c>
      <c r="C756" s="4" t="s">
        <v>4589</v>
      </c>
      <c r="D756" s="4" t="s">
        <v>3833</v>
      </c>
      <c r="E756" s="4" t="s">
        <v>3834</v>
      </c>
      <c r="F756" s="2" t="s">
        <v>5701</v>
      </c>
      <c r="G756" s="2" t="s">
        <v>5701</v>
      </c>
      <c r="H756" s="4" t="s">
        <v>3835</v>
      </c>
      <c r="I756" s="4">
        <v>755</v>
      </c>
      <c r="J756" s="3">
        <f ca="1">COUNTIF(G$2:INDIRECT(ADDRESS(ROW(Table1[[#This Row],[Sel_Cat]]),7)),Table1[[#This Row],[Sel_Cat]])</f>
        <v>126</v>
      </c>
      <c r="K756" s="3">
        <f ca="1">IF(Table1[[#This Row],[Post]]="A01",COUNTIFS($H$2:INDIRECT(ADDRESS(ROW(Table1[[#This Row],[Sel_Cat]]),8)),"A01")," ")</f>
        <v>638</v>
      </c>
      <c r="L756" s="3">
        <f ca="1">IF(Table1[[#This Row],[Post]]="A01",COUNTIFS($G$2:INDIRECT(ADDRESS(ROW(Table1[[#This Row],[Sel_Cat]]),7)),Table1[[#This Row],[Sel_Cat]],$H$2:INDIRECT(ADDRESS(ROW(Table1[[#This Row],[Sel_Cat]]),8)),"A01")," ")</f>
        <v>104</v>
      </c>
      <c r="M756" s="3" t="str">
        <f ca="1">IF(Table1[[#This Row],[Post]]="A02",COUNTIFS($H$2:INDIRECT(ADDRESS(ROW(Table1[[#This Row],[Sel_Cat]]),8)),"A02")," ")</f>
        <v xml:space="preserve"> </v>
      </c>
      <c r="N7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56" s="5" t="s">
        <v>6014</v>
      </c>
      <c r="P756" s="5" t="str">
        <f>VLOOKUP(Table1[[#This Row],[ROLL2]],Sheet1!$A$1:$B$132,2,FALSE)</f>
        <v>Maharashtra</v>
      </c>
      <c r="Q756" s="5" t="str">
        <f>VLOOKUP(Table1[[#This Row],[ROLL2]],Sheet1!$A$1:$C$132,3,FALSE)</f>
        <v>Pune(7208) </v>
      </c>
    </row>
    <row r="757" spans="1:17" x14ac:dyDescent="0.2">
      <c r="A757" s="2">
        <v>1267</v>
      </c>
      <c r="B757" s="3">
        <v>7208012482</v>
      </c>
      <c r="C757" s="4" t="s">
        <v>5511</v>
      </c>
      <c r="D757" s="4" t="s">
        <v>3803</v>
      </c>
      <c r="E757" s="4" t="s">
        <v>3804</v>
      </c>
      <c r="F757" s="2" t="s">
        <v>5701</v>
      </c>
      <c r="G757" s="2" t="s">
        <v>5701</v>
      </c>
      <c r="H757" s="4" t="s">
        <v>3805</v>
      </c>
      <c r="I757" s="4">
        <v>756</v>
      </c>
      <c r="J757" s="3">
        <f ca="1">COUNTIF(G$2:INDIRECT(ADDRESS(ROW(Table1[[#This Row],[Sel_Cat]]),7)),Table1[[#This Row],[Sel_Cat]])</f>
        <v>127</v>
      </c>
      <c r="K757" s="3">
        <f ca="1">IF(Table1[[#This Row],[Post]]="A01",COUNTIFS($H$2:INDIRECT(ADDRESS(ROW(Table1[[#This Row],[Sel_Cat]]),8)),"A01")," ")</f>
        <v>639</v>
      </c>
      <c r="L757" s="3">
        <f ca="1">IF(Table1[[#This Row],[Post]]="A01",COUNTIFS($G$2:INDIRECT(ADDRESS(ROW(Table1[[#This Row],[Sel_Cat]]),7)),Table1[[#This Row],[Sel_Cat]],$H$2:INDIRECT(ADDRESS(ROW(Table1[[#This Row],[Sel_Cat]]),8)),"A01")," ")</f>
        <v>105</v>
      </c>
      <c r="M757" s="3" t="str">
        <f ca="1">IF(Table1[[#This Row],[Post]]="A02",COUNTIFS($H$2:INDIRECT(ADDRESS(ROW(Table1[[#This Row],[Sel_Cat]]),8)),"A02")," ")</f>
        <v xml:space="preserve"> </v>
      </c>
      <c r="N7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57" s="5" t="s">
        <v>6014</v>
      </c>
      <c r="P757" s="5" t="str">
        <f>VLOOKUP(Table1[[#This Row],[ROLL2]],Sheet1!$A$1:$B$132,2,FALSE)</f>
        <v>Maharashtra</v>
      </c>
      <c r="Q757" s="5" t="str">
        <f>VLOOKUP(Table1[[#This Row],[ROLL2]],Sheet1!$A$1:$C$132,3,FALSE)</f>
        <v>Pune(7208) </v>
      </c>
    </row>
    <row r="758" spans="1:17" x14ac:dyDescent="0.2">
      <c r="A758" s="2">
        <v>610</v>
      </c>
      <c r="B758" s="3">
        <v>2405104447</v>
      </c>
      <c r="C758" s="4" t="s">
        <v>4939</v>
      </c>
      <c r="D758" s="4" t="s">
        <v>1832</v>
      </c>
      <c r="E758" s="4" t="s">
        <v>1833</v>
      </c>
      <c r="F758" s="2" t="s">
        <v>5696</v>
      </c>
      <c r="G758" s="2" t="s">
        <v>5696</v>
      </c>
      <c r="H758" s="4" t="s">
        <v>1834</v>
      </c>
      <c r="I758" s="4">
        <v>757</v>
      </c>
      <c r="J758" s="3">
        <f ca="1">COUNTIF(G$2:INDIRECT(ADDRESS(ROW(Table1[[#This Row],[Sel_Cat]]),7)),Table1[[#This Row],[Sel_Cat]])</f>
        <v>62</v>
      </c>
      <c r="K758" s="3">
        <f ca="1">IF(Table1[[#This Row],[Post]]="A01",COUNTIFS($H$2:INDIRECT(ADDRESS(ROW(Table1[[#This Row],[Sel_Cat]]),8)),"A01")," ")</f>
        <v>640</v>
      </c>
      <c r="L758" s="3">
        <f ca="1">IF(Table1[[#This Row],[Post]]="A01",COUNTIFS($G$2:INDIRECT(ADDRESS(ROW(Table1[[#This Row],[Sel_Cat]]),7)),Table1[[#This Row],[Sel_Cat]],$H$2:INDIRECT(ADDRESS(ROW(Table1[[#This Row],[Sel_Cat]]),8)),"A01")," ")</f>
        <v>49</v>
      </c>
      <c r="M758" s="3" t="str">
        <f ca="1">IF(Table1[[#This Row],[Post]]="A02",COUNTIFS($H$2:INDIRECT(ADDRESS(ROW(Table1[[#This Row],[Sel_Cat]]),8)),"A02")," ")</f>
        <v xml:space="preserve"> </v>
      </c>
      <c r="N7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58" s="5" t="s">
        <v>5904</v>
      </c>
      <c r="P758" s="5" t="str">
        <f>VLOOKUP(Table1[[#This Row],[ROLL2]],Sheet1!$A$1:$B$132,2,FALSE)</f>
        <v>Rajasthan</v>
      </c>
      <c r="Q758" s="5" t="str">
        <f>VLOOKUP(Table1[[#This Row],[ROLL2]],Sheet1!$A$1:$C$132,3,FALSE)</f>
        <v>Jaipur (2405)</v>
      </c>
    </row>
    <row r="759" spans="1:17" x14ac:dyDescent="0.2">
      <c r="A759" s="2">
        <v>925</v>
      </c>
      <c r="B759" s="3">
        <v>3206099556</v>
      </c>
      <c r="C759" s="4" t="s">
        <v>5207</v>
      </c>
      <c r="D759" s="4" t="s">
        <v>2777</v>
      </c>
      <c r="E759" s="4" t="s">
        <v>2778</v>
      </c>
      <c r="F759" s="2" t="s">
        <v>5701</v>
      </c>
      <c r="G759" s="2" t="s">
        <v>5701</v>
      </c>
      <c r="H759" s="4" t="s">
        <v>2779</v>
      </c>
      <c r="I759" s="4">
        <v>758</v>
      </c>
      <c r="J759" s="3">
        <f ca="1">COUNTIF(G$2:INDIRECT(ADDRESS(ROW(Table1[[#This Row],[Sel_Cat]]),7)),Table1[[#This Row],[Sel_Cat]])</f>
        <v>128</v>
      </c>
      <c r="K759" s="3">
        <f ca="1">IF(Table1[[#This Row],[Post]]="A01",COUNTIFS($H$2:INDIRECT(ADDRESS(ROW(Table1[[#This Row],[Sel_Cat]]),8)),"A01")," ")</f>
        <v>641</v>
      </c>
      <c r="L759" s="3">
        <f ca="1">IF(Table1[[#This Row],[Post]]="A01",COUNTIFS($G$2:INDIRECT(ADDRESS(ROW(Table1[[#This Row],[Sel_Cat]]),7)),Table1[[#This Row],[Sel_Cat]],$H$2:INDIRECT(ADDRESS(ROW(Table1[[#This Row],[Sel_Cat]]),8)),"A01")," ")</f>
        <v>106</v>
      </c>
      <c r="M759" s="3" t="str">
        <f ca="1">IF(Table1[[#This Row],[Post]]="A02",COUNTIFS($H$2:INDIRECT(ADDRESS(ROW(Table1[[#This Row],[Sel_Cat]]),8)),"A02")," ")</f>
        <v xml:space="preserve"> </v>
      </c>
      <c r="N7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59" s="5" t="s">
        <v>5894</v>
      </c>
      <c r="P759" s="5" t="str">
        <f>VLOOKUP(Table1[[#This Row],[ROLL2]],Sheet1!$A$1:$B$132,2,FALSE)</f>
        <v>Bihar</v>
      </c>
      <c r="Q759" s="5" t="str">
        <f>VLOOKUP(Table1[[#This Row],[ROLL2]],Sheet1!$A$1:$C$132,3,FALSE)</f>
        <v>Patna (3206)</v>
      </c>
    </row>
    <row r="760" spans="1:17" x14ac:dyDescent="0.2">
      <c r="A760" s="2">
        <v>918</v>
      </c>
      <c r="B760" s="3">
        <v>3206081671</v>
      </c>
      <c r="C760" s="4" t="s">
        <v>5202</v>
      </c>
      <c r="D760" s="4" t="s">
        <v>2756</v>
      </c>
      <c r="E760" s="4" t="s">
        <v>2757</v>
      </c>
      <c r="F760" s="2" t="s">
        <v>5696</v>
      </c>
      <c r="G760" s="2" t="s">
        <v>5696</v>
      </c>
      <c r="H760" s="4" t="s">
        <v>2758</v>
      </c>
      <c r="I760" s="4">
        <v>759</v>
      </c>
      <c r="J760" s="3">
        <f ca="1">COUNTIF(G$2:INDIRECT(ADDRESS(ROW(Table1[[#This Row],[Sel_Cat]]),7)),Table1[[#This Row],[Sel_Cat]])</f>
        <v>63</v>
      </c>
      <c r="K760" s="3">
        <f ca="1">IF(Table1[[#This Row],[Post]]="A01",COUNTIFS($H$2:INDIRECT(ADDRESS(ROW(Table1[[#This Row],[Sel_Cat]]),8)),"A01")," ")</f>
        <v>642</v>
      </c>
      <c r="L760" s="3">
        <f ca="1">IF(Table1[[#This Row],[Post]]="A01",COUNTIFS($G$2:INDIRECT(ADDRESS(ROW(Table1[[#This Row],[Sel_Cat]]),7)),Table1[[#This Row],[Sel_Cat]],$H$2:INDIRECT(ADDRESS(ROW(Table1[[#This Row],[Sel_Cat]]),8)),"A01")," ")</f>
        <v>50</v>
      </c>
      <c r="M760" s="3" t="str">
        <f ca="1">IF(Table1[[#This Row],[Post]]="A02",COUNTIFS($H$2:INDIRECT(ADDRESS(ROW(Table1[[#This Row],[Sel_Cat]]),8)),"A02")," ")</f>
        <v xml:space="preserve"> </v>
      </c>
      <c r="N7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60" s="5" t="s">
        <v>5894</v>
      </c>
      <c r="P760" s="5" t="str">
        <f>VLOOKUP(Table1[[#This Row],[ROLL2]],Sheet1!$A$1:$B$132,2,FALSE)</f>
        <v>Bihar</v>
      </c>
      <c r="Q760" s="5" t="str">
        <f>VLOOKUP(Table1[[#This Row],[ROLL2]],Sheet1!$A$1:$C$132,3,FALSE)</f>
        <v>Patna (3206)</v>
      </c>
    </row>
    <row r="761" spans="1:17" x14ac:dyDescent="0.2">
      <c r="A761" s="2">
        <v>1121</v>
      </c>
      <c r="B761" s="3">
        <v>6001002294</v>
      </c>
      <c r="C761" s="4" t="s">
        <v>5379</v>
      </c>
      <c r="D761" s="4" t="s">
        <v>3365</v>
      </c>
      <c r="E761" s="4" t="s">
        <v>3366</v>
      </c>
      <c r="F761" s="2" t="s">
        <v>5696</v>
      </c>
      <c r="G761" s="2" t="s">
        <v>5696</v>
      </c>
      <c r="H761" s="4" t="s">
        <v>3367</v>
      </c>
      <c r="I761" s="4">
        <v>760</v>
      </c>
      <c r="J761" s="3">
        <f ca="1">COUNTIF(G$2:INDIRECT(ADDRESS(ROW(Table1[[#This Row],[Sel_Cat]]),7)),Table1[[#This Row],[Sel_Cat]])</f>
        <v>64</v>
      </c>
      <c r="K761" s="3">
        <f ca="1">IF(Table1[[#This Row],[Post]]="A01",COUNTIFS($H$2:INDIRECT(ADDRESS(ROW(Table1[[#This Row],[Sel_Cat]]),8)),"A01")," ")</f>
        <v>643</v>
      </c>
      <c r="L761" s="3">
        <f ca="1">IF(Table1[[#This Row],[Post]]="A01",COUNTIFS($G$2:INDIRECT(ADDRESS(ROW(Table1[[#This Row],[Sel_Cat]]),7)),Table1[[#This Row],[Sel_Cat]],$H$2:INDIRECT(ADDRESS(ROW(Table1[[#This Row],[Sel_Cat]]),8)),"A01")," ")</f>
        <v>51</v>
      </c>
      <c r="M761" s="3" t="str">
        <f ca="1">IF(Table1[[#This Row],[Post]]="A02",COUNTIFS($H$2:INDIRECT(ADDRESS(ROW(Table1[[#This Row],[Sel_Cat]]),8)),"A02")," ")</f>
        <v xml:space="preserve"> </v>
      </c>
      <c r="N7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61" s="5" t="s">
        <v>5943</v>
      </c>
      <c r="P761" s="5" t="str">
        <f>VLOOKUP(Table1[[#This Row],[ROLL2]],Sheet1!$A$1:$B$132,2,FALSE)</f>
        <v>Madhya Pradesh</v>
      </c>
      <c r="Q761" s="5" t="str">
        <f>VLOOKUP(Table1[[#This Row],[ROLL2]],Sheet1!$A$1:$C$132,3,FALSE)</f>
        <v>Bhopal (6001)</v>
      </c>
    </row>
    <row r="762" spans="1:17" x14ac:dyDescent="0.2">
      <c r="A762" s="2">
        <v>1313</v>
      </c>
      <c r="B762" s="3">
        <v>8007019210</v>
      </c>
      <c r="C762" s="4" t="s">
        <v>5553</v>
      </c>
      <c r="D762" s="4" t="s">
        <v>3941</v>
      </c>
      <c r="E762" s="4" t="s">
        <v>3942</v>
      </c>
      <c r="F762" s="2" t="s">
        <v>5701</v>
      </c>
      <c r="G762" s="2" t="s">
        <v>5701</v>
      </c>
      <c r="H762" s="4" t="s">
        <v>3943</v>
      </c>
      <c r="I762" s="4">
        <v>761</v>
      </c>
      <c r="J762" s="3">
        <f ca="1">COUNTIF(G$2:INDIRECT(ADDRESS(ROW(Table1[[#This Row],[Sel_Cat]]),7)),Table1[[#This Row],[Sel_Cat]])</f>
        <v>129</v>
      </c>
      <c r="K762" s="3" t="str">
        <f ca="1">IF(Table1[[#This Row],[Post]]="A01",COUNTIFS($H$2:INDIRECT(ADDRESS(ROW(Table1[[#This Row],[Sel_Cat]]),8)),"A01")," ")</f>
        <v xml:space="preserve"> </v>
      </c>
      <c r="L76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62" s="3">
        <f ca="1">IF(Table1[[#This Row],[Post]]="A02",COUNTIFS($H$2:INDIRECT(ADDRESS(ROW(Table1[[#This Row],[Sel_Cat]]),8)),"A02")," ")</f>
        <v>118</v>
      </c>
      <c r="N762" s="3">
        <f ca="1">IF(Table1[[#This Row],[Post]]="A02",COUNTIFS($G$2:INDIRECT(ADDRESS(ROW(Table1[[#This Row],[Sel_Cat]]),7)),Table1[[#This Row],[Sel_Cat]],$H$2:INDIRECT(ADDRESS(ROW(Table1[[#This Row],[Sel_Cat]]),8)),"A02")," ")</f>
        <v>23</v>
      </c>
      <c r="O762" s="5" t="s">
        <v>5985</v>
      </c>
      <c r="P762" s="5" t="str">
        <f>VLOOKUP(Table1[[#This Row],[ROLL2]],Sheet1!$A$1:$B$132,2,FALSE)</f>
        <v>Andhra Pradesh</v>
      </c>
      <c r="Q762" s="5" t="str">
        <f>VLOOKUP(Table1[[#This Row],[ROLL2]],Sheet1!$A$1:$C$132,3,FALSE)</f>
        <v>Vishakhapatnam(8007)</v>
      </c>
    </row>
    <row r="763" spans="1:17" x14ac:dyDescent="0.2">
      <c r="A763" s="2">
        <v>344</v>
      </c>
      <c r="B763" s="3">
        <v>2201212160</v>
      </c>
      <c r="C763" s="4" t="s">
        <v>4711</v>
      </c>
      <c r="D763" s="4" t="s">
        <v>1034</v>
      </c>
      <c r="E763" s="4" t="s">
        <v>1035</v>
      </c>
      <c r="F763" s="2" t="s">
        <v>5701</v>
      </c>
      <c r="G763" s="2" t="s">
        <v>5701</v>
      </c>
      <c r="H763" s="4" t="s">
        <v>1036</v>
      </c>
      <c r="I763" s="4">
        <v>762</v>
      </c>
      <c r="J763" s="3">
        <f ca="1">COUNTIF(G$2:INDIRECT(ADDRESS(ROW(Table1[[#This Row],[Sel_Cat]]),7)),Table1[[#This Row],[Sel_Cat]])</f>
        <v>130</v>
      </c>
      <c r="K763" s="3">
        <f ca="1">IF(Table1[[#This Row],[Post]]="A01",COUNTIFS($H$2:INDIRECT(ADDRESS(ROW(Table1[[#This Row],[Sel_Cat]]),8)),"A01")," ")</f>
        <v>644</v>
      </c>
      <c r="L763" s="3">
        <f ca="1">IF(Table1[[#This Row],[Post]]="A01",COUNTIFS($G$2:INDIRECT(ADDRESS(ROW(Table1[[#This Row],[Sel_Cat]]),7)),Table1[[#This Row],[Sel_Cat]],$H$2:INDIRECT(ADDRESS(ROW(Table1[[#This Row],[Sel_Cat]]),8)),"A01")," ")</f>
        <v>107</v>
      </c>
      <c r="M763" s="3" t="str">
        <f ca="1">IF(Table1[[#This Row],[Post]]="A02",COUNTIFS($H$2:INDIRECT(ADDRESS(ROW(Table1[[#This Row],[Sel_Cat]]),8)),"A02")," ")</f>
        <v xml:space="preserve"> </v>
      </c>
      <c r="N7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63" s="5" t="s">
        <v>5900</v>
      </c>
      <c r="P763" s="5" t="str">
        <f>VLOOKUP(Table1[[#This Row],[ROLL2]],Sheet1!$A$1:$B$132,2,FALSE)</f>
        <v>Delhi</v>
      </c>
      <c r="Q763" s="5" t="str">
        <f>VLOOKUP(Table1[[#This Row],[ROLL2]],Sheet1!$A$1:$C$132,3,FALSE)</f>
        <v>Delhi (2201)</v>
      </c>
    </row>
    <row r="764" spans="1:17" x14ac:dyDescent="0.2">
      <c r="A764" s="2">
        <v>882</v>
      </c>
      <c r="B764" s="3">
        <v>3201015959</v>
      </c>
      <c r="C764" s="4" t="s">
        <v>5174</v>
      </c>
      <c r="D764" s="4" t="s">
        <v>2648</v>
      </c>
      <c r="E764" s="4" t="s">
        <v>2649</v>
      </c>
      <c r="F764" s="2" t="s">
        <v>5701</v>
      </c>
      <c r="G764" s="2" t="s">
        <v>5701</v>
      </c>
      <c r="H764" s="4" t="s">
        <v>2650</v>
      </c>
      <c r="I764" s="4">
        <v>763</v>
      </c>
      <c r="J764" s="3">
        <f ca="1">COUNTIF(G$2:INDIRECT(ADDRESS(ROW(Table1[[#This Row],[Sel_Cat]]),7)),Table1[[#This Row],[Sel_Cat]])</f>
        <v>131</v>
      </c>
      <c r="K764" s="3">
        <f ca="1">IF(Table1[[#This Row],[Post]]="A01",COUNTIFS($H$2:INDIRECT(ADDRESS(ROW(Table1[[#This Row],[Sel_Cat]]),8)),"A01")," ")</f>
        <v>645</v>
      </c>
      <c r="L764" s="3">
        <f ca="1">IF(Table1[[#This Row],[Post]]="A01",COUNTIFS($G$2:INDIRECT(ADDRESS(ROW(Table1[[#This Row],[Sel_Cat]]),7)),Table1[[#This Row],[Sel_Cat]],$H$2:INDIRECT(ADDRESS(ROW(Table1[[#This Row],[Sel_Cat]]),8)),"A01")," ")</f>
        <v>108</v>
      </c>
      <c r="M764" s="3" t="str">
        <f ca="1">IF(Table1[[#This Row],[Post]]="A02",COUNTIFS($H$2:INDIRECT(ADDRESS(ROW(Table1[[#This Row],[Sel_Cat]]),8)),"A02")," ")</f>
        <v xml:space="preserve"> </v>
      </c>
      <c r="N76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64" s="5" t="s">
        <v>5892</v>
      </c>
      <c r="P764" s="5" t="str">
        <f>VLOOKUP(Table1[[#This Row],[ROLL2]],Sheet1!$A$1:$B$132,2,FALSE)</f>
        <v>Bihar</v>
      </c>
      <c r="Q764" s="5" t="str">
        <f>VLOOKUP(Table1[[#This Row],[ROLL2]],Sheet1!$A$1:$C$132,3,FALSE)</f>
        <v>Bhagalpur(3201)</v>
      </c>
    </row>
    <row r="765" spans="1:17" x14ac:dyDescent="0.2">
      <c r="A765" s="2">
        <v>222</v>
      </c>
      <c r="B765" s="3">
        <v>2201115681</v>
      </c>
      <c r="C765" s="4" t="s">
        <v>4596</v>
      </c>
      <c r="D765" s="4" t="s">
        <v>668</v>
      </c>
      <c r="E765" s="4" t="s">
        <v>669</v>
      </c>
      <c r="F765" s="2" t="s">
        <v>5701</v>
      </c>
      <c r="G765" s="2" t="s">
        <v>5701</v>
      </c>
      <c r="H765" s="4" t="s">
        <v>670</v>
      </c>
      <c r="I765" s="4">
        <v>764</v>
      </c>
      <c r="J765" s="3">
        <f ca="1">COUNTIF(G$2:INDIRECT(ADDRESS(ROW(Table1[[#This Row],[Sel_Cat]]),7)),Table1[[#This Row],[Sel_Cat]])</f>
        <v>132</v>
      </c>
      <c r="K765" s="3" t="str">
        <f ca="1">IF(Table1[[#This Row],[Post]]="A01",COUNTIFS($H$2:INDIRECT(ADDRESS(ROW(Table1[[#This Row],[Sel_Cat]]),8)),"A01")," ")</f>
        <v xml:space="preserve"> </v>
      </c>
      <c r="L76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65" s="3">
        <f ca="1">IF(Table1[[#This Row],[Post]]="A02",COUNTIFS($H$2:INDIRECT(ADDRESS(ROW(Table1[[#This Row],[Sel_Cat]]),8)),"A02")," ")</f>
        <v>119</v>
      </c>
      <c r="N765" s="3">
        <f ca="1">IF(Table1[[#This Row],[Post]]="A02",COUNTIFS($G$2:INDIRECT(ADDRESS(ROW(Table1[[#This Row],[Sel_Cat]]),7)),Table1[[#This Row],[Sel_Cat]],$H$2:INDIRECT(ADDRESS(ROW(Table1[[#This Row],[Sel_Cat]]),8)),"A02")," ")</f>
        <v>24</v>
      </c>
      <c r="O765" s="5" t="s">
        <v>5900</v>
      </c>
      <c r="P765" s="5" t="str">
        <f>VLOOKUP(Table1[[#This Row],[ROLL2]],Sheet1!$A$1:$B$132,2,FALSE)</f>
        <v>Delhi</v>
      </c>
      <c r="Q765" s="5" t="str">
        <f>VLOOKUP(Table1[[#This Row],[ROLL2]],Sheet1!$A$1:$C$132,3,FALSE)</f>
        <v>Delhi (2201)</v>
      </c>
    </row>
    <row r="766" spans="1:17" x14ac:dyDescent="0.2">
      <c r="A766" s="2">
        <v>1285</v>
      </c>
      <c r="B766" s="3">
        <v>7801000727</v>
      </c>
      <c r="C766" s="4" t="s">
        <v>5526</v>
      </c>
      <c r="D766" s="4" t="s">
        <v>3857</v>
      </c>
      <c r="E766" s="4" t="s">
        <v>3858</v>
      </c>
      <c r="F766" s="2" t="s">
        <v>5701</v>
      </c>
      <c r="G766" s="2" t="s">
        <v>5701</v>
      </c>
      <c r="H766" s="4" t="s">
        <v>3859</v>
      </c>
      <c r="I766" s="4">
        <v>765</v>
      </c>
      <c r="J766" s="3">
        <f ca="1">COUNTIF(G$2:INDIRECT(ADDRESS(ROW(Table1[[#This Row],[Sel_Cat]]),7)),Table1[[#This Row],[Sel_Cat]])</f>
        <v>133</v>
      </c>
      <c r="K766" s="3">
        <f ca="1">IF(Table1[[#This Row],[Post]]="A01",COUNTIFS($H$2:INDIRECT(ADDRESS(ROW(Table1[[#This Row],[Sel_Cat]]),8)),"A01")," ")</f>
        <v>646</v>
      </c>
      <c r="L766" s="3">
        <f ca="1">IF(Table1[[#This Row],[Post]]="A01",COUNTIFS($G$2:INDIRECT(ADDRESS(ROW(Table1[[#This Row],[Sel_Cat]]),7)),Table1[[#This Row],[Sel_Cat]],$H$2:INDIRECT(ADDRESS(ROW(Table1[[#This Row],[Sel_Cat]]),8)),"A01")," ")</f>
        <v>109</v>
      </c>
      <c r="M766" s="3" t="str">
        <f ca="1">IF(Table1[[#This Row],[Post]]="A02",COUNTIFS($H$2:INDIRECT(ADDRESS(ROW(Table1[[#This Row],[Sel_Cat]]),8)),"A02")," ")</f>
        <v xml:space="preserve"> </v>
      </c>
      <c r="N7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66" s="5" t="s">
        <v>5998</v>
      </c>
      <c r="P766" s="5" t="str">
        <f>VLOOKUP(Table1[[#This Row],[ROLL2]],Sheet1!$A$1:$B$132,2,FALSE)</f>
        <v>Goa</v>
      </c>
      <c r="Q766" s="5" t="str">
        <f>VLOOKUP(Table1[[#This Row],[ROLL2]],Sheet1!$A$1:$C$132,3,FALSE)</f>
        <v>Panaji(7801)</v>
      </c>
    </row>
    <row r="767" spans="1:17" x14ac:dyDescent="0.2">
      <c r="A767" s="2">
        <v>947</v>
      </c>
      <c r="B767" s="3">
        <v>3206148465</v>
      </c>
      <c r="C767" s="4" t="s">
        <v>5223</v>
      </c>
      <c r="D767" s="4" t="s">
        <v>2843</v>
      </c>
      <c r="E767" s="4" t="s">
        <v>2844</v>
      </c>
      <c r="F767" s="2" t="s">
        <v>5696</v>
      </c>
      <c r="G767" s="2" t="s">
        <v>5696</v>
      </c>
      <c r="H767" s="4" t="s">
        <v>2845</v>
      </c>
      <c r="I767" s="4">
        <v>766</v>
      </c>
      <c r="J767" s="3">
        <f ca="1">COUNTIF(G$2:INDIRECT(ADDRESS(ROW(Table1[[#This Row],[Sel_Cat]]),7)),Table1[[#This Row],[Sel_Cat]])</f>
        <v>65</v>
      </c>
      <c r="K767" s="3">
        <f ca="1">IF(Table1[[#This Row],[Post]]="A01",COUNTIFS($H$2:INDIRECT(ADDRESS(ROW(Table1[[#This Row],[Sel_Cat]]),8)),"A01")," ")</f>
        <v>647</v>
      </c>
      <c r="L767" s="3">
        <f ca="1">IF(Table1[[#This Row],[Post]]="A01",COUNTIFS($G$2:INDIRECT(ADDRESS(ROW(Table1[[#This Row],[Sel_Cat]]),7)),Table1[[#This Row],[Sel_Cat]],$H$2:INDIRECT(ADDRESS(ROW(Table1[[#This Row],[Sel_Cat]]),8)),"A01")," ")</f>
        <v>52</v>
      </c>
      <c r="M767" s="3" t="str">
        <f ca="1">IF(Table1[[#This Row],[Post]]="A02",COUNTIFS($H$2:INDIRECT(ADDRESS(ROW(Table1[[#This Row],[Sel_Cat]]),8)),"A02")," ")</f>
        <v xml:space="preserve"> </v>
      </c>
      <c r="N7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67" s="5" t="s">
        <v>5894</v>
      </c>
      <c r="P767" s="5" t="str">
        <f>VLOOKUP(Table1[[#This Row],[ROLL2]],Sheet1!$A$1:$B$132,2,FALSE)</f>
        <v>Bihar</v>
      </c>
      <c r="Q767" s="5" t="str">
        <f>VLOOKUP(Table1[[#This Row],[ROLL2]],Sheet1!$A$1:$C$132,3,FALSE)</f>
        <v>Patna (3206)</v>
      </c>
    </row>
    <row r="768" spans="1:17" x14ac:dyDescent="0.2">
      <c r="A768" s="2">
        <v>893</v>
      </c>
      <c r="B768" s="3">
        <v>3206005338</v>
      </c>
      <c r="C768" s="4" t="s">
        <v>5182</v>
      </c>
      <c r="D768" s="4" t="s">
        <v>2681</v>
      </c>
      <c r="E768" s="4" t="s">
        <v>2682</v>
      </c>
      <c r="F768" s="2" t="s">
        <v>5696</v>
      </c>
      <c r="G768" s="2" t="s">
        <v>5696</v>
      </c>
      <c r="H768" s="4" t="s">
        <v>2683</v>
      </c>
      <c r="I768" s="4">
        <v>767</v>
      </c>
      <c r="J768" s="3">
        <f ca="1">COUNTIF(G$2:INDIRECT(ADDRESS(ROW(Table1[[#This Row],[Sel_Cat]]),7)),Table1[[#This Row],[Sel_Cat]])</f>
        <v>66</v>
      </c>
      <c r="K768" s="3">
        <f ca="1">IF(Table1[[#This Row],[Post]]="A01",COUNTIFS($H$2:INDIRECT(ADDRESS(ROW(Table1[[#This Row],[Sel_Cat]]),8)),"A01")," ")</f>
        <v>648</v>
      </c>
      <c r="L768" s="3">
        <f ca="1">IF(Table1[[#This Row],[Post]]="A01",COUNTIFS($G$2:INDIRECT(ADDRESS(ROW(Table1[[#This Row],[Sel_Cat]]),7)),Table1[[#This Row],[Sel_Cat]],$H$2:INDIRECT(ADDRESS(ROW(Table1[[#This Row],[Sel_Cat]]),8)),"A01")," ")</f>
        <v>53</v>
      </c>
      <c r="M768" s="3" t="str">
        <f ca="1">IF(Table1[[#This Row],[Post]]="A02",COUNTIFS($H$2:INDIRECT(ADDRESS(ROW(Table1[[#This Row],[Sel_Cat]]),8)),"A02")," ")</f>
        <v xml:space="preserve"> </v>
      </c>
      <c r="N76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68" s="5" t="s">
        <v>5894</v>
      </c>
      <c r="P768" s="5" t="str">
        <f>VLOOKUP(Table1[[#This Row],[ROLL2]],Sheet1!$A$1:$B$132,2,FALSE)</f>
        <v>Bihar</v>
      </c>
      <c r="Q768" s="5" t="str">
        <f>VLOOKUP(Table1[[#This Row],[ROLL2]],Sheet1!$A$1:$C$132,3,FALSE)</f>
        <v>Patna (3206)</v>
      </c>
    </row>
    <row r="769" spans="1:17" x14ac:dyDescent="0.2">
      <c r="A769" s="2">
        <v>1423</v>
      </c>
      <c r="B769" s="3">
        <v>8604008323</v>
      </c>
      <c r="C769" s="4" t="s">
        <v>5659</v>
      </c>
      <c r="D769" s="4" t="s">
        <v>4270</v>
      </c>
      <c r="E769" s="4" t="s">
        <v>4271</v>
      </c>
      <c r="F769" s="2" t="s">
        <v>5701</v>
      </c>
      <c r="G769" s="2" t="s">
        <v>5701</v>
      </c>
      <c r="H769" s="4" t="s">
        <v>4272</v>
      </c>
      <c r="I769" s="4">
        <v>768</v>
      </c>
      <c r="J769" s="3">
        <f ca="1">COUNTIF(G$2:INDIRECT(ADDRESS(ROW(Table1[[#This Row],[Sel_Cat]]),7)),Table1[[#This Row],[Sel_Cat]])</f>
        <v>134</v>
      </c>
      <c r="K769" s="3">
        <f ca="1">IF(Table1[[#This Row],[Post]]="A01",COUNTIFS($H$2:INDIRECT(ADDRESS(ROW(Table1[[#This Row],[Sel_Cat]]),8)),"A01")," ")</f>
        <v>649</v>
      </c>
      <c r="L769" s="3">
        <f ca="1">IF(Table1[[#This Row],[Post]]="A01",COUNTIFS($G$2:INDIRECT(ADDRESS(ROW(Table1[[#This Row],[Sel_Cat]]),7)),Table1[[#This Row],[Sel_Cat]],$H$2:INDIRECT(ADDRESS(ROW(Table1[[#This Row],[Sel_Cat]]),8)),"A01")," ")</f>
        <v>110</v>
      </c>
      <c r="M769" s="3" t="str">
        <f ca="1">IF(Table1[[#This Row],[Post]]="A02",COUNTIFS($H$2:INDIRECT(ADDRESS(ROW(Table1[[#This Row],[Sel_Cat]]),8)),"A02")," ")</f>
        <v xml:space="preserve"> </v>
      </c>
      <c r="N7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69" s="5" t="s">
        <v>5996</v>
      </c>
      <c r="P769" s="5" t="str">
        <f>VLOOKUP(Table1[[#This Row],[ROLL2]],Sheet1!$A$1:$B$132,2,FALSE)</f>
        <v>Telangana</v>
      </c>
      <c r="Q769" s="5" t="str">
        <f>VLOOKUP(Table1[[#This Row],[ROLL2]],Sheet1!$A$1:$C$132,3,FALSE)</f>
        <v>Karimnagar (8604)</v>
      </c>
    </row>
    <row r="770" spans="1:17" x14ac:dyDescent="0.2">
      <c r="A770" s="2">
        <v>924</v>
      </c>
      <c r="B770" s="3">
        <v>3206097023</v>
      </c>
      <c r="C770" s="4" t="s">
        <v>5206</v>
      </c>
      <c r="D770" s="4" t="s">
        <v>2774</v>
      </c>
      <c r="E770" s="4" t="s">
        <v>2775</v>
      </c>
      <c r="F770" s="2" t="s">
        <v>5701</v>
      </c>
      <c r="G770" s="2" t="s">
        <v>5701</v>
      </c>
      <c r="H770" s="4" t="s">
        <v>2776</v>
      </c>
      <c r="I770" s="4">
        <v>769</v>
      </c>
      <c r="J770" s="3">
        <f ca="1">COUNTIF(G$2:INDIRECT(ADDRESS(ROW(Table1[[#This Row],[Sel_Cat]]),7)),Table1[[#This Row],[Sel_Cat]])</f>
        <v>135</v>
      </c>
      <c r="K770" s="3">
        <f ca="1">IF(Table1[[#This Row],[Post]]="A01",COUNTIFS($H$2:INDIRECT(ADDRESS(ROW(Table1[[#This Row],[Sel_Cat]]),8)),"A01")," ")</f>
        <v>650</v>
      </c>
      <c r="L770" s="3">
        <f ca="1">IF(Table1[[#This Row],[Post]]="A01",COUNTIFS($G$2:INDIRECT(ADDRESS(ROW(Table1[[#This Row],[Sel_Cat]]),7)),Table1[[#This Row],[Sel_Cat]],$H$2:INDIRECT(ADDRESS(ROW(Table1[[#This Row],[Sel_Cat]]),8)),"A01")," ")</f>
        <v>111</v>
      </c>
      <c r="M770" s="3" t="str">
        <f ca="1">IF(Table1[[#This Row],[Post]]="A02",COUNTIFS($H$2:INDIRECT(ADDRESS(ROW(Table1[[#This Row],[Sel_Cat]]),8)),"A02")," ")</f>
        <v xml:space="preserve"> </v>
      </c>
      <c r="N7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70" s="5" t="s">
        <v>5894</v>
      </c>
      <c r="P770" s="5" t="str">
        <f>VLOOKUP(Table1[[#This Row],[ROLL2]],Sheet1!$A$1:$B$132,2,FALSE)</f>
        <v>Bihar</v>
      </c>
      <c r="Q770" s="5" t="str">
        <f>VLOOKUP(Table1[[#This Row],[ROLL2]],Sheet1!$A$1:$C$132,3,FALSE)</f>
        <v>Patna (3206)</v>
      </c>
    </row>
    <row r="771" spans="1:17" x14ac:dyDescent="0.2">
      <c r="A771" s="2">
        <v>447</v>
      </c>
      <c r="B771" s="3">
        <v>2201310951</v>
      </c>
      <c r="C771" s="4" t="s">
        <v>4799</v>
      </c>
      <c r="D771" s="4" t="s">
        <v>1343</v>
      </c>
      <c r="E771" s="4" t="s">
        <v>1344</v>
      </c>
      <c r="F771" s="2" t="s">
        <v>5701</v>
      </c>
      <c r="G771" s="2" t="s">
        <v>5701</v>
      </c>
      <c r="H771" s="4" t="s">
        <v>1345</v>
      </c>
      <c r="I771" s="4">
        <v>770</v>
      </c>
      <c r="J771" s="3">
        <f ca="1">COUNTIF(G$2:INDIRECT(ADDRESS(ROW(Table1[[#This Row],[Sel_Cat]]),7)),Table1[[#This Row],[Sel_Cat]])</f>
        <v>136</v>
      </c>
      <c r="K771" s="3">
        <f ca="1">IF(Table1[[#This Row],[Post]]="A01",COUNTIFS($H$2:INDIRECT(ADDRESS(ROW(Table1[[#This Row],[Sel_Cat]]),8)),"A01")," ")</f>
        <v>651</v>
      </c>
      <c r="L771" s="3">
        <f ca="1">IF(Table1[[#This Row],[Post]]="A01",COUNTIFS($G$2:INDIRECT(ADDRESS(ROW(Table1[[#This Row],[Sel_Cat]]),7)),Table1[[#This Row],[Sel_Cat]],$H$2:INDIRECT(ADDRESS(ROW(Table1[[#This Row],[Sel_Cat]]),8)),"A01")," ")</f>
        <v>112</v>
      </c>
      <c r="M771" s="3" t="str">
        <f ca="1">IF(Table1[[#This Row],[Post]]="A02",COUNTIFS($H$2:INDIRECT(ADDRESS(ROW(Table1[[#This Row],[Sel_Cat]]),8)),"A02")," ")</f>
        <v xml:space="preserve"> </v>
      </c>
      <c r="N7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71" s="5" t="s">
        <v>5900</v>
      </c>
      <c r="P771" s="5" t="str">
        <f>VLOOKUP(Table1[[#This Row],[ROLL2]],Sheet1!$A$1:$B$132,2,FALSE)</f>
        <v>Delhi</v>
      </c>
      <c r="Q771" s="5" t="str">
        <f>VLOOKUP(Table1[[#This Row],[ROLL2]],Sheet1!$A$1:$C$132,3,FALSE)</f>
        <v>Delhi (2201)</v>
      </c>
    </row>
    <row r="772" spans="1:17" x14ac:dyDescent="0.2">
      <c r="A772" s="2">
        <v>549</v>
      </c>
      <c r="B772" s="3">
        <v>2404006084</v>
      </c>
      <c r="C772" s="4" t="s">
        <v>4886</v>
      </c>
      <c r="D772" s="4" t="s">
        <v>1649</v>
      </c>
      <c r="E772" s="4" t="s">
        <v>1650</v>
      </c>
      <c r="F772" s="2" t="s">
        <v>5701</v>
      </c>
      <c r="G772" s="2" t="s">
        <v>5701</v>
      </c>
      <c r="H772" s="4" t="s">
        <v>1651</v>
      </c>
      <c r="I772" s="4">
        <v>771</v>
      </c>
      <c r="J772" s="3">
        <f ca="1">COUNTIF(G$2:INDIRECT(ADDRESS(ROW(Table1[[#This Row],[Sel_Cat]]),7)),Table1[[#This Row],[Sel_Cat]])</f>
        <v>137</v>
      </c>
      <c r="K772" s="3">
        <f ca="1">IF(Table1[[#This Row],[Post]]="A01",COUNTIFS($H$2:INDIRECT(ADDRESS(ROW(Table1[[#This Row],[Sel_Cat]]),8)),"A01")," ")</f>
        <v>652</v>
      </c>
      <c r="L772" s="3">
        <f ca="1">IF(Table1[[#This Row],[Post]]="A01",COUNTIFS($G$2:INDIRECT(ADDRESS(ROW(Table1[[#This Row],[Sel_Cat]]),7)),Table1[[#This Row],[Sel_Cat]],$H$2:INDIRECT(ADDRESS(ROW(Table1[[#This Row],[Sel_Cat]]),8)),"A01")," ")</f>
        <v>113</v>
      </c>
      <c r="M772" s="3" t="str">
        <f ca="1">IF(Table1[[#This Row],[Post]]="A02",COUNTIFS($H$2:INDIRECT(ADDRESS(ROW(Table1[[#This Row],[Sel_Cat]]),8)),"A02")," ")</f>
        <v xml:space="preserve"> </v>
      </c>
      <c r="N7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72" s="5" t="s">
        <v>5903</v>
      </c>
      <c r="P772" s="5" t="str">
        <f>VLOOKUP(Table1[[#This Row],[ROLL2]],Sheet1!$A$1:$B$132,2,FALSE)</f>
        <v>Rajasthan</v>
      </c>
      <c r="Q772" s="5" t="str">
        <f>VLOOKUP(Table1[[#This Row],[ROLL2]],Sheet1!$A$1:$C$132,3,FALSE)</f>
        <v>Bikaner (2404)</v>
      </c>
    </row>
    <row r="773" spans="1:17" x14ac:dyDescent="0.2">
      <c r="A773" s="2">
        <v>1015</v>
      </c>
      <c r="B773" s="3">
        <v>4410031253</v>
      </c>
      <c r="C773" s="4" t="s">
        <v>5280</v>
      </c>
      <c r="D773" s="4" t="s">
        <v>3047</v>
      </c>
      <c r="E773" s="4" t="s">
        <v>3048</v>
      </c>
      <c r="F773" s="2" t="s">
        <v>5701</v>
      </c>
      <c r="G773" s="2" t="s">
        <v>5701</v>
      </c>
      <c r="H773" s="4" t="s">
        <v>3049</v>
      </c>
      <c r="I773" s="4">
        <v>772</v>
      </c>
      <c r="J773" s="3">
        <f ca="1">COUNTIF(G$2:INDIRECT(ADDRESS(ROW(Table1[[#This Row],[Sel_Cat]]),7)),Table1[[#This Row],[Sel_Cat]])</f>
        <v>138</v>
      </c>
      <c r="K773" s="3">
        <f ca="1">IF(Table1[[#This Row],[Post]]="A01",COUNTIFS($H$2:INDIRECT(ADDRESS(ROW(Table1[[#This Row],[Sel_Cat]]),8)),"A01")," ")</f>
        <v>653</v>
      </c>
      <c r="L773" s="3">
        <f ca="1">IF(Table1[[#This Row],[Post]]="A01",COUNTIFS($G$2:INDIRECT(ADDRESS(ROW(Table1[[#This Row],[Sel_Cat]]),7)),Table1[[#This Row],[Sel_Cat]],$H$2:INDIRECT(ADDRESS(ROW(Table1[[#This Row],[Sel_Cat]]),8)),"A01")," ")</f>
        <v>114</v>
      </c>
      <c r="M773" s="3" t="str">
        <f ca="1">IF(Table1[[#This Row],[Post]]="A02",COUNTIFS($H$2:INDIRECT(ADDRESS(ROW(Table1[[#This Row],[Sel_Cat]]),8)),"A02")," ")</f>
        <v xml:space="preserve"> </v>
      </c>
      <c r="N7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73" s="5" t="s">
        <v>5925</v>
      </c>
      <c r="P773" s="5" t="str">
        <f>VLOOKUP(Table1[[#This Row],[ROLL2]],Sheet1!$A$1:$B$132,2,FALSE)</f>
        <v>West Bengal</v>
      </c>
      <c r="Q773" s="5" t="str">
        <f>VLOOKUP(Table1[[#This Row],[ROLL2]],Sheet1!$A$1:$C$132,3,FALSE)</f>
        <v>Kolkata(4410),</v>
      </c>
    </row>
    <row r="774" spans="1:17" x14ac:dyDescent="0.2">
      <c r="A774" s="2">
        <v>1373</v>
      </c>
      <c r="B774" s="3">
        <v>8601013318</v>
      </c>
      <c r="C774" s="4" t="s">
        <v>5609</v>
      </c>
      <c r="D774" s="4" t="s">
        <v>4120</v>
      </c>
      <c r="E774" s="4" t="s">
        <v>4121</v>
      </c>
      <c r="F774" s="2" t="s">
        <v>5696</v>
      </c>
      <c r="G774" s="2" t="s">
        <v>5696</v>
      </c>
      <c r="H774" s="4" t="s">
        <v>4122</v>
      </c>
      <c r="I774" s="4">
        <v>773</v>
      </c>
      <c r="J774" s="3">
        <f ca="1">COUNTIF(G$2:INDIRECT(ADDRESS(ROW(Table1[[#This Row],[Sel_Cat]]),7)),Table1[[#This Row],[Sel_Cat]])</f>
        <v>67</v>
      </c>
      <c r="K774" s="3" t="str">
        <f ca="1">IF(Table1[[#This Row],[Post]]="A01",COUNTIFS($H$2:INDIRECT(ADDRESS(ROW(Table1[[#This Row],[Sel_Cat]]),8)),"A01")," ")</f>
        <v xml:space="preserve"> </v>
      </c>
      <c r="L77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74" s="3">
        <f ca="1">IF(Table1[[#This Row],[Post]]="A02",COUNTIFS($H$2:INDIRECT(ADDRESS(ROW(Table1[[#This Row],[Sel_Cat]]),8)),"A02")," ")</f>
        <v>120</v>
      </c>
      <c r="N774" s="3">
        <f ca="1">IF(Table1[[#This Row],[Post]]="A02",COUNTIFS($G$2:INDIRECT(ADDRESS(ROW(Table1[[#This Row],[Sel_Cat]]),7)),Table1[[#This Row],[Sel_Cat]],$H$2:INDIRECT(ADDRESS(ROW(Table1[[#This Row],[Sel_Cat]]),8)),"A02")," ")</f>
        <v>14</v>
      </c>
      <c r="O774" s="5" t="s">
        <v>5995</v>
      </c>
      <c r="P774" s="5" t="str">
        <f>VLOOKUP(Table1[[#This Row],[ROLL2]],Sheet1!$A$1:$B$132,2,FALSE)</f>
        <v>Telangana</v>
      </c>
      <c r="Q774" s="5" t="str">
        <f>VLOOKUP(Table1[[#This Row],[ROLL2]],Sheet1!$A$1:$C$132,3,FALSE)</f>
        <v>Hyderabad(8601)</v>
      </c>
    </row>
    <row r="775" spans="1:17" x14ac:dyDescent="0.2">
      <c r="A775" s="2">
        <v>812</v>
      </c>
      <c r="B775" s="3">
        <v>3011016196</v>
      </c>
      <c r="C775" s="4" t="s">
        <v>5118</v>
      </c>
      <c r="D775" s="4" t="s">
        <v>2438</v>
      </c>
      <c r="E775" s="4" t="s">
        <v>2439</v>
      </c>
      <c r="F775" s="2" t="s">
        <v>5696</v>
      </c>
      <c r="G775" s="2" t="s">
        <v>5696</v>
      </c>
      <c r="H775" s="4" t="s">
        <v>2440</v>
      </c>
      <c r="I775" s="4">
        <v>774</v>
      </c>
      <c r="J775" s="3">
        <f ca="1">COUNTIF(G$2:INDIRECT(ADDRESS(ROW(Table1[[#This Row],[Sel_Cat]]),7)),Table1[[#This Row],[Sel_Cat]])</f>
        <v>68</v>
      </c>
      <c r="K775" s="3">
        <f ca="1">IF(Table1[[#This Row],[Post]]="A01",COUNTIFS($H$2:INDIRECT(ADDRESS(ROW(Table1[[#This Row],[Sel_Cat]]),8)),"A01")," ")</f>
        <v>654</v>
      </c>
      <c r="L775" s="3">
        <f ca="1">IF(Table1[[#This Row],[Post]]="A01",COUNTIFS($G$2:INDIRECT(ADDRESS(ROW(Table1[[#This Row],[Sel_Cat]]),7)),Table1[[#This Row],[Sel_Cat]],$H$2:INDIRECT(ADDRESS(ROW(Table1[[#This Row],[Sel_Cat]]),8)),"A01")," ")</f>
        <v>54</v>
      </c>
      <c r="M775" s="3" t="str">
        <f ca="1">IF(Table1[[#This Row],[Post]]="A02",COUNTIFS($H$2:INDIRECT(ADDRESS(ROW(Table1[[#This Row],[Sel_Cat]]),8)),"A02")," ")</f>
        <v xml:space="preserve"> </v>
      </c>
      <c r="N7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75" s="5" t="s">
        <v>5889</v>
      </c>
      <c r="P775" s="5" t="str">
        <f>VLOOKUP(Table1[[#This Row],[ROLL2]],Sheet1!$A$1:$B$132,2,FALSE)</f>
        <v>Uttar Pradesh</v>
      </c>
      <c r="Q775" s="5" t="str">
        <f>VLOOKUP(Table1[[#This Row],[ROLL2]],Sheet1!$A$1:$C$132,3,FALSE)</f>
        <v>Meerut (3011)</v>
      </c>
    </row>
    <row r="776" spans="1:17" x14ac:dyDescent="0.2">
      <c r="A776" s="2">
        <v>622</v>
      </c>
      <c r="B776" s="3">
        <v>2406013291</v>
      </c>
      <c r="C776" s="4" t="s">
        <v>4949</v>
      </c>
      <c r="D776" s="4" t="s">
        <v>1868</v>
      </c>
      <c r="E776" s="4" t="s">
        <v>1869</v>
      </c>
      <c r="F776" s="2" t="s">
        <v>5701</v>
      </c>
      <c r="G776" s="2" t="s">
        <v>5701</v>
      </c>
      <c r="H776" s="4" t="s">
        <v>1870</v>
      </c>
      <c r="I776" s="4">
        <v>775</v>
      </c>
      <c r="J776" s="3">
        <f ca="1">COUNTIF(G$2:INDIRECT(ADDRESS(ROW(Table1[[#This Row],[Sel_Cat]]),7)),Table1[[#This Row],[Sel_Cat]])</f>
        <v>139</v>
      </c>
      <c r="K776" s="3">
        <f ca="1">IF(Table1[[#This Row],[Post]]="A01",COUNTIFS($H$2:INDIRECT(ADDRESS(ROW(Table1[[#This Row],[Sel_Cat]]),8)),"A01")," ")</f>
        <v>655</v>
      </c>
      <c r="L776" s="3">
        <f ca="1">IF(Table1[[#This Row],[Post]]="A01",COUNTIFS($G$2:INDIRECT(ADDRESS(ROW(Table1[[#This Row],[Sel_Cat]]),7)),Table1[[#This Row],[Sel_Cat]],$H$2:INDIRECT(ADDRESS(ROW(Table1[[#This Row],[Sel_Cat]]),8)),"A01")," ")</f>
        <v>115</v>
      </c>
      <c r="M776" s="3" t="str">
        <f ca="1">IF(Table1[[#This Row],[Post]]="A02",COUNTIFS($H$2:INDIRECT(ADDRESS(ROW(Table1[[#This Row],[Sel_Cat]]),8)),"A02")," ")</f>
        <v xml:space="preserve"> </v>
      </c>
      <c r="N7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76" s="5" t="s">
        <v>5905</v>
      </c>
      <c r="P776" s="5" t="str">
        <f>VLOOKUP(Table1[[#This Row],[ROLL2]],Sheet1!$A$1:$B$132,2,FALSE)</f>
        <v>Rajasthan</v>
      </c>
      <c r="Q776" s="5" t="str">
        <f>VLOOKUP(Table1[[#This Row],[ROLL2]],Sheet1!$A$1:$C$132,3,FALSE)</f>
        <v>Jodhpur (2406)</v>
      </c>
    </row>
    <row r="777" spans="1:17" x14ac:dyDescent="0.2">
      <c r="A777" s="2">
        <v>1327</v>
      </c>
      <c r="B777" s="3">
        <v>8008019384</v>
      </c>
      <c r="C777" s="4" t="s">
        <v>5566</v>
      </c>
      <c r="D777" s="4" t="s">
        <v>3982</v>
      </c>
      <c r="E777" s="4" t="s">
        <v>3983</v>
      </c>
      <c r="F777" s="2" t="s">
        <v>5696</v>
      </c>
      <c r="G777" s="2" t="s">
        <v>5696</v>
      </c>
      <c r="H777" s="4" t="s">
        <v>3984</v>
      </c>
      <c r="I777" s="4">
        <v>776</v>
      </c>
      <c r="J777" s="3">
        <f ca="1">COUNTIF(G$2:INDIRECT(ADDRESS(ROW(Table1[[#This Row],[Sel_Cat]]),7)),Table1[[#This Row],[Sel_Cat]])</f>
        <v>69</v>
      </c>
      <c r="K777" s="3">
        <f ca="1">IF(Table1[[#This Row],[Post]]="A01",COUNTIFS($H$2:INDIRECT(ADDRESS(ROW(Table1[[#This Row],[Sel_Cat]]),8)),"A01")," ")</f>
        <v>656</v>
      </c>
      <c r="L777" s="3">
        <f ca="1">IF(Table1[[#This Row],[Post]]="A01",COUNTIFS($G$2:INDIRECT(ADDRESS(ROW(Table1[[#This Row],[Sel_Cat]]),7)),Table1[[#This Row],[Sel_Cat]],$H$2:INDIRECT(ADDRESS(ROW(Table1[[#This Row],[Sel_Cat]]),8)),"A01")," ")</f>
        <v>55</v>
      </c>
      <c r="M777" s="3" t="str">
        <f ca="1">IF(Table1[[#This Row],[Post]]="A02",COUNTIFS($H$2:INDIRECT(ADDRESS(ROW(Table1[[#This Row],[Sel_Cat]]),8)),"A02")," ")</f>
        <v xml:space="preserve"> </v>
      </c>
      <c r="N7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77" s="5" t="s">
        <v>5984</v>
      </c>
      <c r="P777" s="5" t="str">
        <f>VLOOKUP(Table1[[#This Row],[ROLL2]],Sheet1!$A$1:$B$132,2,FALSE)</f>
        <v>Andhra Pradesh</v>
      </c>
      <c r="Q777" s="5" t="str">
        <f>VLOOKUP(Table1[[#This Row],[ROLL2]],Sheet1!$A$1:$C$132,3,FALSE)</f>
        <v>Vijayawada(8008)</v>
      </c>
    </row>
    <row r="778" spans="1:17" x14ac:dyDescent="0.2">
      <c r="A778" s="2">
        <v>949</v>
      </c>
      <c r="B778" s="3">
        <v>3206148623</v>
      </c>
      <c r="C778" s="4" t="s">
        <v>5225</v>
      </c>
      <c r="D778" s="4" t="s">
        <v>2849</v>
      </c>
      <c r="E778" s="4" t="s">
        <v>2850</v>
      </c>
      <c r="F778" s="2" t="s">
        <v>5696</v>
      </c>
      <c r="G778" s="2" t="s">
        <v>5696</v>
      </c>
      <c r="H778" s="4" t="s">
        <v>2851</v>
      </c>
      <c r="I778" s="4">
        <v>777</v>
      </c>
      <c r="J778" s="3">
        <f ca="1">COUNTIF(G$2:INDIRECT(ADDRESS(ROW(Table1[[#This Row],[Sel_Cat]]),7)),Table1[[#This Row],[Sel_Cat]])</f>
        <v>70</v>
      </c>
      <c r="K778" s="3" t="str">
        <f ca="1">IF(Table1[[#This Row],[Post]]="A01",COUNTIFS($H$2:INDIRECT(ADDRESS(ROW(Table1[[#This Row],[Sel_Cat]]),8)),"A01")," ")</f>
        <v xml:space="preserve"> </v>
      </c>
      <c r="L77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78" s="3">
        <f ca="1">IF(Table1[[#This Row],[Post]]="A02",COUNTIFS($H$2:INDIRECT(ADDRESS(ROW(Table1[[#This Row],[Sel_Cat]]),8)),"A02")," ")</f>
        <v>121</v>
      </c>
      <c r="N778" s="3">
        <f ca="1">IF(Table1[[#This Row],[Post]]="A02",COUNTIFS($G$2:INDIRECT(ADDRESS(ROW(Table1[[#This Row],[Sel_Cat]]),7)),Table1[[#This Row],[Sel_Cat]],$H$2:INDIRECT(ADDRESS(ROW(Table1[[#This Row],[Sel_Cat]]),8)),"A02")," ")</f>
        <v>15</v>
      </c>
      <c r="O778" s="5" t="s">
        <v>5894</v>
      </c>
      <c r="P778" s="5" t="str">
        <f>VLOOKUP(Table1[[#This Row],[ROLL2]],Sheet1!$A$1:$B$132,2,FALSE)</f>
        <v>Bihar</v>
      </c>
      <c r="Q778" s="5" t="str">
        <f>VLOOKUP(Table1[[#This Row],[ROLL2]],Sheet1!$A$1:$C$132,3,FALSE)</f>
        <v>Patna (3206)</v>
      </c>
    </row>
    <row r="779" spans="1:17" x14ac:dyDescent="0.2">
      <c r="A779" s="2">
        <v>935</v>
      </c>
      <c r="B779" s="3">
        <v>3206114805</v>
      </c>
      <c r="C779" s="4" t="s">
        <v>5214</v>
      </c>
      <c r="D779" s="4" t="s">
        <v>2807</v>
      </c>
      <c r="E779" s="4" t="s">
        <v>2808</v>
      </c>
      <c r="F779" s="2" t="s">
        <v>5696</v>
      </c>
      <c r="G779" s="2" t="s">
        <v>5696</v>
      </c>
      <c r="H779" s="4" t="s">
        <v>2809</v>
      </c>
      <c r="I779" s="4">
        <v>778</v>
      </c>
      <c r="J779" s="3">
        <f ca="1">COUNTIF(G$2:INDIRECT(ADDRESS(ROW(Table1[[#This Row],[Sel_Cat]]),7)),Table1[[#This Row],[Sel_Cat]])</f>
        <v>71</v>
      </c>
      <c r="K779" s="3">
        <f ca="1">IF(Table1[[#This Row],[Post]]="A01",COUNTIFS($H$2:INDIRECT(ADDRESS(ROW(Table1[[#This Row],[Sel_Cat]]),8)),"A01")," ")</f>
        <v>657</v>
      </c>
      <c r="L779" s="3">
        <f ca="1">IF(Table1[[#This Row],[Post]]="A01",COUNTIFS($G$2:INDIRECT(ADDRESS(ROW(Table1[[#This Row],[Sel_Cat]]),7)),Table1[[#This Row],[Sel_Cat]],$H$2:INDIRECT(ADDRESS(ROW(Table1[[#This Row],[Sel_Cat]]),8)),"A01")," ")</f>
        <v>56</v>
      </c>
      <c r="M779" s="3" t="str">
        <f ca="1">IF(Table1[[#This Row],[Post]]="A02",COUNTIFS($H$2:INDIRECT(ADDRESS(ROW(Table1[[#This Row],[Sel_Cat]]),8)),"A02")," ")</f>
        <v xml:space="preserve"> </v>
      </c>
      <c r="N77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79" s="5" t="s">
        <v>5894</v>
      </c>
      <c r="P779" s="5" t="str">
        <f>VLOOKUP(Table1[[#This Row],[ROLL2]],Sheet1!$A$1:$B$132,2,FALSE)</f>
        <v>Bihar</v>
      </c>
      <c r="Q779" s="5" t="str">
        <f>VLOOKUP(Table1[[#This Row],[ROLL2]],Sheet1!$A$1:$C$132,3,FALSE)</f>
        <v>Patna (3206)</v>
      </c>
    </row>
    <row r="780" spans="1:17" x14ac:dyDescent="0.2">
      <c r="A780" s="2">
        <v>1115</v>
      </c>
      <c r="B780" s="3">
        <v>5401001014</v>
      </c>
      <c r="C780" s="4" t="s">
        <v>5373</v>
      </c>
      <c r="D780" s="4" t="s">
        <v>3347</v>
      </c>
      <c r="E780" s="4" t="s">
        <v>3348</v>
      </c>
      <c r="F780" s="2" t="s">
        <v>5697</v>
      </c>
      <c r="G780" s="2" t="s">
        <v>5697</v>
      </c>
      <c r="H780" s="4" t="s">
        <v>3349</v>
      </c>
      <c r="I780" s="4">
        <v>779</v>
      </c>
      <c r="J780" s="3">
        <f ca="1">COUNTIF(G$2:INDIRECT(ADDRESS(ROW(Table1[[#This Row],[Sel_Cat]]),7)),Table1[[#This Row],[Sel_Cat]])</f>
        <v>15</v>
      </c>
      <c r="K780" s="3">
        <f ca="1">IF(Table1[[#This Row],[Post]]="A01",COUNTIFS($H$2:INDIRECT(ADDRESS(ROW(Table1[[#This Row],[Sel_Cat]]),8)),"A01")," ")</f>
        <v>658</v>
      </c>
      <c r="L780" s="3">
        <f ca="1">IF(Table1[[#This Row],[Post]]="A01",COUNTIFS($G$2:INDIRECT(ADDRESS(ROW(Table1[[#This Row],[Sel_Cat]]),7)),Table1[[#This Row],[Sel_Cat]],$H$2:INDIRECT(ADDRESS(ROW(Table1[[#This Row],[Sel_Cat]]),8)),"A01")," ")</f>
        <v>11</v>
      </c>
      <c r="M780" s="3" t="str">
        <f ca="1">IF(Table1[[#This Row],[Post]]="A02",COUNTIFS($H$2:INDIRECT(ADDRESS(ROW(Table1[[#This Row],[Sel_Cat]]),8)),"A02")," ")</f>
        <v xml:space="preserve"> </v>
      </c>
      <c r="N7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80" s="5" t="s">
        <v>5960</v>
      </c>
      <c r="P780" s="5" t="str">
        <f>VLOOKUP(Table1[[#This Row],[ROLL2]],Sheet1!$A$1:$B$132,2,FALSE)</f>
        <v>Meghalaya</v>
      </c>
      <c r="Q780" s="5" t="str">
        <f>VLOOKUP(Table1[[#This Row],[ROLL2]],Sheet1!$A$1:$C$132,3,FALSE)</f>
        <v>Shillong(5401)</v>
      </c>
    </row>
    <row r="781" spans="1:17" x14ac:dyDescent="0.2">
      <c r="A781" s="2">
        <v>683</v>
      </c>
      <c r="B781" s="3">
        <v>3002010056</v>
      </c>
      <c r="C781" s="4" t="s">
        <v>5002</v>
      </c>
      <c r="D781" s="4" t="s">
        <v>2051</v>
      </c>
      <c r="E781" s="4" t="s">
        <v>2052</v>
      </c>
      <c r="F781" s="2" t="s">
        <v>5701</v>
      </c>
      <c r="G781" s="2" t="s">
        <v>5701</v>
      </c>
      <c r="H781" s="4" t="s">
        <v>2053</v>
      </c>
      <c r="I781" s="4">
        <v>780</v>
      </c>
      <c r="J781" s="3">
        <f ca="1">COUNTIF(G$2:INDIRECT(ADDRESS(ROW(Table1[[#This Row],[Sel_Cat]]),7)),Table1[[#This Row],[Sel_Cat]])</f>
        <v>140</v>
      </c>
      <c r="K781" s="3">
        <f ca="1">IF(Table1[[#This Row],[Post]]="A01",COUNTIFS($H$2:INDIRECT(ADDRESS(ROW(Table1[[#This Row],[Sel_Cat]]),8)),"A01")," ")</f>
        <v>659</v>
      </c>
      <c r="L781" s="3">
        <f ca="1">IF(Table1[[#This Row],[Post]]="A01",COUNTIFS($G$2:INDIRECT(ADDRESS(ROW(Table1[[#This Row],[Sel_Cat]]),7)),Table1[[#This Row],[Sel_Cat]],$H$2:INDIRECT(ADDRESS(ROW(Table1[[#This Row],[Sel_Cat]]),8)),"A01")," ")</f>
        <v>116</v>
      </c>
      <c r="M781" s="3" t="str">
        <f ca="1">IF(Table1[[#This Row],[Post]]="A02",COUNTIFS($H$2:INDIRECT(ADDRESS(ROW(Table1[[#This Row],[Sel_Cat]]),8)),"A02")," ")</f>
        <v xml:space="preserve"> </v>
      </c>
      <c r="N7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81" s="5" t="s">
        <v>6023</v>
      </c>
      <c r="P781" s="5" t="e">
        <f>VLOOKUP(Table1[[#This Row],[ROLL2]],Sheet1!$A$1:$B$132,2,FALSE)</f>
        <v>#N/A</v>
      </c>
      <c r="Q781" s="5" t="e">
        <f>VLOOKUP(Table1[[#This Row],[ROLL2]],Sheet1!$A$1:$C$132,3,FALSE)</f>
        <v>#N/A</v>
      </c>
    </row>
    <row r="782" spans="1:17" x14ac:dyDescent="0.2">
      <c r="A782" s="2">
        <v>763</v>
      </c>
      <c r="B782" s="3">
        <v>3009108434</v>
      </c>
      <c r="C782" s="4" t="s">
        <v>5075</v>
      </c>
      <c r="D782" s="4" t="s">
        <v>2291</v>
      </c>
      <c r="E782" s="4" t="s">
        <v>2292</v>
      </c>
      <c r="F782" s="2" t="s">
        <v>5701</v>
      </c>
      <c r="G782" s="2" t="s">
        <v>5701</v>
      </c>
      <c r="H782" s="4" t="s">
        <v>2293</v>
      </c>
      <c r="I782" s="4">
        <v>781</v>
      </c>
      <c r="J782" s="3">
        <f ca="1">COUNTIF(G$2:INDIRECT(ADDRESS(ROW(Table1[[#This Row],[Sel_Cat]]),7)),Table1[[#This Row],[Sel_Cat]])</f>
        <v>141</v>
      </c>
      <c r="K782" s="3">
        <f ca="1">IF(Table1[[#This Row],[Post]]="A01",COUNTIFS($H$2:INDIRECT(ADDRESS(ROW(Table1[[#This Row],[Sel_Cat]]),8)),"A01")," ")</f>
        <v>660</v>
      </c>
      <c r="L782" s="3">
        <f ca="1">IF(Table1[[#This Row],[Post]]="A01",COUNTIFS($G$2:INDIRECT(ADDRESS(ROW(Table1[[#This Row],[Sel_Cat]]),7)),Table1[[#This Row],[Sel_Cat]],$H$2:INDIRECT(ADDRESS(ROW(Table1[[#This Row],[Sel_Cat]]),8)),"A01")," ")</f>
        <v>117</v>
      </c>
      <c r="M782" s="3" t="str">
        <f ca="1">IF(Table1[[#This Row],[Post]]="A02",COUNTIFS($H$2:INDIRECT(ADDRESS(ROW(Table1[[#This Row],[Sel_Cat]]),8)),"A02")," ")</f>
        <v xml:space="preserve"> </v>
      </c>
      <c r="N78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82" s="5" t="s">
        <v>5887</v>
      </c>
      <c r="P782" s="5" t="str">
        <f>VLOOKUP(Table1[[#This Row],[ROLL2]],Sheet1!$A$1:$B$132,2,FALSE)</f>
        <v>Uttar Pradesh</v>
      </c>
      <c r="Q782" s="5" t="str">
        <f>VLOOKUP(Table1[[#This Row],[ROLL2]],Sheet1!$A$1:$C$132,3,FALSE)</f>
        <v>Kanpur (3009)</v>
      </c>
    </row>
    <row r="783" spans="1:17" x14ac:dyDescent="0.2">
      <c r="A783" s="2">
        <v>1209</v>
      </c>
      <c r="B783" s="3">
        <v>7201000959</v>
      </c>
      <c r="C783" s="4" t="s">
        <v>5012</v>
      </c>
      <c r="D783" s="4" t="s">
        <v>3629</v>
      </c>
      <c r="E783" s="4" t="s">
        <v>3630</v>
      </c>
      <c r="F783" s="2" t="s">
        <v>5701</v>
      </c>
      <c r="G783" s="2" t="s">
        <v>5701</v>
      </c>
      <c r="H783" s="4" t="s">
        <v>3631</v>
      </c>
      <c r="I783" s="4">
        <v>782</v>
      </c>
      <c r="J783" s="3">
        <f ca="1">COUNTIF(G$2:INDIRECT(ADDRESS(ROW(Table1[[#This Row],[Sel_Cat]]),7)),Table1[[#This Row],[Sel_Cat]])</f>
        <v>142</v>
      </c>
      <c r="K783" s="3">
        <f ca="1">IF(Table1[[#This Row],[Post]]="A01",COUNTIFS($H$2:INDIRECT(ADDRESS(ROW(Table1[[#This Row],[Sel_Cat]]),8)),"A01")," ")</f>
        <v>661</v>
      </c>
      <c r="L783" s="3">
        <f ca="1">IF(Table1[[#This Row],[Post]]="A01",COUNTIFS($G$2:INDIRECT(ADDRESS(ROW(Table1[[#This Row],[Sel_Cat]]),7)),Table1[[#This Row],[Sel_Cat]],$H$2:INDIRECT(ADDRESS(ROW(Table1[[#This Row],[Sel_Cat]]),8)),"A01")," ")</f>
        <v>118</v>
      </c>
      <c r="M783" s="3" t="str">
        <f ca="1">IF(Table1[[#This Row],[Post]]="A02",COUNTIFS($H$2:INDIRECT(ADDRESS(ROW(Table1[[#This Row],[Sel_Cat]]),8)),"A02")," ")</f>
        <v xml:space="preserve"> </v>
      </c>
      <c r="N7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83" s="5" t="s">
        <v>6006</v>
      </c>
      <c r="P783" s="5" t="str">
        <f>VLOOKUP(Table1[[#This Row],[ROLL2]],Sheet1!$A$1:$B$132,2,FALSE)</f>
        <v>Maharashtra</v>
      </c>
      <c r="Q783" s="5" t="str">
        <f>VLOOKUP(Table1[[#This Row],[ROLL2]],Sheet1!$A$1:$C$132,3,FALSE)</f>
        <v>Amravati(7201)</v>
      </c>
    </row>
    <row r="784" spans="1:17" x14ac:dyDescent="0.2">
      <c r="A784" s="2">
        <v>1352</v>
      </c>
      <c r="B784" s="3">
        <v>8201037124</v>
      </c>
      <c r="C784" s="4" t="s">
        <v>5589</v>
      </c>
      <c r="D784" s="4" t="s">
        <v>4057</v>
      </c>
      <c r="E784" s="4" t="s">
        <v>4058</v>
      </c>
      <c r="F784" s="2" t="s">
        <v>5701</v>
      </c>
      <c r="G784" s="2" t="s">
        <v>5701</v>
      </c>
      <c r="H784" s="4" t="s">
        <v>4059</v>
      </c>
      <c r="I784" s="4">
        <v>783</v>
      </c>
      <c r="J784" s="3">
        <f ca="1">COUNTIF(G$2:INDIRECT(ADDRESS(ROW(Table1[[#This Row],[Sel_Cat]]),7)),Table1[[#This Row],[Sel_Cat]])</f>
        <v>143</v>
      </c>
      <c r="K784" s="3">
        <f ca="1">IF(Table1[[#This Row],[Post]]="A01",COUNTIFS($H$2:INDIRECT(ADDRESS(ROW(Table1[[#This Row],[Sel_Cat]]),8)),"A01")," ")</f>
        <v>662</v>
      </c>
      <c r="L784" s="3">
        <f ca="1">IF(Table1[[#This Row],[Post]]="A01",COUNTIFS($G$2:INDIRECT(ADDRESS(ROW(Table1[[#This Row],[Sel_Cat]]),7)),Table1[[#This Row],[Sel_Cat]],$H$2:INDIRECT(ADDRESS(ROW(Table1[[#This Row],[Sel_Cat]]),8)),"A01")," ")</f>
        <v>119</v>
      </c>
      <c r="M784" s="3" t="str">
        <f ca="1">IF(Table1[[#This Row],[Post]]="A02",COUNTIFS($H$2:INDIRECT(ADDRESS(ROW(Table1[[#This Row],[Sel_Cat]]),8)),"A02")," ")</f>
        <v xml:space="preserve"> </v>
      </c>
      <c r="N78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84" s="5" t="s">
        <v>5987</v>
      </c>
      <c r="P784" s="5" t="str">
        <f>VLOOKUP(Table1[[#This Row],[ROLL2]],Sheet1!$A$1:$B$132,2,FALSE)</f>
        <v>Tamil Nadu</v>
      </c>
      <c r="Q784" s="5" t="str">
        <f>VLOOKUP(Table1[[#This Row],[ROLL2]],Sheet1!$A$1:$C$132,3,FALSE)</f>
        <v>Chennai(8201)</v>
      </c>
    </row>
    <row r="785" spans="1:17" x14ac:dyDescent="0.2">
      <c r="A785" s="2">
        <v>1205</v>
      </c>
      <c r="B785" s="3">
        <v>7007007700</v>
      </c>
      <c r="C785" s="4" t="s">
        <v>5456</v>
      </c>
      <c r="D785" s="4" t="s">
        <v>3617</v>
      </c>
      <c r="E785" s="4" t="s">
        <v>3618</v>
      </c>
      <c r="F785" s="2" t="s">
        <v>5701</v>
      </c>
      <c r="G785" s="2" t="s">
        <v>5701</v>
      </c>
      <c r="H785" s="4" t="s">
        <v>3619</v>
      </c>
      <c r="I785" s="4">
        <v>784</v>
      </c>
      <c r="J785" s="3">
        <f ca="1">COUNTIF(G$2:INDIRECT(ADDRESS(ROW(Table1[[#This Row],[Sel_Cat]]),7)),Table1[[#This Row],[Sel_Cat]])</f>
        <v>144</v>
      </c>
      <c r="K785" s="3">
        <f ca="1">IF(Table1[[#This Row],[Post]]="A01",COUNTIFS($H$2:INDIRECT(ADDRESS(ROW(Table1[[#This Row],[Sel_Cat]]),8)),"A01")," ")</f>
        <v>663</v>
      </c>
      <c r="L785" s="3">
        <f ca="1">IF(Table1[[#This Row],[Post]]="A01",COUNTIFS($G$2:INDIRECT(ADDRESS(ROW(Table1[[#This Row],[Sel_Cat]]),7)),Table1[[#This Row],[Sel_Cat]],$H$2:INDIRECT(ADDRESS(ROW(Table1[[#This Row],[Sel_Cat]]),8)),"A01")," ")</f>
        <v>120</v>
      </c>
      <c r="M785" s="3" t="str">
        <f ca="1">IF(Table1[[#This Row],[Post]]="A02",COUNTIFS($H$2:INDIRECT(ADDRESS(ROW(Table1[[#This Row],[Sel_Cat]]),8)),"A02")," ")</f>
        <v xml:space="preserve"> </v>
      </c>
      <c r="N7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85" s="5" t="s">
        <v>6004</v>
      </c>
      <c r="P785" s="5" t="str">
        <f>VLOOKUP(Table1[[#This Row],[ROLL2]],Sheet1!$A$1:$B$132,2,FALSE)</f>
        <v>Gujarat</v>
      </c>
      <c r="Q785" s="5" t="str">
        <f>VLOOKUP(Table1[[#This Row],[ROLL2]],Sheet1!$A$1:$C$132,3,FALSE)</f>
        <v>Surat(7007)</v>
      </c>
    </row>
    <row r="786" spans="1:17" x14ac:dyDescent="0.2">
      <c r="A786" s="2">
        <v>938</v>
      </c>
      <c r="B786" s="3">
        <v>3206128112</v>
      </c>
      <c r="C786" s="4" t="s">
        <v>5216</v>
      </c>
      <c r="D786" s="4" t="s">
        <v>2816</v>
      </c>
      <c r="E786" s="4" t="s">
        <v>2817</v>
      </c>
      <c r="F786" s="2" t="s">
        <v>5701</v>
      </c>
      <c r="G786" s="2" t="s">
        <v>5701</v>
      </c>
      <c r="H786" s="4" t="s">
        <v>2818</v>
      </c>
      <c r="I786" s="4">
        <v>785</v>
      </c>
      <c r="J786" s="3">
        <f ca="1">COUNTIF(G$2:INDIRECT(ADDRESS(ROW(Table1[[#This Row],[Sel_Cat]]),7)),Table1[[#This Row],[Sel_Cat]])</f>
        <v>145</v>
      </c>
      <c r="K786" s="3">
        <f ca="1">IF(Table1[[#This Row],[Post]]="A01",COUNTIFS($H$2:INDIRECT(ADDRESS(ROW(Table1[[#This Row],[Sel_Cat]]),8)),"A01")," ")</f>
        <v>664</v>
      </c>
      <c r="L786" s="3">
        <f ca="1">IF(Table1[[#This Row],[Post]]="A01",COUNTIFS($G$2:INDIRECT(ADDRESS(ROW(Table1[[#This Row],[Sel_Cat]]),7)),Table1[[#This Row],[Sel_Cat]],$H$2:INDIRECT(ADDRESS(ROW(Table1[[#This Row],[Sel_Cat]]),8)),"A01")," ")</f>
        <v>121</v>
      </c>
      <c r="M786" s="3" t="str">
        <f ca="1">IF(Table1[[#This Row],[Post]]="A02",COUNTIFS($H$2:INDIRECT(ADDRESS(ROW(Table1[[#This Row],[Sel_Cat]]),8)),"A02")," ")</f>
        <v xml:space="preserve"> </v>
      </c>
      <c r="N78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86" s="5" t="s">
        <v>5894</v>
      </c>
      <c r="P786" s="5" t="str">
        <f>VLOOKUP(Table1[[#This Row],[ROLL2]],Sheet1!$A$1:$B$132,2,FALSE)</f>
        <v>Bihar</v>
      </c>
      <c r="Q786" s="5" t="str">
        <f>VLOOKUP(Table1[[#This Row],[ROLL2]],Sheet1!$A$1:$C$132,3,FALSE)</f>
        <v>Patna (3206)</v>
      </c>
    </row>
    <row r="787" spans="1:17" x14ac:dyDescent="0.2">
      <c r="A787" s="2">
        <v>952</v>
      </c>
      <c r="B787" s="3">
        <v>3207006100</v>
      </c>
      <c r="C787" s="4" t="s">
        <v>5226</v>
      </c>
      <c r="D787" s="4" t="s">
        <v>2858</v>
      </c>
      <c r="E787" s="4" t="s">
        <v>2859</v>
      </c>
      <c r="F787" s="2" t="s">
        <v>5701</v>
      </c>
      <c r="G787" s="2" t="s">
        <v>5701</v>
      </c>
      <c r="H787" s="4" t="s">
        <v>2860</v>
      </c>
      <c r="I787" s="4">
        <v>786</v>
      </c>
      <c r="J787" s="3">
        <f ca="1">COUNTIF(G$2:INDIRECT(ADDRESS(ROW(Table1[[#This Row],[Sel_Cat]]),7)),Table1[[#This Row],[Sel_Cat]])</f>
        <v>146</v>
      </c>
      <c r="K787" s="3">
        <f ca="1">IF(Table1[[#This Row],[Post]]="A01",COUNTIFS($H$2:INDIRECT(ADDRESS(ROW(Table1[[#This Row],[Sel_Cat]]),8)),"A01")," ")</f>
        <v>665</v>
      </c>
      <c r="L787" s="3">
        <f ca="1">IF(Table1[[#This Row],[Post]]="A01",COUNTIFS($G$2:INDIRECT(ADDRESS(ROW(Table1[[#This Row],[Sel_Cat]]),7)),Table1[[#This Row],[Sel_Cat]],$H$2:INDIRECT(ADDRESS(ROW(Table1[[#This Row],[Sel_Cat]]),8)),"A01")," ")</f>
        <v>122</v>
      </c>
      <c r="M787" s="3" t="str">
        <f ca="1">IF(Table1[[#This Row],[Post]]="A02",COUNTIFS($H$2:INDIRECT(ADDRESS(ROW(Table1[[#This Row],[Sel_Cat]]),8)),"A02")," ")</f>
        <v xml:space="preserve"> </v>
      </c>
      <c r="N7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87" s="5" t="s">
        <v>6024</v>
      </c>
      <c r="P787" s="5" t="e">
        <f>VLOOKUP(Table1[[#This Row],[ROLL2]],Sheet1!$A$1:$B$132,2,FALSE)</f>
        <v>#N/A</v>
      </c>
      <c r="Q787" s="5" t="e">
        <f>VLOOKUP(Table1[[#This Row],[ROLL2]],Sheet1!$A$1:$C$132,3,FALSE)</f>
        <v>#N/A</v>
      </c>
    </row>
    <row r="788" spans="1:17" x14ac:dyDescent="0.2">
      <c r="A788" s="2">
        <v>646</v>
      </c>
      <c r="B788" s="3">
        <v>2406048409</v>
      </c>
      <c r="C788" s="4" t="s">
        <v>4970</v>
      </c>
      <c r="D788" s="4" t="s">
        <v>1940</v>
      </c>
      <c r="E788" s="4" t="s">
        <v>1941</v>
      </c>
      <c r="F788" s="2" t="s">
        <v>5701</v>
      </c>
      <c r="G788" s="2" t="s">
        <v>5701</v>
      </c>
      <c r="H788" s="4" t="s">
        <v>1942</v>
      </c>
      <c r="I788" s="4">
        <v>787</v>
      </c>
      <c r="J788" s="3">
        <f ca="1">COUNTIF(G$2:INDIRECT(ADDRESS(ROW(Table1[[#This Row],[Sel_Cat]]),7)),Table1[[#This Row],[Sel_Cat]])</f>
        <v>147</v>
      </c>
      <c r="K788" s="3">
        <f ca="1">IF(Table1[[#This Row],[Post]]="A01",COUNTIFS($H$2:INDIRECT(ADDRESS(ROW(Table1[[#This Row],[Sel_Cat]]),8)),"A01")," ")</f>
        <v>666</v>
      </c>
      <c r="L788" s="3">
        <f ca="1">IF(Table1[[#This Row],[Post]]="A01",COUNTIFS($G$2:INDIRECT(ADDRESS(ROW(Table1[[#This Row],[Sel_Cat]]),7)),Table1[[#This Row],[Sel_Cat]],$H$2:INDIRECT(ADDRESS(ROW(Table1[[#This Row],[Sel_Cat]]),8)),"A01")," ")</f>
        <v>123</v>
      </c>
      <c r="M788" s="3" t="str">
        <f ca="1">IF(Table1[[#This Row],[Post]]="A02",COUNTIFS($H$2:INDIRECT(ADDRESS(ROW(Table1[[#This Row],[Sel_Cat]]),8)),"A02")," ")</f>
        <v xml:space="preserve"> </v>
      </c>
      <c r="N7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88" s="5" t="s">
        <v>5905</v>
      </c>
      <c r="P788" s="5" t="str">
        <f>VLOOKUP(Table1[[#This Row],[ROLL2]],Sheet1!$A$1:$B$132,2,FALSE)</f>
        <v>Rajasthan</v>
      </c>
      <c r="Q788" s="5" t="str">
        <f>VLOOKUP(Table1[[#This Row],[ROLL2]],Sheet1!$A$1:$C$132,3,FALSE)</f>
        <v>Jodhpur (2406)</v>
      </c>
    </row>
    <row r="789" spans="1:17" x14ac:dyDescent="0.2">
      <c r="A789" s="2">
        <v>964</v>
      </c>
      <c r="B789" s="3">
        <v>4205009152</v>
      </c>
      <c r="C789" s="4" t="s">
        <v>5237</v>
      </c>
      <c r="D789" s="4" t="s">
        <v>2894</v>
      </c>
      <c r="E789" s="4" t="s">
        <v>2895</v>
      </c>
      <c r="F789" s="2" t="s">
        <v>5701</v>
      </c>
      <c r="G789" s="2" t="s">
        <v>5701</v>
      </c>
      <c r="H789" s="4" t="s">
        <v>2896</v>
      </c>
      <c r="I789" s="4">
        <v>788</v>
      </c>
      <c r="J789" s="3">
        <f ca="1">COUNTIF(G$2:INDIRECT(ADDRESS(ROW(Table1[[#This Row],[Sel_Cat]]),7)),Table1[[#This Row],[Sel_Cat]])</f>
        <v>148</v>
      </c>
      <c r="K789" s="3" t="str">
        <f ca="1">IF(Table1[[#This Row],[Post]]="A01",COUNTIFS($H$2:INDIRECT(ADDRESS(ROW(Table1[[#This Row],[Sel_Cat]]),8)),"A01")," ")</f>
        <v xml:space="preserve"> </v>
      </c>
      <c r="L78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89" s="3">
        <f ca="1">IF(Table1[[#This Row],[Post]]="A02",COUNTIFS($H$2:INDIRECT(ADDRESS(ROW(Table1[[#This Row],[Sel_Cat]]),8)),"A02")," ")</f>
        <v>122</v>
      </c>
      <c r="N789" s="3">
        <f ca="1">IF(Table1[[#This Row],[Post]]="A02",COUNTIFS($G$2:INDIRECT(ADDRESS(ROW(Table1[[#This Row],[Sel_Cat]]),7)),Table1[[#This Row],[Sel_Cat]],$H$2:INDIRECT(ADDRESS(ROW(Table1[[#This Row],[Sel_Cat]]),8)),"A02")," ")</f>
        <v>25</v>
      </c>
      <c r="O789" s="5" t="s">
        <v>5913</v>
      </c>
      <c r="P789" s="5" t="str">
        <f>VLOOKUP(Table1[[#This Row],[ROLL2]],Sheet1!$A$1:$B$132,2,FALSE)</f>
        <v>Jharkhand</v>
      </c>
      <c r="Q789" s="5" t="str">
        <f>VLOOKUP(Table1[[#This Row],[ROLL2]],Sheet1!$A$1:$C$132,3,FALSE)</f>
        <v>Ranchi(4205)</v>
      </c>
    </row>
    <row r="790" spans="1:17" x14ac:dyDescent="0.2">
      <c r="A790" s="2">
        <v>521</v>
      </c>
      <c r="B790" s="3">
        <v>2401005839</v>
      </c>
      <c r="C790" s="4" t="s">
        <v>4863</v>
      </c>
      <c r="D790" s="4" t="s">
        <v>1565</v>
      </c>
      <c r="E790" s="4" t="s">
        <v>1566</v>
      </c>
      <c r="F790" s="2" t="s">
        <v>5701</v>
      </c>
      <c r="G790" s="2" t="s">
        <v>5701</v>
      </c>
      <c r="H790" s="4" t="s">
        <v>1567</v>
      </c>
      <c r="I790" s="4">
        <v>789</v>
      </c>
      <c r="J790" s="3">
        <f ca="1">COUNTIF(G$2:INDIRECT(ADDRESS(ROW(Table1[[#This Row],[Sel_Cat]]),7)),Table1[[#This Row],[Sel_Cat]])</f>
        <v>149</v>
      </c>
      <c r="K790" s="3">
        <f ca="1">IF(Table1[[#This Row],[Post]]="A01",COUNTIFS($H$2:INDIRECT(ADDRESS(ROW(Table1[[#This Row],[Sel_Cat]]),8)),"A01")," ")</f>
        <v>667</v>
      </c>
      <c r="L790" s="3">
        <f ca="1">IF(Table1[[#This Row],[Post]]="A01",COUNTIFS($G$2:INDIRECT(ADDRESS(ROW(Table1[[#This Row],[Sel_Cat]]),7)),Table1[[#This Row],[Sel_Cat]],$H$2:INDIRECT(ADDRESS(ROW(Table1[[#This Row],[Sel_Cat]]),8)),"A01")," ")</f>
        <v>124</v>
      </c>
      <c r="M790" s="3" t="str">
        <f ca="1">IF(Table1[[#This Row],[Post]]="A02",COUNTIFS($H$2:INDIRECT(ADDRESS(ROW(Table1[[#This Row],[Sel_Cat]]),8)),"A02")," ")</f>
        <v xml:space="preserve"> </v>
      </c>
      <c r="N7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90" s="5" t="s">
        <v>5901</v>
      </c>
      <c r="P790" s="5" t="str">
        <f>VLOOKUP(Table1[[#This Row],[ROLL2]],Sheet1!$A$1:$B$132,2,FALSE)</f>
        <v>Rajasthan</v>
      </c>
      <c r="Q790" s="5" t="str">
        <f>VLOOKUP(Table1[[#This Row],[ROLL2]],Sheet1!$A$1:$C$132,3,FALSE)</f>
        <v> Ajmer (2401)</v>
      </c>
    </row>
    <row r="791" spans="1:17" x14ac:dyDescent="0.2">
      <c r="A791" s="2">
        <v>849</v>
      </c>
      <c r="B791" s="3">
        <v>3013088505</v>
      </c>
      <c r="C791" s="4" t="s">
        <v>5147</v>
      </c>
      <c r="D791" s="4" t="s">
        <v>2549</v>
      </c>
      <c r="E791" s="4" t="s">
        <v>2550</v>
      </c>
      <c r="F791" s="2" t="s">
        <v>5701</v>
      </c>
      <c r="G791" s="2" t="s">
        <v>5701</v>
      </c>
      <c r="H791" s="4" t="s">
        <v>2551</v>
      </c>
      <c r="I791" s="4">
        <v>790</v>
      </c>
      <c r="J791" s="3">
        <f ca="1">COUNTIF(G$2:INDIRECT(ADDRESS(ROW(Table1[[#This Row],[Sel_Cat]]),7)),Table1[[#This Row],[Sel_Cat]])</f>
        <v>150</v>
      </c>
      <c r="K791" s="3">
        <f ca="1">IF(Table1[[#This Row],[Post]]="A01",COUNTIFS($H$2:INDIRECT(ADDRESS(ROW(Table1[[#This Row],[Sel_Cat]]),8)),"A01")," ")</f>
        <v>668</v>
      </c>
      <c r="L791" s="3">
        <f ca="1">IF(Table1[[#This Row],[Post]]="A01",COUNTIFS($G$2:INDIRECT(ADDRESS(ROW(Table1[[#This Row],[Sel_Cat]]),7)),Table1[[#This Row],[Sel_Cat]],$H$2:INDIRECT(ADDRESS(ROW(Table1[[#This Row],[Sel_Cat]]),8)),"A01")," ")</f>
        <v>125</v>
      </c>
      <c r="M791" s="3" t="str">
        <f ca="1">IF(Table1[[#This Row],[Post]]="A02",COUNTIFS($H$2:INDIRECT(ADDRESS(ROW(Table1[[#This Row],[Sel_Cat]]),8)),"A02")," ")</f>
        <v xml:space="preserve"> </v>
      </c>
      <c r="N7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91" s="5" t="s">
        <v>5891</v>
      </c>
      <c r="P791" s="5" t="str">
        <f>VLOOKUP(Table1[[#This Row],[ROLL2]],Sheet1!$A$1:$B$132,2,FALSE)</f>
        <v>Uttar Pradesh</v>
      </c>
      <c r="Q791" s="5" t="str">
        <f>VLOOKUP(Table1[[#This Row],[ROLL2]],Sheet1!$A$1:$C$132,3,FALSE)</f>
        <v>Varanasi (3013)</v>
      </c>
    </row>
    <row r="792" spans="1:17" x14ac:dyDescent="0.2">
      <c r="A792" s="2">
        <v>546</v>
      </c>
      <c r="B792" s="3">
        <v>2404003274</v>
      </c>
      <c r="C792" s="4" t="s">
        <v>4884</v>
      </c>
      <c r="D792" s="4" t="s">
        <v>1640</v>
      </c>
      <c r="E792" s="4" t="s">
        <v>1641</v>
      </c>
      <c r="F792" s="2" t="s">
        <v>5696</v>
      </c>
      <c r="G792" s="2" t="s">
        <v>5696</v>
      </c>
      <c r="H792" s="4" t="s">
        <v>1642</v>
      </c>
      <c r="I792" s="4">
        <v>791</v>
      </c>
      <c r="J792" s="3">
        <f ca="1">COUNTIF(G$2:INDIRECT(ADDRESS(ROW(Table1[[#This Row],[Sel_Cat]]),7)),Table1[[#This Row],[Sel_Cat]])</f>
        <v>72</v>
      </c>
      <c r="K792" s="3">
        <f ca="1">IF(Table1[[#This Row],[Post]]="A01",COUNTIFS($H$2:INDIRECT(ADDRESS(ROW(Table1[[#This Row],[Sel_Cat]]),8)),"A01")," ")</f>
        <v>669</v>
      </c>
      <c r="L792" s="3">
        <f ca="1">IF(Table1[[#This Row],[Post]]="A01",COUNTIFS($G$2:INDIRECT(ADDRESS(ROW(Table1[[#This Row],[Sel_Cat]]),7)),Table1[[#This Row],[Sel_Cat]],$H$2:INDIRECT(ADDRESS(ROW(Table1[[#This Row],[Sel_Cat]]),8)),"A01")," ")</f>
        <v>57</v>
      </c>
      <c r="M792" s="3" t="str">
        <f ca="1">IF(Table1[[#This Row],[Post]]="A02",COUNTIFS($H$2:INDIRECT(ADDRESS(ROW(Table1[[#This Row],[Sel_Cat]]),8)),"A02")," ")</f>
        <v xml:space="preserve"> </v>
      </c>
      <c r="N7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92" s="5" t="s">
        <v>5903</v>
      </c>
      <c r="P792" s="5" t="str">
        <f>VLOOKUP(Table1[[#This Row],[ROLL2]],Sheet1!$A$1:$B$132,2,FALSE)</f>
        <v>Rajasthan</v>
      </c>
      <c r="Q792" s="5" t="str">
        <f>VLOOKUP(Table1[[#This Row],[ROLL2]],Sheet1!$A$1:$C$132,3,FALSE)</f>
        <v>Bikaner (2404)</v>
      </c>
    </row>
    <row r="793" spans="1:17" x14ac:dyDescent="0.2">
      <c r="A793" s="2">
        <v>858</v>
      </c>
      <c r="B793" s="3">
        <v>3013118591</v>
      </c>
      <c r="C793" s="4" t="s">
        <v>5154</v>
      </c>
      <c r="D793" s="4" t="s">
        <v>2576</v>
      </c>
      <c r="E793" s="4" t="s">
        <v>2577</v>
      </c>
      <c r="F793" s="2" t="s">
        <v>5696</v>
      </c>
      <c r="G793" s="2" t="s">
        <v>5696</v>
      </c>
      <c r="H793" s="4" t="s">
        <v>2578</v>
      </c>
      <c r="I793" s="4">
        <v>792</v>
      </c>
      <c r="J793" s="3">
        <f ca="1">COUNTIF(G$2:INDIRECT(ADDRESS(ROW(Table1[[#This Row],[Sel_Cat]]),7)),Table1[[#This Row],[Sel_Cat]])</f>
        <v>73</v>
      </c>
      <c r="K793" s="3">
        <f ca="1">IF(Table1[[#This Row],[Post]]="A01",COUNTIFS($H$2:INDIRECT(ADDRESS(ROW(Table1[[#This Row],[Sel_Cat]]),8)),"A01")," ")</f>
        <v>670</v>
      </c>
      <c r="L793" s="3">
        <f ca="1">IF(Table1[[#This Row],[Post]]="A01",COUNTIFS($G$2:INDIRECT(ADDRESS(ROW(Table1[[#This Row],[Sel_Cat]]),7)),Table1[[#This Row],[Sel_Cat]],$H$2:INDIRECT(ADDRESS(ROW(Table1[[#This Row],[Sel_Cat]]),8)),"A01")," ")</f>
        <v>58</v>
      </c>
      <c r="M793" s="3" t="str">
        <f ca="1">IF(Table1[[#This Row],[Post]]="A02",COUNTIFS($H$2:INDIRECT(ADDRESS(ROW(Table1[[#This Row],[Sel_Cat]]),8)),"A02")," ")</f>
        <v xml:space="preserve"> </v>
      </c>
      <c r="N7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93" s="5" t="s">
        <v>5891</v>
      </c>
      <c r="P793" s="5" t="str">
        <f>VLOOKUP(Table1[[#This Row],[ROLL2]],Sheet1!$A$1:$B$132,2,FALSE)</f>
        <v>Uttar Pradesh</v>
      </c>
      <c r="Q793" s="5" t="str">
        <f>VLOOKUP(Table1[[#This Row],[ROLL2]],Sheet1!$A$1:$C$132,3,FALSE)</f>
        <v>Varanasi (3013)</v>
      </c>
    </row>
    <row r="794" spans="1:17" x14ac:dyDescent="0.2">
      <c r="A794" s="2">
        <v>37</v>
      </c>
      <c r="B794" s="3">
        <v>1403001210</v>
      </c>
      <c r="C794" s="4" t="s">
        <v>4425</v>
      </c>
      <c r="D794" s="4" t="s">
        <v>113</v>
      </c>
      <c r="E794" s="4" t="s">
        <v>114</v>
      </c>
      <c r="F794" s="2" t="s">
        <v>5696</v>
      </c>
      <c r="G794" s="2" t="s">
        <v>5696</v>
      </c>
      <c r="H794" s="4" t="s">
        <v>115</v>
      </c>
      <c r="I794" s="4">
        <v>793</v>
      </c>
      <c r="J794" s="3">
        <f ca="1">COUNTIF(G$2:INDIRECT(ADDRESS(ROW(Table1[[#This Row],[Sel_Cat]]),7)),Table1[[#This Row],[Sel_Cat]])</f>
        <v>74</v>
      </c>
      <c r="K794" s="3" t="str">
        <f ca="1">IF(Table1[[#This Row],[Post]]="A01",COUNTIFS($H$2:INDIRECT(ADDRESS(ROW(Table1[[#This Row],[Sel_Cat]]),8)),"A01")," ")</f>
        <v xml:space="preserve"> </v>
      </c>
      <c r="L79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94" s="3">
        <f ca="1">IF(Table1[[#This Row],[Post]]="A02",COUNTIFS($H$2:INDIRECT(ADDRESS(ROW(Table1[[#This Row],[Sel_Cat]]),8)),"A02")," ")</f>
        <v>123</v>
      </c>
      <c r="N794" s="3">
        <f ca="1">IF(Table1[[#This Row],[Post]]="A02",COUNTIFS($G$2:INDIRECT(ADDRESS(ROW(Table1[[#This Row],[Sel_Cat]]),7)),Table1[[#This Row],[Sel_Cat]],$H$2:INDIRECT(ADDRESS(ROW(Table1[[#This Row],[Sel_Cat]]),8)),"A02")," ")</f>
        <v>16</v>
      </c>
      <c r="O794" s="5" t="s">
        <v>5975</v>
      </c>
      <c r="P794" s="5" t="str">
        <f>VLOOKUP(Table1[[#This Row],[ROLL2]],Sheet1!$A$1:$B$132,2,FALSE)</f>
        <v>Punjab</v>
      </c>
      <c r="Q794" s="5" t="str">
        <f>VLOOKUP(Table1[[#This Row],[ROLL2]],Sheet1!$A$1:$C$132,3,FALSE)</f>
        <v>Patiala(1403)</v>
      </c>
    </row>
    <row r="795" spans="1:17" x14ac:dyDescent="0.2">
      <c r="A795" s="2">
        <v>766</v>
      </c>
      <c r="B795" s="3">
        <v>3009113907</v>
      </c>
      <c r="C795" s="4" t="s">
        <v>5078</v>
      </c>
      <c r="D795" s="4" t="s">
        <v>2300</v>
      </c>
      <c r="E795" s="4" t="s">
        <v>2301</v>
      </c>
      <c r="F795" s="2" t="s">
        <v>5696</v>
      </c>
      <c r="G795" s="2" t="s">
        <v>5696</v>
      </c>
      <c r="H795" s="4" t="s">
        <v>2302</v>
      </c>
      <c r="I795" s="4">
        <v>794</v>
      </c>
      <c r="J795" s="3">
        <f ca="1">COUNTIF(G$2:INDIRECT(ADDRESS(ROW(Table1[[#This Row],[Sel_Cat]]),7)),Table1[[#This Row],[Sel_Cat]])</f>
        <v>75</v>
      </c>
      <c r="K795" s="3">
        <f ca="1">IF(Table1[[#This Row],[Post]]="A01",COUNTIFS($H$2:INDIRECT(ADDRESS(ROW(Table1[[#This Row],[Sel_Cat]]),8)),"A01")," ")</f>
        <v>671</v>
      </c>
      <c r="L795" s="3">
        <f ca="1">IF(Table1[[#This Row],[Post]]="A01",COUNTIFS($G$2:INDIRECT(ADDRESS(ROW(Table1[[#This Row],[Sel_Cat]]),7)),Table1[[#This Row],[Sel_Cat]],$H$2:INDIRECT(ADDRESS(ROW(Table1[[#This Row],[Sel_Cat]]),8)),"A01")," ")</f>
        <v>59</v>
      </c>
      <c r="M795" s="3" t="str">
        <f ca="1">IF(Table1[[#This Row],[Post]]="A02",COUNTIFS($H$2:INDIRECT(ADDRESS(ROW(Table1[[#This Row],[Sel_Cat]]),8)),"A02")," ")</f>
        <v xml:space="preserve"> </v>
      </c>
      <c r="N79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95" s="5" t="s">
        <v>5887</v>
      </c>
      <c r="P795" s="5" t="str">
        <f>VLOOKUP(Table1[[#This Row],[ROLL2]],Sheet1!$A$1:$B$132,2,FALSE)</f>
        <v>Uttar Pradesh</v>
      </c>
      <c r="Q795" s="5" t="str">
        <f>VLOOKUP(Table1[[#This Row],[ROLL2]],Sheet1!$A$1:$C$132,3,FALSE)</f>
        <v>Kanpur (3009)</v>
      </c>
    </row>
    <row r="796" spans="1:17" x14ac:dyDescent="0.2">
      <c r="A796" s="2">
        <v>631</v>
      </c>
      <c r="B796" s="3">
        <v>2406019231</v>
      </c>
      <c r="C796" s="4" t="s">
        <v>4958</v>
      </c>
      <c r="D796" s="4" t="s">
        <v>1895</v>
      </c>
      <c r="E796" s="4" t="s">
        <v>1896</v>
      </c>
      <c r="F796" s="2" t="s">
        <v>5701</v>
      </c>
      <c r="G796" s="2" t="s">
        <v>5701</v>
      </c>
      <c r="H796" s="4" t="s">
        <v>1897</v>
      </c>
      <c r="I796" s="4">
        <v>795</v>
      </c>
      <c r="J796" s="3">
        <f ca="1">COUNTIF(G$2:INDIRECT(ADDRESS(ROW(Table1[[#This Row],[Sel_Cat]]),7)),Table1[[#This Row],[Sel_Cat]])</f>
        <v>151</v>
      </c>
      <c r="K796" s="3">
        <f ca="1">IF(Table1[[#This Row],[Post]]="A01",COUNTIFS($H$2:INDIRECT(ADDRESS(ROW(Table1[[#This Row],[Sel_Cat]]),8)),"A01")," ")</f>
        <v>672</v>
      </c>
      <c r="L796" s="3">
        <f ca="1">IF(Table1[[#This Row],[Post]]="A01",COUNTIFS($G$2:INDIRECT(ADDRESS(ROW(Table1[[#This Row],[Sel_Cat]]),7)),Table1[[#This Row],[Sel_Cat]],$H$2:INDIRECT(ADDRESS(ROW(Table1[[#This Row],[Sel_Cat]]),8)),"A01")," ")</f>
        <v>126</v>
      </c>
      <c r="M796" s="3" t="str">
        <f ca="1">IF(Table1[[#This Row],[Post]]="A02",COUNTIFS($H$2:INDIRECT(ADDRESS(ROW(Table1[[#This Row],[Sel_Cat]]),8)),"A02")," ")</f>
        <v xml:space="preserve"> </v>
      </c>
      <c r="N79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96" s="5" t="s">
        <v>5905</v>
      </c>
      <c r="P796" s="5" t="str">
        <f>VLOOKUP(Table1[[#This Row],[ROLL2]],Sheet1!$A$1:$B$132,2,FALSE)</f>
        <v>Rajasthan</v>
      </c>
      <c r="Q796" s="5" t="str">
        <f>VLOOKUP(Table1[[#This Row],[ROLL2]],Sheet1!$A$1:$C$132,3,FALSE)</f>
        <v>Jodhpur (2406)</v>
      </c>
    </row>
    <row r="797" spans="1:17" x14ac:dyDescent="0.2">
      <c r="A797" s="2">
        <v>990</v>
      </c>
      <c r="B797" s="3">
        <v>4206010811</v>
      </c>
      <c r="C797" s="4" t="s">
        <v>5259</v>
      </c>
      <c r="D797" s="4" t="s">
        <v>2972</v>
      </c>
      <c r="E797" s="4" t="s">
        <v>2973</v>
      </c>
      <c r="F797" s="2" t="s">
        <v>5701</v>
      </c>
      <c r="G797" s="2" t="s">
        <v>5701</v>
      </c>
      <c r="H797" s="4" t="s">
        <v>2974</v>
      </c>
      <c r="I797" s="4">
        <v>796</v>
      </c>
      <c r="J797" s="3">
        <f ca="1">COUNTIF(G$2:INDIRECT(ADDRESS(ROW(Table1[[#This Row],[Sel_Cat]]),7)),Table1[[#This Row],[Sel_Cat]])</f>
        <v>152</v>
      </c>
      <c r="K797" s="3" t="str">
        <f ca="1">IF(Table1[[#This Row],[Post]]="A01",COUNTIFS($H$2:INDIRECT(ADDRESS(ROW(Table1[[#This Row],[Sel_Cat]]),8)),"A01")," ")</f>
        <v xml:space="preserve"> </v>
      </c>
      <c r="L79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797" s="3">
        <f ca="1">IF(Table1[[#This Row],[Post]]="A02",COUNTIFS($H$2:INDIRECT(ADDRESS(ROW(Table1[[#This Row],[Sel_Cat]]),8)),"A02")," ")</f>
        <v>124</v>
      </c>
      <c r="N797" s="3">
        <f ca="1">IF(Table1[[#This Row],[Post]]="A02",COUNTIFS($G$2:INDIRECT(ADDRESS(ROW(Table1[[#This Row],[Sel_Cat]]),7)),Table1[[#This Row],[Sel_Cat]],$H$2:INDIRECT(ADDRESS(ROW(Table1[[#This Row],[Sel_Cat]]),8)),"A02")," ")</f>
        <v>26</v>
      </c>
      <c r="O797" s="5" t="s">
        <v>5910</v>
      </c>
      <c r="P797" s="5" t="str">
        <f>VLOOKUP(Table1[[#This Row],[ROLL2]],Sheet1!$A$1:$B$132,2,FALSE)</f>
        <v>Jharkhand</v>
      </c>
      <c r="Q797" s="5" t="str">
        <f>VLOOKUP(Table1[[#This Row],[ROLL2]],Sheet1!$A$1:$C$132,3,FALSE)</f>
        <v>Dhanbad (4206)</v>
      </c>
    </row>
    <row r="798" spans="1:17" x14ac:dyDescent="0.2">
      <c r="A798" s="2">
        <v>130</v>
      </c>
      <c r="B798" s="3">
        <v>2201040266</v>
      </c>
      <c r="C798" s="4" t="s">
        <v>4515</v>
      </c>
      <c r="D798" s="4" t="s">
        <v>392</v>
      </c>
      <c r="E798" s="4" t="s">
        <v>393</v>
      </c>
      <c r="F798" s="2" t="s">
        <v>5696</v>
      </c>
      <c r="G798" s="2" t="s">
        <v>5696</v>
      </c>
      <c r="H798" s="4" t="s">
        <v>394</v>
      </c>
      <c r="I798" s="4">
        <v>797</v>
      </c>
      <c r="J798" s="3">
        <f ca="1">COUNTIF(G$2:INDIRECT(ADDRESS(ROW(Table1[[#This Row],[Sel_Cat]]),7)),Table1[[#This Row],[Sel_Cat]])</f>
        <v>76</v>
      </c>
      <c r="K798" s="3">
        <f ca="1">IF(Table1[[#This Row],[Post]]="A01",COUNTIFS($H$2:INDIRECT(ADDRESS(ROW(Table1[[#This Row],[Sel_Cat]]),8)),"A01")," ")</f>
        <v>673</v>
      </c>
      <c r="L798" s="3">
        <f ca="1">IF(Table1[[#This Row],[Post]]="A01",COUNTIFS($G$2:INDIRECT(ADDRESS(ROW(Table1[[#This Row],[Sel_Cat]]),7)),Table1[[#This Row],[Sel_Cat]],$H$2:INDIRECT(ADDRESS(ROW(Table1[[#This Row],[Sel_Cat]]),8)),"A01")," ")</f>
        <v>60</v>
      </c>
      <c r="M798" s="3" t="str">
        <f ca="1">IF(Table1[[#This Row],[Post]]="A02",COUNTIFS($H$2:INDIRECT(ADDRESS(ROW(Table1[[#This Row],[Sel_Cat]]),8)),"A02")," ")</f>
        <v xml:space="preserve"> </v>
      </c>
      <c r="N7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98" s="5" t="s">
        <v>5900</v>
      </c>
      <c r="P798" s="5" t="str">
        <f>VLOOKUP(Table1[[#This Row],[ROLL2]],Sheet1!$A$1:$B$132,2,FALSE)</f>
        <v>Delhi</v>
      </c>
      <c r="Q798" s="5" t="str">
        <f>VLOOKUP(Table1[[#This Row],[ROLL2]],Sheet1!$A$1:$C$132,3,FALSE)</f>
        <v>Delhi (2201)</v>
      </c>
    </row>
    <row r="799" spans="1:17" x14ac:dyDescent="0.2">
      <c r="A799" s="2">
        <v>1134</v>
      </c>
      <c r="B799" s="3">
        <v>6001041216</v>
      </c>
      <c r="C799" s="4" t="s">
        <v>5392</v>
      </c>
      <c r="D799" s="4" t="s">
        <v>3404</v>
      </c>
      <c r="E799" s="4" t="s">
        <v>3405</v>
      </c>
      <c r="F799" s="2" t="s">
        <v>5696</v>
      </c>
      <c r="G799" s="2" t="s">
        <v>5696</v>
      </c>
      <c r="H799" s="4" t="s">
        <v>3406</v>
      </c>
      <c r="I799" s="4">
        <v>798</v>
      </c>
      <c r="J799" s="3">
        <f ca="1">COUNTIF(G$2:INDIRECT(ADDRESS(ROW(Table1[[#This Row],[Sel_Cat]]),7)),Table1[[#This Row],[Sel_Cat]])</f>
        <v>77</v>
      </c>
      <c r="K799" s="3">
        <f ca="1">IF(Table1[[#This Row],[Post]]="A01",COUNTIFS($H$2:INDIRECT(ADDRESS(ROW(Table1[[#This Row],[Sel_Cat]]),8)),"A01")," ")</f>
        <v>674</v>
      </c>
      <c r="L799" s="3">
        <f ca="1">IF(Table1[[#This Row],[Post]]="A01",COUNTIFS($G$2:INDIRECT(ADDRESS(ROW(Table1[[#This Row],[Sel_Cat]]),7)),Table1[[#This Row],[Sel_Cat]],$H$2:INDIRECT(ADDRESS(ROW(Table1[[#This Row],[Sel_Cat]]),8)),"A01")," ")</f>
        <v>61</v>
      </c>
      <c r="M799" s="3" t="str">
        <f ca="1">IF(Table1[[#This Row],[Post]]="A02",COUNTIFS($H$2:INDIRECT(ADDRESS(ROW(Table1[[#This Row],[Sel_Cat]]),8)),"A02")," ")</f>
        <v xml:space="preserve"> </v>
      </c>
      <c r="N7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799" s="5" t="s">
        <v>5943</v>
      </c>
      <c r="P799" s="5" t="str">
        <f>VLOOKUP(Table1[[#This Row],[ROLL2]],Sheet1!$A$1:$B$132,2,FALSE)</f>
        <v>Madhya Pradesh</v>
      </c>
      <c r="Q799" s="5" t="str">
        <f>VLOOKUP(Table1[[#This Row],[ROLL2]],Sheet1!$A$1:$C$132,3,FALSE)</f>
        <v>Bhopal (6001)</v>
      </c>
    </row>
    <row r="800" spans="1:17" x14ac:dyDescent="0.2">
      <c r="A800" s="2">
        <v>477</v>
      </c>
      <c r="B800" s="3">
        <v>2201339364</v>
      </c>
      <c r="C800" s="4" t="s">
        <v>4826</v>
      </c>
      <c r="D800" s="4" t="s">
        <v>1433</v>
      </c>
      <c r="E800" s="4" t="s">
        <v>1434</v>
      </c>
      <c r="F800" s="2" t="s">
        <v>5701</v>
      </c>
      <c r="G800" s="2" t="s">
        <v>5701</v>
      </c>
      <c r="H800" s="4" t="s">
        <v>1435</v>
      </c>
      <c r="I800" s="4">
        <v>799</v>
      </c>
      <c r="J800" s="3">
        <f ca="1">COUNTIF(G$2:INDIRECT(ADDRESS(ROW(Table1[[#This Row],[Sel_Cat]]),7)),Table1[[#This Row],[Sel_Cat]])</f>
        <v>153</v>
      </c>
      <c r="K800" s="3" t="str">
        <f ca="1">IF(Table1[[#This Row],[Post]]="A01",COUNTIFS($H$2:INDIRECT(ADDRESS(ROW(Table1[[#This Row],[Sel_Cat]]),8)),"A01")," ")</f>
        <v xml:space="preserve"> </v>
      </c>
      <c r="L80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00" s="3">
        <f ca="1">IF(Table1[[#This Row],[Post]]="A02",COUNTIFS($H$2:INDIRECT(ADDRESS(ROW(Table1[[#This Row],[Sel_Cat]]),8)),"A02")," ")</f>
        <v>125</v>
      </c>
      <c r="N800" s="3">
        <f ca="1">IF(Table1[[#This Row],[Post]]="A02",COUNTIFS($G$2:INDIRECT(ADDRESS(ROW(Table1[[#This Row],[Sel_Cat]]),7)),Table1[[#This Row],[Sel_Cat]],$H$2:INDIRECT(ADDRESS(ROW(Table1[[#This Row],[Sel_Cat]]),8)),"A02")," ")</f>
        <v>27</v>
      </c>
      <c r="O800" s="5" t="s">
        <v>5900</v>
      </c>
      <c r="P800" s="5" t="str">
        <f>VLOOKUP(Table1[[#This Row],[ROLL2]],Sheet1!$A$1:$B$132,2,FALSE)</f>
        <v>Delhi</v>
      </c>
      <c r="Q800" s="5" t="str">
        <f>VLOOKUP(Table1[[#This Row],[ROLL2]],Sheet1!$A$1:$C$132,3,FALSE)</f>
        <v>Delhi (2201)</v>
      </c>
    </row>
    <row r="801" spans="1:17" x14ac:dyDescent="0.2">
      <c r="A801" s="2">
        <v>179</v>
      </c>
      <c r="B801" s="3">
        <v>2201079535</v>
      </c>
      <c r="C801" s="4" t="s">
        <v>4558</v>
      </c>
      <c r="D801" s="4" t="s">
        <v>539</v>
      </c>
      <c r="E801" s="4" t="s">
        <v>540</v>
      </c>
      <c r="F801" s="2" t="s">
        <v>5696</v>
      </c>
      <c r="G801" s="2" t="s">
        <v>5696</v>
      </c>
      <c r="H801" s="4" t="s">
        <v>541</v>
      </c>
      <c r="I801" s="4">
        <v>800</v>
      </c>
      <c r="J801" s="3">
        <f ca="1">COUNTIF(G$2:INDIRECT(ADDRESS(ROW(Table1[[#This Row],[Sel_Cat]]),7)),Table1[[#This Row],[Sel_Cat]])</f>
        <v>78</v>
      </c>
      <c r="K801" s="3">
        <f ca="1">IF(Table1[[#This Row],[Post]]="A01",COUNTIFS($H$2:INDIRECT(ADDRESS(ROW(Table1[[#This Row],[Sel_Cat]]),8)),"A01")," ")</f>
        <v>675</v>
      </c>
      <c r="L801" s="3">
        <f ca="1">IF(Table1[[#This Row],[Post]]="A01",COUNTIFS($G$2:INDIRECT(ADDRESS(ROW(Table1[[#This Row],[Sel_Cat]]),7)),Table1[[#This Row],[Sel_Cat]],$H$2:INDIRECT(ADDRESS(ROW(Table1[[#This Row],[Sel_Cat]]),8)),"A01")," ")</f>
        <v>62</v>
      </c>
      <c r="M801" s="3" t="str">
        <f ca="1">IF(Table1[[#This Row],[Post]]="A02",COUNTIFS($H$2:INDIRECT(ADDRESS(ROW(Table1[[#This Row],[Sel_Cat]]),8)),"A02")," ")</f>
        <v xml:space="preserve"> </v>
      </c>
      <c r="N8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01" s="5" t="s">
        <v>5900</v>
      </c>
      <c r="P801" s="5" t="str">
        <f>VLOOKUP(Table1[[#This Row],[ROLL2]],Sheet1!$A$1:$B$132,2,FALSE)</f>
        <v>Delhi</v>
      </c>
      <c r="Q801" s="5" t="str">
        <f>VLOOKUP(Table1[[#This Row],[ROLL2]],Sheet1!$A$1:$C$132,3,FALSE)</f>
        <v>Delhi (2201)</v>
      </c>
    </row>
    <row r="802" spans="1:17" x14ac:dyDescent="0.2">
      <c r="A802" s="2">
        <v>1195</v>
      </c>
      <c r="B802" s="3">
        <v>7002003336</v>
      </c>
      <c r="C802" s="4" t="s">
        <v>5446</v>
      </c>
      <c r="D802" s="4" t="s">
        <v>3587</v>
      </c>
      <c r="E802" s="4" t="s">
        <v>3588</v>
      </c>
      <c r="F802" s="2" t="s">
        <v>5701</v>
      </c>
      <c r="G802" s="2" t="s">
        <v>5701</v>
      </c>
      <c r="H802" s="4" t="s">
        <v>3589</v>
      </c>
      <c r="I802" s="4">
        <v>801</v>
      </c>
      <c r="J802" s="3">
        <f ca="1">COUNTIF(G$2:INDIRECT(ADDRESS(ROW(Table1[[#This Row],[Sel_Cat]]),7)),Table1[[#This Row],[Sel_Cat]])</f>
        <v>154</v>
      </c>
      <c r="K802" s="3">
        <f ca="1">IF(Table1[[#This Row],[Post]]="A01",COUNTIFS($H$2:INDIRECT(ADDRESS(ROW(Table1[[#This Row],[Sel_Cat]]),8)),"A01")," ")</f>
        <v>676</v>
      </c>
      <c r="L802" s="3">
        <f ca="1">IF(Table1[[#This Row],[Post]]="A01",COUNTIFS($G$2:INDIRECT(ADDRESS(ROW(Table1[[#This Row],[Sel_Cat]]),7)),Table1[[#This Row],[Sel_Cat]],$H$2:INDIRECT(ADDRESS(ROW(Table1[[#This Row],[Sel_Cat]]),8)),"A01")," ")</f>
        <v>127</v>
      </c>
      <c r="M802" s="3" t="str">
        <f ca="1">IF(Table1[[#This Row],[Post]]="A02",COUNTIFS($H$2:INDIRECT(ADDRESS(ROW(Table1[[#This Row],[Sel_Cat]]),8)),"A02")," ")</f>
        <v xml:space="preserve"> </v>
      </c>
      <c r="N8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02" s="5" t="s">
        <v>6005</v>
      </c>
      <c r="P802" s="5" t="str">
        <f>VLOOKUP(Table1[[#This Row],[ROLL2]],Sheet1!$A$1:$B$132,2,FALSE)</f>
        <v>Gujarat</v>
      </c>
      <c r="Q802" s="5" t="str">
        <f>VLOOKUP(Table1[[#This Row],[ROLL2]],Sheet1!$A$1:$C$132,3,FALSE)</f>
        <v>Vadodara(7002)</v>
      </c>
    </row>
    <row r="803" spans="1:17" x14ac:dyDescent="0.2">
      <c r="A803" s="2">
        <v>285</v>
      </c>
      <c r="B803" s="3">
        <v>2201165126</v>
      </c>
      <c r="C803" s="4" t="s">
        <v>4545</v>
      </c>
      <c r="D803" s="4" t="s">
        <v>857</v>
      </c>
      <c r="E803" s="4" t="s">
        <v>858</v>
      </c>
      <c r="F803" s="2" t="s">
        <v>5701</v>
      </c>
      <c r="G803" s="2" t="s">
        <v>5701</v>
      </c>
      <c r="H803" s="4" t="s">
        <v>859</v>
      </c>
      <c r="I803" s="4">
        <v>802</v>
      </c>
      <c r="J803" s="3">
        <f ca="1">COUNTIF(G$2:INDIRECT(ADDRESS(ROW(Table1[[#This Row],[Sel_Cat]]),7)),Table1[[#This Row],[Sel_Cat]])</f>
        <v>155</v>
      </c>
      <c r="K803" s="3">
        <f ca="1">IF(Table1[[#This Row],[Post]]="A01",COUNTIFS($H$2:INDIRECT(ADDRESS(ROW(Table1[[#This Row],[Sel_Cat]]),8)),"A01")," ")</f>
        <v>677</v>
      </c>
      <c r="L803" s="3">
        <f ca="1">IF(Table1[[#This Row],[Post]]="A01",COUNTIFS($G$2:INDIRECT(ADDRESS(ROW(Table1[[#This Row],[Sel_Cat]]),7)),Table1[[#This Row],[Sel_Cat]],$H$2:INDIRECT(ADDRESS(ROW(Table1[[#This Row],[Sel_Cat]]),8)),"A01")," ")</f>
        <v>128</v>
      </c>
      <c r="M803" s="3" t="str">
        <f ca="1">IF(Table1[[#This Row],[Post]]="A02",COUNTIFS($H$2:INDIRECT(ADDRESS(ROW(Table1[[#This Row],[Sel_Cat]]),8)),"A02")," ")</f>
        <v xml:space="preserve"> </v>
      </c>
      <c r="N8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03" s="5" t="s">
        <v>5900</v>
      </c>
      <c r="P803" s="5" t="str">
        <f>VLOOKUP(Table1[[#This Row],[ROLL2]],Sheet1!$A$1:$B$132,2,FALSE)</f>
        <v>Delhi</v>
      </c>
      <c r="Q803" s="5" t="str">
        <f>VLOOKUP(Table1[[#This Row],[ROLL2]],Sheet1!$A$1:$C$132,3,FALSE)</f>
        <v>Delhi (2201)</v>
      </c>
    </row>
    <row r="804" spans="1:17" x14ac:dyDescent="0.2">
      <c r="A804" s="2">
        <v>770</v>
      </c>
      <c r="B804" s="3">
        <v>3010002325</v>
      </c>
      <c r="C804" s="4" t="s">
        <v>5082</v>
      </c>
      <c r="D804" s="4" t="s">
        <v>2312</v>
      </c>
      <c r="E804" s="4" t="s">
        <v>2313</v>
      </c>
      <c r="F804" s="2" t="s">
        <v>5701</v>
      </c>
      <c r="G804" s="2" t="s">
        <v>5701</v>
      </c>
      <c r="H804" s="4" t="s">
        <v>2314</v>
      </c>
      <c r="I804" s="4">
        <v>803</v>
      </c>
      <c r="J804" s="3">
        <f ca="1">COUNTIF(G$2:INDIRECT(ADDRESS(ROW(Table1[[#This Row],[Sel_Cat]]),7)),Table1[[#This Row],[Sel_Cat]])</f>
        <v>156</v>
      </c>
      <c r="K804" s="3">
        <f ca="1">IF(Table1[[#This Row],[Post]]="A01",COUNTIFS($H$2:INDIRECT(ADDRESS(ROW(Table1[[#This Row],[Sel_Cat]]),8)),"A01")," ")</f>
        <v>678</v>
      </c>
      <c r="L804" s="3">
        <f ca="1">IF(Table1[[#This Row],[Post]]="A01",COUNTIFS($G$2:INDIRECT(ADDRESS(ROW(Table1[[#This Row],[Sel_Cat]]),7)),Table1[[#This Row],[Sel_Cat]],$H$2:INDIRECT(ADDRESS(ROW(Table1[[#This Row],[Sel_Cat]]),8)),"A01")," ")</f>
        <v>129</v>
      </c>
      <c r="M804" s="3" t="str">
        <f ca="1">IF(Table1[[#This Row],[Post]]="A02",COUNTIFS($H$2:INDIRECT(ADDRESS(ROW(Table1[[#This Row],[Sel_Cat]]),8)),"A02")," ")</f>
        <v xml:space="preserve"> </v>
      </c>
      <c r="N8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04" s="5" t="s">
        <v>5888</v>
      </c>
      <c r="P804" s="5" t="str">
        <f>VLOOKUP(Table1[[#This Row],[ROLL2]],Sheet1!$A$1:$B$132,2,FALSE)</f>
        <v>Uttar Pradesh</v>
      </c>
      <c r="Q804" s="5" t="str">
        <f>VLOOKUP(Table1[[#This Row],[ROLL2]],Sheet1!$A$1:$C$132,3,FALSE)</f>
        <v>Lucknow (3010)</v>
      </c>
    </row>
    <row r="805" spans="1:17" x14ac:dyDescent="0.2">
      <c r="A805" s="2">
        <v>852</v>
      </c>
      <c r="B805" s="3">
        <v>3013100597</v>
      </c>
      <c r="C805" s="4" t="s">
        <v>5150</v>
      </c>
      <c r="D805" s="4" t="s">
        <v>2558</v>
      </c>
      <c r="E805" s="4" t="s">
        <v>2559</v>
      </c>
      <c r="F805" s="2" t="s">
        <v>5696</v>
      </c>
      <c r="G805" s="2" t="s">
        <v>5696</v>
      </c>
      <c r="H805" s="4" t="s">
        <v>2560</v>
      </c>
      <c r="I805" s="4">
        <v>804</v>
      </c>
      <c r="J805" s="3">
        <f ca="1">COUNTIF(G$2:INDIRECT(ADDRESS(ROW(Table1[[#This Row],[Sel_Cat]]),7)),Table1[[#This Row],[Sel_Cat]])</f>
        <v>79</v>
      </c>
      <c r="K805" s="3" t="str">
        <f ca="1">IF(Table1[[#This Row],[Post]]="A01",COUNTIFS($H$2:INDIRECT(ADDRESS(ROW(Table1[[#This Row],[Sel_Cat]]),8)),"A01")," ")</f>
        <v xml:space="preserve"> </v>
      </c>
      <c r="L80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05" s="3">
        <f ca="1">IF(Table1[[#This Row],[Post]]="A02",COUNTIFS($H$2:INDIRECT(ADDRESS(ROW(Table1[[#This Row],[Sel_Cat]]),8)),"A02")," ")</f>
        <v>126</v>
      </c>
      <c r="N805" s="3">
        <f ca="1">IF(Table1[[#This Row],[Post]]="A02",COUNTIFS($G$2:INDIRECT(ADDRESS(ROW(Table1[[#This Row],[Sel_Cat]]),7)),Table1[[#This Row],[Sel_Cat]],$H$2:INDIRECT(ADDRESS(ROW(Table1[[#This Row],[Sel_Cat]]),8)),"A02")," ")</f>
        <v>17</v>
      </c>
      <c r="O805" s="5" t="s">
        <v>5891</v>
      </c>
      <c r="P805" s="5" t="str">
        <f>VLOOKUP(Table1[[#This Row],[ROLL2]],Sheet1!$A$1:$B$132,2,FALSE)</f>
        <v>Uttar Pradesh</v>
      </c>
      <c r="Q805" s="5" t="str">
        <f>VLOOKUP(Table1[[#This Row],[ROLL2]],Sheet1!$A$1:$C$132,3,FALSE)</f>
        <v>Varanasi (3013)</v>
      </c>
    </row>
    <row r="806" spans="1:17" x14ac:dyDescent="0.2">
      <c r="A806" s="2">
        <v>910</v>
      </c>
      <c r="B806" s="3">
        <v>3206040740</v>
      </c>
      <c r="C806" s="4" t="s">
        <v>4397</v>
      </c>
      <c r="D806" s="4" t="s">
        <v>2732</v>
      </c>
      <c r="E806" s="4" t="s">
        <v>2733</v>
      </c>
      <c r="F806" s="2" t="s">
        <v>5701</v>
      </c>
      <c r="G806" s="2" t="s">
        <v>5701</v>
      </c>
      <c r="H806" s="4" t="s">
        <v>2734</v>
      </c>
      <c r="I806" s="4">
        <v>805</v>
      </c>
      <c r="J806" s="3">
        <f ca="1">COUNTIF(G$2:INDIRECT(ADDRESS(ROW(Table1[[#This Row],[Sel_Cat]]),7)),Table1[[#This Row],[Sel_Cat]])</f>
        <v>157</v>
      </c>
      <c r="K806" s="3">
        <f ca="1">IF(Table1[[#This Row],[Post]]="A01",COUNTIFS($H$2:INDIRECT(ADDRESS(ROW(Table1[[#This Row],[Sel_Cat]]),8)),"A01")," ")</f>
        <v>679</v>
      </c>
      <c r="L806" s="3">
        <f ca="1">IF(Table1[[#This Row],[Post]]="A01",COUNTIFS($G$2:INDIRECT(ADDRESS(ROW(Table1[[#This Row],[Sel_Cat]]),7)),Table1[[#This Row],[Sel_Cat]],$H$2:INDIRECT(ADDRESS(ROW(Table1[[#This Row],[Sel_Cat]]),8)),"A01")," ")</f>
        <v>130</v>
      </c>
      <c r="M806" s="3" t="str">
        <f ca="1">IF(Table1[[#This Row],[Post]]="A02",COUNTIFS($H$2:INDIRECT(ADDRESS(ROW(Table1[[#This Row],[Sel_Cat]]),8)),"A02")," ")</f>
        <v xml:space="preserve"> </v>
      </c>
      <c r="N8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06" s="5" t="s">
        <v>5894</v>
      </c>
      <c r="P806" s="5" t="str">
        <f>VLOOKUP(Table1[[#This Row],[ROLL2]],Sheet1!$A$1:$B$132,2,FALSE)</f>
        <v>Bihar</v>
      </c>
      <c r="Q806" s="5" t="str">
        <f>VLOOKUP(Table1[[#This Row],[ROLL2]],Sheet1!$A$1:$C$132,3,FALSE)</f>
        <v>Patna (3206)</v>
      </c>
    </row>
    <row r="807" spans="1:17" x14ac:dyDescent="0.2">
      <c r="A807" s="2">
        <v>889</v>
      </c>
      <c r="B807" s="3">
        <v>3205028893</v>
      </c>
      <c r="C807" s="4" t="s">
        <v>5178</v>
      </c>
      <c r="D807" s="4" t="s">
        <v>2669</v>
      </c>
      <c r="E807" s="4" t="s">
        <v>2670</v>
      </c>
      <c r="F807" s="2" t="s">
        <v>5701</v>
      </c>
      <c r="G807" s="2" t="s">
        <v>5701</v>
      </c>
      <c r="H807" s="4" t="s">
        <v>2671</v>
      </c>
      <c r="I807" s="4">
        <v>806</v>
      </c>
      <c r="J807" s="3">
        <f ca="1">COUNTIF(G$2:INDIRECT(ADDRESS(ROW(Table1[[#This Row],[Sel_Cat]]),7)),Table1[[#This Row],[Sel_Cat]])</f>
        <v>158</v>
      </c>
      <c r="K807" s="3">
        <f ca="1">IF(Table1[[#This Row],[Post]]="A01",COUNTIFS($H$2:INDIRECT(ADDRESS(ROW(Table1[[#This Row],[Sel_Cat]]),8)),"A01")," ")</f>
        <v>680</v>
      </c>
      <c r="L807" s="3">
        <f ca="1">IF(Table1[[#This Row],[Post]]="A01",COUNTIFS($G$2:INDIRECT(ADDRESS(ROW(Table1[[#This Row],[Sel_Cat]]),7)),Table1[[#This Row],[Sel_Cat]],$H$2:INDIRECT(ADDRESS(ROW(Table1[[#This Row],[Sel_Cat]]),8)),"A01")," ")</f>
        <v>131</v>
      </c>
      <c r="M807" s="3" t="str">
        <f ca="1">IF(Table1[[#This Row],[Post]]="A02",COUNTIFS($H$2:INDIRECT(ADDRESS(ROW(Table1[[#This Row],[Sel_Cat]]),8)),"A02")," ")</f>
        <v xml:space="preserve"> </v>
      </c>
      <c r="N80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07" s="5" t="s">
        <v>5893</v>
      </c>
      <c r="P807" s="5" t="str">
        <f>VLOOKUP(Table1[[#This Row],[ROLL2]],Sheet1!$A$1:$B$132,2,FALSE)</f>
        <v>Bihar</v>
      </c>
      <c r="Q807" s="5" t="str">
        <f>VLOOKUP(Table1[[#This Row],[ROLL2]],Sheet1!$A$1:$C$132,3,FALSE)</f>
        <v>Muzaffarpur (3205)</v>
      </c>
    </row>
    <row r="808" spans="1:17" x14ac:dyDescent="0.2">
      <c r="A808" s="2">
        <v>206</v>
      </c>
      <c r="B808" s="3">
        <v>2201103371</v>
      </c>
      <c r="C808" s="4" t="s">
        <v>4582</v>
      </c>
      <c r="D808" s="4" t="s">
        <v>620</v>
      </c>
      <c r="E808" s="4" t="s">
        <v>621</v>
      </c>
      <c r="F808" s="2" t="s">
        <v>5701</v>
      </c>
      <c r="G808" s="2" t="s">
        <v>5701</v>
      </c>
      <c r="H808" s="4" t="s">
        <v>622</v>
      </c>
      <c r="I808" s="4">
        <v>807</v>
      </c>
      <c r="J808" s="3">
        <f ca="1">COUNTIF(G$2:INDIRECT(ADDRESS(ROW(Table1[[#This Row],[Sel_Cat]]),7)),Table1[[#This Row],[Sel_Cat]])</f>
        <v>159</v>
      </c>
      <c r="K808" s="3" t="str">
        <f ca="1">IF(Table1[[#This Row],[Post]]="A01",COUNTIFS($H$2:INDIRECT(ADDRESS(ROW(Table1[[#This Row],[Sel_Cat]]),8)),"A01")," ")</f>
        <v xml:space="preserve"> </v>
      </c>
      <c r="L80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08" s="3">
        <f ca="1">IF(Table1[[#This Row],[Post]]="A02",COUNTIFS($H$2:INDIRECT(ADDRESS(ROW(Table1[[#This Row],[Sel_Cat]]),8)),"A02")," ")</f>
        <v>127</v>
      </c>
      <c r="N808" s="3">
        <f ca="1">IF(Table1[[#This Row],[Post]]="A02",COUNTIFS($G$2:INDIRECT(ADDRESS(ROW(Table1[[#This Row],[Sel_Cat]]),7)),Table1[[#This Row],[Sel_Cat]],$H$2:INDIRECT(ADDRESS(ROW(Table1[[#This Row],[Sel_Cat]]),8)),"A02")," ")</f>
        <v>28</v>
      </c>
      <c r="O808" s="5" t="s">
        <v>5900</v>
      </c>
      <c r="P808" s="5" t="str">
        <f>VLOOKUP(Table1[[#This Row],[ROLL2]],Sheet1!$A$1:$B$132,2,FALSE)</f>
        <v>Delhi</v>
      </c>
      <c r="Q808" s="5" t="str">
        <f>VLOOKUP(Table1[[#This Row],[ROLL2]],Sheet1!$A$1:$C$132,3,FALSE)</f>
        <v>Delhi (2201)</v>
      </c>
    </row>
    <row r="809" spans="1:17" x14ac:dyDescent="0.2">
      <c r="A809" s="2">
        <v>860</v>
      </c>
      <c r="B809" s="3">
        <v>3013127954</v>
      </c>
      <c r="C809" s="4" t="s">
        <v>5156</v>
      </c>
      <c r="D809" s="4" t="s">
        <v>2582</v>
      </c>
      <c r="E809" s="4" t="s">
        <v>2583</v>
      </c>
      <c r="F809" s="2" t="s">
        <v>5701</v>
      </c>
      <c r="G809" s="2" t="s">
        <v>5701</v>
      </c>
      <c r="H809" s="4" t="s">
        <v>2584</v>
      </c>
      <c r="I809" s="4">
        <v>808</v>
      </c>
      <c r="J809" s="3">
        <f ca="1">COUNTIF(G$2:INDIRECT(ADDRESS(ROW(Table1[[#This Row],[Sel_Cat]]),7)),Table1[[#This Row],[Sel_Cat]])</f>
        <v>160</v>
      </c>
      <c r="K809" s="3">
        <f ca="1">IF(Table1[[#This Row],[Post]]="A01",COUNTIFS($H$2:INDIRECT(ADDRESS(ROW(Table1[[#This Row],[Sel_Cat]]),8)),"A01")," ")</f>
        <v>681</v>
      </c>
      <c r="L809" s="3">
        <f ca="1">IF(Table1[[#This Row],[Post]]="A01",COUNTIFS($G$2:INDIRECT(ADDRESS(ROW(Table1[[#This Row],[Sel_Cat]]),7)),Table1[[#This Row],[Sel_Cat]],$H$2:INDIRECT(ADDRESS(ROW(Table1[[#This Row],[Sel_Cat]]),8)),"A01")," ")</f>
        <v>132</v>
      </c>
      <c r="M809" s="3" t="str">
        <f ca="1">IF(Table1[[#This Row],[Post]]="A02",COUNTIFS($H$2:INDIRECT(ADDRESS(ROW(Table1[[#This Row],[Sel_Cat]]),8)),"A02")," ")</f>
        <v xml:space="preserve"> </v>
      </c>
      <c r="N8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09" s="5" t="s">
        <v>5891</v>
      </c>
      <c r="P809" s="5" t="str">
        <f>VLOOKUP(Table1[[#This Row],[ROLL2]],Sheet1!$A$1:$B$132,2,FALSE)</f>
        <v>Uttar Pradesh</v>
      </c>
      <c r="Q809" s="5" t="str">
        <f>VLOOKUP(Table1[[#This Row],[ROLL2]],Sheet1!$A$1:$C$132,3,FALSE)</f>
        <v>Varanasi (3013)</v>
      </c>
    </row>
    <row r="810" spans="1:17" x14ac:dyDescent="0.2">
      <c r="A810" s="2">
        <v>198</v>
      </c>
      <c r="B810" s="3">
        <v>2201095248</v>
      </c>
      <c r="C810" s="4" t="s">
        <v>4575</v>
      </c>
      <c r="D810" s="4" t="s">
        <v>596</v>
      </c>
      <c r="E810" s="4" t="s">
        <v>597</v>
      </c>
      <c r="F810" s="2" t="s">
        <v>5701</v>
      </c>
      <c r="G810" s="2" t="s">
        <v>5701</v>
      </c>
      <c r="H810" s="4" t="s">
        <v>598</v>
      </c>
      <c r="I810" s="4">
        <v>809</v>
      </c>
      <c r="J810" s="3">
        <f ca="1">COUNTIF(G$2:INDIRECT(ADDRESS(ROW(Table1[[#This Row],[Sel_Cat]]),7)),Table1[[#This Row],[Sel_Cat]])</f>
        <v>161</v>
      </c>
      <c r="K810" s="3">
        <f ca="1">IF(Table1[[#This Row],[Post]]="A01",COUNTIFS($H$2:INDIRECT(ADDRESS(ROW(Table1[[#This Row],[Sel_Cat]]),8)),"A01")," ")</f>
        <v>682</v>
      </c>
      <c r="L810" s="3">
        <f ca="1">IF(Table1[[#This Row],[Post]]="A01",COUNTIFS($G$2:INDIRECT(ADDRESS(ROW(Table1[[#This Row],[Sel_Cat]]),7)),Table1[[#This Row],[Sel_Cat]],$H$2:INDIRECT(ADDRESS(ROW(Table1[[#This Row],[Sel_Cat]]),8)),"A01")," ")</f>
        <v>133</v>
      </c>
      <c r="M810" s="3" t="str">
        <f ca="1">IF(Table1[[#This Row],[Post]]="A02",COUNTIFS($H$2:INDIRECT(ADDRESS(ROW(Table1[[#This Row],[Sel_Cat]]),8)),"A02")," ")</f>
        <v xml:space="preserve"> </v>
      </c>
      <c r="N8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10" s="5" t="s">
        <v>5900</v>
      </c>
      <c r="P810" s="5" t="str">
        <f>VLOOKUP(Table1[[#This Row],[ROLL2]],Sheet1!$A$1:$B$132,2,FALSE)</f>
        <v>Delhi</v>
      </c>
      <c r="Q810" s="5" t="str">
        <f>VLOOKUP(Table1[[#This Row],[ROLL2]],Sheet1!$A$1:$C$132,3,FALSE)</f>
        <v>Delhi (2201)</v>
      </c>
    </row>
    <row r="811" spans="1:17" x14ac:dyDescent="0.2">
      <c r="A811" s="2">
        <v>134</v>
      </c>
      <c r="B811" s="3">
        <v>2201043223</v>
      </c>
      <c r="C811" s="4" t="s">
        <v>4519</v>
      </c>
      <c r="D811" s="4" t="s">
        <v>404</v>
      </c>
      <c r="E811" s="4" t="s">
        <v>405</v>
      </c>
      <c r="F811" s="2" t="s">
        <v>5701</v>
      </c>
      <c r="G811" s="2" t="s">
        <v>5701</v>
      </c>
      <c r="H811" s="4" t="s">
        <v>406</v>
      </c>
      <c r="I811" s="4">
        <v>810</v>
      </c>
      <c r="J811" s="3">
        <f ca="1">COUNTIF(G$2:INDIRECT(ADDRESS(ROW(Table1[[#This Row],[Sel_Cat]]),7)),Table1[[#This Row],[Sel_Cat]])</f>
        <v>162</v>
      </c>
      <c r="K811" s="3">
        <f ca="1">IF(Table1[[#This Row],[Post]]="A01",COUNTIFS($H$2:INDIRECT(ADDRESS(ROW(Table1[[#This Row],[Sel_Cat]]),8)),"A01")," ")</f>
        <v>683</v>
      </c>
      <c r="L811" s="3">
        <f ca="1">IF(Table1[[#This Row],[Post]]="A01",COUNTIFS($G$2:INDIRECT(ADDRESS(ROW(Table1[[#This Row],[Sel_Cat]]),7)),Table1[[#This Row],[Sel_Cat]],$H$2:INDIRECT(ADDRESS(ROW(Table1[[#This Row],[Sel_Cat]]),8)),"A01")," ")</f>
        <v>134</v>
      </c>
      <c r="M811" s="3" t="str">
        <f ca="1">IF(Table1[[#This Row],[Post]]="A02",COUNTIFS($H$2:INDIRECT(ADDRESS(ROW(Table1[[#This Row],[Sel_Cat]]),8)),"A02")," ")</f>
        <v xml:space="preserve"> </v>
      </c>
      <c r="N8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11" s="5" t="s">
        <v>5900</v>
      </c>
      <c r="P811" s="5" t="str">
        <f>VLOOKUP(Table1[[#This Row],[ROLL2]],Sheet1!$A$1:$B$132,2,FALSE)</f>
        <v>Delhi</v>
      </c>
      <c r="Q811" s="5" t="str">
        <f>VLOOKUP(Table1[[#This Row],[ROLL2]],Sheet1!$A$1:$C$132,3,FALSE)</f>
        <v>Delhi (2201)</v>
      </c>
    </row>
    <row r="812" spans="1:17" x14ac:dyDescent="0.2">
      <c r="A812" s="2">
        <v>1188</v>
      </c>
      <c r="B812" s="3">
        <v>7001009057</v>
      </c>
      <c r="C812" s="4" t="s">
        <v>5441</v>
      </c>
      <c r="D812" s="4" t="s">
        <v>3566</v>
      </c>
      <c r="E812" s="4" t="s">
        <v>3567</v>
      </c>
      <c r="F812" s="2" t="s">
        <v>5701</v>
      </c>
      <c r="G812" s="2" t="s">
        <v>5701</v>
      </c>
      <c r="H812" s="4" t="s">
        <v>3568</v>
      </c>
      <c r="I812" s="4">
        <v>811</v>
      </c>
      <c r="J812" s="3">
        <f ca="1">COUNTIF(G$2:INDIRECT(ADDRESS(ROW(Table1[[#This Row],[Sel_Cat]]),7)),Table1[[#This Row],[Sel_Cat]])</f>
        <v>163</v>
      </c>
      <c r="K812" s="3">
        <f ca="1">IF(Table1[[#This Row],[Post]]="A01",COUNTIFS($H$2:INDIRECT(ADDRESS(ROW(Table1[[#This Row],[Sel_Cat]]),8)),"A01")," ")</f>
        <v>684</v>
      </c>
      <c r="L812" s="3">
        <f ca="1">IF(Table1[[#This Row],[Post]]="A01",COUNTIFS($G$2:INDIRECT(ADDRESS(ROW(Table1[[#This Row],[Sel_Cat]]),7)),Table1[[#This Row],[Sel_Cat]],$H$2:INDIRECT(ADDRESS(ROW(Table1[[#This Row],[Sel_Cat]]),8)),"A01")," ")</f>
        <v>135</v>
      </c>
      <c r="M812" s="3" t="str">
        <f ca="1">IF(Table1[[#This Row],[Post]]="A02",COUNTIFS($H$2:INDIRECT(ADDRESS(ROW(Table1[[#This Row],[Sel_Cat]]),8)),"A02")," ")</f>
        <v xml:space="preserve"> </v>
      </c>
      <c r="N8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12" s="5" t="s">
        <v>5999</v>
      </c>
      <c r="P812" s="5" t="str">
        <f>VLOOKUP(Table1[[#This Row],[ROLL2]],Sheet1!$A$1:$B$132,2,FALSE)</f>
        <v>Gujarat</v>
      </c>
      <c r="Q812" s="5" t="str">
        <f>VLOOKUP(Table1[[#This Row],[ROLL2]],Sheet1!$A$1:$C$132,3,FALSE)</f>
        <v>Ahmedabad(7001)</v>
      </c>
    </row>
    <row r="813" spans="1:17" x14ac:dyDescent="0.2">
      <c r="A813" s="2">
        <v>735</v>
      </c>
      <c r="B813" s="3">
        <v>3009049814</v>
      </c>
      <c r="C813" s="4" t="s">
        <v>5050</v>
      </c>
      <c r="D813" s="4" t="s">
        <v>2207</v>
      </c>
      <c r="E813" s="4" t="s">
        <v>2208</v>
      </c>
      <c r="F813" s="2" t="s">
        <v>5701</v>
      </c>
      <c r="G813" s="2" t="s">
        <v>5701</v>
      </c>
      <c r="H813" s="4" t="s">
        <v>2209</v>
      </c>
      <c r="I813" s="4">
        <v>812</v>
      </c>
      <c r="J813" s="3">
        <f ca="1">COUNTIF(G$2:INDIRECT(ADDRESS(ROW(Table1[[#This Row],[Sel_Cat]]),7)),Table1[[#This Row],[Sel_Cat]])</f>
        <v>164</v>
      </c>
      <c r="K813" s="3">
        <f ca="1">IF(Table1[[#This Row],[Post]]="A01",COUNTIFS($H$2:INDIRECT(ADDRESS(ROW(Table1[[#This Row],[Sel_Cat]]),8)),"A01")," ")</f>
        <v>685</v>
      </c>
      <c r="L813" s="3">
        <f ca="1">IF(Table1[[#This Row],[Post]]="A01",COUNTIFS($G$2:INDIRECT(ADDRESS(ROW(Table1[[#This Row],[Sel_Cat]]),7)),Table1[[#This Row],[Sel_Cat]],$H$2:INDIRECT(ADDRESS(ROW(Table1[[#This Row],[Sel_Cat]]),8)),"A01")," ")</f>
        <v>136</v>
      </c>
      <c r="M813" s="3" t="str">
        <f ca="1">IF(Table1[[#This Row],[Post]]="A02",COUNTIFS($H$2:INDIRECT(ADDRESS(ROW(Table1[[#This Row],[Sel_Cat]]),8)),"A02")," ")</f>
        <v xml:space="preserve"> </v>
      </c>
      <c r="N8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13" s="5" t="s">
        <v>5887</v>
      </c>
      <c r="P813" s="5" t="str">
        <f>VLOOKUP(Table1[[#This Row],[ROLL2]],Sheet1!$A$1:$B$132,2,FALSE)</f>
        <v>Uttar Pradesh</v>
      </c>
      <c r="Q813" s="5" t="str">
        <f>VLOOKUP(Table1[[#This Row],[ROLL2]],Sheet1!$A$1:$C$132,3,FALSE)</f>
        <v>Kanpur (3009)</v>
      </c>
    </row>
    <row r="814" spans="1:17" x14ac:dyDescent="0.2">
      <c r="A814" s="2">
        <v>1427</v>
      </c>
      <c r="B814" s="3">
        <v>9001017392</v>
      </c>
      <c r="C814" s="4" t="s">
        <v>5663</v>
      </c>
      <c r="D814" s="4" t="s">
        <v>4282</v>
      </c>
      <c r="E814" s="4" t="s">
        <v>4283</v>
      </c>
      <c r="F814" s="2" t="s">
        <v>5701</v>
      </c>
      <c r="G814" s="2" t="s">
        <v>5701</v>
      </c>
      <c r="H814" s="4" t="s">
        <v>4284</v>
      </c>
      <c r="I814" s="4">
        <v>813</v>
      </c>
      <c r="J814" s="3">
        <f ca="1">COUNTIF(G$2:INDIRECT(ADDRESS(ROW(Table1[[#This Row],[Sel_Cat]]),7)),Table1[[#This Row],[Sel_Cat]])</f>
        <v>165</v>
      </c>
      <c r="K814" s="3">
        <f ca="1">IF(Table1[[#This Row],[Post]]="A01",COUNTIFS($H$2:INDIRECT(ADDRESS(ROW(Table1[[#This Row],[Sel_Cat]]),8)),"A01")," ")</f>
        <v>686</v>
      </c>
      <c r="L814" s="3">
        <f ca="1">IF(Table1[[#This Row],[Post]]="A01",COUNTIFS($G$2:INDIRECT(ADDRESS(ROW(Table1[[#This Row],[Sel_Cat]]),7)),Table1[[#This Row],[Sel_Cat]],$H$2:INDIRECT(ADDRESS(ROW(Table1[[#This Row],[Sel_Cat]]),8)),"A01")," ")</f>
        <v>137</v>
      </c>
      <c r="M814" s="3" t="str">
        <f ca="1">IF(Table1[[#This Row],[Post]]="A02",COUNTIFS($H$2:INDIRECT(ADDRESS(ROW(Table1[[#This Row],[Sel_Cat]]),8)),"A02")," ")</f>
        <v xml:space="preserve"> </v>
      </c>
      <c r="N8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14" s="5" t="s">
        <v>5929</v>
      </c>
      <c r="P814" s="5" t="str">
        <f>VLOOKUP(Table1[[#This Row],[ROLL2]],Sheet1!$A$1:$B$132,2,FALSE)</f>
        <v>Karnataka</v>
      </c>
      <c r="Q814" s="5" t="str">
        <f>VLOOKUP(Table1[[#This Row],[ROLL2]],Sheet1!$A$1:$C$132,3,FALSE)</f>
        <v>Bengaluru (9001)</v>
      </c>
    </row>
    <row r="815" spans="1:17" x14ac:dyDescent="0.2">
      <c r="A815" s="2">
        <v>147</v>
      </c>
      <c r="B815" s="3">
        <v>2201054839</v>
      </c>
      <c r="C815" s="4" t="s">
        <v>4532</v>
      </c>
      <c r="D815" s="4" t="s">
        <v>443</v>
      </c>
      <c r="E815" s="4" t="s">
        <v>444</v>
      </c>
      <c r="F815" s="2" t="s">
        <v>5701</v>
      </c>
      <c r="G815" s="2" t="s">
        <v>5701</v>
      </c>
      <c r="H815" s="4" t="s">
        <v>445</v>
      </c>
      <c r="I815" s="4">
        <v>814</v>
      </c>
      <c r="J815" s="3">
        <f ca="1">COUNTIF(G$2:INDIRECT(ADDRESS(ROW(Table1[[#This Row],[Sel_Cat]]),7)),Table1[[#This Row],[Sel_Cat]])</f>
        <v>166</v>
      </c>
      <c r="K815" s="3" t="str">
        <f ca="1">IF(Table1[[#This Row],[Post]]="A01",COUNTIFS($H$2:INDIRECT(ADDRESS(ROW(Table1[[#This Row],[Sel_Cat]]),8)),"A01")," ")</f>
        <v xml:space="preserve"> </v>
      </c>
      <c r="L81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15" s="3">
        <f ca="1">IF(Table1[[#This Row],[Post]]="A02",COUNTIFS($H$2:INDIRECT(ADDRESS(ROW(Table1[[#This Row],[Sel_Cat]]),8)),"A02")," ")</f>
        <v>128</v>
      </c>
      <c r="N815" s="3">
        <f ca="1">IF(Table1[[#This Row],[Post]]="A02",COUNTIFS($G$2:INDIRECT(ADDRESS(ROW(Table1[[#This Row],[Sel_Cat]]),7)),Table1[[#This Row],[Sel_Cat]],$H$2:INDIRECT(ADDRESS(ROW(Table1[[#This Row],[Sel_Cat]]),8)),"A02")," ")</f>
        <v>29</v>
      </c>
      <c r="O815" s="5" t="s">
        <v>5900</v>
      </c>
      <c r="P815" s="5" t="str">
        <f>VLOOKUP(Table1[[#This Row],[ROLL2]],Sheet1!$A$1:$B$132,2,FALSE)</f>
        <v>Delhi</v>
      </c>
      <c r="Q815" s="5" t="str">
        <f>VLOOKUP(Table1[[#This Row],[ROLL2]],Sheet1!$A$1:$C$132,3,FALSE)</f>
        <v>Delhi (2201)</v>
      </c>
    </row>
    <row r="816" spans="1:17" x14ac:dyDescent="0.2">
      <c r="A816" s="2">
        <v>859</v>
      </c>
      <c r="B816" s="3">
        <v>3013122492</v>
      </c>
      <c r="C816" s="4" t="s">
        <v>5155</v>
      </c>
      <c r="D816" s="4" t="s">
        <v>2579</v>
      </c>
      <c r="E816" s="4" t="s">
        <v>2580</v>
      </c>
      <c r="F816" s="2" t="s">
        <v>5696</v>
      </c>
      <c r="G816" s="2" t="s">
        <v>5696</v>
      </c>
      <c r="H816" s="4" t="s">
        <v>2581</v>
      </c>
      <c r="I816" s="4">
        <v>815</v>
      </c>
      <c r="J816" s="3">
        <f ca="1">COUNTIF(G$2:INDIRECT(ADDRESS(ROW(Table1[[#This Row],[Sel_Cat]]),7)),Table1[[#This Row],[Sel_Cat]])</f>
        <v>80</v>
      </c>
      <c r="K816" s="3">
        <f ca="1">IF(Table1[[#This Row],[Post]]="A01",COUNTIFS($H$2:INDIRECT(ADDRESS(ROW(Table1[[#This Row],[Sel_Cat]]),8)),"A01")," ")</f>
        <v>687</v>
      </c>
      <c r="L816" s="3">
        <f ca="1">IF(Table1[[#This Row],[Post]]="A01",COUNTIFS($G$2:INDIRECT(ADDRESS(ROW(Table1[[#This Row],[Sel_Cat]]),7)),Table1[[#This Row],[Sel_Cat]],$H$2:INDIRECT(ADDRESS(ROW(Table1[[#This Row],[Sel_Cat]]),8)),"A01")," ")</f>
        <v>63</v>
      </c>
      <c r="M816" s="3" t="str">
        <f ca="1">IF(Table1[[#This Row],[Post]]="A02",COUNTIFS($H$2:INDIRECT(ADDRESS(ROW(Table1[[#This Row],[Sel_Cat]]),8)),"A02")," ")</f>
        <v xml:space="preserve"> </v>
      </c>
      <c r="N8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16" s="5" t="s">
        <v>5891</v>
      </c>
      <c r="P816" s="5" t="str">
        <f>VLOOKUP(Table1[[#This Row],[ROLL2]],Sheet1!$A$1:$B$132,2,FALSE)</f>
        <v>Uttar Pradesh</v>
      </c>
      <c r="Q816" s="5" t="str">
        <f>VLOOKUP(Table1[[#This Row],[ROLL2]],Sheet1!$A$1:$C$132,3,FALSE)</f>
        <v>Varanasi (3013)</v>
      </c>
    </row>
    <row r="817" spans="1:17" x14ac:dyDescent="0.2">
      <c r="A817" s="2">
        <v>579</v>
      </c>
      <c r="B817" s="3">
        <v>2405044667</v>
      </c>
      <c r="C817" s="4" t="s">
        <v>4912</v>
      </c>
      <c r="D817" s="4" t="s">
        <v>1739</v>
      </c>
      <c r="E817" s="4" t="s">
        <v>1740</v>
      </c>
      <c r="F817" s="2" t="s">
        <v>5696</v>
      </c>
      <c r="G817" s="2" t="s">
        <v>5696</v>
      </c>
      <c r="H817" s="4" t="s">
        <v>1741</v>
      </c>
      <c r="I817" s="4">
        <v>816</v>
      </c>
      <c r="J817" s="3">
        <f ca="1">COUNTIF(G$2:INDIRECT(ADDRESS(ROW(Table1[[#This Row],[Sel_Cat]]),7)),Table1[[#This Row],[Sel_Cat]])</f>
        <v>81</v>
      </c>
      <c r="K817" s="3">
        <f ca="1">IF(Table1[[#This Row],[Post]]="A01",COUNTIFS($H$2:INDIRECT(ADDRESS(ROW(Table1[[#This Row],[Sel_Cat]]),8)),"A01")," ")</f>
        <v>688</v>
      </c>
      <c r="L817" s="3">
        <f ca="1">IF(Table1[[#This Row],[Post]]="A01",COUNTIFS($G$2:INDIRECT(ADDRESS(ROW(Table1[[#This Row],[Sel_Cat]]),7)),Table1[[#This Row],[Sel_Cat]],$H$2:INDIRECT(ADDRESS(ROW(Table1[[#This Row],[Sel_Cat]]),8)),"A01")," ")</f>
        <v>64</v>
      </c>
      <c r="M817" s="3" t="str">
        <f ca="1">IF(Table1[[#This Row],[Post]]="A02",COUNTIFS($H$2:INDIRECT(ADDRESS(ROW(Table1[[#This Row],[Sel_Cat]]),8)),"A02")," ")</f>
        <v xml:space="preserve"> </v>
      </c>
      <c r="N8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17" s="5" t="s">
        <v>5904</v>
      </c>
      <c r="P817" s="5" t="str">
        <f>VLOOKUP(Table1[[#This Row],[ROLL2]],Sheet1!$A$1:$B$132,2,FALSE)</f>
        <v>Rajasthan</v>
      </c>
      <c r="Q817" s="5" t="str">
        <f>VLOOKUP(Table1[[#This Row],[ROLL2]],Sheet1!$A$1:$C$132,3,FALSE)</f>
        <v>Jaipur (2405)</v>
      </c>
    </row>
    <row r="818" spans="1:17" x14ac:dyDescent="0.2">
      <c r="A818" s="2">
        <v>1107</v>
      </c>
      <c r="B818" s="3">
        <v>5105006856</v>
      </c>
      <c r="C818" s="4" t="s">
        <v>5366</v>
      </c>
      <c r="D818" s="4" t="s">
        <v>3323</v>
      </c>
      <c r="E818" s="4" t="s">
        <v>3324</v>
      </c>
      <c r="F818" s="2" t="s">
        <v>5701</v>
      </c>
      <c r="G818" s="2" t="s">
        <v>5701</v>
      </c>
      <c r="H818" s="4" t="s">
        <v>3325</v>
      </c>
      <c r="I818" s="4">
        <v>817</v>
      </c>
      <c r="J818" s="3">
        <f ca="1">COUNTIF(G$2:INDIRECT(ADDRESS(ROW(Table1[[#This Row],[Sel_Cat]]),7)),Table1[[#This Row],[Sel_Cat]])</f>
        <v>167</v>
      </c>
      <c r="K818" s="3">
        <f ca="1">IF(Table1[[#This Row],[Post]]="A01",COUNTIFS($H$2:INDIRECT(ADDRESS(ROW(Table1[[#This Row],[Sel_Cat]]),8)),"A01")," ")</f>
        <v>689</v>
      </c>
      <c r="L818" s="3">
        <f ca="1">IF(Table1[[#This Row],[Post]]="A01",COUNTIFS($G$2:INDIRECT(ADDRESS(ROW(Table1[[#This Row],[Sel_Cat]]),7)),Table1[[#This Row],[Sel_Cat]],$H$2:INDIRECT(ADDRESS(ROW(Table1[[#This Row],[Sel_Cat]]),8)),"A01")," ")</f>
        <v>138</v>
      </c>
      <c r="M818" s="3" t="str">
        <f ca="1">IF(Table1[[#This Row],[Post]]="A02",COUNTIFS($H$2:INDIRECT(ADDRESS(ROW(Table1[[#This Row],[Sel_Cat]]),8)),"A02")," ")</f>
        <v xml:space="preserve"> </v>
      </c>
      <c r="N8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18" s="5" t="s">
        <v>6015</v>
      </c>
      <c r="P818" s="5" t="e">
        <f>VLOOKUP(Table1[[#This Row],[ROLL2]],Sheet1!$A$1:$B$132,2,FALSE)</f>
        <v>#N/A</v>
      </c>
      <c r="Q818" s="5" t="e">
        <f>VLOOKUP(Table1[[#This Row],[ROLL2]],Sheet1!$A$1:$C$132,3,FALSE)</f>
        <v>#N/A</v>
      </c>
    </row>
    <row r="819" spans="1:17" x14ac:dyDescent="0.2">
      <c r="A819" s="2">
        <v>141</v>
      </c>
      <c r="B819" s="3">
        <v>2201050472</v>
      </c>
      <c r="C819" s="4" t="s">
        <v>4526</v>
      </c>
      <c r="D819" s="4" t="s">
        <v>425</v>
      </c>
      <c r="E819" s="4" t="s">
        <v>426</v>
      </c>
      <c r="F819" s="2" t="s">
        <v>5698</v>
      </c>
      <c r="G819" s="2" t="s">
        <v>5698</v>
      </c>
      <c r="H819" s="4" t="s">
        <v>427</v>
      </c>
      <c r="I819" s="4">
        <v>818</v>
      </c>
      <c r="J819" s="3">
        <f ca="1">COUNTIF(G$2:INDIRECT(ADDRESS(ROW(Table1[[#This Row],[Sel_Cat]]),7)),Table1[[#This Row],[Sel_Cat]])</f>
        <v>3</v>
      </c>
      <c r="K819" s="3">
        <f ca="1">IF(Table1[[#This Row],[Post]]="A01",COUNTIFS($H$2:INDIRECT(ADDRESS(ROW(Table1[[#This Row],[Sel_Cat]]),8)),"A01")," ")</f>
        <v>690</v>
      </c>
      <c r="L819" s="3">
        <f ca="1">IF(Table1[[#This Row],[Post]]="A01",COUNTIFS($G$2:INDIRECT(ADDRESS(ROW(Table1[[#This Row],[Sel_Cat]]),7)),Table1[[#This Row],[Sel_Cat]],$H$2:INDIRECT(ADDRESS(ROW(Table1[[#This Row],[Sel_Cat]]),8)),"A01")," ")</f>
        <v>3</v>
      </c>
      <c r="M819" s="3" t="str">
        <f ca="1">IF(Table1[[#This Row],[Post]]="A02",COUNTIFS($H$2:INDIRECT(ADDRESS(ROW(Table1[[#This Row],[Sel_Cat]]),8)),"A02")," ")</f>
        <v xml:space="preserve"> </v>
      </c>
      <c r="N8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19" s="5" t="s">
        <v>5900</v>
      </c>
      <c r="P819" s="5" t="str">
        <f>VLOOKUP(Table1[[#This Row],[ROLL2]],Sheet1!$A$1:$B$132,2,FALSE)</f>
        <v>Delhi</v>
      </c>
      <c r="Q819" s="5" t="str">
        <f>VLOOKUP(Table1[[#This Row],[ROLL2]],Sheet1!$A$1:$C$132,3,FALSE)</f>
        <v>Delhi (2201)</v>
      </c>
    </row>
    <row r="820" spans="1:17" x14ac:dyDescent="0.2">
      <c r="A820" s="2">
        <v>746</v>
      </c>
      <c r="B820" s="3">
        <v>3009073648</v>
      </c>
      <c r="C820" s="4" t="s">
        <v>5061</v>
      </c>
      <c r="D820" s="4" t="s">
        <v>2240</v>
      </c>
      <c r="E820" s="4" t="s">
        <v>2241</v>
      </c>
      <c r="F820" s="2" t="s">
        <v>5701</v>
      </c>
      <c r="G820" s="2" t="s">
        <v>5701</v>
      </c>
      <c r="H820" s="4" t="s">
        <v>2242</v>
      </c>
      <c r="I820" s="4">
        <v>819</v>
      </c>
      <c r="J820" s="3">
        <f ca="1">COUNTIF(G$2:INDIRECT(ADDRESS(ROW(Table1[[#This Row],[Sel_Cat]]),7)),Table1[[#This Row],[Sel_Cat]])</f>
        <v>168</v>
      </c>
      <c r="K820" s="3">
        <f ca="1">IF(Table1[[#This Row],[Post]]="A01",COUNTIFS($H$2:INDIRECT(ADDRESS(ROW(Table1[[#This Row],[Sel_Cat]]),8)),"A01")," ")</f>
        <v>691</v>
      </c>
      <c r="L820" s="3">
        <f ca="1">IF(Table1[[#This Row],[Post]]="A01",COUNTIFS($G$2:INDIRECT(ADDRESS(ROW(Table1[[#This Row],[Sel_Cat]]),7)),Table1[[#This Row],[Sel_Cat]],$H$2:INDIRECT(ADDRESS(ROW(Table1[[#This Row],[Sel_Cat]]),8)),"A01")," ")</f>
        <v>139</v>
      </c>
      <c r="M820" s="3" t="str">
        <f ca="1">IF(Table1[[#This Row],[Post]]="A02",COUNTIFS($H$2:INDIRECT(ADDRESS(ROW(Table1[[#This Row],[Sel_Cat]]),8)),"A02")," ")</f>
        <v xml:space="preserve"> </v>
      </c>
      <c r="N82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20" s="5" t="s">
        <v>5887</v>
      </c>
      <c r="P820" s="5" t="str">
        <f>VLOOKUP(Table1[[#This Row],[ROLL2]],Sheet1!$A$1:$B$132,2,FALSE)</f>
        <v>Uttar Pradesh</v>
      </c>
      <c r="Q820" s="5" t="str">
        <f>VLOOKUP(Table1[[#This Row],[ROLL2]],Sheet1!$A$1:$C$132,3,FALSE)</f>
        <v>Kanpur (3009)</v>
      </c>
    </row>
    <row r="821" spans="1:17" x14ac:dyDescent="0.2">
      <c r="A821" s="2">
        <v>329</v>
      </c>
      <c r="B821" s="3">
        <v>2201197465</v>
      </c>
      <c r="C821" s="4" t="s">
        <v>4697</v>
      </c>
      <c r="D821" s="4" t="s">
        <v>989</v>
      </c>
      <c r="E821" s="4" t="s">
        <v>990</v>
      </c>
      <c r="F821" s="2" t="s">
        <v>5696</v>
      </c>
      <c r="G821" s="2" t="s">
        <v>5696</v>
      </c>
      <c r="H821" s="4" t="s">
        <v>991</v>
      </c>
      <c r="I821" s="4">
        <v>820</v>
      </c>
      <c r="J821" s="3">
        <f ca="1">COUNTIF(G$2:INDIRECT(ADDRESS(ROW(Table1[[#This Row],[Sel_Cat]]),7)),Table1[[#This Row],[Sel_Cat]])</f>
        <v>82</v>
      </c>
      <c r="K821" s="3">
        <f ca="1">IF(Table1[[#This Row],[Post]]="A01",COUNTIFS($H$2:INDIRECT(ADDRESS(ROW(Table1[[#This Row],[Sel_Cat]]),8)),"A01")," ")</f>
        <v>692</v>
      </c>
      <c r="L821" s="3">
        <f ca="1">IF(Table1[[#This Row],[Post]]="A01",COUNTIFS($G$2:INDIRECT(ADDRESS(ROW(Table1[[#This Row],[Sel_Cat]]),7)),Table1[[#This Row],[Sel_Cat]],$H$2:INDIRECT(ADDRESS(ROW(Table1[[#This Row],[Sel_Cat]]),8)),"A01")," ")</f>
        <v>65</v>
      </c>
      <c r="M821" s="3" t="str">
        <f ca="1">IF(Table1[[#This Row],[Post]]="A02",COUNTIFS($H$2:INDIRECT(ADDRESS(ROW(Table1[[#This Row],[Sel_Cat]]),8)),"A02")," ")</f>
        <v xml:space="preserve"> </v>
      </c>
      <c r="N8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21" s="5" t="s">
        <v>5900</v>
      </c>
      <c r="P821" s="5" t="str">
        <f>VLOOKUP(Table1[[#This Row],[ROLL2]],Sheet1!$A$1:$B$132,2,FALSE)</f>
        <v>Delhi</v>
      </c>
      <c r="Q821" s="5" t="str">
        <f>VLOOKUP(Table1[[#This Row],[ROLL2]],Sheet1!$A$1:$C$132,3,FALSE)</f>
        <v>Delhi (2201)</v>
      </c>
    </row>
    <row r="822" spans="1:17" x14ac:dyDescent="0.2">
      <c r="A822" s="2">
        <v>939</v>
      </c>
      <c r="B822" s="3">
        <v>3206130147</v>
      </c>
      <c r="C822" s="4" t="s">
        <v>419</v>
      </c>
      <c r="D822" s="4" t="s">
        <v>2819</v>
      </c>
      <c r="E822" s="4" t="s">
        <v>2820</v>
      </c>
      <c r="F822" s="2" t="s">
        <v>5696</v>
      </c>
      <c r="G822" s="2" t="s">
        <v>5696</v>
      </c>
      <c r="H822" s="4" t="s">
        <v>2821</v>
      </c>
      <c r="I822" s="4">
        <v>821</v>
      </c>
      <c r="J822" s="3">
        <f ca="1">COUNTIF(G$2:INDIRECT(ADDRESS(ROW(Table1[[#This Row],[Sel_Cat]]),7)),Table1[[#This Row],[Sel_Cat]])</f>
        <v>83</v>
      </c>
      <c r="K822" s="3">
        <f ca="1">IF(Table1[[#This Row],[Post]]="A01",COUNTIFS($H$2:INDIRECT(ADDRESS(ROW(Table1[[#This Row],[Sel_Cat]]),8)),"A01")," ")</f>
        <v>693</v>
      </c>
      <c r="L822" s="3">
        <f ca="1">IF(Table1[[#This Row],[Post]]="A01",COUNTIFS($G$2:INDIRECT(ADDRESS(ROW(Table1[[#This Row],[Sel_Cat]]),7)),Table1[[#This Row],[Sel_Cat]],$H$2:INDIRECT(ADDRESS(ROW(Table1[[#This Row],[Sel_Cat]]),8)),"A01")," ")</f>
        <v>66</v>
      </c>
      <c r="M822" s="3" t="str">
        <f ca="1">IF(Table1[[#This Row],[Post]]="A02",COUNTIFS($H$2:INDIRECT(ADDRESS(ROW(Table1[[#This Row],[Sel_Cat]]),8)),"A02")," ")</f>
        <v xml:space="preserve"> </v>
      </c>
      <c r="N8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22" s="5" t="s">
        <v>5894</v>
      </c>
      <c r="P822" s="5" t="str">
        <f>VLOOKUP(Table1[[#This Row],[ROLL2]],Sheet1!$A$1:$B$132,2,FALSE)</f>
        <v>Bihar</v>
      </c>
      <c r="Q822" s="5" t="str">
        <f>VLOOKUP(Table1[[#This Row],[ROLL2]],Sheet1!$A$1:$C$132,3,FALSE)</f>
        <v>Patna (3206)</v>
      </c>
    </row>
    <row r="823" spans="1:17" x14ac:dyDescent="0.2">
      <c r="A823" s="2">
        <v>153</v>
      </c>
      <c r="B823" s="3">
        <v>2201057074</v>
      </c>
      <c r="C823" s="4" t="s">
        <v>4537</v>
      </c>
      <c r="D823" s="4" t="s">
        <v>461</v>
      </c>
      <c r="E823" s="4" t="s">
        <v>462</v>
      </c>
      <c r="F823" s="2" t="s">
        <v>5701</v>
      </c>
      <c r="G823" s="2" t="s">
        <v>5701</v>
      </c>
      <c r="H823" s="4" t="s">
        <v>463</v>
      </c>
      <c r="I823" s="4">
        <v>822</v>
      </c>
      <c r="J823" s="3">
        <f ca="1">COUNTIF(G$2:INDIRECT(ADDRESS(ROW(Table1[[#This Row],[Sel_Cat]]),7)),Table1[[#This Row],[Sel_Cat]])</f>
        <v>169</v>
      </c>
      <c r="K823" s="3">
        <f ca="1">IF(Table1[[#This Row],[Post]]="A01",COUNTIFS($H$2:INDIRECT(ADDRESS(ROW(Table1[[#This Row],[Sel_Cat]]),8)),"A01")," ")</f>
        <v>694</v>
      </c>
      <c r="L823" s="3">
        <f ca="1">IF(Table1[[#This Row],[Post]]="A01",COUNTIFS($G$2:INDIRECT(ADDRESS(ROW(Table1[[#This Row],[Sel_Cat]]),7)),Table1[[#This Row],[Sel_Cat]],$H$2:INDIRECT(ADDRESS(ROW(Table1[[#This Row],[Sel_Cat]]),8)),"A01")," ")</f>
        <v>140</v>
      </c>
      <c r="M823" s="3" t="str">
        <f ca="1">IF(Table1[[#This Row],[Post]]="A02",COUNTIFS($H$2:INDIRECT(ADDRESS(ROW(Table1[[#This Row],[Sel_Cat]]),8)),"A02")," ")</f>
        <v xml:space="preserve"> </v>
      </c>
      <c r="N8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23" s="5" t="s">
        <v>5900</v>
      </c>
      <c r="P823" s="5" t="str">
        <f>VLOOKUP(Table1[[#This Row],[ROLL2]],Sheet1!$A$1:$B$132,2,FALSE)</f>
        <v>Delhi</v>
      </c>
      <c r="Q823" s="5" t="str">
        <f>VLOOKUP(Table1[[#This Row],[ROLL2]],Sheet1!$A$1:$C$132,3,FALSE)</f>
        <v>Delhi (2201)</v>
      </c>
    </row>
    <row r="824" spans="1:17" x14ac:dyDescent="0.2">
      <c r="A824" s="2">
        <v>524</v>
      </c>
      <c r="B824" s="3">
        <v>2401013254</v>
      </c>
      <c r="C824" s="4" t="s">
        <v>4866</v>
      </c>
      <c r="D824" s="4" t="s">
        <v>1574</v>
      </c>
      <c r="E824" s="4" t="s">
        <v>1575</v>
      </c>
      <c r="F824" s="2" t="s">
        <v>5701</v>
      </c>
      <c r="G824" s="2" t="s">
        <v>5701</v>
      </c>
      <c r="H824" s="4" t="s">
        <v>1576</v>
      </c>
      <c r="I824" s="4">
        <v>823</v>
      </c>
      <c r="J824" s="3">
        <f ca="1">COUNTIF(G$2:INDIRECT(ADDRESS(ROW(Table1[[#This Row],[Sel_Cat]]),7)),Table1[[#This Row],[Sel_Cat]])</f>
        <v>170</v>
      </c>
      <c r="K824" s="3">
        <f ca="1">IF(Table1[[#This Row],[Post]]="A01",COUNTIFS($H$2:INDIRECT(ADDRESS(ROW(Table1[[#This Row],[Sel_Cat]]),8)),"A01")," ")</f>
        <v>695</v>
      </c>
      <c r="L824" s="3">
        <f ca="1">IF(Table1[[#This Row],[Post]]="A01",COUNTIFS($G$2:INDIRECT(ADDRESS(ROW(Table1[[#This Row],[Sel_Cat]]),7)),Table1[[#This Row],[Sel_Cat]],$H$2:INDIRECT(ADDRESS(ROW(Table1[[#This Row],[Sel_Cat]]),8)),"A01")," ")</f>
        <v>141</v>
      </c>
      <c r="M824" s="3" t="str">
        <f ca="1">IF(Table1[[#This Row],[Post]]="A02",COUNTIFS($H$2:INDIRECT(ADDRESS(ROW(Table1[[#This Row],[Sel_Cat]]),8)),"A02")," ")</f>
        <v xml:space="preserve"> </v>
      </c>
      <c r="N8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24" s="5" t="s">
        <v>5901</v>
      </c>
      <c r="P824" s="5" t="str">
        <f>VLOOKUP(Table1[[#This Row],[ROLL2]],Sheet1!$A$1:$B$132,2,FALSE)</f>
        <v>Rajasthan</v>
      </c>
      <c r="Q824" s="5" t="str">
        <f>VLOOKUP(Table1[[#This Row],[ROLL2]],Sheet1!$A$1:$C$132,3,FALSE)</f>
        <v> Ajmer (2401)</v>
      </c>
    </row>
    <row r="825" spans="1:17" x14ac:dyDescent="0.2">
      <c r="A825" s="2">
        <v>827</v>
      </c>
      <c r="B825" s="3">
        <v>3013024830</v>
      </c>
      <c r="C825" s="4" t="s">
        <v>5131</v>
      </c>
      <c r="D825" s="4" t="s">
        <v>2483</v>
      </c>
      <c r="E825" s="4" t="s">
        <v>2484</v>
      </c>
      <c r="F825" s="2" t="s">
        <v>5696</v>
      </c>
      <c r="G825" s="2" t="s">
        <v>5696</v>
      </c>
      <c r="H825" s="4" t="s">
        <v>2485</v>
      </c>
      <c r="I825" s="4">
        <v>824</v>
      </c>
      <c r="J825" s="3">
        <f ca="1">COUNTIF(G$2:INDIRECT(ADDRESS(ROW(Table1[[#This Row],[Sel_Cat]]),7)),Table1[[#This Row],[Sel_Cat]])</f>
        <v>84</v>
      </c>
      <c r="K825" s="3">
        <f ca="1">IF(Table1[[#This Row],[Post]]="A01",COUNTIFS($H$2:INDIRECT(ADDRESS(ROW(Table1[[#This Row],[Sel_Cat]]),8)),"A01")," ")</f>
        <v>696</v>
      </c>
      <c r="L825" s="3">
        <f ca="1">IF(Table1[[#This Row],[Post]]="A01",COUNTIFS($G$2:INDIRECT(ADDRESS(ROW(Table1[[#This Row],[Sel_Cat]]),7)),Table1[[#This Row],[Sel_Cat]],$H$2:INDIRECT(ADDRESS(ROW(Table1[[#This Row],[Sel_Cat]]),8)),"A01")," ")</f>
        <v>67</v>
      </c>
      <c r="M825" s="3" t="str">
        <f ca="1">IF(Table1[[#This Row],[Post]]="A02",COUNTIFS($H$2:INDIRECT(ADDRESS(ROW(Table1[[#This Row],[Sel_Cat]]),8)),"A02")," ")</f>
        <v xml:space="preserve"> </v>
      </c>
      <c r="N8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25" s="5" t="s">
        <v>5891</v>
      </c>
      <c r="P825" s="5" t="str">
        <f>VLOOKUP(Table1[[#This Row],[ROLL2]],Sheet1!$A$1:$B$132,2,FALSE)</f>
        <v>Uttar Pradesh</v>
      </c>
      <c r="Q825" s="5" t="str">
        <f>VLOOKUP(Table1[[#This Row],[ROLL2]],Sheet1!$A$1:$C$132,3,FALSE)</f>
        <v>Varanasi (3013)</v>
      </c>
    </row>
    <row r="826" spans="1:17" x14ac:dyDescent="0.2">
      <c r="A826" s="2">
        <v>163</v>
      </c>
      <c r="B826" s="3">
        <v>2201064251</v>
      </c>
      <c r="C826" s="4" t="s">
        <v>956</v>
      </c>
      <c r="D826" s="4" t="s">
        <v>491</v>
      </c>
      <c r="E826" s="4" t="s">
        <v>492</v>
      </c>
      <c r="F826" s="2" t="s">
        <v>5696</v>
      </c>
      <c r="G826" s="2" t="s">
        <v>5696</v>
      </c>
      <c r="H826" s="4" t="s">
        <v>493</v>
      </c>
      <c r="I826" s="4">
        <v>825</v>
      </c>
      <c r="J826" s="3">
        <f ca="1">COUNTIF(G$2:INDIRECT(ADDRESS(ROW(Table1[[#This Row],[Sel_Cat]]),7)),Table1[[#This Row],[Sel_Cat]])</f>
        <v>85</v>
      </c>
      <c r="K826" s="3" t="str">
        <f ca="1">IF(Table1[[#This Row],[Post]]="A01",COUNTIFS($H$2:INDIRECT(ADDRESS(ROW(Table1[[#This Row],[Sel_Cat]]),8)),"A01")," ")</f>
        <v xml:space="preserve"> </v>
      </c>
      <c r="L82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26" s="3">
        <f ca="1">IF(Table1[[#This Row],[Post]]="A02",COUNTIFS($H$2:INDIRECT(ADDRESS(ROW(Table1[[#This Row],[Sel_Cat]]),8)),"A02")," ")</f>
        <v>129</v>
      </c>
      <c r="N826" s="3">
        <f ca="1">IF(Table1[[#This Row],[Post]]="A02",COUNTIFS($G$2:INDIRECT(ADDRESS(ROW(Table1[[#This Row],[Sel_Cat]]),7)),Table1[[#This Row],[Sel_Cat]],$H$2:INDIRECT(ADDRESS(ROW(Table1[[#This Row],[Sel_Cat]]),8)),"A02")," ")</f>
        <v>18</v>
      </c>
      <c r="O826" s="5" t="s">
        <v>5900</v>
      </c>
      <c r="P826" s="5" t="str">
        <f>VLOOKUP(Table1[[#This Row],[ROLL2]],Sheet1!$A$1:$B$132,2,FALSE)</f>
        <v>Delhi</v>
      </c>
      <c r="Q826" s="5" t="str">
        <f>VLOOKUP(Table1[[#This Row],[ROLL2]],Sheet1!$A$1:$C$132,3,FALSE)</f>
        <v>Delhi (2201)</v>
      </c>
    </row>
    <row r="827" spans="1:17" x14ac:dyDescent="0.2">
      <c r="A827" s="2">
        <v>1148</v>
      </c>
      <c r="B827" s="3">
        <v>6005007655</v>
      </c>
      <c r="C827" s="4" t="s">
        <v>5405</v>
      </c>
      <c r="D827" s="4" t="s">
        <v>3446</v>
      </c>
      <c r="E827" s="4" t="s">
        <v>3447</v>
      </c>
      <c r="F827" s="2" t="s">
        <v>5696</v>
      </c>
      <c r="G827" s="2" t="s">
        <v>5696</v>
      </c>
      <c r="H827" s="4" t="s">
        <v>3448</v>
      </c>
      <c r="I827" s="4">
        <v>826</v>
      </c>
      <c r="J827" s="3">
        <f ca="1">COUNTIF(G$2:INDIRECT(ADDRESS(ROW(Table1[[#This Row],[Sel_Cat]]),7)),Table1[[#This Row],[Sel_Cat]])</f>
        <v>86</v>
      </c>
      <c r="K827" s="3" t="str">
        <f ca="1">IF(Table1[[#This Row],[Post]]="A01",COUNTIFS($H$2:INDIRECT(ADDRESS(ROW(Table1[[#This Row],[Sel_Cat]]),8)),"A01")," ")</f>
        <v xml:space="preserve"> </v>
      </c>
      <c r="L82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27" s="3">
        <f ca="1">IF(Table1[[#This Row],[Post]]="A02",COUNTIFS($H$2:INDIRECT(ADDRESS(ROW(Table1[[#This Row],[Sel_Cat]]),8)),"A02")," ")</f>
        <v>130</v>
      </c>
      <c r="N827" s="3">
        <f ca="1">IF(Table1[[#This Row],[Post]]="A02",COUNTIFS($G$2:INDIRECT(ADDRESS(ROW(Table1[[#This Row],[Sel_Cat]]),7)),Table1[[#This Row],[Sel_Cat]],$H$2:INDIRECT(ADDRESS(ROW(Table1[[#This Row],[Sel_Cat]]),8)),"A02")," ")</f>
        <v>19</v>
      </c>
      <c r="O827" s="5" t="s">
        <v>5944</v>
      </c>
      <c r="P827" s="5" t="str">
        <f>VLOOKUP(Table1[[#This Row],[ROLL2]],Sheet1!$A$1:$B$132,2,FALSE)</f>
        <v>Madhya Pradesh</v>
      </c>
      <c r="Q827" s="5" t="str">
        <f>VLOOKUP(Table1[[#This Row],[ROLL2]],Sheet1!$A$1:$C$132,3,FALSE)</f>
        <v>Gwalior(6005)</v>
      </c>
    </row>
    <row r="828" spans="1:17" x14ac:dyDescent="0.2">
      <c r="A828" s="2">
        <v>327</v>
      </c>
      <c r="B828" s="3">
        <v>2201196458</v>
      </c>
      <c r="C828" s="4" t="s">
        <v>4695</v>
      </c>
      <c r="D828" s="4" t="s">
        <v>983</v>
      </c>
      <c r="E828" s="4" t="s">
        <v>984</v>
      </c>
      <c r="F828" s="2" t="s">
        <v>5701</v>
      </c>
      <c r="G828" s="2" t="s">
        <v>5701</v>
      </c>
      <c r="H828" s="4" t="s">
        <v>985</v>
      </c>
      <c r="I828" s="4">
        <v>827</v>
      </c>
      <c r="J828" s="3">
        <f ca="1">COUNTIF(G$2:INDIRECT(ADDRESS(ROW(Table1[[#This Row],[Sel_Cat]]),7)),Table1[[#This Row],[Sel_Cat]])</f>
        <v>171</v>
      </c>
      <c r="K828" s="3">
        <f ca="1">IF(Table1[[#This Row],[Post]]="A01",COUNTIFS($H$2:INDIRECT(ADDRESS(ROW(Table1[[#This Row],[Sel_Cat]]),8)),"A01")," ")</f>
        <v>697</v>
      </c>
      <c r="L828" s="3">
        <f ca="1">IF(Table1[[#This Row],[Post]]="A01",COUNTIFS($G$2:INDIRECT(ADDRESS(ROW(Table1[[#This Row],[Sel_Cat]]),7)),Table1[[#This Row],[Sel_Cat]],$H$2:INDIRECT(ADDRESS(ROW(Table1[[#This Row],[Sel_Cat]]),8)),"A01")," ")</f>
        <v>142</v>
      </c>
      <c r="M828" s="3" t="str">
        <f ca="1">IF(Table1[[#This Row],[Post]]="A02",COUNTIFS($H$2:INDIRECT(ADDRESS(ROW(Table1[[#This Row],[Sel_Cat]]),8)),"A02")," ")</f>
        <v xml:space="preserve"> </v>
      </c>
      <c r="N8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28" s="5" t="s">
        <v>5900</v>
      </c>
      <c r="P828" s="5" t="str">
        <f>VLOOKUP(Table1[[#This Row],[ROLL2]],Sheet1!$A$1:$B$132,2,FALSE)</f>
        <v>Delhi</v>
      </c>
      <c r="Q828" s="5" t="str">
        <f>VLOOKUP(Table1[[#This Row],[ROLL2]],Sheet1!$A$1:$C$132,3,FALSE)</f>
        <v>Delhi (2201)</v>
      </c>
    </row>
    <row r="829" spans="1:17" x14ac:dyDescent="0.2">
      <c r="A829" s="2">
        <v>47</v>
      </c>
      <c r="B829" s="3">
        <v>1403023398</v>
      </c>
      <c r="C829" s="4" t="s">
        <v>4435</v>
      </c>
      <c r="D829" s="4" t="s">
        <v>143</v>
      </c>
      <c r="E829" s="4" t="s">
        <v>144</v>
      </c>
      <c r="F829" s="2" t="s">
        <v>5697</v>
      </c>
      <c r="G829" s="2" t="s">
        <v>5697</v>
      </c>
      <c r="H829" s="4" t="s">
        <v>145</v>
      </c>
      <c r="I829" s="4">
        <v>828</v>
      </c>
      <c r="J829" s="3">
        <f ca="1">COUNTIF(G$2:INDIRECT(ADDRESS(ROW(Table1[[#This Row],[Sel_Cat]]),7)),Table1[[#This Row],[Sel_Cat]])</f>
        <v>16</v>
      </c>
      <c r="K829" s="3">
        <f ca="1">IF(Table1[[#This Row],[Post]]="A01",COUNTIFS($H$2:INDIRECT(ADDRESS(ROW(Table1[[#This Row],[Sel_Cat]]),8)),"A01")," ")</f>
        <v>698</v>
      </c>
      <c r="L829" s="3">
        <f ca="1">IF(Table1[[#This Row],[Post]]="A01",COUNTIFS($G$2:INDIRECT(ADDRESS(ROW(Table1[[#This Row],[Sel_Cat]]),7)),Table1[[#This Row],[Sel_Cat]],$H$2:INDIRECT(ADDRESS(ROW(Table1[[#This Row],[Sel_Cat]]),8)),"A01")," ")</f>
        <v>12</v>
      </c>
      <c r="M829" s="3" t="str">
        <f ca="1">IF(Table1[[#This Row],[Post]]="A02",COUNTIFS($H$2:INDIRECT(ADDRESS(ROW(Table1[[#This Row],[Sel_Cat]]),8)),"A02")," ")</f>
        <v xml:space="preserve"> </v>
      </c>
      <c r="N8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29" s="5" t="s">
        <v>5975</v>
      </c>
      <c r="P829" s="5" t="str">
        <f>VLOOKUP(Table1[[#This Row],[ROLL2]],Sheet1!$A$1:$B$132,2,FALSE)</f>
        <v>Punjab</v>
      </c>
      <c r="Q829" s="5" t="str">
        <f>VLOOKUP(Table1[[#This Row],[ROLL2]],Sheet1!$A$1:$C$132,3,FALSE)</f>
        <v>Patiala(1403)</v>
      </c>
    </row>
    <row r="830" spans="1:17" x14ac:dyDescent="0.2">
      <c r="A830" s="2">
        <v>1337</v>
      </c>
      <c r="B830" s="3">
        <v>8201003329</v>
      </c>
      <c r="C830" s="4" t="s">
        <v>5575</v>
      </c>
      <c r="D830" s="4" t="s">
        <v>4012</v>
      </c>
      <c r="E830" s="4" t="s">
        <v>4013</v>
      </c>
      <c r="F830" s="2" t="s">
        <v>5701</v>
      </c>
      <c r="G830" s="2" t="s">
        <v>5701</v>
      </c>
      <c r="H830" s="4" t="s">
        <v>4014</v>
      </c>
      <c r="I830" s="4">
        <v>829</v>
      </c>
      <c r="J830" s="3">
        <f ca="1">COUNTIF(G$2:INDIRECT(ADDRESS(ROW(Table1[[#This Row],[Sel_Cat]]),7)),Table1[[#This Row],[Sel_Cat]])</f>
        <v>172</v>
      </c>
      <c r="K830" s="3" t="str">
        <f ca="1">IF(Table1[[#This Row],[Post]]="A01",COUNTIFS($H$2:INDIRECT(ADDRESS(ROW(Table1[[#This Row],[Sel_Cat]]),8)),"A01")," ")</f>
        <v xml:space="preserve"> </v>
      </c>
      <c r="L83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30" s="3">
        <f ca="1">IF(Table1[[#This Row],[Post]]="A02",COUNTIFS($H$2:INDIRECT(ADDRESS(ROW(Table1[[#This Row],[Sel_Cat]]),8)),"A02")," ")</f>
        <v>131</v>
      </c>
      <c r="N830" s="3">
        <f ca="1">IF(Table1[[#This Row],[Post]]="A02",COUNTIFS($G$2:INDIRECT(ADDRESS(ROW(Table1[[#This Row],[Sel_Cat]]),7)),Table1[[#This Row],[Sel_Cat]],$H$2:INDIRECT(ADDRESS(ROW(Table1[[#This Row],[Sel_Cat]]),8)),"A02")," ")</f>
        <v>30</v>
      </c>
      <c r="O830" s="5" t="s">
        <v>5987</v>
      </c>
      <c r="P830" s="5" t="str">
        <f>VLOOKUP(Table1[[#This Row],[ROLL2]],Sheet1!$A$1:$B$132,2,FALSE)</f>
        <v>Tamil Nadu</v>
      </c>
      <c r="Q830" s="5" t="str">
        <f>VLOOKUP(Table1[[#This Row],[ROLL2]],Sheet1!$A$1:$C$132,3,FALSE)</f>
        <v>Chennai(8201)</v>
      </c>
    </row>
    <row r="831" spans="1:17" x14ac:dyDescent="0.2">
      <c r="A831" s="2">
        <v>118</v>
      </c>
      <c r="B831" s="3">
        <v>2201024280</v>
      </c>
      <c r="C831" s="4" t="s">
        <v>4504</v>
      </c>
      <c r="D831" s="4" t="s">
        <v>356</v>
      </c>
      <c r="E831" s="4" t="s">
        <v>357</v>
      </c>
      <c r="F831" s="2" t="s">
        <v>5697</v>
      </c>
      <c r="G831" s="2" t="s">
        <v>5697</v>
      </c>
      <c r="H831" s="4" t="s">
        <v>358</v>
      </c>
      <c r="I831" s="4">
        <v>830</v>
      </c>
      <c r="J831" s="3">
        <f ca="1">COUNTIF(G$2:INDIRECT(ADDRESS(ROW(Table1[[#This Row],[Sel_Cat]]),7)),Table1[[#This Row],[Sel_Cat]])</f>
        <v>17</v>
      </c>
      <c r="K831" s="3">
        <f ca="1">IF(Table1[[#This Row],[Post]]="A01",COUNTIFS($H$2:INDIRECT(ADDRESS(ROW(Table1[[#This Row],[Sel_Cat]]),8)),"A01")," ")</f>
        <v>699</v>
      </c>
      <c r="L831" s="3">
        <f ca="1">IF(Table1[[#This Row],[Post]]="A01",COUNTIFS($G$2:INDIRECT(ADDRESS(ROW(Table1[[#This Row],[Sel_Cat]]),7)),Table1[[#This Row],[Sel_Cat]],$H$2:INDIRECT(ADDRESS(ROW(Table1[[#This Row],[Sel_Cat]]),8)),"A01")," ")</f>
        <v>13</v>
      </c>
      <c r="M831" s="3" t="str">
        <f ca="1">IF(Table1[[#This Row],[Post]]="A02",COUNTIFS($H$2:INDIRECT(ADDRESS(ROW(Table1[[#This Row],[Sel_Cat]]),8)),"A02")," ")</f>
        <v xml:space="preserve"> </v>
      </c>
      <c r="N8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31" s="5" t="s">
        <v>5900</v>
      </c>
      <c r="P831" s="5" t="str">
        <f>VLOOKUP(Table1[[#This Row],[ROLL2]],Sheet1!$A$1:$B$132,2,FALSE)</f>
        <v>Delhi</v>
      </c>
      <c r="Q831" s="5" t="str">
        <f>VLOOKUP(Table1[[#This Row],[ROLL2]],Sheet1!$A$1:$C$132,3,FALSE)</f>
        <v>Delhi (2201)</v>
      </c>
    </row>
    <row r="832" spans="1:17" x14ac:dyDescent="0.2">
      <c r="A832" s="2">
        <v>861</v>
      </c>
      <c r="B832" s="3">
        <v>3013129625</v>
      </c>
      <c r="C832" s="4" t="s">
        <v>5157</v>
      </c>
      <c r="D832" s="4" t="s">
        <v>2585</v>
      </c>
      <c r="E832" s="4" t="s">
        <v>2586</v>
      </c>
      <c r="F832" s="2" t="s">
        <v>5701</v>
      </c>
      <c r="G832" s="2" t="s">
        <v>5701</v>
      </c>
      <c r="H832" s="4" t="s">
        <v>2587</v>
      </c>
      <c r="I832" s="4">
        <v>831</v>
      </c>
      <c r="J832" s="3">
        <f ca="1">COUNTIF(G$2:INDIRECT(ADDRESS(ROW(Table1[[#This Row],[Sel_Cat]]),7)),Table1[[#This Row],[Sel_Cat]])</f>
        <v>173</v>
      </c>
      <c r="K832" s="3">
        <f ca="1">IF(Table1[[#This Row],[Post]]="A01",COUNTIFS($H$2:INDIRECT(ADDRESS(ROW(Table1[[#This Row],[Sel_Cat]]),8)),"A01")," ")</f>
        <v>700</v>
      </c>
      <c r="L832" s="3">
        <f ca="1">IF(Table1[[#This Row],[Post]]="A01",COUNTIFS($G$2:INDIRECT(ADDRESS(ROW(Table1[[#This Row],[Sel_Cat]]),7)),Table1[[#This Row],[Sel_Cat]],$H$2:INDIRECT(ADDRESS(ROW(Table1[[#This Row],[Sel_Cat]]),8)),"A01")," ")</f>
        <v>143</v>
      </c>
      <c r="M832" s="3" t="str">
        <f ca="1">IF(Table1[[#This Row],[Post]]="A02",COUNTIFS($H$2:INDIRECT(ADDRESS(ROW(Table1[[#This Row],[Sel_Cat]]),8)),"A02")," ")</f>
        <v xml:space="preserve"> </v>
      </c>
      <c r="N8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32" s="5" t="s">
        <v>5891</v>
      </c>
      <c r="P832" s="5" t="str">
        <f>VLOOKUP(Table1[[#This Row],[ROLL2]],Sheet1!$A$1:$B$132,2,FALSE)</f>
        <v>Uttar Pradesh</v>
      </c>
      <c r="Q832" s="5" t="str">
        <f>VLOOKUP(Table1[[#This Row],[ROLL2]],Sheet1!$A$1:$C$132,3,FALSE)</f>
        <v>Varanasi (3013)</v>
      </c>
    </row>
    <row r="833" spans="1:17" x14ac:dyDescent="0.2">
      <c r="A833" s="2">
        <v>841</v>
      </c>
      <c r="B833" s="3">
        <v>3013067821</v>
      </c>
      <c r="C833" s="4" t="s">
        <v>5140</v>
      </c>
      <c r="D833" s="4" t="s">
        <v>2525</v>
      </c>
      <c r="E833" s="4" t="s">
        <v>2526</v>
      </c>
      <c r="F833" s="2" t="s">
        <v>5696</v>
      </c>
      <c r="G833" s="2" t="s">
        <v>5696</v>
      </c>
      <c r="H833" s="4" t="s">
        <v>2527</v>
      </c>
      <c r="I833" s="4">
        <v>832</v>
      </c>
      <c r="J833" s="3">
        <f ca="1">COUNTIF(G$2:INDIRECT(ADDRESS(ROW(Table1[[#This Row],[Sel_Cat]]),7)),Table1[[#This Row],[Sel_Cat]])</f>
        <v>87</v>
      </c>
      <c r="K833" s="3">
        <f ca="1">IF(Table1[[#This Row],[Post]]="A01",COUNTIFS($H$2:INDIRECT(ADDRESS(ROW(Table1[[#This Row],[Sel_Cat]]),8)),"A01")," ")</f>
        <v>701</v>
      </c>
      <c r="L833" s="3">
        <f ca="1">IF(Table1[[#This Row],[Post]]="A01",COUNTIFS($G$2:INDIRECT(ADDRESS(ROW(Table1[[#This Row],[Sel_Cat]]),7)),Table1[[#This Row],[Sel_Cat]],$H$2:INDIRECT(ADDRESS(ROW(Table1[[#This Row],[Sel_Cat]]),8)),"A01")," ")</f>
        <v>68</v>
      </c>
      <c r="M833" s="3" t="str">
        <f ca="1">IF(Table1[[#This Row],[Post]]="A02",COUNTIFS($H$2:INDIRECT(ADDRESS(ROW(Table1[[#This Row],[Sel_Cat]]),8)),"A02")," ")</f>
        <v xml:space="preserve"> </v>
      </c>
      <c r="N8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33" s="5" t="s">
        <v>5891</v>
      </c>
      <c r="P833" s="5" t="str">
        <f>VLOOKUP(Table1[[#This Row],[ROLL2]],Sheet1!$A$1:$B$132,2,FALSE)</f>
        <v>Uttar Pradesh</v>
      </c>
      <c r="Q833" s="5" t="str">
        <f>VLOOKUP(Table1[[#This Row],[ROLL2]],Sheet1!$A$1:$C$132,3,FALSE)</f>
        <v>Varanasi (3013)</v>
      </c>
    </row>
    <row r="834" spans="1:17" x14ac:dyDescent="0.2">
      <c r="A834" s="2">
        <v>351</v>
      </c>
      <c r="B834" s="3">
        <v>2201219674</v>
      </c>
      <c r="C834" s="4" t="s">
        <v>4716</v>
      </c>
      <c r="D834" s="4" t="s">
        <v>1055</v>
      </c>
      <c r="E834" s="4" t="s">
        <v>1056</v>
      </c>
      <c r="F834" s="2" t="s">
        <v>5701</v>
      </c>
      <c r="G834" s="2" t="s">
        <v>5701</v>
      </c>
      <c r="H834" s="4" t="s">
        <v>1057</v>
      </c>
      <c r="I834" s="4">
        <v>833</v>
      </c>
      <c r="J834" s="3">
        <f ca="1">COUNTIF(G$2:INDIRECT(ADDRESS(ROW(Table1[[#This Row],[Sel_Cat]]),7)),Table1[[#This Row],[Sel_Cat]])</f>
        <v>174</v>
      </c>
      <c r="K834" s="3">
        <f ca="1">IF(Table1[[#This Row],[Post]]="A01",COUNTIFS($H$2:INDIRECT(ADDRESS(ROW(Table1[[#This Row],[Sel_Cat]]),8)),"A01")," ")</f>
        <v>702</v>
      </c>
      <c r="L834" s="3">
        <f ca="1">IF(Table1[[#This Row],[Post]]="A01",COUNTIFS($G$2:INDIRECT(ADDRESS(ROW(Table1[[#This Row],[Sel_Cat]]),7)),Table1[[#This Row],[Sel_Cat]],$H$2:INDIRECT(ADDRESS(ROW(Table1[[#This Row],[Sel_Cat]]),8)),"A01")," ")</f>
        <v>144</v>
      </c>
      <c r="M834" s="3" t="str">
        <f ca="1">IF(Table1[[#This Row],[Post]]="A02",COUNTIFS($H$2:INDIRECT(ADDRESS(ROW(Table1[[#This Row],[Sel_Cat]]),8)),"A02")," ")</f>
        <v xml:space="preserve"> </v>
      </c>
      <c r="N8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34" s="5" t="s">
        <v>5900</v>
      </c>
      <c r="P834" s="5" t="str">
        <f>VLOOKUP(Table1[[#This Row],[ROLL2]],Sheet1!$A$1:$B$132,2,FALSE)</f>
        <v>Delhi</v>
      </c>
      <c r="Q834" s="5" t="str">
        <f>VLOOKUP(Table1[[#This Row],[ROLL2]],Sheet1!$A$1:$C$132,3,FALSE)</f>
        <v>Delhi (2201)</v>
      </c>
    </row>
    <row r="835" spans="1:17" x14ac:dyDescent="0.2">
      <c r="A835" s="2">
        <v>1098</v>
      </c>
      <c r="B835" s="3">
        <v>4609011283</v>
      </c>
      <c r="C835" s="4" t="s">
        <v>5359</v>
      </c>
      <c r="D835" s="4" t="s">
        <v>3296</v>
      </c>
      <c r="E835" s="4" t="s">
        <v>3297</v>
      </c>
      <c r="F835" s="2" t="s">
        <v>5701</v>
      </c>
      <c r="G835" s="2" t="s">
        <v>5701</v>
      </c>
      <c r="H835" s="4" t="s">
        <v>3298</v>
      </c>
      <c r="I835" s="4">
        <v>834</v>
      </c>
      <c r="J835" s="3">
        <f ca="1">COUNTIF(G$2:INDIRECT(ADDRESS(ROW(Table1[[#This Row],[Sel_Cat]]),7)),Table1[[#This Row],[Sel_Cat]])</f>
        <v>175</v>
      </c>
      <c r="K835" s="3">
        <f ca="1">IF(Table1[[#This Row],[Post]]="A01",COUNTIFS($H$2:INDIRECT(ADDRESS(ROW(Table1[[#This Row],[Sel_Cat]]),8)),"A01")," ")</f>
        <v>703</v>
      </c>
      <c r="L835" s="3">
        <f ca="1">IF(Table1[[#This Row],[Post]]="A01",COUNTIFS($G$2:INDIRECT(ADDRESS(ROW(Table1[[#This Row],[Sel_Cat]]),7)),Table1[[#This Row],[Sel_Cat]],$H$2:INDIRECT(ADDRESS(ROW(Table1[[#This Row],[Sel_Cat]]),8)),"A01")," ")</f>
        <v>145</v>
      </c>
      <c r="M835" s="3" t="str">
        <f ca="1">IF(Table1[[#This Row],[Post]]="A02",COUNTIFS($H$2:INDIRECT(ADDRESS(ROW(Table1[[#This Row],[Sel_Cat]]),8)),"A02")," ")</f>
        <v xml:space="preserve"> </v>
      </c>
      <c r="N8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35" s="5" t="s">
        <v>5919</v>
      </c>
      <c r="P835" s="5" t="str">
        <f>VLOOKUP(Table1[[#This Row],[ROLL2]],Sheet1!$A$1:$B$132,2,FALSE)</f>
        <v>Odisha</v>
      </c>
      <c r="Q835" s="5" t="str">
        <f>VLOOKUP(Table1[[#This Row],[ROLL2]],Sheet1!$A$1:$C$132,3,FALSE)</f>
        <v>Sambalpur(4609)</v>
      </c>
    </row>
    <row r="836" spans="1:17" x14ac:dyDescent="0.2">
      <c r="A836" s="2">
        <v>1456</v>
      </c>
      <c r="B836" s="3">
        <v>9211006192</v>
      </c>
      <c r="C836" s="4" t="s">
        <v>5690</v>
      </c>
      <c r="D836" s="4" t="s">
        <v>4364</v>
      </c>
      <c r="E836" s="4" t="s">
        <v>4385</v>
      </c>
      <c r="F836" s="2" t="s">
        <v>5698</v>
      </c>
      <c r="G836" s="2" t="s">
        <v>5698</v>
      </c>
      <c r="H836" s="4" t="s">
        <v>4365</v>
      </c>
      <c r="I836" s="4">
        <v>835</v>
      </c>
      <c r="J836" s="3">
        <f ca="1">COUNTIF(G$2:INDIRECT(ADDRESS(ROW(Table1[[#This Row],[Sel_Cat]]),7)),Table1[[#This Row],[Sel_Cat]])</f>
        <v>4</v>
      </c>
      <c r="K836" s="3">
        <f ca="1">IF(Table1[[#This Row],[Post]]="A01",COUNTIFS($H$2:INDIRECT(ADDRESS(ROW(Table1[[#This Row],[Sel_Cat]]),8)),"A01")," ")</f>
        <v>704</v>
      </c>
      <c r="L836" s="3">
        <f ca="1">IF(Table1[[#This Row],[Post]]="A01",COUNTIFS($G$2:INDIRECT(ADDRESS(ROW(Table1[[#This Row],[Sel_Cat]]),7)),Table1[[#This Row],[Sel_Cat]],$H$2:INDIRECT(ADDRESS(ROW(Table1[[#This Row],[Sel_Cat]]),8)),"A01")," ")</f>
        <v>4</v>
      </c>
      <c r="M836" s="3" t="str">
        <f ca="1">IF(Table1[[#This Row],[Post]]="A02",COUNTIFS($H$2:INDIRECT(ADDRESS(ROW(Table1[[#This Row],[Sel_Cat]]),8)),"A02")," ")</f>
        <v xml:space="preserve"> </v>
      </c>
      <c r="N8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36" s="5" t="s">
        <v>5942</v>
      </c>
      <c r="P836" s="5" t="str">
        <f>VLOOKUP(Table1[[#This Row],[ROLL2]],Sheet1!$A$1:$B$132,2,FALSE)</f>
        <v>Kerala</v>
      </c>
      <c r="Q836" s="5" t="str">
        <f>VLOOKUP(Table1[[#This Row],[ROLL2]],Sheet1!$A$1:$C$132,3,FALSE)</f>
        <v>Thiruvananthapuram (9211)</v>
      </c>
    </row>
    <row r="837" spans="1:17" x14ac:dyDescent="0.2">
      <c r="A837" s="2">
        <v>411</v>
      </c>
      <c r="B837" s="3">
        <v>2201269423</v>
      </c>
      <c r="C837" s="4" t="s">
        <v>4768</v>
      </c>
      <c r="D837" s="4" t="s">
        <v>1235</v>
      </c>
      <c r="E837" s="4" t="s">
        <v>1236</v>
      </c>
      <c r="F837" s="2" t="s">
        <v>5701</v>
      </c>
      <c r="G837" s="2" t="s">
        <v>5701</v>
      </c>
      <c r="H837" s="4" t="s">
        <v>1237</v>
      </c>
      <c r="I837" s="4">
        <v>836</v>
      </c>
      <c r="J837" s="3">
        <f ca="1">COUNTIF(G$2:INDIRECT(ADDRESS(ROW(Table1[[#This Row],[Sel_Cat]]),7)),Table1[[#This Row],[Sel_Cat]])</f>
        <v>176</v>
      </c>
      <c r="K837" s="3">
        <f ca="1">IF(Table1[[#This Row],[Post]]="A01",COUNTIFS($H$2:INDIRECT(ADDRESS(ROW(Table1[[#This Row],[Sel_Cat]]),8)),"A01")," ")</f>
        <v>705</v>
      </c>
      <c r="L837" s="3">
        <f ca="1">IF(Table1[[#This Row],[Post]]="A01",COUNTIFS($G$2:INDIRECT(ADDRESS(ROW(Table1[[#This Row],[Sel_Cat]]),7)),Table1[[#This Row],[Sel_Cat]],$H$2:INDIRECT(ADDRESS(ROW(Table1[[#This Row],[Sel_Cat]]),8)),"A01")," ")</f>
        <v>146</v>
      </c>
      <c r="M837" s="3" t="str">
        <f ca="1">IF(Table1[[#This Row],[Post]]="A02",COUNTIFS($H$2:INDIRECT(ADDRESS(ROW(Table1[[#This Row],[Sel_Cat]]),8)),"A02")," ")</f>
        <v xml:space="preserve"> </v>
      </c>
      <c r="N8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37" s="5" t="s">
        <v>5900</v>
      </c>
      <c r="P837" s="5" t="str">
        <f>VLOOKUP(Table1[[#This Row],[ROLL2]],Sheet1!$A$1:$B$132,2,FALSE)</f>
        <v>Delhi</v>
      </c>
      <c r="Q837" s="5" t="str">
        <f>VLOOKUP(Table1[[#This Row],[ROLL2]],Sheet1!$A$1:$C$132,3,FALSE)</f>
        <v>Delhi (2201)</v>
      </c>
    </row>
    <row r="838" spans="1:17" x14ac:dyDescent="0.2">
      <c r="A838" s="2">
        <v>694</v>
      </c>
      <c r="B838" s="3">
        <v>3003022757</v>
      </c>
      <c r="C838" s="4" t="s">
        <v>5011</v>
      </c>
      <c r="D838" s="4" t="s">
        <v>2084</v>
      </c>
      <c r="E838" s="4" t="s">
        <v>2085</v>
      </c>
      <c r="F838" s="2" t="s">
        <v>5701</v>
      </c>
      <c r="G838" s="2" t="s">
        <v>5701</v>
      </c>
      <c r="H838" s="4" t="s">
        <v>2086</v>
      </c>
      <c r="I838" s="4">
        <v>837</v>
      </c>
      <c r="J838" s="3">
        <f ca="1">COUNTIF(G$2:INDIRECT(ADDRESS(ROW(Table1[[#This Row],[Sel_Cat]]),7)),Table1[[#This Row],[Sel_Cat]])</f>
        <v>177</v>
      </c>
      <c r="K838" s="3">
        <f ca="1">IF(Table1[[#This Row],[Post]]="A01",COUNTIFS($H$2:INDIRECT(ADDRESS(ROW(Table1[[#This Row],[Sel_Cat]]),8)),"A01")," ")</f>
        <v>706</v>
      </c>
      <c r="L838" s="3">
        <f ca="1">IF(Table1[[#This Row],[Post]]="A01",COUNTIFS($G$2:INDIRECT(ADDRESS(ROW(Table1[[#This Row],[Sel_Cat]]),7)),Table1[[#This Row],[Sel_Cat]],$H$2:INDIRECT(ADDRESS(ROW(Table1[[#This Row],[Sel_Cat]]),8)),"A01")," ")</f>
        <v>147</v>
      </c>
      <c r="M838" s="3" t="str">
        <f ca="1">IF(Table1[[#This Row],[Post]]="A02",COUNTIFS($H$2:INDIRECT(ADDRESS(ROW(Table1[[#This Row],[Sel_Cat]]),8)),"A02")," ")</f>
        <v xml:space="preserve"> </v>
      </c>
      <c r="N8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38" s="5" t="s">
        <v>5890</v>
      </c>
      <c r="P838" s="5" t="str">
        <f>VLOOKUP(Table1[[#This Row],[ROLL2]],Sheet1!$A$1:$B$132,2,FALSE)</f>
        <v>Uttar Pradesh</v>
      </c>
      <c r="Q838" s="5" t="str">
        <f>VLOOKUP(Table1[[#This Row],[ROLL2]],Sheet1!$A$1:$C$132,3,FALSE)</f>
        <v>Prayagraj (3003)</v>
      </c>
    </row>
    <row r="839" spans="1:17" x14ac:dyDescent="0.2">
      <c r="A839" s="2">
        <v>452</v>
      </c>
      <c r="B839" s="3">
        <v>2201315323</v>
      </c>
      <c r="C839" s="4" t="s">
        <v>4804</v>
      </c>
      <c r="D839" s="4" t="s">
        <v>1358</v>
      </c>
      <c r="E839" s="4" t="s">
        <v>1359</v>
      </c>
      <c r="F839" s="2" t="s">
        <v>5697</v>
      </c>
      <c r="G839" s="2" t="s">
        <v>5697</v>
      </c>
      <c r="H839" s="4" t="s">
        <v>1360</v>
      </c>
      <c r="I839" s="4">
        <v>838</v>
      </c>
      <c r="J839" s="3">
        <f ca="1">COUNTIF(G$2:INDIRECT(ADDRESS(ROW(Table1[[#This Row],[Sel_Cat]]),7)),Table1[[#This Row],[Sel_Cat]])</f>
        <v>18</v>
      </c>
      <c r="K839" s="3">
        <f ca="1">IF(Table1[[#This Row],[Post]]="A01",COUNTIFS($H$2:INDIRECT(ADDRESS(ROW(Table1[[#This Row],[Sel_Cat]]),8)),"A01")," ")</f>
        <v>707</v>
      </c>
      <c r="L839" s="3">
        <f ca="1">IF(Table1[[#This Row],[Post]]="A01",COUNTIFS($G$2:INDIRECT(ADDRESS(ROW(Table1[[#This Row],[Sel_Cat]]),7)),Table1[[#This Row],[Sel_Cat]],$H$2:INDIRECT(ADDRESS(ROW(Table1[[#This Row],[Sel_Cat]]),8)),"A01")," ")</f>
        <v>14</v>
      </c>
      <c r="M839" s="3" t="str">
        <f ca="1">IF(Table1[[#This Row],[Post]]="A02",COUNTIFS($H$2:INDIRECT(ADDRESS(ROW(Table1[[#This Row],[Sel_Cat]]),8)),"A02")," ")</f>
        <v xml:space="preserve"> </v>
      </c>
      <c r="N8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39" s="5" t="s">
        <v>5900</v>
      </c>
      <c r="P839" s="5" t="str">
        <f>VLOOKUP(Table1[[#This Row],[ROLL2]],Sheet1!$A$1:$B$132,2,FALSE)</f>
        <v>Delhi</v>
      </c>
      <c r="Q839" s="5" t="str">
        <f>VLOOKUP(Table1[[#This Row],[ROLL2]],Sheet1!$A$1:$C$132,3,FALSE)</f>
        <v>Delhi (2201)</v>
      </c>
    </row>
    <row r="840" spans="1:17" x14ac:dyDescent="0.2">
      <c r="A840" s="2">
        <v>1435</v>
      </c>
      <c r="B840" s="3">
        <v>9001029945</v>
      </c>
      <c r="C840" s="4" t="s">
        <v>5669</v>
      </c>
      <c r="D840" s="4" t="s">
        <v>4306</v>
      </c>
      <c r="E840" s="4" t="s">
        <v>4307</v>
      </c>
      <c r="F840" s="2" t="s">
        <v>5701</v>
      </c>
      <c r="G840" s="2" t="s">
        <v>5701</v>
      </c>
      <c r="H840" s="4" t="s">
        <v>4308</v>
      </c>
      <c r="I840" s="4">
        <v>839</v>
      </c>
      <c r="J840" s="3">
        <f ca="1">COUNTIF(G$2:INDIRECT(ADDRESS(ROW(Table1[[#This Row],[Sel_Cat]]),7)),Table1[[#This Row],[Sel_Cat]])</f>
        <v>178</v>
      </c>
      <c r="K840" s="3">
        <f ca="1">IF(Table1[[#This Row],[Post]]="A01",COUNTIFS($H$2:INDIRECT(ADDRESS(ROW(Table1[[#This Row],[Sel_Cat]]),8)),"A01")," ")</f>
        <v>708</v>
      </c>
      <c r="L840" s="3">
        <f ca="1">IF(Table1[[#This Row],[Post]]="A01",COUNTIFS($G$2:INDIRECT(ADDRESS(ROW(Table1[[#This Row],[Sel_Cat]]),7)),Table1[[#This Row],[Sel_Cat]],$H$2:INDIRECT(ADDRESS(ROW(Table1[[#This Row],[Sel_Cat]]),8)),"A01")," ")</f>
        <v>148</v>
      </c>
      <c r="M840" s="3" t="str">
        <f ca="1">IF(Table1[[#This Row],[Post]]="A02",COUNTIFS($H$2:INDIRECT(ADDRESS(ROW(Table1[[#This Row],[Sel_Cat]]),8)),"A02")," ")</f>
        <v xml:space="preserve"> </v>
      </c>
      <c r="N8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40" s="5" t="s">
        <v>5929</v>
      </c>
      <c r="P840" s="5" t="str">
        <f>VLOOKUP(Table1[[#This Row],[ROLL2]],Sheet1!$A$1:$B$132,2,FALSE)</f>
        <v>Karnataka</v>
      </c>
      <c r="Q840" s="5" t="str">
        <f>VLOOKUP(Table1[[#This Row],[ROLL2]],Sheet1!$A$1:$C$132,3,FALSE)</f>
        <v>Bengaluru (9001)</v>
      </c>
    </row>
    <row r="841" spans="1:17" x14ac:dyDescent="0.2">
      <c r="A841" s="2">
        <v>409</v>
      </c>
      <c r="B841" s="3">
        <v>2201266369</v>
      </c>
      <c r="C841" s="4" t="s">
        <v>4766</v>
      </c>
      <c r="D841" s="4" t="s">
        <v>1229</v>
      </c>
      <c r="E841" s="4" t="s">
        <v>1230</v>
      </c>
      <c r="F841" s="2" t="s">
        <v>5701</v>
      </c>
      <c r="G841" s="2" t="s">
        <v>5701</v>
      </c>
      <c r="H841" s="4" t="s">
        <v>1231</v>
      </c>
      <c r="I841" s="4">
        <v>840</v>
      </c>
      <c r="J841" s="3">
        <f ca="1">COUNTIF(G$2:INDIRECT(ADDRESS(ROW(Table1[[#This Row],[Sel_Cat]]),7)),Table1[[#This Row],[Sel_Cat]])</f>
        <v>179</v>
      </c>
      <c r="K841" s="3" t="str">
        <f ca="1">IF(Table1[[#This Row],[Post]]="A01",COUNTIFS($H$2:INDIRECT(ADDRESS(ROW(Table1[[#This Row],[Sel_Cat]]),8)),"A01")," ")</f>
        <v xml:space="preserve"> </v>
      </c>
      <c r="L84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41" s="3">
        <f ca="1">IF(Table1[[#This Row],[Post]]="A02",COUNTIFS($H$2:INDIRECT(ADDRESS(ROW(Table1[[#This Row],[Sel_Cat]]),8)),"A02")," ")</f>
        <v>132</v>
      </c>
      <c r="N841" s="3">
        <f ca="1">IF(Table1[[#This Row],[Post]]="A02",COUNTIFS($G$2:INDIRECT(ADDRESS(ROW(Table1[[#This Row],[Sel_Cat]]),7)),Table1[[#This Row],[Sel_Cat]],$H$2:INDIRECT(ADDRESS(ROW(Table1[[#This Row],[Sel_Cat]]),8)),"A02")," ")</f>
        <v>31</v>
      </c>
      <c r="O841" s="5" t="s">
        <v>5900</v>
      </c>
      <c r="P841" s="5" t="str">
        <f>VLOOKUP(Table1[[#This Row],[ROLL2]],Sheet1!$A$1:$B$132,2,FALSE)</f>
        <v>Delhi</v>
      </c>
      <c r="Q841" s="5" t="str">
        <f>VLOOKUP(Table1[[#This Row],[ROLL2]],Sheet1!$A$1:$C$132,3,FALSE)</f>
        <v>Delhi (2201)</v>
      </c>
    </row>
    <row r="842" spans="1:17" x14ac:dyDescent="0.2">
      <c r="A842" s="2">
        <v>312</v>
      </c>
      <c r="B842" s="3">
        <v>2201183260</v>
      </c>
      <c r="C842" s="4" t="s">
        <v>4680</v>
      </c>
      <c r="D842" s="4" t="s">
        <v>938</v>
      </c>
      <c r="E842" s="4" t="s">
        <v>939</v>
      </c>
      <c r="F842" s="2" t="s">
        <v>5696</v>
      </c>
      <c r="G842" s="2" t="s">
        <v>5696</v>
      </c>
      <c r="H842" s="4" t="s">
        <v>940</v>
      </c>
      <c r="I842" s="4">
        <v>841</v>
      </c>
      <c r="J842" s="3">
        <f ca="1">COUNTIF(G$2:INDIRECT(ADDRESS(ROW(Table1[[#This Row],[Sel_Cat]]),7)),Table1[[#This Row],[Sel_Cat]])</f>
        <v>88</v>
      </c>
      <c r="K842" s="3">
        <f ca="1">IF(Table1[[#This Row],[Post]]="A01",COUNTIFS($H$2:INDIRECT(ADDRESS(ROW(Table1[[#This Row],[Sel_Cat]]),8)),"A01")," ")</f>
        <v>709</v>
      </c>
      <c r="L842" s="3">
        <f ca="1">IF(Table1[[#This Row],[Post]]="A01",COUNTIFS($G$2:INDIRECT(ADDRESS(ROW(Table1[[#This Row],[Sel_Cat]]),7)),Table1[[#This Row],[Sel_Cat]],$H$2:INDIRECT(ADDRESS(ROW(Table1[[#This Row],[Sel_Cat]]),8)),"A01")," ")</f>
        <v>69</v>
      </c>
      <c r="M842" s="3" t="str">
        <f ca="1">IF(Table1[[#This Row],[Post]]="A02",COUNTIFS($H$2:INDIRECT(ADDRESS(ROW(Table1[[#This Row],[Sel_Cat]]),8)),"A02")," ")</f>
        <v xml:space="preserve"> </v>
      </c>
      <c r="N8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42" s="5" t="s">
        <v>5900</v>
      </c>
      <c r="P842" s="5" t="str">
        <f>VLOOKUP(Table1[[#This Row],[ROLL2]],Sheet1!$A$1:$B$132,2,FALSE)</f>
        <v>Delhi</v>
      </c>
      <c r="Q842" s="5" t="str">
        <f>VLOOKUP(Table1[[#This Row],[ROLL2]],Sheet1!$A$1:$C$132,3,FALSE)</f>
        <v>Delhi (2201)</v>
      </c>
    </row>
    <row r="843" spans="1:17" x14ac:dyDescent="0.2">
      <c r="A843" s="2">
        <v>866</v>
      </c>
      <c r="B843" s="3">
        <v>3013149793</v>
      </c>
      <c r="C843" s="4" t="s">
        <v>4545</v>
      </c>
      <c r="D843" s="4" t="s">
        <v>2600</v>
      </c>
      <c r="E843" s="4" t="s">
        <v>2601</v>
      </c>
      <c r="F843" s="2" t="s">
        <v>5696</v>
      </c>
      <c r="G843" s="2" t="s">
        <v>5696</v>
      </c>
      <c r="H843" s="4" t="s">
        <v>2602</v>
      </c>
      <c r="I843" s="4">
        <v>842</v>
      </c>
      <c r="J843" s="3">
        <f ca="1">COUNTIF(G$2:INDIRECT(ADDRESS(ROW(Table1[[#This Row],[Sel_Cat]]),7)),Table1[[#This Row],[Sel_Cat]])</f>
        <v>89</v>
      </c>
      <c r="K843" s="3">
        <f ca="1">IF(Table1[[#This Row],[Post]]="A01",COUNTIFS($H$2:INDIRECT(ADDRESS(ROW(Table1[[#This Row],[Sel_Cat]]),8)),"A01")," ")</f>
        <v>710</v>
      </c>
      <c r="L843" s="3">
        <f ca="1">IF(Table1[[#This Row],[Post]]="A01",COUNTIFS($G$2:INDIRECT(ADDRESS(ROW(Table1[[#This Row],[Sel_Cat]]),7)),Table1[[#This Row],[Sel_Cat]],$H$2:INDIRECT(ADDRESS(ROW(Table1[[#This Row],[Sel_Cat]]),8)),"A01")," ")</f>
        <v>70</v>
      </c>
      <c r="M843" s="3" t="str">
        <f ca="1">IF(Table1[[#This Row],[Post]]="A02",COUNTIFS($H$2:INDIRECT(ADDRESS(ROW(Table1[[#This Row],[Sel_Cat]]),8)),"A02")," ")</f>
        <v xml:space="preserve"> </v>
      </c>
      <c r="N8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43" s="5" t="s">
        <v>5891</v>
      </c>
      <c r="P843" s="5" t="str">
        <f>VLOOKUP(Table1[[#This Row],[ROLL2]],Sheet1!$A$1:$B$132,2,FALSE)</f>
        <v>Uttar Pradesh</v>
      </c>
      <c r="Q843" s="5" t="str">
        <f>VLOOKUP(Table1[[#This Row],[ROLL2]],Sheet1!$A$1:$C$132,3,FALSE)</f>
        <v>Varanasi (3013)</v>
      </c>
    </row>
    <row r="844" spans="1:17" x14ac:dyDescent="0.2">
      <c r="A844" s="2">
        <v>396</v>
      </c>
      <c r="B844" s="3">
        <v>2201249467</v>
      </c>
      <c r="C844" s="4" t="s">
        <v>4756</v>
      </c>
      <c r="D844" s="4" t="s">
        <v>1190</v>
      </c>
      <c r="E844" s="4" t="s">
        <v>1191</v>
      </c>
      <c r="F844" s="2" t="s">
        <v>5696</v>
      </c>
      <c r="G844" s="2" t="s">
        <v>5696</v>
      </c>
      <c r="H844" s="4" t="s">
        <v>1192</v>
      </c>
      <c r="I844" s="4">
        <v>843</v>
      </c>
      <c r="J844" s="3">
        <f ca="1">COUNTIF(G$2:INDIRECT(ADDRESS(ROW(Table1[[#This Row],[Sel_Cat]]),7)),Table1[[#This Row],[Sel_Cat]])</f>
        <v>90</v>
      </c>
      <c r="K844" s="3" t="str">
        <f ca="1">IF(Table1[[#This Row],[Post]]="A01",COUNTIFS($H$2:INDIRECT(ADDRESS(ROW(Table1[[#This Row],[Sel_Cat]]),8)),"A01")," ")</f>
        <v xml:space="preserve"> </v>
      </c>
      <c r="L84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44" s="3">
        <f ca="1">IF(Table1[[#This Row],[Post]]="A02",COUNTIFS($H$2:INDIRECT(ADDRESS(ROW(Table1[[#This Row],[Sel_Cat]]),8)),"A02")," ")</f>
        <v>133</v>
      </c>
      <c r="N844" s="3">
        <f ca="1">IF(Table1[[#This Row],[Post]]="A02",COUNTIFS($G$2:INDIRECT(ADDRESS(ROW(Table1[[#This Row],[Sel_Cat]]),7)),Table1[[#This Row],[Sel_Cat]],$H$2:INDIRECT(ADDRESS(ROW(Table1[[#This Row],[Sel_Cat]]),8)),"A02")," ")</f>
        <v>20</v>
      </c>
      <c r="O844" s="5" t="s">
        <v>5900</v>
      </c>
      <c r="P844" s="5" t="str">
        <f>VLOOKUP(Table1[[#This Row],[ROLL2]],Sheet1!$A$1:$B$132,2,FALSE)</f>
        <v>Delhi</v>
      </c>
      <c r="Q844" s="5" t="str">
        <f>VLOOKUP(Table1[[#This Row],[ROLL2]],Sheet1!$A$1:$C$132,3,FALSE)</f>
        <v>Delhi (2201)</v>
      </c>
    </row>
    <row r="845" spans="1:17" x14ac:dyDescent="0.2">
      <c r="A845" s="2">
        <v>1184</v>
      </c>
      <c r="B845" s="3">
        <v>6205010068</v>
      </c>
      <c r="C845" s="4" t="s">
        <v>5438</v>
      </c>
      <c r="D845" s="4" t="s">
        <v>3554</v>
      </c>
      <c r="E845" s="4" t="s">
        <v>3555</v>
      </c>
      <c r="F845" s="2" t="s">
        <v>5697</v>
      </c>
      <c r="G845" s="2" t="s">
        <v>5697</v>
      </c>
      <c r="H845" s="4" t="s">
        <v>3556</v>
      </c>
      <c r="I845" s="4">
        <v>844</v>
      </c>
      <c r="J845" s="3">
        <f ca="1">COUNTIF(G$2:INDIRECT(ADDRESS(ROW(Table1[[#This Row],[Sel_Cat]]),7)),Table1[[#This Row],[Sel_Cat]])</f>
        <v>19</v>
      </c>
      <c r="K845" s="3" t="str">
        <f ca="1">IF(Table1[[#This Row],[Post]]="A01",COUNTIFS($H$2:INDIRECT(ADDRESS(ROW(Table1[[#This Row],[Sel_Cat]]),8)),"A01")," ")</f>
        <v xml:space="preserve"> </v>
      </c>
      <c r="L84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45" s="3">
        <f ca="1">IF(Table1[[#This Row],[Post]]="A02",COUNTIFS($H$2:INDIRECT(ADDRESS(ROW(Table1[[#This Row],[Sel_Cat]]),8)),"A02")," ")</f>
        <v>134</v>
      </c>
      <c r="N845" s="3">
        <f ca="1">IF(Table1[[#This Row],[Post]]="A02",COUNTIFS($G$2:INDIRECT(ADDRESS(ROW(Table1[[#This Row],[Sel_Cat]]),7)),Table1[[#This Row],[Sel_Cat]],$H$2:INDIRECT(ADDRESS(ROW(Table1[[#This Row],[Sel_Cat]]),8)),"A02")," ")</f>
        <v>5</v>
      </c>
      <c r="O845" s="5" t="s">
        <v>5951</v>
      </c>
      <c r="P845" s="5" t="str">
        <f>VLOOKUP(Table1[[#This Row],[ROLL2]],Sheet1!$A$1:$B$132,2,FALSE)</f>
        <v>Chhattisgarh</v>
      </c>
      <c r="Q845" s="5" t="str">
        <f>VLOOKUP(Table1[[#This Row],[ROLL2]],Sheet1!$A$1:$C$132,3,FALSE)</f>
        <v>Durg-Bhilai (6205)</v>
      </c>
    </row>
    <row r="846" spans="1:17" x14ac:dyDescent="0.2">
      <c r="A846" s="2">
        <v>466</v>
      </c>
      <c r="B846" s="3">
        <v>2201329162</v>
      </c>
      <c r="C846" s="4" t="s">
        <v>4598</v>
      </c>
      <c r="D846" s="4" t="s">
        <v>1400</v>
      </c>
      <c r="E846" s="4" t="s">
        <v>1401</v>
      </c>
      <c r="F846" s="2" t="s">
        <v>5696</v>
      </c>
      <c r="G846" s="2" t="s">
        <v>5696</v>
      </c>
      <c r="H846" s="4" t="s">
        <v>1402</v>
      </c>
      <c r="I846" s="4">
        <v>845</v>
      </c>
      <c r="J846" s="3">
        <f ca="1">COUNTIF(G$2:INDIRECT(ADDRESS(ROW(Table1[[#This Row],[Sel_Cat]]),7)),Table1[[#This Row],[Sel_Cat]])</f>
        <v>91</v>
      </c>
      <c r="K846" s="3">
        <f ca="1">IF(Table1[[#This Row],[Post]]="A01",COUNTIFS($H$2:INDIRECT(ADDRESS(ROW(Table1[[#This Row],[Sel_Cat]]),8)),"A01")," ")</f>
        <v>711</v>
      </c>
      <c r="L846" s="3">
        <f ca="1">IF(Table1[[#This Row],[Post]]="A01",COUNTIFS($G$2:INDIRECT(ADDRESS(ROW(Table1[[#This Row],[Sel_Cat]]),7)),Table1[[#This Row],[Sel_Cat]],$H$2:INDIRECT(ADDRESS(ROW(Table1[[#This Row],[Sel_Cat]]),8)),"A01")," ")</f>
        <v>71</v>
      </c>
      <c r="M846" s="3" t="str">
        <f ca="1">IF(Table1[[#This Row],[Post]]="A02",COUNTIFS($H$2:INDIRECT(ADDRESS(ROW(Table1[[#This Row],[Sel_Cat]]),8)),"A02")," ")</f>
        <v xml:space="preserve"> </v>
      </c>
      <c r="N8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46" s="5" t="s">
        <v>5900</v>
      </c>
      <c r="P846" s="5" t="str">
        <f>VLOOKUP(Table1[[#This Row],[ROLL2]],Sheet1!$A$1:$B$132,2,FALSE)</f>
        <v>Delhi</v>
      </c>
      <c r="Q846" s="5" t="str">
        <f>VLOOKUP(Table1[[#This Row],[ROLL2]],Sheet1!$A$1:$C$132,3,FALSE)</f>
        <v>Delhi (2201)</v>
      </c>
    </row>
    <row r="847" spans="1:17" x14ac:dyDescent="0.2">
      <c r="A847" s="2">
        <v>395</v>
      </c>
      <c r="B847" s="3">
        <v>2201248821</v>
      </c>
      <c r="C847" s="4" t="s">
        <v>4755</v>
      </c>
      <c r="D847" s="4" t="s">
        <v>1187</v>
      </c>
      <c r="E847" s="4" t="s">
        <v>1188</v>
      </c>
      <c r="F847" s="2" t="s">
        <v>5701</v>
      </c>
      <c r="G847" s="2" t="s">
        <v>5701</v>
      </c>
      <c r="H847" s="4" t="s">
        <v>1189</v>
      </c>
      <c r="I847" s="4">
        <v>846</v>
      </c>
      <c r="J847" s="3">
        <f ca="1">COUNTIF(G$2:INDIRECT(ADDRESS(ROW(Table1[[#This Row],[Sel_Cat]]),7)),Table1[[#This Row],[Sel_Cat]])</f>
        <v>180</v>
      </c>
      <c r="K847" s="3">
        <f ca="1">IF(Table1[[#This Row],[Post]]="A01",COUNTIFS($H$2:INDIRECT(ADDRESS(ROW(Table1[[#This Row],[Sel_Cat]]),8)),"A01")," ")</f>
        <v>712</v>
      </c>
      <c r="L847" s="3">
        <f ca="1">IF(Table1[[#This Row],[Post]]="A01",COUNTIFS($G$2:INDIRECT(ADDRESS(ROW(Table1[[#This Row],[Sel_Cat]]),7)),Table1[[#This Row],[Sel_Cat]],$H$2:INDIRECT(ADDRESS(ROW(Table1[[#This Row],[Sel_Cat]]),8)),"A01")," ")</f>
        <v>149</v>
      </c>
      <c r="M847" s="3" t="str">
        <f ca="1">IF(Table1[[#This Row],[Post]]="A02",COUNTIFS($H$2:INDIRECT(ADDRESS(ROW(Table1[[#This Row],[Sel_Cat]]),8)),"A02")," ")</f>
        <v xml:space="preserve"> </v>
      </c>
      <c r="N84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47" s="5" t="s">
        <v>5900</v>
      </c>
      <c r="P847" s="5" t="str">
        <f>VLOOKUP(Table1[[#This Row],[ROLL2]],Sheet1!$A$1:$B$132,2,FALSE)</f>
        <v>Delhi</v>
      </c>
      <c r="Q847" s="5" t="str">
        <f>VLOOKUP(Table1[[#This Row],[ROLL2]],Sheet1!$A$1:$C$132,3,FALSE)</f>
        <v>Delhi (2201)</v>
      </c>
    </row>
    <row r="848" spans="1:17" x14ac:dyDescent="0.2">
      <c r="A848" s="2">
        <v>1406</v>
      </c>
      <c r="B848" s="3">
        <v>8601069500</v>
      </c>
      <c r="C848" s="4" t="s">
        <v>5642</v>
      </c>
      <c r="D848" s="4" t="s">
        <v>4219</v>
      </c>
      <c r="E848" s="4" t="s">
        <v>4220</v>
      </c>
      <c r="F848" s="2" t="s">
        <v>5701</v>
      </c>
      <c r="G848" s="2" t="s">
        <v>5701</v>
      </c>
      <c r="H848" s="4" t="s">
        <v>4221</v>
      </c>
      <c r="I848" s="4">
        <v>847</v>
      </c>
      <c r="J848" s="3">
        <f ca="1">COUNTIF(G$2:INDIRECT(ADDRESS(ROW(Table1[[#This Row],[Sel_Cat]]),7)),Table1[[#This Row],[Sel_Cat]])</f>
        <v>181</v>
      </c>
      <c r="K848" s="3">
        <f ca="1">IF(Table1[[#This Row],[Post]]="A01",COUNTIFS($H$2:INDIRECT(ADDRESS(ROW(Table1[[#This Row],[Sel_Cat]]),8)),"A01")," ")</f>
        <v>713</v>
      </c>
      <c r="L848" s="3">
        <f ca="1">IF(Table1[[#This Row],[Post]]="A01",COUNTIFS($G$2:INDIRECT(ADDRESS(ROW(Table1[[#This Row],[Sel_Cat]]),7)),Table1[[#This Row],[Sel_Cat]],$H$2:INDIRECT(ADDRESS(ROW(Table1[[#This Row],[Sel_Cat]]),8)),"A01")," ")</f>
        <v>150</v>
      </c>
      <c r="M848" s="3" t="str">
        <f ca="1">IF(Table1[[#This Row],[Post]]="A02",COUNTIFS($H$2:INDIRECT(ADDRESS(ROW(Table1[[#This Row],[Sel_Cat]]),8)),"A02")," ")</f>
        <v xml:space="preserve"> </v>
      </c>
      <c r="N8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48" s="5" t="s">
        <v>5995</v>
      </c>
      <c r="P848" s="5" t="str">
        <f>VLOOKUP(Table1[[#This Row],[ROLL2]],Sheet1!$A$1:$B$132,2,FALSE)</f>
        <v>Telangana</v>
      </c>
      <c r="Q848" s="5" t="str">
        <f>VLOOKUP(Table1[[#This Row],[ROLL2]],Sheet1!$A$1:$C$132,3,FALSE)</f>
        <v>Hyderabad(8601)</v>
      </c>
    </row>
    <row r="849" spans="1:17" x14ac:dyDescent="0.2">
      <c r="A849" s="2">
        <v>794</v>
      </c>
      <c r="B849" s="3">
        <v>3010085453</v>
      </c>
      <c r="C849" s="4" t="s">
        <v>4603</v>
      </c>
      <c r="D849" s="4" t="s">
        <v>2384</v>
      </c>
      <c r="E849" s="4" t="s">
        <v>2385</v>
      </c>
      <c r="F849" s="2" t="s">
        <v>5701</v>
      </c>
      <c r="G849" s="2" t="s">
        <v>5701</v>
      </c>
      <c r="H849" s="4" t="s">
        <v>2386</v>
      </c>
      <c r="I849" s="4">
        <v>848</v>
      </c>
      <c r="J849" s="3">
        <f ca="1">COUNTIF(G$2:INDIRECT(ADDRESS(ROW(Table1[[#This Row],[Sel_Cat]]),7)),Table1[[#This Row],[Sel_Cat]])</f>
        <v>182</v>
      </c>
      <c r="K849" s="3">
        <f ca="1">IF(Table1[[#This Row],[Post]]="A01",COUNTIFS($H$2:INDIRECT(ADDRESS(ROW(Table1[[#This Row],[Sel_Cat]]),8)),"A01")," ")</f>
        <v>714</v>
      </c>
      <c r="L849" s="3">
        <f ca="1">IF(Table1[[#This Row],[Post]]="A01",COUNTIFS($G$2:INDIRECT(ADDRESS(ROW(Table1[[#This Row],[Sel_Cat]]),7)),Table1[[#This Row],[Sel_Cat]],$H$2:INDIRECT(ADDRESS(ROW(Table1[[#This Row],[Sel_Cat]]),8)),"A01")," ")</f>
        <v>151</v>
      </c>
      <c r="M849" s="3" t="str">
        <f ca="1">IF(Table1[[#This Row],[Post]]="A02",COUNTIFS($H$2:INDIRECT(ADDRESS(ROW(Table1[[#This Row],[Sel_Cat]]),8)),"A02")," ")</f>
        <v xml:space="preserve"> </v>
      </c>
      <c r="N8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49" s="5" t="s">
        <v>5888</v>
      </c>
      <c r="P849" s="5" t="str">
        <f>VLOOKUP(Table1[[#This Row],[ROLL2]],Sheet1!$A$1:$B$132,2,FALSE)</f>
        <v>Uttar Pradesh</v>
      </c>
      <c r="Q849" s="5" t="str">
        <f>VLOOKUP(Table1[[#This Row],[ROLL2]],Sheet1!$A$1:$C$132,3,FALSE)</f>
        <v>Lucknow (3010)</v>
      </c>
    </row>
    <row r="850" spans="1:17" x14ac:dyDescent="0.2">
      <c r="A850" s="2">
        <v>1029</v>
      </c>
      <c r="B850" s="3">
        <v>4410059387</v>
      </c>
      <c r="C850" s="4" t="s">
        <v>5293</v>
      </c>
      <c r="D850" s="4" t="s">
        <v>3089</v>
      </c>
      <c r="E850" s="4" t="s">
        <v>3090</v>
      </c>
      <c r="F850" s="2" t="s">
        <v>5701</v>
      </c>
      <c r="G850" s="2" t="s">
        <v>5701</v>
      </c>
      <c r="H850" s="4" t="s">
        <v>3091</v>
      </c>
      <c r="I850" s="4">
        <v>849</v>
      </c>
      <c r="J850" s="3">
        <f ca="1">COUNTIF(G$2:INDIRECT(ADDRESS(ROW(Table1[[#This Row],[Sel_Cat]]),7)),Table1[[#This Row],[Sel_Cat]])</f>
        <v>183</v>
      </c>
      <c r="K850" s="3">
        <f ca="1">IF(Table1[[#This Row],[Post]]="A01",COUNTIFS($H$2:INDIRECT(ADDRESS(ROW(Table1[[#This Row],[Sel_Cat]]),8)),"A01")," ")</f>
        <v>715</v>
      </c>
      <c r="L850" s="3">
        <f ca="1">IF(Table1[[#This Row],[Post]]="A01",COUNTIFS($G$2:INDIRECT(ADDRESS(ROW(Table1[[#This Row],[Sel_Cat]]),7)),Table1[[#This Row],[Sel_Cat]],$H$2:INDIRECT(ADDRESS(ROW(Table1[[#This Row],[Sel_Cat]]),8)),"A01")," ")</f>
        <v>152</v>
      </c>
      <c r="M850" s="3" t="str">
        <f ca="1">IF(Table1[[#This Row],[Post]]="A02",COUNTIFS($H$2:INDIRECT(ADDRESS(ROW(Table1[[#This Row],[Sel_Cat]]),8)),"A02")," ")</f>
        <v xml:space="preserve"> </v>
      </c>
      <c r="N8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50" s="5" t="s">
        <v>5925</v>
      </c>
      <c r="P850" s="5" t="str">
        <f>VLOOKUP(Table1[[#This Row],[ROLL2]],Sheet1!$A$1:$B$132,2,FALSE)</f>
        <v>West Bengal</v>
      </c>
      <c r="Q850" s="5" t="str">
        <f>VLOOKUP(Table1[[#This Row],[ROLL2]],Sheet1!$A$1:$C$132,3,FALSE)</f>
        <v>Kolkata(4410),</v>
      </c>
    </row>
    <row r="851" spans="1:17" x14ac:dyDescent="0.2">
      <c r="A851" s="2">
        <v>645</v>
      </c>
      <c r="B851" s="3">
        <v>2406047142</v>
      </c>
      <c r="C851" s="4" t="s">
        <v>4969</v>
      </c>
      <c r="D851" s="4" t="s">
        <v>1937</v>
      </c>
      <c r="E851" s="4" t="s">
        <v>1938</v>
      </c>
      <c r="F851" s="2" t="s">
        <v>5701</v>
      </c>
      <c r="G851" s="2" t="s">
        <v>5701</v>
      </c>
      <c r="H851" s="4" t="s">
        <v>1939</v>
      </c>
      <c r="I851" s="4">
        <v>850</v>
      </c>
      <c r="J851" s="3">
        <f ca="1">COUNTIF(G$2:INDIRECT(ADDRESS(ROW(Table1[[#This Row],[Sel_Cat]]),7)),Table1[[#This Row],[Sel_Cat]])</f>
        <v>184</v>
      </c>
      <c r="K851" s="3" t="str">
        <f ca="1">IF(Table1[[#This Row],[Post]]="A01",COUNTIFS($H$2:INDIRECT(ADDRESS(ROW(Table1[[#This Row],[Sel_Cat]]),8)),"A01")," ")</f>
        <v xml:space="preserve"> </v>
      </c>
      <c r="L85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51" s="3">
        <f ca="1">IF(Table1[[#This Row],[Post]]="A02",COUNTIFS($H$2:INDIRECT(ADDRESS(ROW(Table1[[#This Row],[Sel_Cat]]),8)),"A02")," ")</f>
        <v>135</v>
      </c>
      <c r="N851" s="3">
        <f ca="1">IF(Table1[[#This Row],[Post]]="A02",COUNTIFS($G$2:INDIRECT(ADDRESS(ROW(Table1[[#This Row],[Sel_Cat]]),7)),Table1[[#This Row],[Sel_Cat]],$H$2:INDIRECT(ADDRESS(ROW(Table1[[#This Row],[Sel_Cat]]),8)),"A02")," ")</f>
        <v>32</v>
      </c>
      <c r="O851" s="5" t="s">
        <v>5905</v>
      </c>
      <c r="P851" s="5" t="str">
        <f>VLOOKUP(Table1[[#This Row],[ROLL2]],Sheet1!$A$1:$B$132,2,FALSE)</f>
        <v>Rajasthan</v>
      </c>
      <c r="Q851" s="5" t="str">
        <f>VLOOKUP(Table1[[#This Row],[ROLL2]],Sheet1!$A$1:$C$132,3,FALSE)</f>
        <v>Jodhpur (2406)</v>
      </c>
    </row>
    <row r="852" spans="1:17" x14ac:dyDescent="0.2">
      <c r="A852" s="2">
        <v>107</v>
      </c>
      <c r="B852" s="3">
        <v>2201010905</v>
      </c>
      <c r="C852" s="4" t="s">
        <v>4493</v>
      </c>
      <c r="D852" s="4" t="s">
        <v>323</v>
      </c>
      <c r="E852" s="4" t="s">
        <v>324</v>
      </c>
      <c r="F852" s="2" t="s">
        <v>5701</v>
      </c>
      <c r="G852" s="2" t="s">
        <v>5701</v>
      </c>
      <c r="H852" s="4" t="s">
        <v>325</v>
      </c>
      <c r="I852" s="4">
        <v>851</v>
      </c>
      <c r="J852" s="3">
        <f ca="1">COUNTIF(G$2:INDIRECT(ADDRESS(ROW(Table1[[#This Row],[Sel_Cat]]),7)),Table1[[#This Row],[Sel_Cat]])</f>
        <v>185</v>
      </c>
      <c r="K852" s="3">
        <f ca="1">IF(Table1[[#This Row],[Post]]="A01",COUNTIFS($H$2:INDIRECT(ADDRESS(ROW(Table1[[#This Row],[Sel_Cat]]),8)),"A01")," ")</f>
        <v>716</v>
      </c>
      <c r="L852" s="3">
        <f ca="1">IF(Table1[[#This Row],[Post]]="A01",COUNTIFS($G$2:INDIRECT(ADDRESS(ROW(Table1[[#This Row],[Sel_Cat]]),7)),Table1[[#This Row],[Sel_Cat]],$H$2:INDIRECT(ADDRESS(ROW(Table1[[#This Row],[Sel_Cat]]),8)),"A01")," ")</f>
        <v>153</v>
      </c>
      <c r="M852" s="3" t="str">
        <f ca="1">IF(Table1[[#This Row],[Post]]="A02",COUNTIFS($H$2:INDIRECT(ADDRESS(ROW(Table1[[#This Row],[Sel_Cat]]),8)),"A02")," ")</f>
        <v xml:space="preserve"> </v>
      </c>
      <c r="N8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52" s="5" t="s">
        <v>5900</v>
      </c>
      <c r="P852" s="5" t="str">
        <f>VLOOKUP(Table1[[#This Row],[ROLL2]],Sheet1!$A$1:$B$132,2,FALSE)</f>
        <v>Delhi</v>
      </c>
      <c r="Q852" s="5" t="str">
        <f>VLOOKUP(Table1[[#This Row],[ROLL2]],Sheet1!$A$1:$C$132,3,FALSE)</f>
        <v>Delhi (2201)</v>
      </c>
    </row>
    <row r="853" spans="1:17" x14ac:dyDescent="0.2">
      <c r="A853" s="2">
        <v>213</v>
      </c>
      <c r="B853" s="3">
        <v>2201109332</v>
      </c>
      <c r="C853" s="4" t="s">
        <v>4589</v>
      </c>
      <c r="D853" s="4" t="s">
        <v>641</v>
      </c>
      <c r="E853" s="4" t="s">
        <v>642</v>
      </c>
      <c r="F853" s="2" t="s">
        <v>5697</v>
      </c>
      <c r="G853" s="2" t="s">
        <v>5697</v>
      </c>
      <c r="H853" s="4" t="s">
        <v>643</v>
      </c>
      <c r="I853" s="4">
        <v>852</v>
      </c>
      <c r="J853" s="3">
        <f ca="1">COUNTIF(G$2:INDIRECT(ADDRESS(ROW(Table1[[#This Row],[Sel_Cat]]),7)),Table1[[#This Row],[Sel_Cat]])</f>
        <v>20</v>
      </c>
      <c r="K853" s="3" t="str">
        <f ca="1">IF(Table1[[#This Row],[Post]]="A01",COUNTIFS($H$2:INDIRECT(ADDRESS(ROW(Table1[[#This Row],[Sel_Cat]]),8)),"A01")," ")</f>
        <v xml:space="preserve"> </v>
      </c>
      <c r="L85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53" s="3">
        <f ca="1">IF(Table1[[#This Row],[Post]]="A02",COUNTIFS($H$2:INDIRECT(ADDRESS(ROW(Table1[[#This Row],[Sel_Cat]]),8)),"A02")," ")</f>
        <v>136</v>
      </c>
      <c r="N853" s="3">
        <f ca="1">IF(Table1[[#This Row],[Post]]="A02",COUNTIFS($G$2:INDIRECT(ADDRESS(ROW(Table1[[#This Row],[Sel_Cat]]),7)),Table1[[#This Row],[Sel_Cat]],$H$2:INDIRECT(ADDRESS(ROW(Table1[[#This Row],[Sel_Cat]]),8)),"A02")," ")</f>
        <v>6</v>
      </c>
      <c r="O853" s="5" t="s">
        <v>5900</v>
      </c>
      <c r="P853" s="5" t="str">
        <f>VLOOKUP(Table1[[#This Row],[ROLL2]],Sheet1!$A$1:$B$132,2,FALSE)</f>
        <v>Delhi</v>
      </c>
      <c r="Q853" s="5" t="str">
        <f>VLOOKUP(Table1[[#This Row],[ROLL2]],Sheet1!$A$1:$C$132,3,FALSE)</f>
        <v>Delhi (2201)</v>
      </c>
    </row>
    <row r="854" spans="1:17" x14ac:dyDescent="0.2">
      <c r="A854" s="2">
        <v>976</v>
      </c>
      <c r="B854" s="3">
        <v>4205039146</v>
      </c>
      <c r="C854" s="4" t="s">
        <v>5246</v>
      </c>
      <c r="D854" s="4" t="s">
        <v>2930</v>
      </c>
      <c r="E854" s="4" t="s">
        <v>2931</v>
      </c>
      <c r="F854" s="2" t="s">
        <v>5701</v>
      </c>
      <c r="G854" s="2" t="s">
        <v>5701</v>
      </c>
      <c r="H854" s="4" t="s">
        <v>2932</v>
      </c>
      <c r="I854" s="4">
        <v>853</v>
      </c>
      <c r="J854" s="3">
        <f ca="1">COUNTIF(G$2:INDIRECT(ADDRESS(ROW(Table1[[#This Row],[Sel_Cat]]),7)),Table1[[#This Row],[Sel_Cat]])</f>
        <v>186</v>
      </c>
      <c r="K854" s="3">
        <f ca="1">IF(Table1[[#This Row],[Post]]="A01",COUNTIFS($H$2:INDIRECT(ADDRESS(ROW(Table1[[#This Row],[Sel_Cat]]),8)),"A01")," ")</f>
        <v>717</v>
      </c>
      <c r="L854" s="3">
        <f ca="1">IF(Table1[[#This Row],[Post]]="A01",COUNTIFS($G$2:INDIRECT(ADDRESS(ROW(Table1[[#This Row],[Sel_Cat]]),7)),Table1[[#This Row],[Sel_Cat]],$H$2:INDIRECT(ADDRESS(ROW(Table1[[#This Row],[Sel_Cat]]),8)),"A01")," ")</f>
        <v>154</v>
      </c>
      <c r="M854" s="3" t="str">
        <f ca="1">IF(Table1[[#This Row],[Post]]="A02",COUNTIFS($H$2:INDIRECT(ADDRESS(ROW(Table1[[#This Row],[Sel_Cat]]),8)),"A02")," ")</f>
        <v xml:space="preserve"> </v>
      </c>
      <c r="N85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54" s="5" t="s">
        <v>5913</v>
      </c>
      <c r="P854" s="5" t="str">
        <f>VLOOKUP(Table1[[#This Row],[ROLL2]],Sheet1!$A$1:$B$132,2,FALSE)</f>
        <v>Jharkhand</v>
      </c>
      <c r="Q854" s="5" t="str">
        <f>VLOOKUP(Table1[[#This Row],[ROLL2]],Sheet1!$A$1:$C$132,3,FALSE)</f>
        <v>Ranchi(4205)</v>
      </c>
    </row>
    <row r="855" spans="1:17" x14ac:dyDescent="0.2">
      <c r="A855" s="2">
        <v>207</v>
      </c>
      <c r="B855" s="3">
        <v>2201103827</v>
      </c>
      <c r="C855" s="4" t="s">
        <v>4583</v>
      </c>
      <c r="D855" s="4" t="s">
        <v>623</v>
      </c>
      <c r="E855" s="4" t="s">
        <v>624</v>
      </c>
      <c r="F855" s="2" t="s">
        <v>5701</v>
      </c>
      <c r="G855" s="2" t="s">
        <v>5701</v>
      </c>
      <c r="H855" s="4" t="s">
        <v>625</v>
      </c>
      <c r="I855" s="4">
        <v>854</v>
      </c>
      <c r="J855" s="3">
        <f ca="1">COUNTIF(G$2:INDIRECT(ADDRESS(ROW(Table1[[#This Row],[Sel_Cat]]),7)),Table1[[#This Row],[Sel_Cat]])</f>
        <v>187</v>
      </c>
      <c r="K855" s="3">
        <f ca="1">IF(Table1[[#This Row],[Post]]="A01",COUNTIFS($H$2:INDIRECT(ADDRESS(ROW(Table1[[#This Row],[Sel_Cat]]),8)),"A01")," ")</f>
        <v>718</v>
      </c>
      <c r="L855" s="3">
        <f ca="1">IF(Table1[[#This Row],[Post]]="A01",COUNTIFS($G$2:INDIRECT(ADDRESS(ROW(Table1[[#This Row],[Sel_Cat]]),7)),Table1[[#This Row],[Sel_Cat]],$H$2:INDIRECT(ADDRESS(ROW(Table1[[#This Row],[Sel_Cat]]),8)),"A01")," ")</f>
        <v>155</v>
      </c>
      <c r="M855" s="3" t="str">
        <f ca="1">IF(Table1[[#This Row],[Post]]="A02",COUNTIFS($H$2:INDIRECT(ADDRESS(ROW(Table1[[#This Row],[Sel_Cat]]),8)),"A02")," ")</f>
        <v xml:space="preserve"> </v>
      </c>
      <c r="N8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55" s="5" t="s">
        <v>5900</v>
      </c>
      <c r="P855" s="5" t="str">
        <f>VLOOKUP(Table1[[#This Row],[ROLL2]],Sheet1!$A$1:$B$132,2,FALSE)</f>
        <v>Delhi</v>
      </c>
      <c r="Q855" s="5" t="str">
        <f>VLOOKUP(Table1[[#This Row],[ROLL2]],Sheet1!$A$1:$C$132,3,FALSE)</f>
        <v>Delhi (2201)</v>
      </c>
    </row>
    <row r="856" spans="1:17" x14ac:dyDescent="0.2">
      <c r="A856" s="2">
        <v>68</v>
      </c>
      <c r="B856" s="3">
        <v>1601005513</v>
      </c>
      <c r="C856" s="4" t="s">
        <v>4454</v>
      </c>
      <c r="D856" s="4" t="s">
        <v>206</v>
      </c>
      <c r="E856" s="4" t="s">
        <v>207</v>
      </c>
      <c r="F856" s="2" t="s">
        <v>5697</v>
      </c>
      <c r="G856" s="2" t="s">
        <v>5697</v>
      </c>
      <c r="H856" s="4" t="s">
        <v>208</v>
      </c>
      <c r="I856" s="4">
        <v>855</v>
      </c>
      <c r="J856" s="3">
        <f ca="1">COUNTIF(G$2:INDIRECT(ADDRESS(ROW(Table1[[#This Row],[Sel_Cat]]),7)),Table1[[#This Row],[Sel_Cat]])</f>
        <v>21</v>
      </c>
      <c r="K856" s="3">
        <f ca="1">IF(Table1[[#This Row],[Post]]="A01",COUNTIFS($H$2:INDIRECT(ADDRESS(ROW(Table1[[#This Row],[Sel_Cat]]),8)),"A01")," ")</f>
        <v>719</v>
      </c>
      <c r="L856" s="3">
        <f ca="1">IF(Table1[[#This Row],[Post]]="A01",COUNTIFS($G$2:INDIRECT(ADDRESS(ROW(Table1[[#This Row],[Sel_Cat]]),7)),Table1[[#This Row],[Sel_Cat]],$H$2:INDIRECT(ADDRESS(ROW(Table1[[#This Row],[Sel_Cat]]),8)),"A01")," ")</f>
        <v>15</v>
      </c>
      <c r="M856" s="3" t="str">
        <f ca="1">IF(Table1[[#This Row],[Post]]="A02",COUNTIFS($H$2:INDIRECT(ADDRESS(ROW(Table1[[#This Row],[Sel_Cat]]),8)),"A02")," ")</f>
        <v xml:space="preserve"> </v>
      </c>
      <c r="N8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56" s="5" t="s">
        <v>5965</v>
      </c>
      <c r="P856" s="5" t="str">
        <f>VLOOKUP(Table1[[#This Row],[ROLL2]],Sheet1!$A$1:$B$132,2,FALSE)</f>
        <v>Chandigarh</v>
      </c>
      <c r="Q856" s="5" t="str">
        <f>VLOOKUP(Table1[[#This Row],[ROLL2]],Sheet1!$A$1:$C$132,3,FALSE)</f>
        <v>Chandigarh/ Mohali(1601)</v>
      </c>
    </row>
    <row r="857" spans="1:17" x14ac:dyDescent="0.2">
      <c r="A857" s="2">
        <v>1117</v>
      </c>
      <c r="B857" s="3">
        <v>5501009227</v>
      </c>
      <c r="C857" s="4" t="s">
        <v>5375</v>
      </c>
      <c r="D857" s="4" t="s">
        <v>3353</v>
      </c>
      <c r="E857" s="4" t="s">
        <v>3354</v>
      </c>
      <c r="F857" s="2" t="s">
        <v>5701</v>
      </c>
      <c r="G857" s="2" t="s">
        <v>5701</v>
      </c>
      <c r="H857" s="4" t="s">
        <v>3355</v>
      </c>
      <c r="I857" s="4">
        <v>856</v>
      </c>
      <c r="J857" s="3">
        <f ca="1">COUNTIF(G$2:INDIRECT(ADDRESS(ROW(Table1[[#This Row],[Sel_Cat]]),7)),Table1[[#This Row],[Sel_Cat]])</f>
        <v>188</v>
      </c>
      <c r="K857" s="3">
        <f ca="1">IF(Table1[[#This Row],[Post]]="A01",COUNTIFS($H$2:INDIRECT(ADDRESS(ROW(Table1[[#This Row],[Sel_Cat]]),8)),"A01")," ")</f>
        <v>720</v>
      </c>
      <c r="L857" s="3">
        <f ca="1">IF(Table1[[#This Row],[Post]]="A01",COUNTIFS($G$2:INDIRECT(ADDRESS(ROW(Table1[[#This Row],[Sel_Cat]]),7)),Table1[[#This Row],[Sel_Cat]],$H$2:INDIRECT(ADDRESS(ROW(Table1[[#This Row],[Sel_Cat]]),8)),"A01")," ")</f>
        <v>156</v>
      </c>
      <c r="M857" s="3" t="str">
        <f ca="1">IF(Table1[[#This Row],[Post]]="A02",COUNTIFS($H$2:INDIRECT(ADDRESS(ROW(Table1[[#This Row],[Sel_Cat]]),8)),"A02")," ")</f>
        <v xml:space="preserve"> </v>
      </c>
      <c r="N8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57" s="5" t="s">
        <v>5958</v>
      </c>
      <c r="P857" s="5" t="str">
        <f>VLOOKUP(Table1[[#This Row],[ROLL2]],Sheet1!$A$1:$B$132,2,FALSE)</f>
        <v>Manipur</v>
      </c>
      <c r="Q857" s="5" t="str">
        <f>VLOOKUP(Table1[[#This Row],[ROLL2]],Sheet1!$A$1:$C$132,3,FALSE)</f>
        <v>Imphal(5501)</v>
      </c>
    </row>
    <row r="858" spans="1:17" x14ac:dyDescent="0.2">
      <c r="A858" s="2">
        <v>906</v>
      </c>
      <c r="B858" s="3">
        <v>3206031680</v>
      </c>
      <c r="C858" s="4" t="s">
        <v>5195</v>
      </c>
      <c r="D858" s="4" t="s">
        <v>2720</v>
      </c>
      <c r="E858" s="4" t="s">
        <v>2721</v>
      </c>
      <c r="F858" s="2" t="s">
        <v>5701</v>
      </c>
      <c r="G858" s="2" t="s">
        <v>5701</v>
      </c>
      <c r="H858" s="4" t="s">
        <v>2722</v>
      </c>
      <c r="I858" s="4">
        <v>857</v>
      </c>
      <c r="J858" s="3">
        <f ca="1">COUNTIF(G$2:INDIRECT(ADDRESS(ROW(Table1[[#This Row],[Sel_Cat]]),7)),Table1[[#This Row],[Sel_Cat]])</f>
        <v>189</v>
      </c>
      <c r="K858" s="3">
        <f ca="1">IF(Table1[[#This Row],[Post]]="A01",COUNTIFS($H$2:INDIRECT(ADDRESS(ROW(Table1[[#This Row],[Sel_Cat]]),8)),"A01")," ")</f>
        <v>721</v>
      </c>
      <c r="L858" s="3">
        <f ca="1">IF(Table1[[#This Row],[Post]]="A01",COUNTIFS($G$2:INDIRECT(ADDRESS(ROW(Table1[[#This Row],[Sel_Cat]]),7)),Table1[[#This Row],[Sel_Cat]],$H$2:INDIRECT(ADDRESS(ROW(Table1[[#This Row],[Sel_Cat]]),8)),"A01")," ")</f>
        <v>157</v>
      </c>
      <c r="M858" s="3" t="str">
        <f ca="1">IF(Table1[[#This Row],[Post]]="A02",COUNTIFS($H$2:INDIRECT(ADDRESS(ROW(Table1[[#This Row],[Sel_Cat]]),8)),"A02")," ")</f>
        <v xml:space="preserve"> </v>
      </c>
      <c r="N8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58" s="5" t="s">
        <v>5894</v>
      </c>
      <c r="P858" s="5" t="str">
        <f>VLOOKUP(Table1[[#This Row],[ROLL2]],Sheet1!$A$1:$B$132,2,FALSE)</f>
        <v>Bihar</v>
      </c>
      <c r="Q858" s="5" t="str">
        <f>VLOOKUP(Table1[[#This Row],[ROLL2]],Sheet1!$A$1:$C$132,3,FALSE)</f>
        <v>Patna (3206)</v>
      </c>
    </row>
    <row r="859" spans="1:17" x14ac:dyDescent="0.2">
      <c r="A859" s="2">
        <v>955</v>
      </c>
      <c r="B859" s="3">
        <v>3209013441</v>
      </c>
      <c r="C859" s="4" t="s">
        <v>5229</v>
      </c>
      <c r="D859" s="4" t="s">
        <v>2867</v>
      </c>
      <c r="E859" s="4" t="s">
        <v>2868</v>
      </c>
      <c r="F859" s="2" t="s">
        <v>5701</v>
      </c>
      <c r="G859" s="2" t="s">
        <v>5701</v>
      </c>
      <c r="H859" s="4" t="s">
        <v>2869</v>
      </c>
      <c r="I859" s="4">
        <v>858</v>
      </c>
      <c r="J859" s="3">
        <f ca="1">COUNTIF(G$2:INDIRECT(ADDRESS(ROW(Table1[[#This Row],[Sel_Cat]]),7)),Table1[[#This Row],[Sel_Cat]])</f>
        <v>190</v>
      </c>
      <c r="K859" s="3">
        <f ca="1">IF(Table1[[#This Row],[Post]]="A01",COUNTIFS($H$2:INDIRECT(ADDRESS(ROW(Table1[[#This Row],[Sel_Cat]]),8)),"A01")," ")</f>
        <v>722</v>
      </c>
      <c r="L859" s="3">
        <f ca="1">IF(Table1[[#This Row],[Post]]="A01",COUNTIFS($G$2:INDIRECT(ADDRESS(ROW(Table1[[#This Row],[Sel_Cat]]),7)),Table1[[#This Row],[Sel_Cat]],$H$2:INDIRECT(ADDRESS(ROW(Table1[[#This Row],[Sel_Cat]]),8)),"A01")," ")</f>
        <v>158</v>
      </c>
      <c r="M859" s="3" t="str">
        <f ca="1">IF(Table1[[#This Row],[Post]]="A02",COUNTIFS($H$2:INDIRECT(ADDRESS(ROW(Table1[[#This Row],[Sel_Cat]]),8)),"A02")," ")</f>
        <v xml:space="preserve"> </v>
      </c>
      <c r="N8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59" s="5" t="s">
        <v>5895</v>
      </c>
      <c r="P859" s="5" t="str">
        <f>VLOOKUP(Table1[[#This Row],[ROLL2]],Sheet1!$A$1:$B$132,2,FALSE)</f>
        <v>Bihar</v>
      </c>
      <c r="Q859" s="5" t="str">
        <f>VLOOKUP(Table1[[#This Row],[ROLL2]],Sheet1!$A$1:$C$132,3,FALSE)</f>
        <v>Purnea (3209)</v>
      </c>
    </row>
    <row r="860" spans="1:17" x14ac:dyDescent="0.2">
      <c r="A860" s="2">
        <v>148</v>
      </c>
      <c r="B860" s="3">
        <v>2201054913</v>
      </c>
      <c r="C860" s="4" t="s">
        <v>4533</v>
      </c>
      <c r="D860" s="4" t="s">
        <v>446</v>
      </c>
      <c r="E860" s="4" t="s">
        <v>447</v>
      </c>
      <c r="F860" s="2" t="s">
        <v>5701</v>
      </c>
      <c r="G860" s="2" t="s">
        <v>5701</v>
      </c>
      <c r="H860" s="4" t="s">
        <v>448</v>
      </c>
      <c r="I860" s="4">
        <v>859</v>
      </c>
      <c r="J860" s="3">
        <f ca="1">COUNTIF(G$2:INDIRECT(ADDRESS(ROW(Table1[[#This Row],[Sel_Cat]]),7)),Table1[[#This Row],[Sel_Cat]])</f>
        <v>191</v>
      </c>
      <c r="K860" s="3">
        <f ca="1">IF(Table1[[#This Row],[Post]]="A01",COUNTIFS($H$2:INDIRECT(ADDRESS(ROW(Table1[[#This Row],[Sel_Cat]]),8)),"A01")," ")</f>
        <v>723</v>
      </c>
      <c r="L860" s="3">
        <f ca="1">IF(Table1[[#This Row],[Post]]="A01",COUNTIFS($G$2:INDIRECT(ADDRESS(ROW(Table1[[#This Row],[Sel_Cat]]),7)),Table1[[#This Row],[Sel_Cat]],$H$2:INDIRECT(ADDRESS(ROW(Table1[[#This Row],[Sel_Cat]]),8)),"A01")," ")</f>
        <v>159</v>
      </c>
      <c r="M860" s="3" t="str">
        <f ca="1">IF(Table1[[#This Row],[Post]]="A02",COUNTIFS($H$2:INDIRECT(ADDRESS(ROW(Table1[[#This Row],[Sel_Cat]]),8)),"A02")," ")</f>
        <v xml:space="preserve"> </v>
      </c>
      <c r="N8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60" s="5" t="s">
        <v>5900</v>
      </c>
      <c r="P860" s="5" t="str">
        <f>VLOOKUP(Table1[[#This Row],[ROLL2]],Sheet1!$A$1:$B$132,2,FALSE)</f>
        <v>Delhi</v>
      </c>
      <c r="Q860" s="5" t="str">
        <f>VLOOKUP(Table1[[#This Row],[ROLL2]],Sheet1!$A$1:$C$132,3,FALSE)</f>
        <v>Delhi (2201)</v>
      </c>
    </row>
    <row r="861" spans="1:17" x14ac:dyDescent="0.2">
      <c r="A861" s="2">
        <v>1157</v>
      </c>
      <c r="B861" s="3">
        <v>6006026735</v>
      </c>
      <c r="C861" s="4" t="s">
        <v>5413</v>
      </c>
      <c r="D861" s="4" t="s">
        <v>3473</v>
      </c>
      <c r="E861" s="4" t="s">
        <v>3474</v>
      </c>
      <c r="F861" s="2" t="s">
        <v>5701</v>
      </c>
      <c r="G861" s="2" t="s">
        <v>5701</v>
      </c>
      <c r="H861" s="4" t="s">
        <v>3475</v>
      </c>
      <c r="I861" s="4">
        <v>860</v>
      </c>
      <c r="J861" s="3">
        <f ca="1">COUNTIF(G$2:INDIRECT(ADDRESS(ROW(Table1[[#This Row],[Sel_Cat]]),7)),Table1[[#This Row],[Sel_Cat]])</f>
        <v>192</v>
      </c>
      <c r="K861" s="3">
        <f ca="1">IF(Table1[[#This Row],[Post]]="A01",COUNTIFS($H$2:INDIRECT(ADDRESS(ROW(Table1[[#This Row],[Sel_Cat]]),8)),"A01")," ")</f>
        <v>724</v>
      </c>
      <c r="L861" s="3">
        <f ca="1">IF(Table1[[#This Row],[Post]]="A01",COUNTIFS($G$2:INDIRECT(ADDRESS(ROW(Table1[[#This Row],[Sel_Cat]]),7)),Table1[[#This Row],[Sel_Cat]],$H$2:INDIRECT(ADDRESS(ROW(Table1[[#This Row],[Sel_Cat]]),8)),"A01")," ")</f>
        <v>160</v>
      </c>
      <c r="M861" s="3" t="str">
        <f ca="1">IF(Table1[[#This Row],[Post]]="A02",COUNTIFS($H$2:INDIRECT(ADDRESS(ROW(Table1[[#This Row],[Sel_Cat]]),8)),"A02")," ")</f>
        <v xml:space="preserve"> </v>
      </c>
      <c r="N8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61" s="5" t="s">
        <v>5945</v>
      </c>
      <c r="P861" s="5" t="str">
        <f>VLOOKUP(Table1[[#This Row],[ROLL2]],Sheet1!$A$1:$B$132,2,FALSE)</f>
        <v>Madhya Pradesh</v>
      </c>
      <c r="Q861" s="5" t="str">
        <f>VLOOKUP(Table1[[#This Row],[ROLL2]],Sheet1!$A$1:$C$132,3,FALSE)</f>
        <v>Indore (6006)</v>
      </c>
    </row>
    <row r="862" spans="1:17" x14ac:dyDescent="0.2">
      <c r="A862" s="2">
        <v>490</v>
      </c>
      <c r="B862" s="3">
        <v>2201352592</v>
      </c>
      <c r="C862" s="4" t="s">
        <v>4836</v>
      </c>
      <c r="D862" s="4" t="s">
        <v>1472</v>
      </c>
      <c r="E862" s="4" t="s">
        <v>1473</v>
      </c>
      <c r="F862" s="2" t="s">
        <v>5701</v>
      </c>
      <c r="G862" s="2" t="s">
        <v>5701</v>
      </c>
      <c r="H862" s="4" t="s">
        <v>1474</v>
      </c>
      <c r="I862" s="4">
        <v>861</v>
      </c>
      <c r="J862" s="3">
        <f ca="1">COUNTIF(G$2:INDIRECT(ADDRESS(ROW(Table1[[#This Row],[Sel_Cat]]),7)),Table1[[#This Row],[Sel_Cat]])</f>
        <v>193</v>
      </c>
      <c r="K862" s="3" t="str">
        <f ca="1">IF(Table1[[#This Row],[Post]]="A01",COUNTIFS($H$2:INDIRECT(ADDRESS(ROW(Table1[[#This Row],[Sel_Cat]]),8)),"A01")," ")</f>
        <v xml:space="preserve"> </v>
      </c>
      <c r="L86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62" s="3">
        <f ca="1">IF(Table1[[#This Row],[Post]]="A02",COUNTIFS($H$2:INDIRECT(ADDRESS(ROW(Table1[[#This Row],[Sel_Cat]]),8)),"A02")," ")</f>
        <v>137</v>
      </c>
      <c r="N862" s="3">
        <f ca="1">IF(Table1[[#This Row],[Post]]="A02",COUNTIFS($G$2:INDIRECT(ADDRESS(ROW(Table1[[#This Row],[Sel_Cat]]),7)),Table1[[#This Row],[Sel_Cat]],$H$2:INDIRECT(ADDRESS(ROW(Table1[[#This Row],[Sel_Cat]]),8)),"A02")," ")</f>
        <v>33</v>
      </c>
      <c r="O862" s="5" t="s">
        <v>5900</v>
      </c>
      <c r="P862" s="5" t="str">
        <f>VLOOKUP(Table1[[#This Row],[ROLL2]],Sheet1!$A$1:$B$132,2,FALSE)</f>
        <v>Delhi</v>
      </c>
      <c r="Q862" s="5" t="str">
        <f>VLOOKUP(Table1[[#This Row],[ROLL2]],Sheet1!$A$1:$C$132,3,FALSE)</f>
        <v>Delhi (2201)</v>
      </c>
    </row>
    <row r="863" spans="1:17" x14ac:dyDescent="0.2">
      <c r="A863" s="2">
        <v>354</v>
      </c>
      <c r="B863" s="3">
        <v>2201220541</v>
      </c>
      <c r="C863" s="4" t="s">
        <v>4719</v>
      </c>
      <c r="D863" s="4" t="s">
        <v>1064</v>
      </c>
      <c r="E863" s="4" t="s">
        <v>1065</v>
      </c>
      <c r="F863" s="2" t="s">
        <v>5701</v>
      </c>
      <c r="G863" s="2" t="s">
        <v>5701</v>
      </c>
      <c r="H863" s="4" t="s">
        <v>1066</v>
      </c>
      <c r="I863" s="4">
        <v>862</v>
      </c>
      <c r="J863" s="3">
        <f ca="1">COUNTIF(G$2:INDIRECT(ADDRESS(ROW(Table1[[#This Row],[Sel_Cat]]),7)),Table1[[#This Row],[Sel_Cat]])</f>
        <v>194</v>
      </c>
      <c r="K863" s="3">
        <f ca="1">IF(Table1[[#This Row],[Post]]="A01",COUNTIFS($H$2:INDIRECT(ADDRESS(ROW(Table1[[#This Row],[Sel_Cat]]),8)),"A01")," ")</f>
        <v>725</v>
      </c>
      <c r="L863" s="3">
        <f ca="1">IF(Table1[[#This Row],[Post]]="A01",COUNTIFS($G$2:INDIRECT(ADDRESS(ROW(Table1[[#This Row],[Sel_Cat]]),7)),Table1[[#This Row],[Sel_Cat]],$H$2:INDIRECT(ADDRESS(ROW(Table1[[#This Row],[Sel_Cat]]),8)),"A01")," ")</f>
        <v>161</v>
      </c>
      <c r="M863" s="3" t="str">
        <f ca="1">IF(Table1[[#This Row],[Post]]="A02",COUNTIFS($H$2:INDIRECT(ADDRESS(ROW(Table1[[#This Row],[Sel_Cat]]),8)),"A02")," ")</f>
        <v xml:space="preserve"> </v>
      </c>
      <c r="N8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63" s="5" t="s">
        <v>5900</v>
      </c>
      <c r="P863" s="5" t="str">
        <f>VLOOKUP(Table1[[#This Row],[ROLL2]],Sheet1!$A$1:$B$132,2,FALSE)</f>
        <v>Delhi</v>
      </c>
      <c r="Q863" s="5" t="str">
        <f>VLOOKUP(Table1[[#This Row],[ROLL2]],Sheet1!$A$1:$C$132,3,FALSE)</f>
        <v>Delhi (2201)</v>
      </c>
    </row>
    <row r="864" spans="1:17" x14ac:dyDescent="0.2">
      <c r="A864" s="2">
        <v>684</v>
      </c>
      <c r="B864" s="3">
        <v>3002011560</v>
      </c>
      <c r="C864" s="4" t="s">
        <v>5003</v>
      </c>
      <c r="D864" s="4" t="s">
        <v>2054</v>
      </c>
      <c r="E864" s="4" t="s">
        <v>2055</v>
      </c>
      <c r="F864" s="2" t="s">
        <v>5701</v>
      </c>
      <c r="G864" s="2" t="s">
        <v>5701</v>
      </c>
      <c r="H864" s="4" t="s">
        <v>2056</v>
      </c>
      <c r="I864" s="4">
        <v>863</v>
      </c>
      <c r="J864" s="3">
        <f ca="1">COUNTIF(G$2:INDIRECT(ADDRESS(ROW(Table1[[#This Row],[Sel_Cat]]),7)),Table1[[#This Row],[Sel_Cat]])</f>
        <v>195</v>
      </c>
      <c r="K864" s="3">
        <f ca="1">IF(Table1[[#This Row],[Post]]="A01",COUNTIFS($H$2:INDIRECT(ADDRESS(ROW(Table1[[#This Row],[Sel_Cat]]),8)),"A01")," ")</f>
        <v>726</v>
      </c>
      <c r="L864" s="3">
        <f ca="1">IF(Table1[[#This Row],[Post]]="A01",COUNTIFS($G$2:INDIRECT(ADDRESS(ROW(Table1[[#This Row],[Sel_Cat]]),7)),Table1[[#This Row],[Sel_Cat]],$H$2:INDIRECT(ADDRESS(ROW(Table1[[#This Row],[Sel_Cat]]),8)),"A01")," ")</f>
        <v>162</v>
      </c>
      <c r="M864" s="3" t="str">
        <f ca="1">IF(Table1[[#This Row],[Post]]="A02",COUNTIFS($H$2:INDIRECT(ADDRESS(ROW(Table1[[#This Row],[Sel_Cat]]),8)),"A02")," ")</f>
        <v xml:space="preserve"> </v>
      </c>
      <c r="N86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64" s="5" t="s">
        <v>6023</v>
      </c>
      <c r="P864" s="5" t="e">
        <f>VLOOKUP(Table1[[#This Row],[ROLL2]],Sheet1!$A$1:$B$132,2,FALSE)</f>
        <v>#N/A</v>
      </c>
      <c r="Q864" s="5" t="e">
        <f>VLOOKUP(Table1[[#This Row],[ROLL2]],Sheet1!$A$1:$C$132,3,FALSE)</f>
        <v>#N/A</v>
      </c>
    </row>
    <row r="865" spans="1:17" x14ac:dyDescent="0.2">
      <c r="A865" s="2">
        <v>1141</v>
      </c>
      <c r="B865" s="3">
        <v>6005000763</v>
      </c>
      <c r="C865" s="4" t="s">
        <v>5398</v>
      </c>
      <c r="D865" s="4" t="s">
        <v>3425</v>
      </c>
      <c r="E865" s="4" t="s">
        <v>3426</v>
      </c>
      <c r="F865" s="2" t="s">
        <v>5696</v>
      </c>
      <c r="G865" s="2" t="s">
        <v>5696</v>
      </c>
      <c r="H865" s="4" t="s">
        <v>3427</v>
      </c>
      <c r="I865" s="4">
        <v>864</v>
      </c>
      <c r="J865" s="3">
        <f ca="1">COUNTIF(G$2:INDIRECT(ADDRESS(ROW(Table1[[#This Row],[Sel_Cat]]),7)),Table1[[#This Row],[Sel_Cat]])</f>
        <v>92</v>
      </c>
      <c r="K865" s="3">
        <f ca="1">IF(Table1[[#This Row],[Post]]="A01",COUNTIFS($H$2:INDIRECT(ADDRESS(ROW(Table1[[#This Row],[Sel_Cat]]),8)),"A01")," ")</f>
        <v>727</v>
      </c>
      <c r="L865" s="3">
        <f ca="1">IF(Table1[[#This Row],[Post]]="A01",COUNTIFS($G$2:INDIRECT(ADDRESS(ROW(Table1[[#This Row],[Sel_Cat]]),7)),Table1[[#This Row],[Sel_Cat]],$H$2:INDIRECT(ADDRESS(ROW(Table1[[#This Row],[Sel_Cat]]),8)),"A01")," ")</f>
        <v>72</v>
      </c>
      <c r="M865" s="3" t="str">
        <f ca="1">IF(Table1[[#This Row],[Post]]="A02",COUNTIFS($H$2:INDIRECT(ADDRESS(ROW(Table1[[#This Row],[Sel_Cat]]),8)),"A02")," ")</f>
        <v xml:space="preserve"> </v>
      </c>
      <c r="N86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65" s="5" t="s">
        <v>5944</v>
      </c>
      <c r="P865" s="5" t="str">
        <f>VLOOKUP(Table1[[#This Row],[ROLL2]],Sheet1!$A$1:$B$132,2,FALSE)</f>
        <v>Madhya Pradesh</v>
      </c>
      <c r="Q865" s="5" t="str">
        <f>VLOOKUP(Table1[[#This Row],[ROLL2]],Sheet1!$A$1:$C$132,3,FALSE)</f>
        <v>Gwalior(6005)</v>
      </c>
    </row>
    <row r="866" spans="1:17" x14ac:dyDescent="0.2">
      <c r="A866" s="2">
        <v>1263</v>
      </c>
      <c r="B866" s="3">
        <v>7206003599</v>
      </c>
      <c r="C866" s="4" t="s">
        <v>5507</v>
      </c>
      <c r="D866" s="4" t="s">
        <v>3791</v>
      </c>
      <c r="E866" s="4" t="s">
        <v>3792</v>
      </c>
      <c r="F866" s="2" t="s">
        <v>5701</v>
      </c>
      <c r="G866" s="2" t="s">
        <v>5701</v>
      </c>
      <c r="H866" s="4" t="s">
        <v>3793</v>
      </c>
      <c r="I866" s="4">
        <v>865</v>
      </c>
      <c r="J866" s="3">
        <f ca="1">COUNTIF(G$2:INDIRECT(ADDRESS(ROW(Table1[[#This Row],[Sel_Cat]]),7)),Table1[[#This Row],[Sel_Cat]])</f>
        <v>196</v>
      </c>
      <c r="K866" s="3">
        <f ca="1">IF(Table1[[#This Row],[Post]]="A01",COUNTIFS($H$2:INDIRECT(ADDRESS(ROW(Table1[[#This Row],[Sel_Cat]]),8)),"A01")," ")</f>
        <v>728</v>
      </c>
      <c r="L866" s="3">
        <f ca="1">IF(Table1[[#This Row],[Post]]="A01",COUNTIFS($G$2:INDIRECT(ADDRESS(ROW(Table1[[#This Row],[Sel_Cat]]),7)),Table1[[#This Row],[Sel_Cat]],$H$2:INDIRECT(ADDRESS(ROW(Table1[[#This Row],[Sel_Cat]]),8)),"A01")," ")</f>
        <v>163</v>
      </c>
      <c r="M866" s="3" t="str">
        <f ca="1">IF(Table1[[#This Row],[Post]]="A02",COUNTIFS($H$2:INDIRECT(ADDRESS(ROW(Table1[[#This Row],[Sel_Cat]]),8)),"A02")," ")</f>
        <v xml:space="preserve"> </v>
      </c>
      <c r="N8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66" s="5" t="s">
        <v>6012</v>
      </c>
      <c r="P866" s="5" t="str">
        <f>VLOOKUP(Table1[[#This Row],[ROLL2]],Sheet1!$A$1:$B$132,2,FALSE)</f>
        <v>Maharashtra</v>
      </c>
      <c r="Q866" s="5" t="str">
        <f>VLOOKUP(Table1[[#This Row],[ROLL2]],Sheet1!$A$1:$C$132,3,FALSE)</f>
        <v>Nanded (7206)</v>
      </c>
    </row>
    <row r="867" spans="1:17" x14ac:dyDescent="0.2">
      <c r="A867" s="2">
        <v>1131</v>
      </c>
      <c r="B867" s="3">
        <v>6001030547</v>
      </c>
      <c r="C867" s="4" t="s">
        <v>5389</v>
      </c>
      <c r="D867" s="4" t="s">
        <v>3395</v>
      </c>
      <c r="E867" s="4" t="s">
        <v>3396</v>
      </c>
      <c r="F867" s="2" t="s">
        <v>5696</v>
      </c>
      <c r="G867" s="2" t="s">
        <v>5696</v>
      </c>
      <c r="H867" s="4" t="s">
        <v>3397</v>
      </c>
      <c r="I867" s="4">
        <v>866</v>
      </c>
      <c r="J867" s="3">
        <f ca="1">COUNTIF(G$2:INDIRECT(ADDRESS(ROW(Table1[[#This Row],[Sel_Cat]]),7)),Table1[[#This Row],[Sel_Cat]])</f>
        <v>93</v>
      </c>
      <c r="K867" s="3">
        <f ca="1">IF(Table1[[#This Row],[Post]]="A01",COUNTIFS($H$2:INDIRECT(ADDRESS(ROW(Table1[[#This Row],[Sel_Cat]]),8)),"A01")," ")</f>
        <v>729</v>
      </c>
      <c r="L867" s="3">
        <f ca="1">IF(Table1[[#This Row],[Post]]="A01",COUNTIFS($G$2:INDIRECT(ADDRESS(ROW(Table1[[#This Row],[Sel_Cat]]),7)),Table1[[#This Row],[Sel_Cat]],$H$2:INDIRECT(ADDRESS(ROW(Table1[[#This Row],[Sel_Cat]]),8)),"A01")," ")</f>
        <v>73</v>
      </c>
      <c r="M867" s="3" t="str">
        <f ca="1">IF(Table1[[#This Row],[Post]]="A02",COUNTIFS($H$2:INDIRECT(ADDRESS(ROW(Table1[[#This Row],[Sel_Cat]]),8)),"A02")," ")</f>
        <v xml:space="preserve"> </v>
      </c>
      <c r="N8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67" s="5" t="s">
        <v>5943</v>
      </c>
      <c r="P867" s="5" t="str">
        <f>VLOOKUP(Table1[[#This Row],[ROLL2]],Sheet1!$A$1:$B$132,2,FALSE)</f>
        <v>Madhya Pradesh</v>
      </c>
      <c r="Q867" s="5" t="str">
        <f>VLOOKUP(Table1[[#This Row],[ROLL2]],Sheet1!$A$1:$C$132,3,FALSE)</f>
        <v>Bhopal (6001)</v>
      </c>
    </row>
    <row r="868" spans="1:17" x14ac:dyDescent="0.2">
      <c r="A868" s="2">
        <v>1322</v>
      </c>
      <c r="B868" s="3">
        <v>8008010665</v>
      </c>
      <c r="C868" s="4" t="s">
        <v>5561</v>
      </c>
      <c r="D868" s="4" t="s">
        <v>3967</v>
      </c>
      <c r="E868" s="4" t="s">
        <v>3968</v>
      </c>
      <c r="F868" s="2" t="s">
        <v>5697</v>
      </c>
      <c r="G868" s="2" t="s">
        <v>5697</v>
      </c>
      <c r="H868" s="4" t="s">
        <v>3969</v>
      </c>
      <c r="I868" s="4">
        <v>867</v>
      </c>
      <c r="J868" s="3">
        <f ca="1">COUNTIF(G$2:INDIRECT(ADDRESS(ROW(Table1[[#This Row],[Sel_Cat]]),7)),Table1[[#This Row],[Sel_Cat]])</f>
        <v>22</v>
      </c>
      <c r="K868" s="3">
        <f ca="1">IF(Table1[[#This Row],[Post]]="A01",COUNTIFS($H$2:INDIRECT(ADDRESS(ROW(Table1[[#This Row],[Sel_Cat]]),8)),"A01")," ")</f>
        <v>730</v>
      </c>
      <c r="L868" s="3">
        <f ca="1">IF(Table1[[#This Row],[Post]]="A01",COUNTIFS($G$2:INDIRECT(ADDRESS(ROW(Table1[[#This Row],[Sel_Cat]]),7)),Table1[[#This Row],[Sel_Cat]],$H$2:INDIRECT(ADDRESS(ROW(Table1[[#This Row],[Sel_Cat]]),8)),"A01")," ")</f>
        <v>16</v>
      </c>
      <c r="M868" s="3" t="str">
        <f ca="1">IF(Table1[[#This Row],[Post]]="A02",COUNTIFS($H$2:INDIRECT(ADDRESS(ROW(Table1[[#This Row],[Sel_Cat]]),8)),"A02")," ")</f>
        <v xml:space="preserve"> </v>
      </c>
      <c r="N86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68" s="5" t="s">
        <v>5984</v>
      </c>
      <c r="P868" s="5" t="str">
        <f>VLOOKUP(Table1[[#This Row],[ROLL2]],Sheet1!$A$1:$B$132,2,FALSE)</f>
        <v>Andhra Pradesh</v>
      </c>
      <c r="Q868" s="5" t="str">
        <f>VLOOKUP(Table1[[#This Row],[ROLL2]],Sheet1!$A$1:$C$132,3,FALSE)</f>
        <v>Vijayawada(8008)</v>
      </c>
    </row>
    <row r="869" spans="1:17" x14ac:dyDescent="0.2">
      <c r="A869" s="2">
        <v>1080</v>
      </c>
      <c r="B869" s="3">
        <v>4601008855</v>
      </c>
      <c r="C869" s="4" t="s">
        <v>5341</v>
      </c>
      <c r="D869" s="4" t="s">
        <v>3242</v>
      </c>
      <c r="E869" s="4" t="s">
        <v>3243</v>
      </c>
      <c r="F869" s="2" t="s">
        <v>5701</v>
      </c>
      <c r="G869" s="2" t="s">
        <v>5701</v>
      </c>
      <c r="H869" s="4" t="s">
        <v>3244</v>
      </c>
      <c r="I869" s="4">
        <v>868</v>
      </c>
      <c r="J869" s="3">
        <f ca="1">COUNTIF(G$2:INDIRECT(ADDRESS(ROW(Table1[[#This Row],[Sel_Cat]]),7)),Table1[[#This Row],[Sel_Cat]])</f>
        <v>197</v>
      </c>
      <c r="K869" s="3" t="str">
        <f ca="1">IF(Table1[[#This Row],[Post]]="A01",COUNTIFS($H$2:INDIRECT(ADDRESS(ROW(Table1[[#This Row],[Sel_Cat]]),8)),"A01")," ")</f>
        <v xml:space="preserve"> </v>
      </c>
      <c r="L86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69" s="3">
        <f ca="1">IF(Table1[[#This Row],[Post]]="A02",COUNTIFS($H$2:INDIRECT(ADDRESS(ROW(Table1[[#This Row],[Sel_Cat]]),8)),"A02")," ")</f>
        <v>138</v>
      </c>
      <c r="N869" s="3">
        <f ca="1">IF(Table1[[#This Row],[Post]]="A02",COUNTIFS($G$2:INDIRECT(ADDRESS(ROW(Table1[[#This Row],[Sel_Cat]]),7)),Table1[[#This Row],[Sel_Cat]],$H$2:INDIRECT(ADDRESS(ROW(Table1[[#This Row],[Sel_Cat]]),8)),"A02")," ")</f>
        <v>34</v>
      </c>
      <c r="O869" s="5" t="s">
        <v>5914</v>
      </c>
      <c r="P869" s="5" t="str">
        <f>VLOOKUP(Table1[[#This Row],[ROLL2]],Sheet1!$A$1:$B$132,2,FALSE)</f>
        <v>Odisha</v>
      </c>
      <c r="Q869" s="5" t="str">
        <f>VLOOKUP(Table1[[#This Row],[ROLL2]],Sheet1!$A$1:$C$132,3,FALSE)</f>
        <v>Balasore (4601)</v>
      </c>
    </row>
    <row r="870" spans="1:17" x14ac:dyDescent="0.2">
      <c r="A870" s="2">
        <v>310</v>
      </c>
      <c r="B870" s="3">
        <v>2201182134</v>
      </c>
      <c r="C870" s="4" t="s">
        <v>4678</v>
      </c>
      <c r="D870" s="4" t="s">
        <v>932</v>
      </c>
      <c r="E870" s="4" t="s">
        <v>933</v>
      </c>
      <c r="F870" s="2" t="s">
        <v>5696</v>
      </c>
      <c r="G870" s="2" t="s">
        <v>5696</v>
      </c>
      <c r="H870" s="4" t="s">
        <v>934</v>
      </c>
      <c r="I870" s="4">
        <v>869</v>
      </c>
      <c r="J870" s="3">
        <f ca="1">COUNTIF(G$2:INDIRECT(ADDRESS(ROW(Table1[[#This Row],[Sel_Cat]]),7)),Table1[[#This Row],[Sel_Cat]])</f>
        <v>94</v>
      </c>
      <c r="K870" s="3">
        <f ca="1">IF(Table1[[#This Row],[Post]]="A01",COUNTIFS($H$2:INDIRECT(ADDRESS(ROW(Table1[[#This Row],[Sel_Cat]]),8)),"A01")," ")</f>
        <v>731</v>
      </c>
      <c r="L870" s="3">
        <f ca="1">IF(Table1[[#This Row],[Post]]="A01",COUNTIFS($G$2:INDIRECT(ADDRESS(ROW(Table1[[#This Row],[Sel_Cat]]),7)),Table1[[#This Row],[Sel_Cat]],$H$2:INDIRECT(ADDRESS(ROW(Table1[[#This Row],[Sel_Cat]]),8)),"A01")," ")</f>
        <v>74</v>
      </c>
      <c r="M870" s="3" t="str">
        <f ca="1">IF(Table1[[#This Row],[Post]]="A02",COUNTIFS($H$2:INDIRECT(ADDRESS(ROW(Table1[[#This Row],[Sel_Cat]]),8)),"A02")," ")</f>
        <v xml:space="preserve"> </v>
      </c>
      <c r="N8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70" s="5" t="s">
        <v>5900</v>
      </c>
      <c r="P870" s="5" t="str">
        <f>VLOOKUP(Table1[[#This Row],[ROLL2]],Sheet1!$A$1:$B$132,2,FALSE)</f>
        <v>Delhi</v>
      </c>
      <c r="Q870" s="5" t="str">
        <f>VLOOKUP(Table1[[#This Row],[ROLL2]],Sheet1!$A$1:$C$132,3,FALSE)</f>
        <v>Delhi (2201)</v>
      </c>
    </row>
    <row r="871" spans="1:17" x14ac:dyDescent="0.2">
      <c r="A871" s="2">
        <v>216</v>
      </c>
      <c r="B871" s="3">
        <v>2201113188</v>
      </c>
      <c r="C871" s="4" t="s">
        <v>4439</v>
      </c>
      <c r="D871" s="4" t="s">
        <v>650</v>
      </c>
      <c r="E871" s="4" t="s">
        <v>651</v>
      </c>
      <c r="F871" s="2" t="s">
        <v>5701</v>
      </c>
      <c r="G871" s="2" t="s">
        <v>5701</v>
      </c>
      <c r="H871" s="4" t="s">
        <v>652</v>
      </c>
      <c r="I871" s="4">
        <v>870</v>
      </c>
      <c r="J871" s="3">
        <f ca="1">COUNTIF(G$2:INDIRECT(ADDRESS(ROW(Table1[[#This Row],[Sel_Cat]]),7)),Table1[[#This Row],[Sel_Cat]])</f>
        <v>198</v>
      </c>
      <c r="K871" s="3">
        <f ca="1">IF(Table1[[#This Row],[Post]]="A01",COUNTIFS($H$2:INDIRECT(ADDRESS(ROW(Table1[[#This Row],[Sel_Cat]]),8)),"A01")," ")</f>
        <v>732</v>
      </c>
      <c r="L871" s="3">
        <f ca="1">IF(Table1[[#This Row],[Post]]="A01",COUNTIFS($G$2:INDIRECT(ADDRESS(ROW(Table1[[#This Row],[Sel_Cat]]),7)),Table1[[#This Row],[Sel_Cat]],$H$2:INDIRECT(ADDRESS(ROW(Table1[[#This Row],[Sel_Cat]]),8)),"A01")," ")</f>
        <v>164</v>
      </c>
      <c r="M871" s="3" t="str">
        <f ca="1">IF(Table1[[#This Row],[Post]]="A02",COUNTIFS($H$2:INDIRECT(ADDRESS(ROW(Table1[[#This Row],[Sel_Cat]]),8)),"A02")," ")</f>
        <v xml:space="preserve"> </v>
      </c>
      <c r="N8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71" s="5" t="s">
        <v>5900</v>
      </c>
      <c r="P871" s="5" t="str">
        <f>VLOOKUP(Table1[[#This Row],[ROLL2]],Sheet1!$A$1:$B$132,2,FALSE)</f>
        <v>Delhi</v>
      </c>
      <c r="Q871" s="5" t="str">
        <f>VLOOKUP(Table1[[#This Row],[ROLL2]],Sheet1!$A$1:$C$132,3,FALSE)</f>
        <v>Delhi (2201)</v>
      </c>
    </row>
    <row r="872" spans="1:17" x14ac:dyDescent="0.2">
      <c r="A872" s="2">
        <v>555</v>
      </c>
      <c r="B872" s="3">
        <v>2404018164</v>
      </c>
      <c r="C872" s="4" t="s">
        <v>2780</v>
      </c>
      <c r="D872" s="4" t="s">
        <v>1667</v>
      </c>
      <c r="E872" s="4" t="s">
        <v>1668</v>
      </c>
      <c r="F872" s="2" t="s">
        <v>5701</v>
      </c>
      <c r="G872" s="2" t="s">
        <v>5701</v>
      </c>
      <c r="H872" s="4" t="s">
        <v>1669</v>
      </c>
      <c r="I872" s="4">
        <v>871</v>
      </c>
      <c r="J872" s="3">
        <f ca="1">COUNTIF(G$2:INDIRECT(ADDRESS(ROW(Table1[[#This Row],[Sel_Cat]]),7)),Table1[[#This Row],[Sel_Cat]])</f>
        <v>199</v>
      </c>
      <c r="K872" s="3">
        <f ca="1">IF(Table1[[#This Row],[Post]]="A01",COUNTIFS($H$2:INDIRECT(ADDRESS(ROW(Table1[[#This Row],[Sel_Cat]]),8)),"A01")," ")</f>
        <v>733</v>
      </c>
      <c r="L872" s="3">
        <f ca="1">IF(Table1[[#This Row],[Post]]="A01",COUNTIFS($G$2:INDIRECT(ADDRESS(ROW(Table1[[#This Row],[Sel_Cat]]),7)),Table1[[#This Row],[Sel_Cat]],$H$2:INDIRECT(ADDRESS(ROW(Table1[[#This Row],[Sel_Cat]]),8)),"A01")," ")</f>
        <v>165</v>
      </c>
      <c r="M872" s="3" t="str">
        <f ca="1">IF(Table1[[#This Row],[Post]]="A02",COUNTIFS($H$2:INDIRECT(ADDRESS(ROW(Table1[[#This Row],[Sel_Cat]]),8)),"A02")," ")</f>
        <v xml:space="preserve"> </v>
      </c>
      <c r="N8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72" s="5" t="s">
        <v>5903</v>
      </c>
      <c r="P872" s="5" t="str">
        <f>VLOOKUP(Table1[[#This Row],[ROLL2]],Sheet1!$A$1:$B$132,2,FALSE)</f>
        <v>Rajasthan</v>
      </c>
      <c r="Q872" s="5" t="str">
        <f>VLOOKUP(Table1[[#This Row],[ROLL2]],Sheet1!$A$1:$C$132,3,FALSE)</f>
        <v>Bikaner (2404)</v>
      </c>
    </row>
    <row r="873" spans="1:17" x14ac:dyDescent="0.2">
      <c r="A873" s="2">
        <v>621</v>
      </c>
      <c r="B873" s="3">
        <v>2406011513</v>
      </c>
      <c r="C873" s="4" t="s">
        <v>4948</v>
      </c>
      <c r="D873" s="4" t="s">
        <v>1865</v>
      </c>
      <c r="E873" s="4" t="s">
        <v>1866</v>
      </c>
      <c r="F873" s="2" t="s">
        <v>5701</v>
      </c>
      <c r="G873" s="2" t="s">
        <v>5701</v>
      </c>
      <c r="H873" s="4" t="s">
        <v>1867</v>
      </c>
      <c r="I873" s="4">
        <v>872</v>
      </c>
      <c r="J873" s="3">
        <f ca="1">COUNTIF(G$2:INDIRECT(ADDRESS(ROW(Table1[[#This Row],[Sel_Cat]]),7)),Table1[[#This Row],[Sel_Cat]])</f>
        <v>200</v>
      </c>
      <c r="K873" s="3">
        <f ca="1">IF(Table1[[#This Row],[Post]]="A01",COUNTIFS($H$2:INDIRECT(ADDRESS(ROW(Table1[[#This Row],[Sel_Cat]]),8)),"A01")," ")</f>
        <v>734</v>
      </c>
      <c r="L873" s="3">
        <f ca="1">IF(Table1[[#This Row],[Post]]="A01",COUNTIFS($G$2:INDIRECT(ADDRESS(ROW(Table1[[#This Row],[Sel_Cat]]),7)),Table1[[#This Row],[Sel_Cat]],$H$2:INDIRECT(ADDRESS(ROW(Table1[[#This Row],[Sel_Cat]]),8)),"A01")," ")</f>
        <v>166</v>
      </c>
      <c r="M873" s="3" t="str">
        <f ca="1">IF(Table1[[#This Row],[Post]]="A02",COUNTIFS($H$2:INDIRECT(ADDRESS(ROW(Table1[[#This Row],[Sel_Cat]]),8)),"A02")," ")</f>
        <v xml:space="preserve"> </v>
      </c>
      <c r="N8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73" s="5" t="s">
        <v>5905</v>
      </c>
      <c r="P873" s="5" t="str">
        <f>VLOOKUP(Table1[[#This Row],[ROLL2]],Sheet1!$A$1:$B$132,2,FALSE)</f>
        <v>Rajasthan</v>
      </c>
      <c r="Q873" s="5" t="str">
        <f>VLOOKUP(Table1[[#This Row],[ROLL2]],Sheet1!$A$1:$C$132,3,FALSE)</f>
        <v>Jodhpur (2406)</v>
      </c>
    </row>
    <row r="874" spans="1:17" x14ac:dyDescent="0.2">
      <c r="A874" s="2">
        <v>629</v>
      </c>
      <c r="B874" s="3">
        <v>2406017101</v>
      </c>
      <c r="C874" s="4" t="s">
        <v>4956</v>
      </c>
      <c r="D874" s="4" t="s">
        <v>1889</v>
      </c>
      <c r="E874" s="4" t="s">
        <v>1890</v>
      </c>
      <c r="F874" s="2" t="s">
        <v>5696</v>
      </c>
      <c r="G874" s="2" t="s">
        <v>5696</v>
      </c>
      <c r="H874" s="4" t="s">
        <v>1891</v>
      </c>
      <c r="I874" s="4">
        <v>873</v>
      </c>
      <c r="J874" s="3">
        <f ca="1">COUNTIF(G$2:INDIRECT(ADDRESS(ROW(Table1[[#This Row],[Sel_Cat]]),7)),Table1[[#This Row],[Sel_Cat]])</f>
        <v>95</v>
      </c>
      <c r="K874" s="3">
        <f ca="1">IF(Table1[[#This Row],[Post]]="A01",COUNTIFS($H$2:INDIRECT(ADDRESS(ROW(Table1[[#This Row],[Sel_Cat]]),8)),"A01")," ")</f>
        <v>735</v>
      </c>
      <c r="L874" s="3">
        <f ca="1">IF(Table1[[#This Row],[Post]]="A01",COUNTIFS($G$2:INDIRECT(ADDRESS(ROW(Table1[[#This Row],[Sel_Cat]]),7)),Table1[[#This Row],[Sel_Cat]],$H$2:INDIRECT(ADDRESS(ROW(Table1[[#This Row],[Sel_Cat]]),8)),"A01")," ")</f>
        <v>75</v>
      </c>
      <c r="M874" s="3" t="str">
        <f ca="1">IF(Table1[[#This Row],[Post]]="A02",COUNTIFS($H$2:INDIRECT(ADDRESS(ROW(Table1[[#This Row],[Sel_Cat]]),8)),"A02")," ")</f>
        <v xml:space="preserve"> </v>
      </c>
      <c r="N87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74" s="5" t="s">
        <v>5905</v>
      </c>
      <c r="P874" s="5" t="str">
        <f>VLOOKUP(Table1[[#This Row],[ROLL2]],Sheet1!$A$1:$B$132,2,FALSE)</f>
        <v>Rajasthan</v>
      </c>
      <c r="Q874" s="5" t="str">
        <f>VLOOKUP(Table1[[#This Row],[ROLL2]],Sheet1!$A$1:$C$132,3,FALSE)</f>
        <v>Jodhpur (2406)</v>
      </c>
    </row>
    <row r="875" spans="1:17" x14ac:dyDescent="0.2">
      <c r="A875" s="2">
        <v>538</v>
      </c>
      <c r="B875" s="3">
        <v>2401033653</v>
      </c>
      <c r="C875" s="4" t="s">
        <v>4877</v>
      </c>
      <c r="D875" s="4" t="s">
        <v>1616</v>
      </c>
      <c r="E875" s="4" t="s">
        <v>1617</v>
      </c>
      <c r="F875" s="2" t="s">
        <v>5701</v>
      </c>
      <c r="G875" s="2" t="s">
        <v>5701</v>
      </c>
      <c r="H875" s="4" t="s">
        <v>1618</v>
      </c>
      <c r="I875" s="4">
        <v>874</v>
      </c>
      <c r="J875" s="3">
        <f ca="1">COUNTIF(G$2:INDIRECT(ADDRESS(ROW(Table1[[#This Row],[Sel_Cat]]),7)),Table1[[#This Row],[Sel_Cat]])</f>
        <v>201</v>
      </c>
      <c r="K875" s="3">
        <f ca="1">IF(Table1[[#This Row],[Post]]="A01",COUNTIFS($H$2:INDIRECT(ADDRESS(ROW(Table1[[#This Row],[Sel_Cat]]),8)),"A01")," ")</f>
        <v>736</v>
      </c>
      <c r="L875" s="3">
        <f ca="1">IF(Table1[[#This Row],[Post]]="A01",COUNTIFS($G$2:INDIRECT(ADDRESS(ROW(Table1[[#This Row],[Sel_Cat]]),7)),Table1[[#This Row],[Sel_Cat]],$H$2:INDIRECT(ADDRESS(ROW(Table1[[#This Row],[Sel_Cat]]),8)),"A01")," ")</f>
        <v>167</v>
      </c>
      <c r="M875" s="3" t="str">
        <f ca="1">IF(Table1[[#This Row],[Post]]="A02",COUNTIFS($H$2:INDIRECT(ADDRESS(ROW(Table1[[#This Row],[Sel_Cat]]),8)),"A02")," ")</f>
        <v xml:space="preserve"> </v>
      </c>
      <c r="N8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75" s="5" t="s">
        <v>5901</v>
      </c>
      <c r="P875" s="5" t="str">
        <f>VLOOKUP(Table1[[#This Row],[ROLL2]],Sheet1!$A$1:$B$132,2,FALSE)</f>
        <v>Rajasthan</v>
      </c>
      <c r="Q875" s="5" t="str">
        <f>VLOOKUP(Table1[[#This Row],[ROLL2]],Sheet1!$A$1:$C$132,3,FALSE)</f>
        <v> Ajmer (2401)</v>
      </c>
    </row>
    <row r="876" spans="1:17" x14ac:dyDescent="0.2">
      <c r="A876" s="2">
        <v>1218</v>
      </c>
      <c r="B876" s="3">
        <v>7204000240</v>
      </c>
      <c r="C876" s="4" t="s">
        <v>5467</v>
      </c>
      <c r="D876" s="4" t="s">
        <v>3656</v>
      </c>
      <c r="E876" s="4" t="s">
        <v>3657</v>
      </c>
      <c r="F876" s="2" t="s">
        <v>5701</v>
      </c>
      <c r="G876" s="2" t="s">
        <v>5701</v>
      </c>
      <c r="H876" s="4" t="s">
        <v>3658</v>
      </c>
      <c r="I876" s="4">
        <v>875</v>
      </c>
      <c r="J876" s="3">
        <f ca="1">COUNTIF(G$2:INDIRECT(ADDRESS(ROW(Table1[[#This Row],[Sel_Cat]]),7)),Table1[[#This Row],[Sel_Cat]])</f>
        <v>202</v>
      </c>
      <c r="K876" s="3">
        <f ca="1">IF(Table1[[#This Row],[Post]]="A01",COUNTIFS($H$2:INDIRECT(ADDRESS(ROW(Table1[[#This Row],[Sel_Cat]]),8)),"A01")," ")</f>
        <v>737</v>
      </c>
      <c r="L876" s="3">
        <f ca="1">IF(Table1[[#This Row],[Post]]="A01",COUNTIFS($G$2:INDIRECT(ADDRESS(ROW(Table1[[#This Row],[Sel_Cat]]),7)),Table1[[#This Row],[Sel_Cat]],$H$2:INDIRECT(ADDRESS(ROW(Table1[[#This Row],[Sel_Cat]]),8)),"A01")," ")</f>
        <v>168</v>
      </c>
      <c r="M876" s="3" t="str">
        <f ca="1">IF(Table1[[#This Row],[Post]]="A02",COUNTIFS($H$2:INDIRECT(ADDRESS(ROW(Table1[[#This Row],[Sel_Cat]]),8)),"A02")," ")</f>
        <v xml:space="preserve"> </v>
      </c>
      <c r="N8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76" s="5" t="s">
        <v>6010</v>
      </c>
      <c r="P876" s="5" t="str">
        <f>VLOOKUP(Table1[[#This Row],[ROLL2]],Sheet1!$A$1:$B$132,2,FALSE)</f>
        <v>Maharashtra</v>
      </c>
      <c r="Q876" s="5" t="str">
        <f>VLOOKUP(Table1[[#This Row],[ROLL2]],Sheet1!$A$1:$C$132,3,FALSE)</f>
        <v>Mumbai(7204)</v>
      </c>
    </row>
    <row r="877" spans="1:17" x14ac:dyDescent="0.2">
      <c r="A877" s="2">
        <v>594</v>
      </c>
      <c r="B877" s="3">
        <v>2405065052</v>
      </c>
      <c r="C877" s="4" t="s">
        <v>4924</v>
      </c>
      <c r="D877" s="4" t="s">
        <v>1784</v>
      </c>
      <c r="E877" s="4" t="s">
        <v>1785</v>
      </c>
      <c r="F877" s="2" t="s">
        <v>5697</v>
      </c>
      <c r="G877" s="2" t="s">
        <v>5697</v>
      </c>
      <c r="H877" s="4" t="s">
        <v>1786</v>
      </c>
      <c r="I877" s="4">
        <v>876</v>
      </c>
      <c r="J877" s="3">
        <f ca="1">COUNTIF(G$2:INDIRECT(ADDRESS(ROW(Table1[[#This Row],[Sel_Cat]]),7)),Table1[[#This Row],[Sel_Cat]])</f>
        <v>23</v>
      </c>
      <c r="K877" s="3">
        <f ca="1">IF(Table1[[#This Row],[Post]]="A01",COUNTIFS($H$2:INDIRECT(ADDRESS(ROW(Table1[[#This Row],[Sel_Cat]]),8)),"A01")," ")</f>
        <v>738</v>
      </c>
      <c r="L877" s="3">
        <f ca="1">IF(Table1[[#This Row],[Post]]="A01",COUNTIFS($G$2:INDIRECT(ADDRESS(ROW(Table1[[#This Row],[Sel_Cat]]),7)),Table1[[#This Row],[Sel_Cat]],$H$2:INDIRECT(ADDRESS(ROW(Table1[[#This Row],[Sel_Cat]]),8)),"A01")," ")</f>
        <v>17</v>
      </c>
      <c r="M877" s="3" t="str">
        <f ca="1">IF(Table1[[#This Row],[Post]]="A02",COUNTIFS($H$2:INDIRECT(ADDRESS(ROW(Table1[[#This Row],[Sel_Cat]]),8)),"A02")," ")</f>
        <v xml:space="preserve"> </v>
      </c>
      <c r="N8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77" s="5" t="s">
        <v>5904</v>
      </c>
      <c r="P877" s="5" t="str">
        <f>VLOOKUP(Table1[[#This Row],[ROLL2]],Sheet1!$A$1:$B$132,2,FALSE)</f>
        <v>Rajasthan</v>
      </c>
      <c r="Q877" s="5" t="str">
        <f>VLOOKUP(Table1[[#This Row],[ROLL2]],Sheet1!$A$1:$C$132,3,FALSE)</f>
        <v>Jaipur (2405)</v>
      </c>
    </row>
    <row r="878" spans="1:17" x14ac:dyDescent="0.2">
      <c r="A878" s="2">
        <v>1158</v>
      </c>
      <c r="B878" s="3">
        <v>6006028908</v>
      </c>
      <c r="C878" s="4" t="s">
        <v>5414</v>
      </c>
      <c r="D878" s="4" t="s">
        <v>3476</v>
      </c>
      <c r="E878" s="4" t="s">
        <v>3477</v>
      </c>
      <c r="F878" s="2" t="s">
        <v>5701</v>
      </c>
      <c r="G878" s="2" t="s">
        <v>5701</v>
      </c>
      <c r="H878" s="4" t="s">
        <v>3478</v>
      </c>
      <c r="I878" s="4">
        <v>877</v>
      </c>
      <c r="J878" s="3">
        <f ca="1">COUNTIF(G$2:INDIRECT(ADDRESS(ROW(Table1[[#This Row],[Sel_Cat]]),7)),Table1[[#This Row],[Sel_Cat]])</f>
        <v>203</v>
      </c>
      <c r="K878" s="3">
        <f ca="1">IF(Table1[[#This Row],[Post]]="A01",COUNTIFS($H$2:INDIRECT(ADDRESS(ROW(Table1[[#This Row],[Sel_Cat]]),8)),"A01")," ")</f>
        <v>739</v>
      </c>
      <c r="L878" s="3">
        <f ca="1">IF(Table1[[#This Row],[Post]]="A01",COUNTIFS($G$2:INDIRECT(ADDRESS(ROW(Table1[[#This Row],[Sel_Cat]]),7)),Table1[[#This Row],[Sel_Cat]],$H$2:INDIRECT(ADDRESS(ROW(Table1[[#This Row],[Sel_Cat]]),8)),"A01")," ")</f>
        <v>169</v>
      </c>
      <c r="M878" s="3" t="str">
        <f ca="1">IF(Table1[[#This Row],[Post]]="A02",COUNTIFS($H$2:INDIRECT(ADDRESS(ROW(Table1[[#This Row],[Sel_Cat]]),8)),"A02")," ")</f>
        <v xml:space="preserve"> </v>
      </c>
      <c r="N8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78" s="5" t="s">
        <v>5945</v>
      </c>
      <c r="P878" s="5" t="str">
        <f>VLOOKUP(Table1[[#This Row],[ROLL2]],Sheet1!$A$1:$B$132,2,FALSE)</f>
        <v>Madhya Pradesh</v>
      </c>
      <c r="Q878" s="5" t="str">
        <f>VLOOKUP(Table1[[#This Row],[ROLL2]],Sheet1!$A$1:$C$132,3,FALSE)</f>
        <v>Indore (6006)</v>
      </c>
    </row>
    <row r="879" spans="1:17" x14ac:dyDescent="0.2">
      <c r="A879" s="2">
        <v>642</v>
      </c>
      <c r="B879" s="3">
        <v>2406041736</v>
      </c>
      <c r="C879" s="4" t="s">
        <v>4695</v>
      </c>
      <c r="D879" s="4" t="s">
        <v>1928</v>
      </c>
      <c r="E879" s="4" t="s">
        <v>1929</v>
      </c>
      <c r="F879" s="2" t="s">
        <v>5701</v>
      </c>
      <c r="G879" s="2" t="s">
        <v>5701</v>
      </c>
      <c r="H879" s="4" t="s">
        <v>1930</v>
      </c>
      <c r="I879" s="4">
        <v>878</v>
      </c>
      <c r="J879" s="3">
        <f ca="1">COUNTIF(G$2:INDIRECT(ADDRESS(ROW(Table1[[#This Row],[Sel_Cat]]),7)),Table1[[#This Row],[Sel_Cat]])</f>
        <v>204</v>
      </c>
      <c r="K879" s="3">
        <f ca="1">IF(Table1[[#This Row],[Post]]="A01",COUNTIFS($H$2:INDIRECT(ADDRESS(ROW(Table1[[#This Row],[Sel_Cat]]),8)),"A01")," ")</f>
        <v>740</v>
      </c>
      <c r="L879" s="3">
        <f ca="1">IF(Table1[[#This Row],[Post]]="A01",COUNTIFS($G$2:INDIRECT(ADDRESS(ROW(Table1[[#This Row],[Sel_Cat]]),7)),Table1[[#This Row],[Sel_Cat]],$H$2:INDIRECT(ADDRESS(ROW(Table1[[#This Row],[Sel_Cat]]),8)),"A01")," ")</f>
        <v>170</v>
      </c>
      <c r="M879" s="3" t="str">
        <f ca="1">IF(Table1[[#This Row],[Post]]="A02",COUNTIFS($H$2:INDIRECT(ADDRESS(ROW(Table1[[#This Row],[Sel_Cat]]),8)),"A02")," ")</f>
        <v xml:space="preserve"> </v>
      </c>
      <c r="N87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79" s="5" t="s">
        <v>5905</v>
      </c>
      <c r="P879" s="5" t="str">
        <f>VLOOKUP(Table1[[#This Row],[ROLL2]],Sheet1!$A$1:$B$132,2,FALSE)</f>
        <v>Rajasthan</v>
      </c>
      <c r="Q879" s="5" t="str">
        <f>VLOOKUP(Table1[[#This Row],[ROLL2]],Sheet1!$A$1:$C$132,3,FALSE)</f>
        <v>Jodhpur (2406)</v>
      </c>
    </row>
    <row r="880" spans="1:17" x14ac:dyDescent="0.2">
      <c r="A880" s="2">
        <v>1007</v>
      </c>
      <c r="B880" s="3">
        <v>4410020911</v>
      </c>
      <c r="C880" s="4" t="s">
        <v>5273</v>
      </c>
      <c r="D880" s="4" t="s">
        <v>3023</v>
      </c>
      <c r="E880" s="4" t="s">
        <v>3024</v>
      </c>
      <c r="F880" s="2" t="s">
        <v>5701</v>
      </c>
      <c r="G880" s="2" t="s">
        <v>5701</v>
      </c>
      <c r="H880" s="4" t="s">
        <v>3025</v>
      </c>
      <c r="I880" s="4">
        <v>879</v>
      </c>
      <c r="J880" s="3">
        <f ca="1">COUNTIF(G$2:INDIRECT(ADDRESS(ROW(Table1[[#This Row],[Sel_Cat]]),7)),Table1[[#This Row],[Sel_Cat]])</f>
        <v>205</v>
      </c>
      <c r="K880" s="3">
        <f ca="1">IF(Table1[[#This Row],[Post]]="A01",COUNTIFS($H$2:INDIRECT(ADDRESS(ROW(Table1[[#This Row],[Sel_Cat]]),8)),"A01")," ")</f>
        <v>741</v>
      </c>
      <c r="L880" s="3">
        <f ca="1">IF(Table1[[#This Row],[Post]]="A01",COUNTIFS($G$2:INDIRECT(ADDRESS(ROW(Table1[[#This Row],[Sel_Cat]]),7)),Table1[[#This Row],[Sel_Cat]],$H$2:INDIRECT(ADDRESS(ROW(Table1[[#This Row],[Sel_Cat]]),8)),"A01")," ")</f>
        <v>171</v>
      </c>
      <c r="M880" s="3" t="str">
        <f ca="1">IF(Table1[[#This Row],[Post]]="A02",COUNTIFS($H$2:INDIRECT(ADDRESS(ROW(Table1[[#This Row],[Sel_Cat]]),8)),"A02")," ")</f>
        <v xml:space="preserve"> </v>
      </c>
      <c r="N8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80" s="5" t="s">
        <v>5925</v>
      </c>
      <c r="P880" s="5" t="str">
        <f>VLOOKUP(Table1[[#This Row],[ROLL2]],Sheet1!$A$1:$B$132,2,FALSE)</f>
        <v>West Bengal</v>
      </c>
      <c r="Q880" s="5" t="str">
        <f>VLOOKUP(Table1[[#This Row],[ROLL2]],Sheet1!$A$1:$C$132,3,FALSE)</f>
        <v>Kolkata(4410),</v>
      </c>
    </row>
    <row r="881" spans="1:17" x14ac:dyDescent="0.2">
      <c r="A881" s="2">
        <v>1257</v>
      </c>
      <c r="B881" s="3">
        <v>7205011268</v>
      </c>
      <c r="C881" s="4" t="s">
        <v>5501</v>
      </c>
      <c r="D881" s="4" t="s">
        <v>3773</v>
      </c>
      <c r="E881" s="4" t="s">
        <v>3774</v>
      </c>
      <c r="F881" s="2" t="s">
        <v>5701</v>
      </c>
      <c r="G881" s="2" t="s">
        <v>5701</v>
      </c>
      <c r="H881" s="4" t="s">
        <v>3775</v>
      </c>
      <c r="I881" s="4">
        <v>880</v>
      </c>
      <c r="J881" s="3">
        <f ca="1">COUNTIF(G$2:INDIRECT(ADDRESS(ROW(Table1[[#This Row],[Sel_Cat]]),7)),Table1[[#This Row],[Sel_Cat]])</f>
        <v>206</v>
      </c>
      <c r="K881" s="3">
        <f ca="1">IF(Table1[[#This Row],[Post]]="A01",COUNTIFS($H$2:INDIRECT(ADDRESS(ROW(Table1[[#This Row],[Sel_Cat]]),8)),"A01")," ")</f>
        <v>742</v>
      </c>
      <c r="L881" s="3">
        <f ca="1">IF(Table1[[#This Row],[Post]]="A01",COUNTIFS($G$2:INDIRECT(ADDRESS(ROW(Table1[[#This Row],[Sel_Cat]]),7)),Table1[[#This Row],[Sel_Cat]],$H$2:INDIRECT(ADDRESS(ROW(Table1[[#This Row],[Sel_Cat]]),8)),"A01")," ")</f>
        <v>172</v>
      </c>
      <c r="M881" s="3" t="str">
        <f ca="1">IF(Table1[[#This Row],[Post]]="A02",COUNTIFS($H$2:INDIRECT(ADDRESS(ROW(Table1[[#This Row],[Sel_Cat]]),8)),"A02")," ")</f>
        <v xml:space="preserve"> </v>
      </c>
      <c r="N8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81" s="5" t="s">
        <v>6011</v>
      </c>
      <c r="P881" s="5" t="str">
        <f>VLOOKUP(Table1[[#This Row],[ROLL2]],Sheet1!$A$1:$B$132,2,FALSE)</f>
        <v>Maharashtra</v>
      </c>
      <c r="Q881" s="5" t="str">
        <f>VLOOKUP(Table1[[#This Row],[ROLL2]],Sheet1!$A$1:$C$132,3,FALSE)</f>
        <v>Nagpur(7205)</v>
      </c>
    </row>
    <row r="882" spans="1:17" x14ac:dyDescent="0.2">
      <c r="A882" s="2">
        <v>697</v>
      </c>
      <c r="B882" s="3">
        <v>3003033152</v>
      </c>
      <c r="C882" s="4" t="s">
        <v>5014</v>
      </c>
      <c r="D882" s="4" t="s">
        <v>2093</v>
      </c>
      <c r="E882" s="4" t="s">
        <v>2094</v>
      </c>
      <c r="F882" s="2" t="s">
        <v>5701</v>
      </c>
      <c r="G882" s="2" t="s">
        <v>5701</v>
      </c>
      <c r="H882" s="4" t="s">
        <v>2095</v>
      </c>
      <c r="I882" s="4">
        <v>881</v>
      </c>
      <c r="J882" s="3">
        <f ca="1">COUNTIF(G$2:INDIRECT(ADDRESS(ROW(Table1[[#This Row],[Sel_Cat]]),7)),Table1[[#This Row],[Sel_Cat]])</f>
        <v>207</v>
      </c>
      <c r="K882" s="3" t="str">
        <f ca="1">IF(Table1[[#This Row],[Post]]="A01",COUNTIFS($H$2:INDIRECT(ADDRESS(ROW(Table1[[#This Row],[Sel_Cat]]),8)),"A01")," ")</f>
        <v xml:space="preserve"> </v>
      </c>
      <c r="L88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82" s="3">
        <f ca="1">IF(Table1[[#This Row],[Post]]="A02",COUNTIFS($H$2:INDIRECT(ADDRESS(ROW(Table1[[#This Row],[Sel_Cat]]),8)),"A02")," ")</f>
        <v>139</v>
      </c>
      <c r="N882" s="3">
        <f ca="1">IF(Table1[[#This Row],[Post]]="A02",COUNTIFS($G$2:INDIRECT(ADDRESS(ROW(Table1[[#This Row],[Sel_Cat]]),7)),Table1[[#This Row],[Sel_Cat]],$H$2:INDIRECT(ADDRESS(ROW(Table1[[#This Row],[Sel_Cat]]),8)),"A02")," ")</f>
        <v>35</v>
      </c>
      <c r="O882" s="5" t="s">
        <v>5890</v>
      </c>
      <c r="P882" s="5" t="str">
        <f>VLOOKUP(Table1[[#This Row],[ROLL2]],Sheet1!$A$1:$B$132,2,FALSE)</f>
        <v>Uttar Pradesh</v>
      </c>
      <c r="Q882" s="5" t="str">
        <f>VLOOKUP(Table1[[#This Row],[ROLL2]],Sheet1!$A$1:$C$132,3,FALSE)</f>
        <v>Prayagraj (3003)</v>
      </c>
    </row>
    <row r="883" spans="1:17" x14ac:dyDescent="0.2">
      <c r="A883" s="2">
        <v>402</v>
      </c>
      <c r="B883" s="3">
        <v>2201256106</v>
      </c>
      <c r="C883" s="4" t="s">
        <v>4628</v>
      </c>
      <c r="D883" s="4" t="s">
        <v>1208</v>
      </c>
      <c r="E883" s="4" t="s">
        <v>1209</v>
      </c>
      <c r="F883" s="2" t="s">
        <v>5696</v>
      </c>
      <c r="G883" s="2" t="s">
        <v>5696</v>
      </c>
      <c r="H883" s="4" t="s">
        <v>1210</v>
      </c>
      <c r="I883" s="4">
        <v>882</v>
      </c>
      <c r="J883" s="3">
        <f ca="1">COUNTIF(G$2:INDIRECT(ADDRESS(ROW(Table1[[#This Row],[Sel_Cat]]),7)),Table1[[#This Row],[Sel_Cat]])</f>
        <v>96</v>
      </c>
      <c r="K883" s="3">
        <f ca="1">IF(Table1[[#This Row],[Post]]="A01",COUNTIFS($H$2:INDIRECT(ADDRESS(ROW(Table1[[#This Row],[Sel_Cat]]),8)),"A01")," ")</f>
        <v>743</v>
      </c>
      <c r="L883" s="3">
        <f ca="1">IF(Table1[[#This Row],[Post]]="A01",COUNTIFS($G$2:INDIRECT(ADDRESS(ROW(Table1[[#This Row],[Sel_Cat]]),7)),Table1[[#This Row],[Sel_Cat]],$H$2:INDIRECT(ADDRESS(ROW(Table1[[#This Row],[Sel_Cat]]),8)),"A01")," ")</f>
        <v>76</v>
      </c>
      <c r="M883" s="3" t="str">
        <f ca="1">IF(Table1[[#This Row],[Post]]="A02",COUNTIFS($H$2:INDIRECT(ADDRESS(ROW(Table1[[#This Row],[Sel_Cat]]),8)),"A02")," ")</f>
        <v xml:space="preserve"> </v>
      </c>
      <c r="N8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83" s="5" t="s">
        <v>5900</v>
      </c>
      <c r="P883" s="5" t="str">
        <f>VLOOKUP(Table1[[#This Row],[ROLL2]],Sheet1!$A$1:$B$132,2,FALSE)</f>
        <v>Delhi</v>
      </c>
      <c r="Q883" s="5" t="str">
        <f>VLOOKUP(Table1[[#This Row],[ROLL2]],Sheet1!$A$1:$C$132,3,FALSE)</f>
        <v>Delhi (2201)</v>
      </c>
    </row>
    <row r="884" spans="1:17" x14ac:dyDescent="0.2">
      <c r="A884" s="2">
        <v>431</v>
      </c>
      <c r="B884" s="3">
        <v>2201293582</v>
      </c>
      <c r="C884" s="4" t="s">
        <v>2369</v>
      </c>
      <c r="D884" s="4" t="s">
        <v>1295</v>
      </c>
      <c r="E884" s="4" t="s">
        <v>1296</v>
      </c>
      <c r="F884" s="2" t="s">
        <v>5701</v>
      </c>
      <c r="G884" s="2" t="s">
        <v>5701</v>
      </c>
      <c r="H884" s="4" t="s">
        <v>1297</v>
      </c>
      <c r="I884" s="4">
        <v>883</v>
      </c>
      <c r="J884" s="3">
        <f ca="1">COUNTIF(G$2:INDIRECT(ADDRESS(ROW(Table1[[#This Row],[Sel_Cat]]),7)),Table1[[#This Row],[Sel_Cat]])</f>
        <v>208</v>
      </c>
      <c r="K884" s="3">
        <f ca="1">IF(Table1[[#This Row],[Post]]="A01",COUNTIFS($H$2:INDIRECT(ADDRESS(ROW(Table1[[#This Row],[Sel_Cat]]),8)),"A01")," ")</f>
        <v>744</v>
      </c>
      <c r="L884" s="3">
        <f ca="1">IF(Table1[[#This Row],[Post]]="A01",COUNTIFS($G$2:INDIRECT(ADDRESS(ROW(Table1[[#This Row],[Sel_Cat]]),7)),Table1[[#This Row],[Sel_Cat]],$H$2:INDIRECT(ADDRESS(ROW(Table1[[#This Row],[Sel_Cat]]),8)),"A01")," ")</f>
        <v>173</v>
      </c>
      <c r="M884" s="3" t="str">
        <f ca="1">IF(Table1[[#This Row],[Post]]="A02",COUNTIFS($H$2:INDIRECT(ADDRESS(ROW(Table1[[#This Row],[Sel_Cat]]),8)),"A02")," ")</f>
        <v xml:space="preserve"> </v>
      </c>
      <c r="N88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84" s="5" t="s">
        <v>5900</v>
      </c>
      <c r="P884" s="5" t="str">
        <f>VLOOKUP(Table1[[#This Row],[ROLL2]],Sheet1!$A$1:$B$132,2,FALSE)</f>
        <v>Delhi</v>
      </c>
      <c r="Q884" s="5" t="str">
        <f>VLOOKUP(Table1[[#This Row],[ROLL2]],Sheet1!$A$1:$C$132,3,FALSE)</f>
        <v>Delhi (2201)</v>
      </c>
    </row>
    <row r="885" spans="1:17" x14ac:dyDescent="0.2">
      <c r="A885" s="2">
        <v>722</v>
      </c>
      <c r="B885" s="3">
        <v>3009018180</v>
      </c>
      <c r="C885" s="4" t="s">
        <v>5037</v>
      </c>
      <c r="D885" s="4" t="s">
        <v>2168</v>
      </c>
      <c r="E885" s="4" t="s">
        <v>2169</v>
      </c>
      <c r="F885" s="2" t="s">
        <v>5696</v>
      </c>
      <c r="G885" s="2" t="s">
        <v>5696</v>
      </c>
      <c r="H885" s="4" t="s">
        <v>2170</v>
      </c>
      <c r="I885" s="4">
        <v>884</v>
      </c>
      <c r="J885" s="3">
        <f ca="1">COUNTIF(G$2:INDIRECT(ADDRESS(ROW(Table1[[#This Row],[Sel_Cat]]),7)),Table1[[#This Row],[Sel_Cat]])</f>
        <v>97</v>
      </c>
      <c r="K885" s="3">
        <f ca="1">IF(Table1[[#This Row],[Post]]="A01",COUNTIFS($H$2:INDIRECT(ADDRESS(ROW(Table1[[#This Row],[Sel_Cat]]),8)),"A01")," ")</f>
        <v>745</v>
      </c>
      <c r="L885" s="3">
        <f ca="1">IF(Table1[[#This Row],[Post]]="A01",COUNTIFS($G$2:INDIRECT(ADDRESS(ROW(Table1[[#This Row],[Sel_Cat]]),7)),Table1[[#This Row],[Sel_Cat]],$H$2:INDIRECT(ADDRESS(ROW(Table1[[#This Row],[Sel_Cat]]),8)),"A01")," ")</f>
        <v>77</v>
      </c>
      <c r="M885" s="3" t="str">
        <f ca="1">IF(Table1[[#This Row],[Post]]="A02",COUNTIFS($H$2:INDIRECT(ADDRESS(ROW(Table1[[#This Row],[Sel_Cat]]),8)),"A02")," ")</f>
        <v xml:space="preserve"> </v>
      </c>
      <c r="N8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85" s="5" t="s">
        <v>5887</v>
      </c>
      <c r="P885" s="5" t="str">
        <f>VLOOKUP(Table1[[#This Row],[ROLL2]],Sheet1!$A$1:$B$132,2,FALSE)</f>
        <v>Uttar Pradesh</v>
      </c>
      <c r="Q885" s="5" t="str">
        <f>VLOOKUP(Table1[[#This Row],[ROLL2]],Sheet1!$A$1:$C$132,3,FALSE)</f>
        <v>Kanpur (3009)</v>
      </c>
    </row>
    <row r="886" spans="1:17" x14ac:dyDescent="0.2">
      <c r="A886" s="2">
        <v>894</v>
      </c>
      <c r="B886" s="3">
        <v>3206008753</v>
      </c>
      <c r="C886" s="4" t="s">
        <v>5183</v>
      </c>
      <c r="D886" s="4" t="s">
        <v>2684</v>
      </c>
      <c r="E886" s="4" t="s">
        <v>2685</v>
      </c>
      <c r="F886" s="2" t="s">
        <v>5701</v>
      </c>
      <c r="G886" s="2" t="s">
        <v>5701</v>
      </c>
      <c r="H886" s="4" t="s">
        <v>2686</v>
      </c>
      <c r="I886" s="4">
        <v>885</v>
      </c>
      <c r="J886" s="3">
        <f ca="1">COUNTIF(G$2:INDIRECT(ADDRESS(ROW(Table1[[#This Row],[Sel_Cat]]),7)),Table1[[#This Row],[Sel_Cat]])</f>
        <v>209</v>
      </c>
      <c r="K886" s="3">
        <f ca="1">IF(Table1[[#This Row],[Post]]="A01",COUNTIFS($H$2:INDIRECT(ADDRESS(ROW(Table1[[#This Row],[Sel_Cat]]),8)),"A01")," ")</f>
        <v>746</v>
      </c>
      <c r="L886" s="3">
        <f ca="1">IF(Table1[[#This Row],[Post]]="A01",COUNTIFS($G$2:INDIRECT(ADDRESS(ROW(Table1[[#This Row],[Sel_Cat]]),7)),Table1[[#This Row],[Sel_Cat]],$H$2:INDIRECT(ADDRESS(ROW(Table1[[#This Row],[Sel_Cat]]),8)),"A01")," ")</f>
        <v>174</v>
      </c>
      <c r="M886" s="3" t="str">
        <f ca="1">IF(Table1[[#This Row],[Post]]="A02",COUNTIFS($H$2:INDIRECT(ADDRESS(ROW(Table1[[#This Row],[Sel_Cat]]),8)),"A02")," ")</f>
        <v xml:space="preserve"> </v>
      </c>
      <c r="N88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86" s="5" t="s">
        <v>5894</v>
      </c>
      <c r="P886" s="5" t="str">
        <f>VLOOKUP(Table1[[#This Row],[ROLL2]],Sheet1!$A$1:$B$132,2,FALSE)</f>
        <v>Bihar</v>
      </c>
      <c r="Q886" s="5" t="str">
        <f>VLOOKUP(Table1[[#This Row],[ROLL2]],Sheet1!$A$1:$C$132,3,FALSE)</f>
        <v>Patna (3206)</v>
      </c>
    </row>
    <row r="887" spans="1:17" x14ac:dyDescent="0.2">
      <c r="A887" s="2">
        <v>837</v>
      </c>
      <c r="B887" s="3">
        <v>3013055616</v>
      </c>
      <c r="C887" s="4" t="s">
        <v>5136</v>
      </c>
      <c r="D887" s="4" t="s">
        <v>2513</v>
      </c>
      <c r="E887" s="4" t="s">
        <v>2514</v>
      </c>
      <c r="F887" s="2" t="s">
        <v>5701</v>
      </c>
      <c r="G887" s="2" t="s">
        <v>5701</v>
      </c>
      <c r="H887" s="4" t="s">
        <v>2515</v>
      </c>
      <c r="I887" s="4">
        <v>886</v>
      </c>
      <c r="J887" s="3">
        <f ca="1">COUNTIF(G$2:INDIRECT(ADDRESS(ROW(Table1[[#This Row],[Sel_Cat]]),7)),Table1[[#This Row],[Sel_Cat]])</f>
        <v>210</v>
      </c>
      <c r="K887" s="3">
        <f ca="1">IF(Table1[[#This Row],[Post]]="A01",COUNTIFS($H$2:INDIRECT(ADDRESS(ROW(Table1[[#This Row],[Sel_Cat]]),8)),"A01")," ")</f>
        <v>747</v>
      </c>
      <c r="L887" s="3">
        <f ca="1">IF(Table1[[#This Row],[Post]]="A01",COUNTIFS($G$2:INDIRECT(ADDRESS(ROW(Table1[[#This Row],[Sel_Cat]]),7)),Table1[[#This Row],[Sel_Cat]],$H$2:INDIRECT(ADDRESS(ROW(Table1[[#This Row],[Sel_Cat]]),8)),"A01")," ")</f>
        <v>175</v>
      </c>
      <c r="M887" s="3" t="str">
        <f ca="1">IF(Table1[[#This Row],[Post]]="A02",COUNTIFS($H$2:INDIRECT(ADDRESS(ROW(Table1[[#This Row],[Sel_Cat]]),8)),"A02")," ")</f>
        <v xml:space="preserve"> </v>
      </c>
      <c r="N8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87" s="5" t="s">
        <v>5891</v>
      </c>
      <c r="P887" s="5" t="str">
        <f>VLOOKUP(Table1[[#This Row],[ROLL2]],Sheet1!$A$1:$B$132,2,FALSE)</f>
        <v>Uttar Pradesh</v>
      </c>
      <c r="Q887" s="5" t="str">
        <f>VLOOKUP(Table1[[#This Row],[ROLL2]],Sheet1!$A$1:$C$132,3,FALSE)</f>
        <v>Varanasi (3013)</v>
      </c>
    </row>
    <row r="888" spans="1:17" x14ac:dyDescent="0.2">
      <c r="A888" s="2">
        <v>173</v>
      </c>
      <c r="B888" s="3">
        <v>2201074448</v>
      </c>
      <c r="C888" s="4" t="s">
        <v>4552</v>
      </c>
      <c r="D888" s="4" t="s">
        <v>521</v>
      </c>
      <c r="E888" s="4" t="s">
        <v>522</v>
      </c>
      <c r="F888" s="2" t="s">
        <v>5696</v>
      </c>
      <c r="G888" s="2" t="s">
        <v>5696</v>
      </c>
      <c r="H888" s="4" t="s">
        <v>523</v>
      </c>
      <c r="I888" s="4">
        <v>887</v>
      </c>
      <c r="J888" s="3">
        <f ca="1">COUNTIF(G$2:INDIRECT(ADDRESS(ROW(Table1[[#This Row],[Sel_Cat]]),7)),Table1[[#This Row],[Sel_Cat]])</f>
        <v>98</v>
      </c>
      <c r="K888" s="3">
        <f ca="1">IF(Table1[[#This Row],[Post]]="A01",COUNTIFS($H$2:INDIRECT(ADDRESS(ROW(Table1[[#This Row],[Sel_Cat]]),8)),"A01")," ")</f>
        <v>748</v>
      </c>
      <c r="L888" s="3">
        <f ca="1">IF(Table1[[#This Row],[Post]]="A01",COUNTIFS($G$2:INDIRECT(ADDRESS(ROW(Table1[[#This Row],[Sel_Cat]]),7)),Table1[[#This Row],[Sel_Cat]],$H$2:INDIRECT(ADDRESS(ROW(Table1[[#This Row],[Sel_Cat]]),8)),"A01")," ")</f>
        <v>78</v>
      </c>
      <c r="M888" s="3" t="str">
        <f ca="1">IF(Table1[[#This Row],[Post]]="A02",COUNTIFS($H$2:INDIRECT(ADDRESS(ROW(Table1[[#This Row],[Sel_Cat]]),8)),"A02")," ")</f>
        <v xml:space="preserve"> </v>
      </c>
      <c r="N8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88" s="5" t="s">
        <v>5900</v>
      </c>
      <c r="P888" s="5" t="str">
        <f>VLOOKUP(Table1[[#This Row],[ROLL2]],Sheet1!$A$1:$B$132,2,FALSE)</f>
        <v>Delhi</v>
      </c>
      <c r="Q888" s="5" t="str">
        <f>VLOOKUP(Table1[[#This Row],[ROLL2]],Sheet1!$A$1:$C$132,3,FALSE)</f>
        <v>Delhi (2201)</v>
      </c>
    </row>
    <row r="889" spans="1:17" x14ac:dyDescent="0.2">
      <c r="A889" s="2">
        <v>217</v>
      </c>
      <c r="B889" s="3">
        <v>2201113234</v>
      </c>
      <c r="C889" s="4" t="s">
        <v>4592</v>
      </c>
      <c r="D889" s="4" t="s">
        <v>653</v>
      </c>
      <c r="E889" s="4" t="s">
        <v>654</v>
      </c>
      <c r="F889" s="2" t="s">
        <v>5701</v>
      </c>
      <c r="G889" s="2" t="s">
        <v>5701</v>
      </c>
      <c r="H889" s="4" t="s">
        <v>655</v>
      </c>
      <c r="I889" s="4">
        <v>888</v>
      </c>
      <c r="J889" s="3">
        <f ca="1">COUNTIF(G$2:INDIRECT(ADDRESS(ROW(Table1[[#This Row],[Sel_Cat]]),7)),Table1[[#This Row],[Sel_Cat]])</f>
        <v>211</v>
      </c>
      <c r="K889" s="3">
        <f ca="1">IF(Table1[[#This Row],[Post]]="A01",COUNTIFS($H$2:INDIRECT(ADDRESS(ROW(Table1[[#This Row],[Sel_Cat]]),8)),"A01")," ")</f>
        <v>749</v>
      </c>
      <c r="L889" s="3">
        <f ca="1">IF(Table1[[#This Row],[Post]]="A01",COUNTIFS($G$2:INDIRECT(ADDRESS(ROW(Table1[[#This Row],[Sel_Cat]]),7)),Table1[[#This Row],[Sel_Cat]],$H$2:INDIRECT(ADDRESS(ROW(Table1[[#This Row],[Sel_Cat]]),8)),"A01")," ")</f>
        <v>176</v>
      </c>
      <c r="M889" s="3" t="str">
        <f ca="1">IF(Table1[[#This Row],[Post]]="A02",COUNTIFS($H$2:INDIRECT(ADDRESS(ROW(Table1[[#This Row],[Sel_Cat]]),8)),"A02")," ")</f>
        <v xml:space="preserve"> </v>
      </c>
      <c r="N8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89" s="5" t="s">
        <v>5900</v>
      </c>
      <c r="P889" s="5" t="str">
        <f>VLOOKUP(Table1[[#This Row],[ROLL2]],Sheet1!$A$1:$B$132,2,FALSE)</f>
        <v>Delhi</v>
      </c>
      <c r="Q889" s="5" t="str">
        <f>VLOOKUP(Table1[[#This Row],[ROLL2]],Sheet1!$A$1:$C$132,3,FALSE)</f>
        <v>Delhi (2201)</v>
      </c>
    </row>
    <row r="890" spans="1:17" x14ac:dyDescent="0.2">
      <c r="A890" s="2">
        <v>1011</v>
      </c>
      <c r="B890" s="3">
        <v>4410026944</v>
      </c>
      <c r="C890" s="4" t="s">
        <v>5277</v>
      </c>
      <c r="D890" s="4" t="s">
        <v>3035</v>
      </c>
      <c r="E890" s="4" t="s">
        <v>3036</v>
      </c>
      <c r="F890" s="2" t="s">
        <v>5701</v>
      </c>
      <c r="G890" s="2" t="s">
        <v>5701</v>
      </c>
      <c r="H890" s="4" t="s">
        <v>3037</v>
      </c>
      <c r="I890" s="4">
        <v>889</v>
      </c>
      <c r="J890" s="3">
        <f ca="1">COUNTIF(G$2:INDIRECT(ADDRESS(ROW(Table1[[#This Row],[Sel_Cat]]),7)),Table1[[#This Row],[Sel_Cat]])</f>
        <v>212</v>
      </c>
      <c r="K890" s="3">
        <f ca="1">IF(Table1[[#This Row],[Post]]="A01",COUNTIFS($H$2:INDIRECT(ADDRESS(ROW(Table1[[#This Row],[Sel_Cat]]),8)),"A01")," ")</f>
        <v>750</v>
      </c>
      <c r="L890" s="3">
        <f ca="1">IF(Table1[[#This Row],[Post]]="A01",COUNTIFS($G$2:INDIRECT(ADDRESS(ROW(Table1[[#This Row],[Sel_Cat]]),7)),Table1[[#This Row],[Sel_Cat]],$H$2:INDIRECT(ADDRESS(ROW(Table1[[#This Row],[Sel_Cat]]),8)),"A01")," ")</f>
        <v>177</v>
      </c>
      <c r="M890" s="3" t="str">
        <f ca="1">IF(Table1[[#This Row],[Post]]="A02",COUNTIFS($H$2:INDIRECT(ADDRESS(ROW(Table1[[#This Row],[Sel_Cat]]),8)),"A02")," ")</f>
        <v xml:space="preserve"> </v>
      </c>
      <c r="N8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90" s="5" t="s">
        <v>5925</v>
      </c>
      <c r="P890" s="5" t="str">
        <f>VLOOKUP(Table1[[#This Row],[ROLL2]],Sheet1!$A$1:$B$132,2,FALSE)</f>
        <v>West Bengal</v>
      </c>
      <c r="Q890" s="5" t="str">
        <f>VLOOKUP(Table1[[#This Row],[ROLL2]],Sheet1!$A$1:$C$132,3,FALSE)</f>
        <v>Kolkata(4410),</v>
      </c>
    </row>
    <row r="891" spans="1:17" x14ac:dyDescent="0.2">
      <c r="A891" s="2">
        <v>1045</v>
      </c>
      <c r="B891" s="3">
        <v>4410083738</v>
      </c>
      <c r="C891" s="4" t="s">
        <v>5307</v>
      </c>
      <c r="D891" s="4" t="s">
        <v>3137</v>
      </c>
      <c r="E891" s="4" t="s">
        <v>3138</v>
      </c>
      <c r="F891" s="2" t="s">
        <v>5701</v>
      </c>
      <c r="G891" s="2" t="s">
        <v>5701</v>
      </c>
      <c r="H891" s="4" t="s">
        <v>3139</v>
      </c>
      <c r="I891" s="4">
        <v>890</v>
      </c>
      <c r="J891" s="3">
        <f ca="1">COUNTIF(G$2:INDIRECT(ADDRESS(ROW(Table1[[#This Row],[Sel_Cat]]),7)),Table1[[#This Row],[Sel_Cat]])</f>
        <v>213</v>
      </c>
      <c r="K891" s="3" t="str">
        <f ca="1">IF(Table1[[#This Row],[Post]]="A01",COUNTIFS($H$2:INDIRECT(ADDRESS(ROW(Table1[[#This Row],[Sel_Cat]]),8)),"A01")," ")</f>
        <v xml:space="preserve"> </v>
      </c>
      <c r="L89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91" s="3">
        <f ca="1">IF(Table1[[#This Row],[Post]]="A02",COUNTIFS($H$2:INDIRECT(ADDRESS(ROW(Table1[[#This Row],[Sel_Cat]]),8)),"A02")," ")</f>
        <v>140</v>
      </c>
      <c r="N891" s="3">
        <f ca="1">IF(Table1[[#This Row],[Post]]="A02",COUNTIFS($G$2:INDIRECT(ADDRESS(ROW(Table1[[#This Row],[Sel_Cat]]),7)),Table1[[#This Row],[Sel_Cat]],$H$2:INDIRECT(ADDRESS(ROW(Table1[[#This Row],[Sel_Cat]]),8)),"A02")," ")</f>
        <v>36</v>
      </c>
      <c r="O891" s="5" t="s">
        <v>5925</v>
      </c>
      <c r="P891" s="5" t="str">
        <f>VLOOKUP(Table1[[#This Row],[ROLL2]],Sheet1!$A$1:$B$132,2,FALSE)</f>
        <v>West Bengal</v>
      </c>
      <c r="Q891" s="5" t="str">
        <f>VLOOKUP(Table1[[#This Row],[ROLL2]],Sheet1!$A$1:$C$132,3,FALSE)</f>
        <v>Kolkata(4410),</v>
      </c>
    </row>
    <row r="892" spans="1:17" x14ac:dyDescent="0.2">
      <c r="A892" s="2">
        <v>984</v>
      </c>
      <c r="B892" s="3">
        <v>4205060780</v>
      </c>
      <c r="C892" s="4" t="s">
        <v>5254</v>
      </c>
      <c r="D892" s="4" t="s">
        <v>2954</v>
      </c>
      <c r="E892" s="4" t="s">
        <v>2955</v>
      </c>
      <c r="F892" s="2" t="s">
        <v>5697</v>
      </c>
      <c r="G892" s="2" t="s">
        <v>5697</v>
      </c>
      <c r="H892" s="4" t="s">
        <v>2956</v>
      </c>
      <c r="I892" s="4">
        <v>891</v>
      </c>
      <c r="J892" s="3">
        <f ca="1">COUNTIF(G$2:INDIRECT(ADDRESS(ROW(Table1[[#This Row],[Sel_Cat]]),7)),Table1[[#This Row],[Sel_Cat]])</f>
        <v>24</v>
      </c>
      <c r="K892" s="3">
        <f ca="1">IF(Table1[[#This Row],[Post]]="A01",COUNTIFS($H$2:INDIRECT(ADDRESS(ROW(Table1[[#This Row],[Sel_Cat]]),8)),"A01")," ")</f>
        <v>751</v>
      </c>
      <c r="L892" s="3">
        <f ca="1">IF(Table1[[#This Row],[Post]]="A01",COUNTIFS($G$2:INDIRECT(ADDRESS(ROW(Table1[[#This Row],[Sel_Cat]]),7)),Table1[[#This Row],[Sel_Cat]],$H$2:INDIRECT(ADDRESS(ROW(Table1[[#This Row],[Sel_Cat]]),8)),"A01")," ")</f>
        <v>18</v>
      </c>
      <c r="M892" s="3" t="str">
        <f ca="1">IF(Table1[[#This Row],[Post]]="A02",COUNTIFS($H$2:INDIRECT(ADDRESS(ROW(Table1[[#This Row],[Sel_Cat]]),8)),"A02")," ")</f>
        <v xml:space="preserve"> </v>
      </c>
      <c r="N8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92" s="5" t="s">
        <v>5913</v>
      </c>
      <c r="P892" s="5" t="str">
        <f>VLOOKUP(Table1[[#This Row],[ROLL2]],Sheet1!$A$1:$B$132,2,FALSE)</f>
        <v>Jharkhand</v>
      </c>
      <c r="Q892" s="5" t="str">
        <f>VLOOKUP(Table1[[#This Row],[ROLL2]],Sheet1!$A$1:$C$132,3,FALSE)</f>
        <v>Ranchi(4205)</v>
      </c>
    </row>
    <row r="893" spans="1:17" x14ac:dyDescent="0.2">
      <c r="A893" s="2">
        <v>1034</v>
      </c>
      <c r="B893" s="3">
        <v>4410071448</v>
      </c>
      <c r="C893" s="4" t="s">
        <v>5298</v>
      </c>
      <c r="D893" s="4" t="s">
        <v>3104</v>
      </c>
      <c r="E893" s="4" t="s">
        <v>3105</v>
      </c>
      <c r="F893" s="2" t="s">
        <v>5697</v>
      </c>
      <c r="G893" s="2" t="s">
        <v>5697</v>
      </c>
      <c r="H893" s="4" t="s">
        <v>3106</v>
      </c>
      <c r="I893" s="4">
        <v>892</v>
      </c>
      <c r="J893" s="3">
        <f ca="1">COUNTIF(G$2:INDIRECT(ADDRESS(ROW(Table1[[#This Row],[Sel_Cat]]),7)),Table1[[#This Row],[Sel_Cat]])</f>
        <v>25</v>
      </c>
      <c r="K893" s="3" t="str">
        <f ca="1">IF(Table1[[#This Row],[Post]]="A01",COUNTIFS($H$2:INDIRECT(ADDRESS(ROW(Table1[[#This Row],[Sel_Cat]]),8)),"A01")," ")</f>
        <v xml:space="preserve"> </v>
      </c>
      <c r="L89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93" s="3">
        <f ca="1">IF(Table1[[#This Row],[Post]]="A02",COUNTIFS($H$2:INDIRECT(ADDRESS(ROW(Table1[[#This Row],[Sel_Cat]]),8)),"A02")," ")</f>
        <v>141</v>
      </c>
      <c r="N893" s="3">
        <f ca="1">IF(Table1[[#This Row],[Post]]="A02",COUNTIFS($G$2:INDIRECT(ADDRESS(ROW(Table1[[#This Row],[Sel_Cat]]),7)),Table1[[#This Row],[Sel_Cat]],$H$2:INDIRECT(ADDRESS(ROW(Table1[[#This Row],[Sel_Cat]]),8)),"A02")," ")</f>
        <v>7</v>
      </c>
      <c r="O893" s="5" t="s">
        <v>5925</v>
      </c>
      <c r="P893" s="5" t="str">
        <f>VLOOKUP(Table1[[#This Row],[ROLL2]],Sheet1!$A$1:$B$132,2,FALSE)</f>
        <v>West Bengal</v>
      </c>
      <c r="Q893" s="5" t="str">
        <f>VLOOKUP(Table1[[#This Row],[ROLL2]],Sheet1!$A$1:$C$132,3,FALSE)</f>
        <v>Kolkata(4410),</v>
      </c>
    </row>
    <row r="894" spans="1:17" x14ac:dyDescent="0.2">
      <c r="A894" s="2">
        <v>999</v>
      </c>
      <c r="B894" s="3">
        <v>4410002752</v>
      </c>
      <c r="C894" s="4" t="s">
        <v>5266</v>
      </c>
      <c r="D894" s="4" t="s">
        <v>2999</v>
      </c>
      <c r="E894" s="4" t="s">
        <v>3000</v>
      </c>
      <c r="F894" s="2" t="s">
        <v>5701</v>
      </c>
      <c r="G894" s="2" t="s">
        <v>5701</v>
      </c>
      <c r="H894" s="4" t="s">
        <v>3001</v>
      </c>
      <c r="I894" s="4">
        <v>893</v>
      </c>
      <c r="J894" s="3">
        <f ca="1">COUNTIF(G$2:INDIRECT(ADDRESS(ROW(Table1[[#This Row],[Sel_Cat]]),7)),Table1[[#This Row],[Sel_Cat]])</f>
        <v>214</v>
      </c>
      <c r="K894" s="3">
        <f ca="1">IF(Table1[[#This Row],[Post]]="A01",COUNTIFS($H$2:INDIRECT(ADDRESS(ROW(Table1[[#This Row],[Sel_Cat]]),8)),"A01")," ")</f>
        <v>752</v>
      </c>
      <c r="L894" s="3">
        <f ca="1">IF(Table1[[#This Row],[Post]]="A01",COUNTIFS($G$2:INDIRECT(ADDRESS(ROW(Table1[[#This Row],[Sel_Cat]]),7)),Table1[[#This Row],[Sel_Cat]],$H$2:INDIRECT(ADDRESS(ROW(Table1[[#This Row],[Sel_Cat]]),8)),"A01")," ")</f>
        <v>178</v>
      </c>
      <c r="M894" s="3" t="str">
        <f ca="1">IF(Table1[[#This Row],[Post]]="A02",COUNTIFS($H$2:INDIRECT(ADDRESS(ROW(Table1[[#This Row],[Sel_Cat]]),8)),"A02")," ")</f>
        <v xml:space="preserve"> </v>
      </c>
      <c r="N8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94" s="5" t="s">
        <v>5925</v>
      </c>
      <c r="P894" s="5" t="str">
        <f>VLOOKUP(Table1[[#This Row],[ROLL2]],Sheet1!$A$1:$B$132,2,FALSE)</f>
        <v>West Bengal</v>
      </c>
      <c r="Q894" s="5" t="str">
        <f>VLOOKUP(Table1[[#This Row],[ROLL2]],Sheet1!$A$1:$C$132,3,FALSE)</f>
        <v>Kolkata(4410),</v>
      </c>
    </row>
    <row r="895" spans="1:17" x14ac:dyDescent="0.2">
      <c r="A895" s="2">
        <v>902</v>
      </c>
      <c r="B895" s="3">
        <v>3206023534</v>
      </c>
      <c r="C895" s="4" t="s">
        <v>5191</v>
      </c>
      <c r="D895" s="4" t="s">
        <v>2708</v>
      </c>
      <c r="E895" s="4" t="s">
        <v>2709</v>
      </c>
      <c r="F895" s="2" t="s">
        <v>5701</v>
      </c>
      <c r="G895" s="2" t="s">
        <v>5701</v>
      </c>
      <c r="H895" s="4" t="s">
        <v>2710</v>
      </c>
      <c r="I895" s="4">
        <v>894</v>
      </c>
      <c r="J895" s="3">
        <f ca="1">COUNTIF(G$2:INDIRECT(ADDRESS(ROW(Table1[[#This Row],[Sel_Cat]]),7)),Table1[[#This Row],[Sel_Cat]])</f>
        <v>215</v>
      </c>
      <c r="K895" s="3">
        <f ca="1">IF(Table1[[#This Row],[Post]]="A01",COUNTIFS($H$2:INDIRECT(ADDRESS(ROW(Table1[[#This Row],[Sel_Cat]]),8)),"A01")," ")</f>
        <v>753</v>
      </c>
      <c r="L895" s="3">
        <f ca="1">IF(Table1[[#This Row],[Post]]="A01",COUNTIFS($G$2:INDIRECT(ADDRESS(ROW(Table1[[#This Row],[Sel_Cat]]),7)),Table1[[#This Row],[Sel_Cat]],$H$2:INDIRECT(ADDRESS(ROW(Table1[[#This Row],[Sel_Cat]]),8)),"A01")," ")</f>
        <v>179</v>
      </c>
      <c r="M895" s="3" t="str">
        <f ca="1">IF(Table1[[#This Row],[Post]]="A02",COUNTIFS($H$2:INDIRECT(ADDRESS(ROW(Table1[[#This Row],[Sel_Cat]]),8)),"A02")," ")</f>
        <v xml:space="preserve"> </v>
      </c>
      <c r="N89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95" s="5" t="s">
        <v>5894</v>
      </c>
      <c r="P895" s="5" t="str">
        <f>VLOOKUP(Table1[[#This Row],[ROLL2]],Sheet1!$A$1:$B$132,2,FALSE)</f>
        <v>Bihar</v>
      </c>
      <c r="Q895" s="5" t="str">
        <f>VLOOKUP(Table1[[#This Row],[ROLL2]],Sheet1!$A$1:$C$132,3,FALSE)</f>
        <v>Patna (3206)</v>
      </c>
    </row>
    <row r="896" spans="1:17" x14ac:dyDescent="0.2">
      <c r="A896" s="2">
        <v>635</v>
      </c>
      <c r="B896" s="3">
        <v>2406032170</v>
      </c>
      <c r="C896" s="4" t="s">
        <v>4797</v>
      </c>
      <c r="D896" s="4" t="s">
        <v>1907</v>
      </c>
      <c r="E896" s="4" t="s">
        <v>1908</v>
      </c>
      <c r="F896" s="2" t="s">
        <v>5701</v>
      </c>
      <c r="G896" s="2" t="s">
        <v>5701</v>
      </c>
      <c r="H896" s="4" t="s">
        <v>1909</v>
      </c>
      <c r="I896" s="4">
        <v>895</v>
      </c>
      <c r="J896" s="3">
        <f ca="1">COUNTIF(G$2:INDIRECT(ADDRESS(ROW(Table1[[#This Row],[Sel_Cat]]),7)),Table1[[#This Row],[Sel_Cat]])</f>
        <v>216</v>
      </c>
      <c r="K896" s="3">
        <f ca="1">IF(Table1[[#This Row],[Post]]="A01",COUNTIFS($H$2:INDIRECT(ADDRESS(ROW(Table1[[#This Row],[Sel_Cat]]),8)),"A01")," ")</f>
        <v>754</v>
      </c>
      <c r="L896" s="3">
        <f ca="1">IF(Table1[[#This Row],[Post]]="A01",COUNTIFS($G$2:INDIRECT(ADDRESS(ROW(Table1[[#This Row],[Sel_Cat]]),7)),Table1[[#This Row],[Sel_Cat]],$H$2:INDIRECT(ADDRESS(ROW(Table1[[#This Row],[Sel_Cat]]),8)),"A01")," ")</f>
        <v>180</v>
      </c>
      <c r="M896" s="3" t="str">
        <f ca="1">IF(Table1[[#This Row],[Post]]="A02",COUNTIFS($H$2:INDIRECT(ADDRESS(ROW(Table1[[#This Row],[Sel_Cat]]),8)),"A02")," ")</f>
        <v xml:space="preserve"> </v>
      </c>
      <c r="N89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96" s="5" t="s">
        <v>5905</v>
      </c>
      <c r="P896" s="5" t="str">
        <f>VLOOKUP(Table1[[#This Row],[ROLL2]],Sheet1!$A$1:$B$132,2,FALSE)</f>
        <v>Rajasthan</v>
      </c>
      <c r="Q896" s="5" t="str">
        <f>VLOOKUP(Table1[[#This Row],[ROLL2]],Sheet1!$A$1:$C$132,3,FALSE)</f>
        <v>Jodhpur (2406)</v>
      </c>
    </row>
    <row r="897" spans="1:17" x14ac:dyDescent="0.2">
      <c r="A897" s="2">
        <v>380</v>
      </c>
      <c r="B897" s="3">
        <v>2201240614</v>
      </c>
      <c r="C897" s="4" t="s">
        <v>4742</v>
      </c>
      <c r="D897" s="4" t="s">
        <v>1142</v>
      </c>
      <c r="E897" s="4" t="s">
        <v>1143</v>
      </c>
      <c r="F897" s="2" t="s">
        <v>5701</v>
      </c>
      <c r="G897" s="2" t="s">
        <v>5701</v>
      </c>
      <c r="H897" s="4" t="s">
        <v>1144</v>
      </c>
      <c r="I897" s="4">
        <v>896</v>
      </c>
      <c r="J897" s="3">
        <f ca="1">COUNTIF(G$2:INDIRECT(ADDRESS(ROW(Table1[[#This Row],[Sel_Cat]]),7)),Table1[[#This Row],[Sel_Cat]])</f>
        <v>217</v>
      </c>
      <c r="K897" s="3">
        <f ca="1">IF(Table1[[#This Row],[Post]]="A01",COUNTIFS($H$2:INDIRECT(ADDRESS(ROW(Table1[[#This Row],[Sel_Cat]]),8)),"A01")," ")</f>
        <v>755</v>
      </c>
      <c r="L897" s="3">
        <f ca="1">IF(Table1[[#This Row],[Post]]="A01",COUNTIFS($G$2:INDIRECT(ADDRESS(ROW(Table1[[#This Row],[Sel_Cat]]),7)),Table1[[#This Row],[Sel_Cat]],$H$2:INDIRECT(ADDRESS(ROW(Table1[[#This Row],[Sel_Cat]]),8)),"A01")," ")</f>
        <v>181</v>
      </c>
      <c r="M897" s="3" t="str">
        <f ca="1">IF(Table1[[#This Row],[Post]]="A02",COUNTIFS($H$2:INDIRECT(ADDRESS(ROW(Table1[[#This Row],[Sel_Cat]]),8)),"A02")," ")</f>
        <v xml:space="preserve"> </v>
      </c>
      <c r="N8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97" s="5" t="s">
        <v>5900</v>
      </c>
      <c r="P897" s="5" t="str">
        <f>VLOOKUP(Table1[[#This Row],[ROLL2]],Sheet1!$A$1:$B$132,2,FALSE)</f>
        <v>Delhi</v>
      </c>
      <c r="Q897" s="5" t="str">
        <f>VLOOKUP(Table1[[#This Row],[ROLL2]],Sheet1!$A$1:$C$132,3,FALSE)</f>
        <v>Delhi (2201)</v>
      </c>
    </row>
    <row r="898" spans="1:17" x14ac:dyDescent="0.2">
      <c r="A898" s="2">
        <v>1103</v>
      </c>
      <c r="B898" s="3">
        <v>5102001723</v>
      </c>
      <c r="C898" s="4" t="s">
        <v>5364</v>
      </c>
      <c r="D898" s="4" t="s">
        <v>3311</v>
      </c>
      <c r="E898" s="4" t="s">
        <v>3312</v>
      </c>
      <c r="F898" s="2" t="s">
        <v>5701</v>
      </c>
      <c r="G898" s="2" t="s">
        <v>5701</v>
      </c>
      <c r="H898" s="4" t="s">
        <v>3313</v>
      </c>
      <c r="I898" s="4">
        <v>897</v>
      </c>
      <c r="J898" s="3">
        <f ca="1">COUNTIF(G$2:INDIRECT(ADDRESS(ROW(Table1[[#This Row],[Sel_Cat]]),7)),Table1[[#This Row],[Sel_Cat]])</f>
        <v>218</v>
      </c>
      <c r="K898" s="3" t="str">
        <f ca="1">IF(Table1[[#This Row],[Post]]="A01",COUNTIFS($H$2:INDIRECT(ADDRESS(ROW(Table1[[#This Row],[Sel_Cat]]),8)),"A01")," ")</f>
        <v xml:space="preserve"> </v>
      </c>
      <c r="L89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898" s="3">
        <f ca="1">IF(Table1[[#This Row],[Post]]="A02",COUNTIFS($H$2:INDIRECT(ADDRESS(ROW(Table1[[#This Row],[Sel_Cat]]),8)),"A02")," ")</f>
        <v>142</v>
      </c>
      <c r="N898" s="3">
        <f ca="1">IF(Table1[[#This Row],[Post]]="A02",COUNTIFS($G$2:INDIRECT(ADDRESS(ROW(Table1[[#This Row],[Sel_Cat]]),7)),Table1[[#This Row],[Sel_Cat]],$H$2:INDIRECT(ADDRESS(ROW(Table1[[#This Row],[Sel_Cat]]),8)),"A02")," ")</f>
        <v>37</v>
      </c>
      <c r="O898" s="5" t="s">
        <v>5953</v>
      </c>
      <c r="P898" s="5" t="str">
        <f>VLOOKUP(Table1[[#This Row],[ROLL2]],Sheet1!$A$1:$B$132,2,FALSE)</f>
        <v>Assam</v>
      </c>
      <c r="Q898" s="5" t="str">
        <f>VLOOKUP(Table1[[#This Row],[ROLL2]],Sheet1!$A$1:$C$132,3,FALSE)</f>
        <v>Dibrugarh(5102)</v>
      </c>
    </row>
    <row r="899" spans="1:17" x14ac:dyDescent="0.2">
      <c r="A899" s="2">
        <v>1387</v>
      </c>
      <c r="B899" s="3">
        <v>8601039677</v>
      </c>
      <c r="C899" s="4" t="s">
        <v>5623</v>
      </c>
      <c r="D899" s="4" t="s">
        <v>4162</v>
      </c>
      <c r="E899" s="4" t="s">
        <v>4163</v>
      </c>
      <c r="F899" s="2" t="s">
        <v>5696</v>
      </c>
      <c r="G899" s="2" t="s">
        <v>5696</v>
      </c>
      <c r="H899" s="4" t="s">
        <v>4164</v>
      </c>
      <c r="I899" s="4">
        <v>898</v>
      </c>
      <c r="J899" s="3">
        <f ca="1">COUNTIF(G$2:INDIRECT(ADDRESS(ROW(Table1[[#This Row],[Sel_Cat]]),7)),Table1[[#This Row],[Sel_Cat]])</f>
        <v>99</v>
      </c>
      <c r="K899" s="3">
        <f ca="1">IF(Table1[[#This Row],[Post]]="A01",COUNTIFS($H$2:INDIRECT(ADDRESS(ROW(Table1[[#This Row],[Sel_Cat]]),8)),"A01")," ")</f>
        <v>756</v>
      </c>
      <c r="L899" s="3">
        <f ca="1">IF(Table1[[#This Row],[Post]]="A01",COUNTIFS($G$2:INDIRECT(ADDRESS(ROW(Table1[[#This Row],[Sel_Cat]]),7)),Table1[[#This Row],[Sel_Cat]],$H$2:INDIRECT(ADDRESS(ROW(Table1[[#This Row],[Sel_Cat]]),8)),"A01")," ")</f>
        <v>79</v>
      </c>
      <c r="M899" s="3" t="str">
        <f ca="1">IF(Table1[[#This Row],[Post]]="A02",COUNTIFS($H$2:INDIRECT(ADDRESS(ROW(Table1[[#This Row],[Sel_Cat]]),8)),"A02")," ")</f>
        <v xml:space="preserve"> </v>
      </c>
      <c r="N8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899" s="5" t="s">
        <v>5995</v>
      </c>
      <c r="P899" s="5" t="str">
        <f>VLOOKUP(Table1[[#This Row],[ROLL2]],Sheet1!$A$1:$B$132,2,FALSE)</f>
        <v>Telangana</v>
      </c>
      <c r="Q899" s="5" t="str">
        <f>VLOOKUP(Table1[[#This Row],[ROLL2]],Sheet1!$A$1:$C$132,3,FALSE)</f>
        <v>Hyderabad(8601)</v>
      </c>
    </row>
    <row r="900" spans="1:17" x14ac:dyDescent="0.2">
      <c r="A900" s="2">
        <v>607</v>
      </c>
      <c r="B900" s="3">
        <v>2405096453</v>
      </c>
      <c r="C900" s="4" t="s">
        <v>4936</v>
      </c>
      <c r="D900" s="4" t="s">
        <v>1823</v>
      </c>
      <c r="E900" s="4" t="s">
        <v>1824</v>
      </c>
      <c r="F900" s="2" t="s">
        <v>5696</v>
      </c>
      <c r="G900" s="2" t="s">
        <v>5696</v>
      </c>
      <c r="H900" s="4" t="s">
        <v>1825</v>
      </c>
      <c r="I900" s="4">
        <v>899</v>
      </c>
      <c r="J900" s="3">
        <f ca="1">COUNTIF(G$2:INDIRECT(ADDRESS(ROW(Table1[[#This Row],[Sel_Cat]]),7)),Table1[[#This Row],[Sel_Cat]])</f>
        <v>100</v>
      </c>
      <c r="K900" s="3">
        <f ca="1">IF(Table1[[#This Row],[Post]]="A01",COUNTIFS($H$2:INDIRECT(ADDRESS(ROW(Table1[[#This Row],[Sel_Cat]]),8)),"A01")," ")</f>
        <v>757</v>
      </c>
      <c r="L900" s="3">
        <f ca="1">IF(Table1[[#This Row],[Post]]="A01",COUNTIFS($G$2:INDIRECT(ADDRESS(ROW(Table1[[#This Row],[Sel_Cat]]),7)),Table1[[#This Row],[Sel_Cat]],$H$2:INDIRECT(ADDRESS(ROW(Table1[[#This Row],[Sel_Cat]]),8)),"A01")," ")</f>
        <v>80</v>
      </c>
      <c r="M900" s="3" t="str">
        <f ca="1">IF(Table1[[#This Row],[Post]]="A02",COUNTIFS($H$2:INDIRECT(ADDRESS(ROW(Table1[[#This Row],[Sel_Cat]]),8)),"A02")," ")</f>
        <v xml:space="preserve"> </v>
      </c>
      <c r="N9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00" s="5" t="s">
        <v>5904</v>
      </c>
      <c r="P900" s="5" t="str">
        <f>VLOOKUP(Table1[[#This Row],[ROLL2]],Sheet1!$A$1:$B$132,2,FALSE)</f>
        <v>Rajasthan</v>
      </c>
      <c r="Q900" s="5" t="str">
        <f>VLOOKUP(Table1[[#This Row],[ROLL2]],Sheet1!$A$1:$C$132,3,FALSE)</f>
        <v>Jaipur (2405)</v>
      </c>
    </row>
    <row r="901" spans="1:17" x14ac:dyDescent="0.2">
      <c r="A901" s="2">
        <v>789</v>
      </c>
      <c r="B901" s="3">
        <v>3010072517</v>
      </c>
      <c r="C901" s="4" t="s">
        <v>5100</v>
      </c>
      <c r="D901" s="4" t="s">
        <v>2369</v>
      </c>
      <c r="E901" s="4" t="s">
        <v>2370</v>
      </c>
      <c r="F901" s="2" t="s">
        <v>5696</v>
      </c>
      <c r="G901" s="2" t="s">
        <v>5696</v>
      </c>
      <c r="H901" s="4" t="s">
        <v>2371</v>
      </c>
      <c r="I901" s="4">
        <v>900</v>
      </c>
      <c r="J901" s="3">
        <f ca="1">COUNTIF(G$2:INDIRECT(ADDRESS(ROW(Table1[[#This Row],[Sel_Cat]]),7)),Table1[[#This Row],[Sel_Cat]])</f>
        <v>101</v>
      </c>
      <c r="K901" s="3">
        <f ca="1">IF(Table1[[#This Row],[Post]]="A01",COUNTIFS($H$2:INDIRECT(ADDRESS(ROW(Table1[[#This Row],[Sel_Cat]]),8)),"A01")," ")</f>
        <v>758</v>
      </c>
      <c r="L901" s="3">
        <f ca="1">IF(Table1[[#This Row],[Post]]="A01",COUNTIFS($G$2:INDIRECT(ADDRESS(ROW(Table1[[#This Row],[Sel_Cat]]),7)),Table1[[#This Row],[Sel_Cat]],$H$2:INDIRECT(ADDRESS(ROW(Table1[[#This Row],[Sel_Cat]]),8)),"A01")," ")</f>
        <v>81</v>
      </c>
      <c r="M901" s="3" t="str">
        <f ca="1">IF(Table1[[#This Row],[Post]]="A02",COUNTIFS($H$2:INDIRECT(ADDRESS(ROW(Table1[[#This Row],[Sel_Cat]]),8)),"A02")," ")</f>
        <v xml:space="preserve"> </v>
      </c>
      <c r="N9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01" s="5" t="s">
        <v>5888</v>
      </c>
      <c r="P901" s="5" t="str">
        <f>VLOOKUP(Table1[[#This Row],[ROLL2]],Sheet1!$A$1:$B$132,2,FALSE)</f>
        <v>Uttar Pradesh</v>
      </c>
      <c r="Q901" s="5" t="str">
        <f>VLOOKUP(Table1[[#This Row],[ROLL2]],Sheet1!$A$1:$C$132,3,FALSE)</f>
        <v>Lucknow (3010)</v>
      </c>
    </row>
    <row r="902" spans="1:17" x14ac:dyDescent="0.2">
      <c r="A902" s="2">
        <v>755</v>
      </c>
      <c r="B902" s="3">
        <v>3009092513</v>
      </c>
      <c r="C902" s="4" t="s">
        <v>4611</v>
      </c>
      <c r="D902" s="4" t="s">
        <v>2267</v>
      </c>
      <c r="E902" s="4" t="s">
        <v>2268</v>
      </c>
      <c r="F902" s="2" t="s">
        <v>5701</v>
      </c>
      <c r="G902" s="2" t="s">
        <v>5701</v>
      </c>
      <c r="H902" s="4" t="s">
        <v>2269</v>
      </c>
      <c r="I902" s="4">
        <v>901</v>
      </c>
      <c r="J902" s="3">
        <f ca="1">COUNTIF(G$2:INDIRECT(ADDRESS(ROW(Table1[[#This Row],[Sel_Cat]]),7)),Table1[[#This Row],[Sel_Cat]])</f>
        <v>219</v>
      </c>
      <c r="K902" s="3">
        <f ca="1">IF(Table1[[#This Row],[Post]]="A01",COUNTIFS($H$2:INDIRECT(ADDRESS(ROW(Table1[[#This Row],[Sel_Cat]]),8)),"A01")," ")</f>
        <v>759</v>
      </c>
      <c r="L902" s="3">
        <f ca="1">IF(Table1[[#This Row],[Post]]="A01",COUNTIFS($G$2:INDIRECT(ADDRESS(ROW(Table1[[#This Row],[Sel_Cat]]),7)),Table1[[#This Row],[Sel_Cat]],$H$2:INDIRECT(ADDRESS(ROW(Table1[[#This Row],[Sel_Cat]]),8)),"A01")," ")</f>
        <v>182</v>
      </c>
      <c r="M902" s="3" t="str">
        <f ca="1">IF(Table1[[#This Row],[Post]]="A02",COUNTIFS($H$2:INDIRECT(ADDRESS(ROW(Table1[[#This Row],[Sel_Cat]]),8)),"A02")," ")</f>
        <v xml:space="preserve"> </v>
      </c>
      <c r="N9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02" s="5" t="s">
        <v>5887</v>
      </c>
      <c r="P902" s="5" t="str">
        <f>VLOOKUP(Table1[[#This Row],[ROLL2]],Sheet1!$A$1:$B$132,2,FALSE)</f>
        <v>Uttar Pradesh</v>
      </c>
      <c r="Q902" s="5" t="str">
        <f>VLOOKUP(Table1[[#This Row],[ROLL2]],Sheet1!$A$1:$C$132,3,FALSE)</f>
        <v>Kanpur (3009)</v>
      </c>
    </row>
    <row r="903" spans="1:17" x14ac:dyDescent="0.2">
      <c r="A903" s="2">
        <v>788</v>
      </c>
      <c r="B903" s="3">
        <v>3010071854</v>
      </c>
      <c r="C903" s="4" t="s">
        <v>5099</v>
      </c>
      <c r="D903" s="4" t="s">
        <v>2366</v>
      </c>
      <c r="E903" s="4" t="s">
        <v>2367</v>
      </c>
      <c r="F903" s="2" t="s">
        <v>5696</v>
      </c>
      <c r="G903" s="2" t="s">
        <v>5696</v>
      </c>
      <c r="H903" s="4" t="s">
        <v>2368</v>
      </c>
      <c r="I903" s="4">
        <v>902</v>
      </c>
      <c r="J903" s="3">
        <f ca="1">COUNTIF(G$2:INDIRECT(ADDRESS(ROW(Table1[[#This Row],[Sel_Cat]]),7)),Table1[[#This Row],[Sel_Cat]])</f>
        <v>102</v>
      </c>
      <c r="K903" s="3">
        <f ca="1">IF(Table1[[#This Row],[Post]]="A01",COUNTIFS($H$2:INDIRECT(ADDRESS(ROW(Table1[[#This Row],[Sel_Cat]]),8)),"A01")," ")</f>
        <v>760</v>
      </c>
      <c r="L903" s="3">
        <f ca="1">IF(Table1[[#This Row],[Post]]="A01",COUNTIFS($G$2:INDIRECT(ADDRESS(ROW(Table1[[#This Row],[Sel_Cat]]),7)),Table1[[#This Row],[Sel_Cat]],$H$2:INDIRECT(ADDRESS(ROW(Table1[[#This Row],[Sel_Cat]]),8)),"A01")," ")</f>
        <v>82</v>
      </c>
      <c r="M903" s="3" t="str">
        <f ca="1">IF(Table1[[#This Row],[Post]]="A02",COUNTIFS($H$2:INDIRECT(ADDRESS(ROW(Table1[[#This Row],[Sel_Cat]]),8)),"A02")," ")</f>
        <v xml:space="preserve"> </v>
      </c>
      <c r="N9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03" s="5" t="s">
        <v>5888</v>
      </c>
      <c r="P903" s="5" t="str">
        <f>VLOOKUP(Table1[[#This Row],[ROLL2]],Sheet1!$A$1:$B$132,2,FALSE)</f>
        <v>Uttar Pradesh</v>
      </c>
      <c r="Q903" s="5" t="str">
        <f>VLOOKUP(Table1[[#This Row],[ROLL2]],Sheet1!$A$1:$C$132,3,FALSE)</f>
        <v>Lucknow (3010)</v>
      </c>
    </row>
    <row r="904" spans="1:17" x14ac:dyDescent="0.2">
      <c r="A904" s="2">
        <v>950</v>
      </c>
      <c r="B904" s="3">
        <v>3206149349</v>
      </c>
      <c r="C904" s="4" t="s">
        <v>4631</v>
      </c>
      <c r="D904" s="4" t="s">
        <v>2852</v>
      </c>
      <c r="E904" s="4" t="s">
        <v>2853</v>
      </c>
      <c r="F904" s="2" t="s">
        <v>5696</v>
      </c>
      <c r="G904" s="2" t="s">
        <v>5696</v>
      </c>
      <c r="H904" s="4" t="s">
        <v>2854</v>
      </c>
      <c r="I904" s="4">
        <v>903</v>
      </c>
      <c r="J904" s="3">
        <f ca="1">COUNTIF(G$2:INDIRECT(ADDRESS(ROW(Table1[[#This Row],[Sel_Cat]]),7)),Table1[[#This Row],[Sel_Cat]])</f>
        <v>103</v>
      </c>
      <c r="K904" s="3">
        <f ca="1">IF(Table1[[#This Row],[Post]]="A01",COUNTIFS($H$2:INDIRECT(ADDRESS(ROW(Table1[[#This Row],[Sel_Cat]]),8)),"A01")," ")</f>
        <v>761</v>
      </c>
      <c r="L904" s="3">
        <f ca="1">IF(Table1[[#This Row],[Post]]="A01",COUNTIFS($G$2:INDIRECT(ADDRESS(ROW(Table1[[#This Row],[Sel_Cat]]),7)),Table1[[#This Row],[Sel_Cat]],$H$2:INDIRECT(ADDRESS(ROW(Table1[[#This Row],[Sel_Cat]]),8)),"A01")," ")</f>
        <v>83</v>
      </c>
      <c r="M904" s="3" t="str">
        <f ca="1">IF(Table1[[#This Row],[Post]]="A02",COUNTIFS($H$2:INDIRECT(ADDRESS(ROW(Table1[[#This Row],[Sel_Cat]]),8)),"A02")," ")</f>
        <v xml:space="preserve"> </v>
      </c>
      <c r="N9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04" s="5" t="s">
        <v>5894</v>
      </c>
      <c r="P904" s="5" t="str">
        <f>VLOOKUP(Table1[[#This Row],[ROLL2]],Sheet1!$A$1:$B$132,2,FALSE)</f>
        <v>Bihar</v>
      </c>
      <c r="Q904" s="5" t="str">
        <f>VLOOKUP(Table1[[#This Row],[ROLL2]],Sheet1!$A$1:$C$132,3,FALSE)</f>
        <v>Patna (3206)</v>
      </c>
    </row>
    <row r="905" spans="1:17" x14ac:dyDescent="0.2">
      <c r="A905" s="2">
        <v>342</v>
      </c>
      <c r="B905" s="3">
        <v>2201210223</v>
      </c>
      <c r="C905" s="4" t="s">
        <v>4709</v>
      </c>
      <c r="D905" s="4" t="s">
        <v>1028</v>
      </c>
      <c r="E905" s="4" t="s">
        <v>1029</v>
      </c>
      <c r="F905" s="2" t="s">
        <v>5697</v>
      </c>
      <c r="G905" s="2" t="s">
        <v>5697</v>
      </c>
      <c r="H905" s="4" t="s">
        <v>1030</v>
      </c>
      <c r="I905" s="4">
        <v>904</v>
      </c>
      <c r="J905" s="3">
        <f ca="1">COUNTIF(G$2:INDIRECT(ADDRESS(ROW(Table1[[#This Row],[Sel_Cat]]),7)),Table1[[#This Row],[Sel_Cat]])</f>
        <v>26</v>
      </c>
      <c r="K905" s="3">
        <f ca="1">IF(Table1[[#This Row],[Post]]="A01",COUNTIFS($H$2:INDIRECT(ADDRESS(ROW(Table1[[#This Row],[Sel_Cat]]),8)),"A01")," ")</f>
        <v>762</v>
      </c>
      <c r="L905" s="3">
        <f ca="1">IF(Table1[[#This Row],[Post]]="A01",COUNTIFS($G$2:INDIRECT(ADDRESS(ROW(Table1[[#This Row],[Sel_Cat]]),7)),Table1[[#This Row],[Sel_Cat]],$H$2:INDIRECT(ADDRESS(ROW(Table1[[#This Row],[Sel_Cat]]),8)),"A01")," ")</f>
        <v>19</v>
      </c>
      <c r="M905" s="3" t="str">
        <f ca="1">IF(Table1[[#This Row],[Post]]="A02",COUNTIFS($H$2:INDIRECT(ADDRESS(ROW(Table1[[#This Row],[Sel_Cat]]),8)),"A02")," ")</f>
        <v xml:space="preserve"> </v>
      </c>
      <c r="N9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05" s="5" t="s">
        <v>5900</v>
      </c>
      <c r="P905" s="5" t="str">
        <f>VLOOKUP(Table1[[#This Row],[ROLL2]],Sheet1!$A$1:$B$132,2,FALSE)</f>
        <v>Delhi</v>
      </c>
      <c r="Q905" s="5" t="str">
        <f>VLOOKUP(Table1[[#This Row],[ROLL2]],Sheet1!$A$1:$C$132,3,FALSE)</f>
        <v>Delhi (2201)</v>
      </c>
    </row>
    <row r="906" spans="1:17" x14ac:dyDescent="0.2">
      <c r="A906" s="2">
        <v>626</v>
      </c>
      <c r="B906" s="3">
        <v>2406015333</v>
      </c>
      <c r="C906" s="4" t="s">
        <v>4953</v>
      </c>
      <c r="D906" s="4" t="s">
        <v>1880</v>
      </c>
      <c r="E906" s="4" t="s">
        <v>1881</v>
      </c>
      <c r="F906" s="2" t="s">
        <v>5701</v>
      </c>
      <c r="G906" s="2" t="s">
        <v>5701</v>
      </c>
      <c r="H906" s="4" t="s">
        <v>1882</v>
      </c>
      <c r="I906" s="4">
        <v>905</v>
      </c>
      <c r="J906" s="3">
        <f ca="1">COUNTIF(G$2:INDIRECT(ADDRESS(ROW(Table1[[#This Row],[Sel_Cat]]),7)),Table1[[#This Row],[Sel_Cat]])</f>
        <v>220</v>
      </c>
      <c r="K906" s="3">
        <f ca="1">IF(Table1[[#This Row],[Post]]="A01",COUNTIFS($H$2:INDIRECT(ADDRESS(ROW(Table1[[#This Row],[Sel_Cat]]),8)),"A01")," ")</f>
        <v>763</v>
      </c>
      <c r="L906" s="3">
        <f ca="1">IF(Table1[[#This Row],[Post]]="A01",COUNTIFS($G$2:INDIRECT(ADDRESS(ROW(Table1[[#This Row],[Sel_Cat]]),7)),Table1[[#This Row],[Sel_Cat]],$H$2:INDIRECT(ADDRESS(ROW(Table1[[#This Row],[Sel_Cat]]),8)),"A01")," ")</f>
        <v>183</v>
      </c>
      <c r="M906" s="3" t="str">
        <f ca="1">IF(Table1[[#This Row],[Post]]="A02",COUNTIFS($H$2:INDIRECT(ADDRESS(ROW(Table1[[#This Row],[Sel_Cat]]),8)),"A02")," ")</f>
        <v xml:space="preserve"> </v>
      </c>
      <c r="N9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06" s="5" t="s">
        <v>5905</v>
      </c>
      <c r="P906" s="5" t="str">
        <f>VLOOKUP(Table1[[#This Row],[ROLL2]],Sheet1!$A$1:$B$132,2,FALSE)</f>
        <v>Rajasthan</v>
      </c>
      <c r="Q906" s="5" t="str">
        <f>VLOOKUP(Table1[[#This Row],[ROLL2]],Sheet1!$A$1:$C$132,3,FALSE)</f>
        <v>Jodhpur (2406)</v>
      </c>
    </row>
    <row r="907" spans="1:17" x14ac:dyDescent="0.2">
      <c r="A907" s="2">
        <v>774</v>
      </c>
      <c r="B907" s="3">
        <v>3010023297</v>
      </c>
      <c r="C907" s="4" t="s">
        <v>5028</v>
      </c>
      <c r="D907" s="4" t="s">
        <v>2324</v>
      </c>
      <c r="E907" s="4" t="s">
        <v>2325</v>
      </c>
      <c r="F907" s="2" t="s">
        <v>5696</v>
      </c>
      <c r="G907" s="2" t="s">
        <v>5696</v>
      </c>
      <c r="H907" s="4" t="s">
        <v>2326</v>
      </c>
      <c r="I907" s="4">
        <v>906</v>
      </c>
      <c r="J907" s="3">
        <f ca="1">COUNTIF(G$2:INDIRECT(ADDRESS(ROW(Table1[[#This Row],[Sel_Cat]]),7)),Table1[[#This Row],[Sel_Cat]])</f>
        <v>104</v>
      </c>
      <c r="K907" s="3">
        <f ca="1">IF(Table1[[#This Row],[Post]]="A01",COUNTIFS($H$2:INDIRECT(ADDRESS(ROW(Table1[[#This Row],[Sel_Cat]]),8)),"A01")," ")</f>
        <v>764</v>
      </c>
      <c r="L907" s="3">
        <f ca="1">IF(Table1[[#This Row],[Post]]="A01",COUNTIFS($G$2:INDIRECT(ADDRESS(ROW(Table1[[#This Row],[Sel_Cat]]),7)),Table1[[#This Row],[Sel_Cat]],$H$2:INDIRECT(ADDRESS(ROW(Table1[[#This Row],[Sel_Cat]]),8)),"A01")," ")</f>
        <v>84</v>
      </c>
      <c r="M907" s="3" t="str">
        <f ca="1">IF(Table1[[#This Row],[Post]]="A02",COUNTIFS($H$2:INDIRECT(ADDRESS(ROW(Table1[[#This Row],[Sel_Cat]]),8)),"A02")," ")</f>
        <v xml:space="preserve"> </v>
      </c>
      <c r="N90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07" s="5" t="s">
        <v>5888</v>
      </c>
      <c r="P907" s="5" t="str">
        <f>VLOOKUP(Table1[[#This Row],[ROLL2]],Sheet1!$A$1:$B$132,2,FALSE)</f>
        <v>Uttar Pradesh</v>
      </c>
      <c r="Q907" s="5" t="str">
        <f>VLOOKUP(Table1[[#This Row],[ROLL2]],Sheet1!$A$1:$C$132,3,FALSE)</f>
        <v>Lucknow (3010)</v>
      </c>
    </row>
    <row r="908" spans="1:17" x14ac:dyDescent="0.2">
      <c r="A908" s="2">
        <v>1369</v>
      </c>
      <c r="B908" s="3">
        <v>8601009544</v>
      </c>
      <c r="C908" s="4" t="s">
        <v>5605</v>
      </c>
      <c r="D908" s="4" t="s">
        <v>4108</v>
      </c>
      <c r="E908" s="4" t="s">
        <v>4109</v>
      </c>
      <c r="F908" s="2" t="s">
        <v>5701</v>
      </c>
      <c r="G908" s="2" t="s">
        <v>5701</v>
      </c>
      <c r="H908" s="4" t="s">
        <v>4110</v>
      </c>
      <c r="I908" s="4">
        <v>907</v>
      </c>
      <c r="J908" s="3">
        <f ca="1">COUNTIF(G$2:INDIRECT(ADDRESS(ROW(Table1[[#This Row],[Sel_Cat]]),7)),Table1[[#This Row],[Sel_Cat]])</f>
        <v>221</v>
      </c>
      <c r="K908" s="3">
        <f ca="1">IF(Table1[[#This Row],[Post]]="A01",COUNTIFS($H$2:INDIRECT(ADDRESS(ROW(Table1[[#This Row],[Sel_Cat]]),8)),"A01")," ")</f>
        <v>765</v>
      </c>
      <c r="L908" s="3">
        <f ca="1">IF(Table1[[#This Row],[Post]]="A01",COUNTIFS($G$2:INDIRECT(ADDRESS(ROW(Table1[[#This Row],[Sel_Cat]]),7)),Table1[[#This Row],[Sel_Cat]],$H$2:INDIRECT(ADDRESS(ROW(Table1[[#This Row],[Sel_Cat]]),8)),"A01")," ")</f>
        <v>184</v>
      </c>
      <c r="M908" s="3" t="str">
        <f ca="1">IF(Table1[[#This Row],[Post]]="A02",COUNTIFS($H$2:INDIRECT(ADDRESS(ROW(Table1[[#This Row],[Sel_Cat]]),8)),"A02")," ")</f>
        <v xml:space="preserve"> </v>
      </c>
      <c r="N90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08" s="5" t="s">
        <v>5995</v>
      </c>
      <c r="P908" s="5" t="str">
        <f>VLOOKUP(Table1[[#This Row],[ROLL2]],Sheet1!$A$1:$B$132,2,FALSE)</f>
        <v>Telangana</v>
      </c>
      <c r="Q908" s="5" t="str">
        <f>VLOOKUP(Table1[[#This Row],[ROLL2]],Sheet1!$A$1:$C$132,3,FALSE)</f>
        <v>Hyderabad(8601)</v>
      </c>
    </row>
    <row r="909" spans="1:17" x14ac:dyDescent="0.2">
      <c r="A909" s="2">
        <v>1250</v>
      </c>
      <c r="B909" s="3">
        <v>7204028009</v>
      </c>
      <c r="C909" s="4" t="s">
        <v>5494</v>
      </c>
      <c r="D909" s="4" t="s">
        <v>3752</v>
      </c>
      <c r="E909" s="4" t="s">
        <v>3753</v>
      </c>
      <c r="F909" s="2" t="s">
        <v>5701</v>
      </c>
      <c r="G909" s="2" t="s">
        <v>5701</v>
      </c>
      <c r="H909" s="4" t="s">
        <v>3754</v>
      </c>
      <c r="I909" s="4">
        <v>908</v>
      </c>
      <c r="J909" s="3">
        <f ca="1">COUNTIF(G$2:INDIRECT(ADDRESS(ROW(Table1[[#This Row],[Sel_Cat]]),7)),Table1[[#This Row],[Sel_Cat]])</f>
        <v>222</v>
      </c>
      <c r="K909" s="3">
        <f ca="1">IF(Table1[[#This Row],[Post]]="A01",COUNTIFS($H$2:INDIRECT(ADDRESS(ROW(Table1[[#This Row],[Sel_Cat]]),8)),"A01")," ")</f>
        <v>766</v>
      </c>
      <c r="L909" s="3">
        <f ca="1">IF(Table1[[#This Row],[Post]]="A01",COUNTIFS($G$2:INDIRECT(ADDRESS(ROW(Table1[[#This Row],[Sel_Cat]]),7)),Table1[[#This Row],[Sel_Cat]],$H$2:INDIRECT(ADDRESS(ROW(Table1[[#This Row],[Sel_Cat]]),8)),"A01")," ")</f>
        <v>185</v>
      </c>
      <c r="M909" s="3" t="str">
        <f ca="1">IF(Table1[[#This Row],[Post]]="A02",COUNTIFS($H$2:INDIRECT(ADDRESS(ROW(Table1[[#This Row],[Sel_Cat]]),8)),"A02")," ")</f>
        <v xml:space="preserve"> </v>
      </c>
      <c r="N9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09" s="5" t="s">
        <v>6010</v>
      </c>
      <c r="P909" s="5" t="str">
        <f>VLOOKUP(Table1[[#This Row],[ROLL2]],Sheet1!$A$1:$B$132,2,FALSE)</f>
        <v>Maharashtra</v>
      </c>
      <c r="Q909" s="5" t="str">
        <f>VLOOKUP(Table1[[#This Row],[ROLL2]],Sheet1!$A$1:$C$132,3,FALSE)</f>
        <v>Mumbai(7204)</v>
      </c>
    </row>
    <row r="910" spans="1:17" x14ac:dyDescent="0.2">
      <c r="A910" s="2">
        <v>720</v>
      </c>
      <c r="B910" s="3">
        <v>3009011549</v>
      </c>
      <c r="C910" s="4" t="s">
        <v>5035</v>
      </c>
      <c r="D910" s="4" t="s">
        <v>2162</v>
      </c>
      <c r="E910" s="4" t="s">
        <v>2163</v>
      </c>
      <c r="F910" s="2" t="s">
        <v>5696</v>
      </c>
      <c r="G910" s="2" t="s">
        <v>5696</v>
      </c>
      <c r="H910" s="4" t="s">
        <v>2164</v>
      </c>
      <c r="I910" s="4">
        <v>909</v>
      </c>
      <c r="J910" s="3">
        <f ca="1">COUNTIF(G$2:INDIRECT(ADDRESS(ROW(Table1[[#This Row],[Sel_Cat]]),7)),Table1[[#This Row],[Sel_Cat]])</f>
        <v>105</v>
      </c>
      <c r="K910" s="3">
        <f ca="1">IF(Table1[[#This Row],[Post]]="A01",COUNTIFS($H$2:INDIRECT(ADDRESS(ROW(Table1[[#This Row],[Sel_Cat]]),8)),"A01")," ")</f>
        <v>767</v>
      </c>
      <c r="L910" s="3">
        <f ca="1">IF(Table1[[#This Row],[Post]]="A01",COUNTIFS($G$2:INDIRECT(ADDRESS(ROW(Table1[[#This Row],[Sel_Cat]]),7)),Table1[[#This Row],[Sel_Cat]],$H$2:INDIRECT(ADDRESS(ROW(Table1[[#This Row],[Sel_Cat]]),8)),"A01")," ")</f>
        <v>85</v>
      </c>
      <c r="M910" s="3" t="str">
        <f ca="1">IF(Table1[[#This Row],[Post]]="A02",COUNTIFS($H$2:INDIRECT(ADDRESS(ROW(Table1[[#This Row],[Sel_Cat]]),8)),"A02")," ")</f>
        <v xml:space="preserve"> </v>
      </c>
      <c r="N9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10" s="5" t="s">
        <v>5887</v>
      </c>
      <c r="P910" s="5" t="str">
        <f>VLOOKUP(Table1[[#This Row],[ROLL2]],Sheet1!$A$1:$B$132,2,FALSE)</f>
        <v>Uttar Pradesh</v>
      </c>
      <c r="Q910" s="5" t="str">
        <f>VLOOKUP(Table1[[#This Row],[ROLL2]],Sheet1!$A$1:$C$132,3,FALSE)</f>
        <v>Kanpur (3009)</v>
      </c>
    </row>
    <row r="911" spans="1:17" x14ac:dyDescent="0.2">
      <c r="A911" s="2">
        <v>161</v>
      </c>
      <c r="B911" s="3">
        <v>2201063409</v>
      </c>
      <c r="C911" s="4" t="s">
        <v>4541</v>
      </c>
      <c r="D911" s="4" t="s">
        <v>485</v>
      </c>
      <c r="E911" s="4" t="s">
        <v>486</v>
      </c>
      <c r="F911" s="2" t="s">
        <v>5696</v>
      </c>
      <c r="G911" s="2" t="s">
        <v>5696</v>
      </c>
      <c r="H911" s="4" t="s">
        <v>487</v>
      </c>
      <c r="I911" s="4">
        <v>910</v>
      </c>
      <c r="J911" s="3">
        <f ca="1">COUNTIF(G$2:INDIRECT(ADDRESS(ROW(Table1[[#This Row],[Sel_Cat]]),7)),Table1[[#This Row],[Sel_Cat]])</f>
        <v>106</v>
      </c>
      <c r="K911" s="3">
        <f ca="1">IF(Table1[[#This Row],[Post]]="A01",COUNTIFS($H$2:INDIRECT(ADDRESS(ROW(Table1[[#This Row],[Sel_Cat]]),8)),"A01")," ")</f>
        <v>768</v>
      </c>
      <c r="L911" s="3">
        <f ca="1">IF(Table1[[#This Row],[Post]]="A01",COUNTIFS($G$2:INDIRECT(ADDRESS(ROW(Table1[[#This Row],[Sel_Cat]]),7)),Table1[[#This Row],[Sel_Cat]],$H$2:INDIRECT(ADDRESS(ROW(Table1[[#This Row],[Sel_Cat]]),8)),"A01")," ")</f>
        <v>86</v>
      </c>
      <c r="M911" s="3" t="str">
        <f ca="1">IF(Table1[[#This Row],[Post]]="A02",COUNTIFS($H$2:INDIRECT(ADDRESS(ROW(Table1[[#This Row],[Sel_Cat]]),8)),"A02")," ")</f>
        <v xml:space="preserve"> </v>
      </c>
      <c r="N9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11" s="5" t="s">
        <v>5900</v>
      </c>
      <c r="P911" s="5" t="str">
        <f>VLOOKUP(Table1[[#This Row],[ROLL2]],Sheet1!$A$1:$B$132,2,FALSE)</f>
        <v>Delhi</v>
      </c>
      <c r="Q911" s="5" t="str">
        <f>VLOOKUP(Table1[[#This Row],[ROLL2]],Sheet1!$A$1:$C$132,3,FALSE)</f>
        <v>Delhi (2201)</v>
      </c>
    </row>
    <row r="912" spans="1:17" x14ac:dyDescent="0.2">
      <c r="A912" s="2">
        <v>297</v>
      </c>
      <c r="B912" s="3">
        <v>2201173792</v>
      </c>
      <c r="C912" s="4" t="s">
        <v>1277</v>
      </c>
      <c r="D912" s="4" t="s">
        <v>893</v>
      </c>
      <c r="E912" s="4" t="s">
        <v>894</v>
      </c>
      <c r="F912" s="2" t="s">
        <v>5701</v>
      </c>
      <c r="G912" s="2" t="s">
        <v>5701</v>
      </c>
      <c r="H912" s="4" t="s">
        <v>895</v>
      </c>
      <c r="I912" s="4">
        <v>911</v>
      </c>
      <c r="J912" s="3">
        <f ca="1">COUNTIF(G$2:INDIRECT(ADDRESS(ROW(Table1[[#This Row],[Sel_Cat]]),7)),Table1[[#This Row],[Sel_Cat]])</f>
        <v>223</v>
      </c>
      <c r="K912" s="3">
        <f ca="1">IF(Table1[[#This Row],[Post]]="A01",COUNTIFS($H$2:INDIRECT(ADDRESS(ROW(Table1[[#This Row],[Sel_Cat]]),8)),"A01")," ")</f>
        <v>769</v>
      </c>
      <c r="L912" s="3">
        <f ca="1">IF(Table1[[#This Row],[Post]]="A01",COUNTIFS($G$2:INDIRECT(ADDRESS(ROW(Table1[[#This Row],[Sel_Cat]]),7)),Table1[[#This Row],[Sel_Cat]],$H$2:INDIRECT(ADDRESS(ROW(Table1[[#This Row],[Sel_Cat]]),8)),"A01")," ")</f>
        <v>186</v>
      </c>
      <c r="M912" s="3" t="str">
        <f ca="1">IF(Table1[[#This Row],[Post]]="A02",COUNTIFS($H$2:INDIRECT(ADDRESS(ROW(Table1[[#This Row],[Sel_Cat]]),8)),"A02")," ")</f>
        <v xml:space="preserve"> </v>
      </c>
      <c r="N9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12" s="5" t="s">
        <v>5900</v>
      </c>
      <c r="P912" s="5" t="str">
        <f>VLOOKUP(Table1[[#This Row],[ROLL2]],Sheet1!$A$1:$B$132,2,FALSE)</f>
        <v>Delhi</v>
      </c>
      <c r="Q912" s="5" t="str">
        <f>VLOOKUP(Table1[[#This Row],[ROLL2]],Sheet1!$A$1:$C$132,3,FALSE)</f>
        <v>Delhi (2201)</v>
      </c>
    </row>
    <row r="913" spans="1:17" x14ac:dyDescent="0.2">
      <c r="A913" s="2">
        <v>182</v>
      </c>
      <c r="B913" s="3">
        <v>2201081616</v>
      </c>
      <c r="C913" s="4" t="s">
        <v>4561</v>
      </c>
      <c r="D913" s="4" t="s">
        <v>548</v>
      </c>
      <c r="E913" s="4" t="s">
        <v>549</v>
      </c>
      <c r="F913" s="2" t="s">
        <v>5696</v>
      </c>
      <c r="G913" s="2" t="s">
        <v>5696</v>
      </c>
      <c r="H913" s="4" t="s">
        <v>550</v>
      </c>
      <c r="I913" s="4">
        <v>912</v>
      </c>
      <c r="J913" s="3">
        <f ca="1">COUNTIF(G$2:INDIRECT(ADDRESS(ROW(Table1[[#This Row],[Sel_Cat]]),7)),Table1[[#This Row],[Sel_Cat]])</f>
        <v>107</v>
      </c>
      <c r="K913" s="3">
        <f ca="1">IF(Table1[[#This Row],[Post]]="A01",COUNTIFS($H$2:INDIRECT(ADDRESS(ROW(Table1[[#This Row],[Sel_Cat]]),8)),"A01")," ")</f>
        <v>770</v>
      </c>
      <c r="L913" s="3">
        <f ca="1">IF(Table1[[#This Row],[Post]]="A01",COUNTIFS($G$2:INDIRECT(ADDRESS(ROW(Table1[[#This Row],[Sel_Cat]]),7)),Table1[[#This Row],[Sel_Cat]],$H$2:INDIRECT(ADDRESS(ROW(Table1[[#This Row],[Sel_Cat]]),8)),"A01")," ")</f>
        <v>87</v>
      </c>
      <c r="M913" s="3" t="str">
        <f ca="1">IF(Table1[[#This Row],[Post]]="A02",COUNTIFS($H$2:INDIRECT(ADDRESS(ROW(Table1[[#This Row],[Sel_Cat]]),8)),"A02")," ")</f>
        <v xml:space="preserve"> </v>
      </c>
      <c r="N9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13" s="5" t="s">
        <v>5900</v>
      </c>
      <c r="P913" s="5" t="str">
        <f>VLOOKUP(Table1[[#This Row],[ROLL2]],Sheet1!$A$1:$B$132,2,FALSE)</f>
        <v>Delhi</v>
      </c>
      <c r="Q913" s="5" t="str">
        <f>VLOOKUP(Table1[[#This Row],[ROLL2]],Sheet1!$A$1:$C$132,3,FALSE)</f>
        <v>Delhi (2201)</v>
      </c>
    </row>
    <row r="914" spans="1:17" x14ac:dyDescent="0.2">
      <c r="A914" s="2">
        <v>1388</v>
      </c>
      <c r="B914" s="3">
        <v>8601040988</v>
      </c>
      <c r="C914" s="4" t="s">
        <v>5624</v>
      </c>
      <c r="D914" s="4" t="s">
        <v>4165</v>
      </c>
      <c r="E914" s="4" t="s">
        <v>4166</v>
      </c>
      <c r="F914" s="2" t="s">
        <v>5701</v>
      </c>
      <c r="G914" s="2" t="s">
        <v>5701</v>
      </c>
      <c r="H914" s="4" t="s">
        <v>4167</v>
      </c>
      <c r="I914" s="4">
        <v>913</v>
      </c>
      <c r="J914" s="3">
        <f ca="1">COUNTIF(G$2:INDIRECT(ADDRESS(ROW(Table1[[#This Row],[Sel_Cat]]),7)),Table1[[#This Row],[Sel_Cat]])</f>
        <v>224</v>
      </c>
      <c r="K914" s="3">
        <f ca="1">IF(Table1[[#This Row],[Post]]="A01",COUNTIFS($H$2:INDIRECT(ADDRESS(ROW(Table1[[#This Row],[Sel_Cat]]),8)),"A01")," ")</f>
        <v>771</v>
      </c>
      <c r="L914" s="3">
        <f ca="1">IF(Table1[[#This Row],[Post]]="A01",COUNTIFS($G$2:INDIRECT(ADDRESS(ROW(Table1[[#This Row],[Sel_Cat]]),7)),Table1[[#This Row],[Sel_Cat]],$H$2:INDIRECT(ADDRESS(ROW(Table1[[#This Row],[Sel_Cat]]),8)),"A01")," ")</f>
        <v>187</v>
      </c>
      <c r="M914" s="3" t="str">
        <f ca="1">IF(Table1[[#This Row],[Post]]="A02",COUNTIFS($H$2:INDIRECT(ADDRESS(ROW(Table1[[#This Row],[Sel_Cat]]),8)),"A02")," ")</f>
        <v xml:space="preserve"> </v>
      </c>
      <c r="N9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14" s="5" t="s">
        <v>5995</v>
      </c>
      <c r="P914" s="5" t="str">
        <f>VLOOKUP(Table1[[#This Row],[ROLL2]],Sheet1!$A$1:$B$132,2,FALSE)</f>
        <v>Telangana</v>
      </c>
      <c r="Q914" s="5" t="str">
        <f>VLOOKUP(Table1[[#This Row],[ROLL2]],Sheet1!$A$1:$C$132,3,FALSE)</f>
        <v>Hyderabad(8601)</v>
      </c>
    </row>
    <row r="915" spans="1:17" x14ac:dyDescent="0.2">
      <c r="A915" s="2">
        <v>801</v>
      </c>
      <c r="B915" s="3">
        <v>3010097942</v>
      </c>
      <c r="C915" s="4" t="s">
        <v>5109</v>
      </c>
      <c r="D915" s="4" t="s">
        <v>2405</v>
      </c>
      <c r="E915" s="4" t="s">
        <v>2406</v>
      </c>
      <c r="F915" s="2" t="s">
        <v>5701</v>
      </c>
      <c r="G915" s="2" t="s">
        <v>5701</v>
      </c>
      <c r="H915" s="4" t="s">
        <v>2407</v>
      </c>
      <c r="I915" s="4">
        <v>914</v>
      </c>
      <c r="J915" s="3">
        <f ca="1">COUNTIF(G$2:INDIRECT(ADDRESS(ROW(Table1[[#This Row],[Sel_Cat]]),7)),Table1[[#This Row],[Sel_Cat]])</f>
        <v>225</v>
      </c>
      <c r="K915" s="3">
        <f ca="1">IF(Table1[[#This Row],[Post]]="A01",COUNTIFS($H$2:INDIRECT(ADDRESS(ROW(Table1[[#This Row],[Sel_Cat]]),8)),"A01")," ")</f>
        <v>772</v>
      </c>
      <c r="L915" s="3">
        <f ca="1">IF(Table1[[#This Row],[Post]]="A01",COUNTIFS($G$2:INDIRECT(ADDRESS(ROW(Table1[[#This Row],[Sel_Cat]]),7)),Table1[[#This Row],[Sel_Cat]],$H$2:INDIRECT(ADDRESS(ROW(Table1[[#This Row],[Sel_Cat]]),8)),"A01")," ")</f>
        <v>188</v>
      </c>
      <c r="M915" s="3" t="str">
        <f ca="1">IF(Table1[[#This Row],[Post]]="A02",COUNTIFS($H$2:INDIRECT(ADDRESS(ROW(Table1[[#This Row],[Sel_Cat]]),8)),"A02")," ")</f>
        <v xml:space="preserve"> </v>
      </c>
      <c r="N9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15" s="5" t="s">
        <v>5888</v>
      </c>
      <c r="P915" s="5" t="str">
        <f>VLOOKUP(Table1[[#This Row],[ROLL2]],Sheet1!$A$1:$B$132,2,FALSE)</f>
        <v>Uttar Pradesh</v>
      </c>
      <c r="Q915" s="5" t="str">
        <f>VLOOKUP(Table1[[#This Row],[ROLL2]],Sheet1!$A$1:$C$132,3,FALSE)</f>
        <v>Lucknow (3010)</v>
      </c>
    </row>
    <row r="916" spans="1:17" x14ac:dyDescent="0.2">
      <c r="A916" s="2">
        <v>823</v>
      </c>
      <c r="B916" s="3">
        <v>3013014705</v>
      </c>
      <c r="C916" s="4" t="s">
        <v>5127</v>
      </c>
      <c r="D916" s="4" t="s">
        <v>2471</v>
      </c>
      <c r="E916" s="4" t="s">
        <v>2472</v>
      </c>
      <c r="F916" s="2" t="s">
        <v>5701</v>
      </c>
      <c r="G916" s="2" t="s">
        <v>5701</v>
      </c>
      <c r="H916" s="4" t="s">
        <v>2473</v>
      </c>
      <c r="I916" s="4">
        <v>915</v>
      </c>
      <c r="J916" s="3">
        <f ca="1">COUNTIF(G$2:INDIRECT(ADDRESS(ROW(Table1[[#This Row],[Sel_Cat]]),7)),Table1[[#This Row],[Sel_Cat]])</f>
        <v>226</v>
      </c>
      <c r="K916" s="3">
        <f ca="1">IF(Table1[[#This Row],[Post]]="A01",COUNTIFS($H$2:INDIRECT(ADDRESS(ROW(Table1[[#This Row],[Sel_Cat]]),8)),"A01")," ")</f>
        <v>773</v>
      </c>
      <c r="L916" s="3">
        <f ca="1">IF(Table1[[#This Row],[Post]]="A01",COUNTIFS($G$2:INDIRECT(ADDRESS(ROW(Table1[[#This Row],[Sel_Cat]]),7)),Table1[[#This Row],[Sel_Cat]],$H$2:INDIRECT(ADDRESS(ROW(Table1[[#This Row],[Sel_Cat]]),8)),"A01")," ")</f>
        <v>189</v>
      </c>
      <c r="M916" s="3" t="str">
        <f ca="1">IF(Table1[[#This Row],[Post]]="A02",COUNTIFS($H$2:INDIRECT(ADDRESS(ROW(Table1[[#This Row],[Sel_Cat]]),8)),"A02")," ")</f>
        <v xml:space="preserve"> </v>
      </c>
      <c r="N9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16" s="5" t="s">
        <v>5891</v>
      </c>
      <c r="P916" s="5" t="str">
        <f>VLOOKUP(Table1[[#This Row],[ROLL2]],Sheet1!$A$1:$B$132,2,FALSE)</f>
        <v>Uttar Pradesh</v>
      </c>
      <c r="Q916" s="5" t="str">
        <f>VLOOKUP(Table1[[#This Row],[ROLL2]],Sheet1!$A$1:$C$132,3,FALSE)</f>
        <v>Varanasi (3013)</v>
      </c>
    </row>
    <row r="917" spans="1:17" x14ac:dyDescent="0.2">
      <c r="A917" s="2">
        <v>654</v>
      </c>
      <c r="B917" s="3">
        <v>2406056368</v>
      </c>
      <c r="C917" s="4" t="s">
        <v>1052</v>
      </c>
      <c r="D917" s="4" t="s">
        <v>1964</v>
      </c>
      <c r="E917" s="4" t="s">
        <v>1965</v>
      </c>
      <c r="F917" s="2" t="s">
        <v>5701</v>
      </c>
      <c r="G917" s="2" t="s">
        <v>5701</v>
      </c>
      <c r="H917" s="4" t="s">
        <v>1966</v>
      </c>
      <c r="I917" s="4">
        <v>916</v>
      </c>
      <c r="J917" s="3">
        <f ca="1">COUNTIF(G$2:INDIRECT(ADDRESS(ROW(Table1[[#This Row],[Sel_Cat]]),7)),Table1[[#This Row],[Sel_Cat]])</f>
        <v>227</v>
      </c>
      <c r="K917" s="3">
        <f ca="1">IF(Table1[[#This Row],[Post]]="A01",COUNTIFS($H$2:INDIRECT(ADDRESS(ROW(Table1[[#This Row],[Sel_Cat]]),8)),"A01")," ")</f>
        <v>774</v>
      </c>
      <c r="L917" s="3">
        <f ca="1">IF(Table1[[#This Row],[Post]]="A01",COUNTIFS($G$2:INDIRECT(ADDRESS(ROW(Table1[[#This Row],[Sel_Cat]]),7)),Table1[[#This Row],[Sel_Cat]],$H$2:INDIRECT(ADDRESS(ROW(Table1[[#This Row],[Sel_Cat]]),8)),"A01")," ")</f>
        <v>190</v>
      </c>
      <c r="M917" s="3" t="str">
        <f ca="1">IF(Table1[[#This Row],[Post]]="A02",COUNTIFS($H$2:INDIRECT(ADDRESS(ROW(Table1[[#This Row],[Sel_Cat]]),8)),"A02")," ")</f>
        <v xml:space="preserve"> </v>
      </c>
      <c r="N9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17" s="5" t="s">
        <v>5905</v>
      </c>
      <c r="P917" s="5" t="str">
        <f>VLOOKUP(Table1[[#This Row],[ROLL2]],Sheet1!$A$1:$B$132,2,FALSE)</f>
        <v>Rajasthan</v>
      </c>
      <c r="Q917" s="5" t="str">
        <f>VLOOKUP(Table1[[#This Row],[ROLL2]],Sheet1!$A$1:$C$132,3,FALSE)</f>
        <v>Jodhpur (2406)</v>
      </c>
    </row>
    <row r="918" spans="1:17" x14ac:dyDescent="0.2">
      <c r="A918" s="2">
        <v>255</v>
      </c>
      <c r="B918" s="3">
        <v>2201139892</v>
      </c>
      <c r="C918" s="4" t="s">
        <v>4628</v>
      </c>
      <c r="D918" s="4" t="s">
        <v>767</v>
      </c>
      <c r="E918" s="4" t="s">
        <v>768</v>
      </c>
      <c r="F918" s="2" t="s">
        <v>5696</v>
      </c>
      <c r="G918" s="2" t="s">
        <v>5696</v>
      </c>
      <c r="H918" s="4" t="s">
        <v>769</v>
      </c>
      <c r="I918" s="4">
        <v>917</v>
      </c>
      <c r="J918" s="3">
        <f ca="1">COUNTIF(G$2:INDIRECT(ADDRESS(ROW(Table1[[#This Row],[Sel_Cat]]),7)),Table1[[#This Row],[Sel_Cat]])</f>
        <v>108</v>
      </c>
      <c r="K918" s="3">
        <f ca="1">IF(Table1[[#This Row],[Post]]="A01",COUNTIFS($H$2:INDIRECT(ADDRESS(ROW(Table1[[#This Row],[Sel_Cat]]),8)),"A01")," ")</f>
        <v>775</v>
      </c>
      <c r="L918" s="3">
        <f ca="1">IF(Table1[[#This Row],[Post]]="A01",COUNTIFS($G$2:INDIRECT(ADDRESS(ROW(Table1[[#This Row],[Sel_Cat]]),7)),Table1[[#This Row],[Sel_Cat]],$H$2:INDIRECT(ADDRESS(ROW(Table1[[#This Row],[Sel_Cat]]),8)),"A01")," ")</f>
        <v>88</v>
      </c>
      <c r="M918" s="3" t="str">
        <f ca="1">IF(Table1[[#This Row],[Post]]="A02",COUNTIFS($H$2:INDIRECT(ADDRESS(ROW(Table1[[#This Row],[Sel_Cat]]),8)),"A02")," ")</f>
        <v xml:space="preserve"> </v>
      </c>
      <c r="N9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18" s="5" t="s">
        <v>5900</v>
      </c>
      <c r="P918" s="5" t="str">
        <f>VLOOKUP(Table1[[#This Row],[ROLL2]],Sheet1!$A$1:$B$132,2,FALSE)</f>
        <v>Delhi</v>
      </c>
      <c r="Q918" s="5" t="str">
        <f>VLOOKUP(Table1[[#This Row],[ROLL2]],Sheet1!$A$1:$C$132,3,FALSE)</f>
        <v>Delhi (2201)</v>
      </c>
    </row>
    <row r="919" spans="1:17" x14ac:dyDescent="0.2">
      <c r="A919" s="2">
        <v>530</v>
      </c>
      <c r="B919" s="3">
        <v>2401023623</v>
      </c>
      <c r="C919" s="4" t="s">
        <v>4789</v>
      </c>
      <c r="D919" s="4" t="s">
        <v>1592</v>
      </c>
      <c r="E919" s="4" t="s">
        <v>1593</v>
      </c>
      <c r="F919" s="2" t="s">
        <v>5696</v>
      </c>
      <c r="G919" s="2" t="s">
        <v>5696</v>
      </c>
      <c r="H919" s="4" t="s">
        <v>1594</v>
      </c>
      <c r="I919" s="4">
        <v>918</v>
      </c>
      <c r="J919" s="3">
        <f ca="1">COUNTIF(G$2:INDIRECT(ADDRESS(ROW(Table1[[#This Row],[Sel_Cat]]),7)),Table1[[#This Row],[Sel_Cat]])</f>
        <v>109</v>
      </c>
      <c r="K919" s="3">
        <f ca="1">IF(Table1[[#This Row],[Post]]="A01",COUNTIFS($H$2:INDIRECT(ADDRESS(ROW(Table1[[#This Row],[Sel_Cat]]),8)),"A01")," ")</f>
        <v>776</v>
      </c>
      <c r="L919" s="3">
        <f ca="1">IF(Table1[[#This Row],[Post]]="A01",COUNTIFS($G$2:INDIRECT(ADDRESS(ROW(Table1[[#This Row],[Sel_Cat]]),7)),Table1[[#This Row],[Sel_Cat]],$H$2:INDIRECT(ADDRESS(ROW(Table1[[#This Row],[Sel_Cat]]),8)),"A01")," ")</f>
        <v>89</v>
      </c>
      <c r="M919" s="3" t="str">
        <f ca="1">IF(Table1[[#This Row],[Post]]="A02",COUNTIFS($H$2:INDIRECT(ADDRESS(ROW(Table1[[#This Row],[Sel_Cat]]),8)),"A02")," ")</f>
        <v xml:space="preserve"> </v>
      </c>
      <c r="N9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19" s="5" t="s">
        <v>5901</v>
      </c>
      <c r="P919" s="5" t="str">
        <f>VLOOKUP(Table1[[#This Row],[ROLL2]],Sheet1!$A$1:$B$132,2,FALSE)</f>
        <v>Rajasthan</v>
      </c>
      <c r="Q919" s="5" t="str">
        <f>VLOOKUP(Table1[[#This Row],[ROLL2]],Sheet1!$A$1:$C$132,3,FALSE)</f>
        <v> Ajmer (2401)</v>
      </c>
    </row>
    <row r="920" spans="1:17" x14ac:dyDescent="0.2">
      <c r="A920" s="2">
        <v>1120</v>
      </c>
      <c r="B920" s="3">
        <v>6001000239</v>
      </c>
      <c r="C920" s="4" t="s">
        <v>5378</v>
      </c>
      <c r="D920" s="4" t="s">
        <v>3362</v>
      </c>
      <c r="E920" s="4" t="s">
        <v>3363</v>
      </c>
      <c r="F920" s="2" t="s">
        <v>5701</v>
      </c>
      <c r="G920" s="2" t="s">
        <v>5701</v>
      </c>
      <c r="H920" s="4" t="s">
        <v>3364</v>
      </c>
      <c r="I920" s="4">
        <v>919</v>
      </c>
      <c r="J920" s="3">
        <f ca="1">COUNTIF(G$2:INDIRECT(ADDRESS(ROW(Table1[[#This Row],[Sel_Cat]]),7)),Table1[[#This Row],[Sel_Cat]])</f>
        <v>228</v>
      </c>
      <c r="K920" s="3" t="str">
        <f ca="1">IF(Table1[[#This Row],[Post]]="A01",COUNTIFS($H$2:INDIRECT(ADDRESS(ROW(Table1[[#This Row],[Sel_Cat]]),8)),"A01")," ")</f>
        <v xml:space="preserve"> </v>
      </c>
      <c r="L92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920" s="3">
        <f ca="1">IF(Table1[[#This Row],[Post]]="A02",COUNTIFS($H$2:INDIRECT(ADDRESS(ROW(Table1[[#This Row],[Sel_Cat]]),8)),"A02")," ")</f>
        <v>143</v>
      </c>
      <c r="N920" s="3">
        <f ca="1">IF(Table1[[#This Row],[Post]]="A02",COUNTIFS($G$2:INDIRECT(ADDRESS(ROW(Table1[[#This Row],[Sel_Cat]]),7)),Table1[[#This Row],[Sel_Cat]],$H$2:INDIRECT(ADDRESS(ROW(Table1[[#This Row],[Sel_Cat]]),8)),"A02")," ")</f>
        <v>38</v>
      </c>
      <c r="O920" s="5" t="s">
        <v>5943</v>
      </c>
      <c r="P920" s="5" t="str">
        <f>VLOOKUP(Table1[[#This Row],[ROLL2]],Sheet1!$A$1:$B$132,2,FALSE)</f>
        <v>Madhya Pradesh</v>
      </c>
      <c r="Q920" s="5" t="str">
        <f>VLOOKUP(Table1[[#This Row],[ROLL2]],Sheet1!$A$1:$C$132,3,FALSE)</f>
        <v>Bhopal (6001)</v>
      </c>
    </row>
    <row r="921" spans="1:17" x14ac:dyDescent="0.2">
      <c r="A921" s="2">
        <v>809</v>
      </c>
      <c r="B921" s="3">
        <v>3010117520</v>
      </c>
      <c r="C921" s="4" t="s">
        <v>5115</v>
      </c>
      <c r="D921" s="4" t="s">
        <v>2429</v>
      </c>
      <c r="E921" s="4" t="s">
        <v>2430</v>
      </c>
      <c r="F921" s="2" t="s">
        <v>5701</v>
      </c>
      <c r="G921" s="2" t="s">
        <v>5701</v>
      </c>
      <c r="H921" s="4" t="s">
        <v>2431</v>
      </c>
      <c r="I921" s="4">
        <v>920</v>
      </c>
      <c r="J921" s="3">
        <f ca="1">COUNTIF(G$2:INDIRECT(ADDRESS(ROW(Table1[[#This Row],[Sel_Cat]]),7)),Table1[[#This Row],[Sel_Cat]])</f>
        <v>229</v>
      </c>
      <c r="K921" s="3">
        <f ca="1">IF(Table1[[#This Row],[Post]]="A01",COUNTIFS($H$2:INDIRECT(ADDRESS(ROW(Table1[[#This Row],[Sel_Cat]]),8)),"A01")," ")</f>
        <v>777</v>
      </c>
      <c r="L921" s="3">
        <f ca="1">IF(Table1[[#This Row],[Post]]="A01",COUNTIFS($G$2:INDIRECT(ADDRESS(ROW(Table1[[#This Row],[Sel_Cat]]),7)),Table1[[#This Row],[Sel_Cat]],$H$2:INDIRECT(ADDRESS(ROW(Table1[[#This Row],[Sel_Cat]]),8)),"A01")," ")</f>
        <v>191</v>
      </c>
      <c r="M921" s="3" t="str">
        <f ca="1">IF(Table1[[#This Row],[Post]]="A02",COUNTIFS($H$2:INDIRECT(ADDRESS(ROW(Table1[[#This Row],[Sel_Cat]]),8)),"A02")," ")</f>
        <v xml:space="preserve"> </v>
      </c>
      <c r="N9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21" s="5" t="s">
        <v>5888</v>
      </c>
      <c r="P921" s="5" t="str">
        <f>VLOOKUP(Table1[[#This Row],[ROLL2]],Sheet1!$A$1:$B$132,2,FALSE)</f>
        <v>Uttar Pradesh</v>
      </c>
      <c r="Q921" s="5" t="str">
        <f>VLOOKUP(Table1[[#This Row],[ROLL2]],Sheet1!$A$1:$C$132,3,FALSE)</f>
        <v>Lucknow (3010)</v>
      </c>
    </row>
    <row r="922" spans="1:17" x14ac:dyDescent="0.2">
      <c r="A922" s="2">
        <v>449</v>
      </c>
      <c r="B922" s="3">
        <v>2201312418</v>
      </c>
      <c r="C922" s="4" t="s">
        <v>4801</v>
      </c>
      <c r="D922" s="4" t="s">
        <v>1349</v>
      </c>
      <c r="E922" s="4" t="s">
        <v>1350</v>
      </c>
      <c r="F922" s="2" t="s">
        <v>5696</v>
      </c>
      <c r="G922" s="2" t="s">
        <v>5696</v>
      </c>
      <c r="H922" s="4" t="s">
        <v>1351</v>
      </c>
      <c r="I922" s="4">
        <v>921</v>
      </c>
      <c r="J922" s="3">
        <f ca="1">COUNTIF(G$2:INDIRECT(ADDRESS(ROW(Table1[[#This Row],[Sel_Cat]]),7)),Table1[[#This Row],[Sel_Cat]])</f>
        <v>110</v>
      </c>
      <c r="K922" s="3">
        <f ca="1">IF(Table1[[#This Row],[Post]]="A01",COUNTIFS($H$2:INDIRECT(ADDRESS(ROW(Table1[[#This Row],[Sel_Cat]]),8)),"A01")," ")</f>
        <v>778</v>
      </c>
      <c r="L922" s="3">
        <f ca="1">IF(Table1[[#This Row],[Post]]="A01",COUNTIFS($G$2:INDIRECT(ADDRESS(ROW(Table1[[#This Row],[Sel_Cat]]),7)),Table1[[#This Row],[Sel_Cat]],$H$2:INDIRECT(ADDRESS(ROW(Table1[[#This Row],[Sel_Cat]]),8)),"A01")," ")</f>
        <v>90</v>
      </c>
      <c r="M922" s="3" t="str">
        <f ca="1">IF(Table1[[#This Row],[Post]]="A02",COUNTIFS($H$2:INDIRECT(ADDRESS(ROW(Table1[[#This Row],[Sel_Cat]]),8)),"A02")," ")</f>
        <v xml:space="preserve"> </v>
      </c>
      <c r="N9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22" s="5" t="s">
        <v>5900</v>
      </c>
      <c r="P922" s="5" t="str">
        <f>VLOOKUP(Table1[[#This Row],[ROLL2]],Sheet1!$A$1:$B$132,2,FALSE)</f>
        <v>Delhi</v>
      </c>
      <c r="Q922" s="5" t="str">
        <f>VLOOKUP(Table1[[#This Row],[ROLL2]],Sheet1!$A$1:$C$132,3,FALSE)</f>
        <v>Delhi (2201)</v>
      </c>
    </row>
    <row r="923" spans="1:17" x14ac:dyDescent="0.2">
      <c r="A923" s="2">
        <v>1036</v>
      </c>
      <c r="B923" s="3">
        <v>4410073351</v>
      </c>
      <c r="C923" s="4" t="s">
        <v>5300</v>
      </c>
      <c r="D923" s="4" t="s">
        <v>3110</v>
      </c>
      <c r="E923" s="4" t="s">
        <v>3111</v>
      </c>
      <c r="F923" s="2" t="s">
        <v>5697</v>
      </c>
      <c r="G923" s="2" t="s">
        <v>5697</v>
      </c>
      <c r="H923" s="4" t="s">
        <v>3112</v>
      </c>
      <c r="I923" s="4">
        <v>922</v>
      </c>
      <c r="J923" s="3">
        <f ca="1">COUNTIF(G$2:INDIRECT(ADDRESS(ROW(Table1[[#This Row],[Sel_Cat]]),7)),Table1[[#This Row],[Sel_Cat]])</f>
        <v>27</v>
      </c>
      <c r="K923" s="3">
        <f ca="1">IF(Table1[[#This Row],[Post]]="A01",COUNTIFS($H$2:INDIRECT(ADDRESS(ROW(Table1[[#This Row],[Sel_Cat]]),8)),"A01")," ")</f>
        <v>779</v>
      </c>
      <c r="L923" s="3">
        <f ca="1">IF(Table1[[#This Row],[Post]]="A01",COUNTIFS($G$2:INDIRECT(ADDRESS(ROW(Table1[[#This Row],[Sel_Cat]]),7)),Table1[[#This Row],[Sel_Cat]],$H$2:INDIRECT(ADDRESS(ROW(Table1[[#This Row],[Sel_Cat]]),8)),"A01")," ")</f>
        <v>20</v>
      </c>
      <c r="M923" s="3" t="str">
        <f ca="1">IF(Table1[[#This Row],[Post]]="A02",COUNTIFS($H$2:INDIRECT(ADDRESS(ROW(Table1[[#This Row],[Sel_Cat]]),8)),"A02")," ")</f>
        <v xml:space="preserve"> </v>
      </c>
      <c r="N9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23" s="5" t="s">
        <v>5925</v>
      </c>
      <c r="P923" s="5" t="str">
        <f>VLOOKUP(Table1[[#This Row],[ROLL2]],Sheet1!$A$1:$B$132,2,FALSE)</f>
        <v>West Bengal</v>
      </c>
      <c r="Q923" s="5" t="str">
        <f>VLOOKUP(Table1[[#This Row],[ROLL2]],Sheet1!$A$1:$C$132,3,FALSE)</f>
        <v>Kolkata(4410),</v>
      </c>
    </row>
    <row r="924" spans="1:17" x14ac:dyDescent="0.2">
      <c r="A924" s="2">
        <v>799</v>
      </c>
      <c r="B924" s="3">
        <v>3010095465</v>
      </c>
      <c r="C924" s="4" t="s">
        <v>419</v>
      </c>
      <c r="D924" s="4" t="s">
        <v>2399</v>
      </c>
      <c r="E924" s="4" t="s">
        <v>2400</v>
      </c>
      <c r="F924" s="2" t="s">
        <v>5701</v>
      </c>
      <c r="G924" s="2" t="s">
        <v>5701</v>
      </c>
      <c r="H924" s="4" t="s">
        <v>2401</v>
      </c>
      <c r="I924" s="4">
        <v>923</v>
      </c>
      <c r="J924" s="3">
        <f ca="1">COUNTIF(G$2:INDIRECT(ADDRESS(ROW(Table1[[#This Row],[Sel_Cat]]),7)),Table1[[#This Row],[Sel_Cat]])</f>
        <v>230</v>
      </c>
      <c r="K924" s="3">
        <f ca="1">IF(Table1[[#This Row],[Post]]="A01",COUNTIFS($H$2:INDIRECT(ADDRESS(ROW(Table1[[#This Row],[Sel_Cat]]),8)),"A01")," ")</f>
        <v>780</v>
      </c>
      <c r="L924" s="3">
        <f ca="1">IF(Table1[[#This Row],[Post]]="A01",COUNTIFS($G$2:INDIRECT(ADDRESS(ROW(Table1[[#This Row],[Sel_Cat]]),7)),Table1[[#This Row],[Sel_Cat]],$H$2:INDIRECT(ADDRESS(ROW(Table1[[#This Row],[Sel_Cat]]),8)),"A01")," ")</f>
        <v>192</v>
      </c>
      <c r="M924" s="3" t="str">
        <f ca="1">IF(Table1[[#This Row],[Post]]="A02",COUNTIFS($H$2:INDIRECT(ADDRESS(ROW(Table1[[#This Row],[Sel_Cat]]),8)),"A02")," ")</f>
        <v xml:space="preserve"> </v>
      </c>
      <c r="N9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24" s="5" t="s">
        <v>5888</v>
      </c>
      <c r="P924" s="5" t="str">
        <f>VLOOKUP(Table1[[#This Row],[ROLL2]],Sheet1!$A$1:$B$132,2,FALSE)</f>
        <v>Uttar Pradesh</v>
      </c>
      <c r="Q924" s="5" t="str">
        <f>VLOOKUP(Table1[[#This Row],[ROLL2]],Sheet1!$A$1:$C$132,3,FALSE)</f>
        <v>Lucknow (3010)</v>
      </c>
    </row>
    <row r="925" spans="1:17" x14ac:dyDescent="0.2">
      <c r="A925" s="2">
        <v>922</v>
      </c>
      <c r="B925" s="3">
        <v>3206091766</v>
      </c>
      <c r="C925" s="4" t="s">
        <v>5205</v>
      </c>
      <c r="D925" s="4" t="s">
        <v>2768</v>
      </c>
      <c r="E925" s="4" t="s">
        <v>2769</v>
      </c>
      <c r="F925" s="2" t="s">
        <v>5701</v>
      </c>
      <c r="G925" s="2" t="s">
        <v>5701</v>
      </c>
      <c r="H925" s="4" t="s">
        <v>2770</v>
      </c>
      <c r="I925" s="4">
        <v>924</v>
      </c>
      <c r="J925" s="3">
        <f ca="1">COUNTIF(G$2:INDIRECT(ADDRESS(ROW(Table1[[#This Row],[Sel_Cat]]),7)),Table1[[#This Row],[Sel_Cat]])</f>
        <v>231</v>
      </c>
      <c r="K925" s="3">
        <f ca="1">IF(Table1[[#This Row],[Post]]="A01",COUNTIFS($H$2:INDIRECT(ADDRESS(ROW(Table1[[#This Row],[Sel_Cat]]),8)),"A01")," ")</f>
        <v>781</v>
      </c>
      <c r="L925" s="3">
        <f ca="1">IF(Table1[[#This Row],[Post]]="A01",COUNTIFS($G$2:INDIRECT(ADDRESS(ROW(Table1[[#This Row],[Sel_Cat]]),7)),Table1[[#This Row],[Sel_Cat]],$H$2:INDIRECT(ADDRESS(ROW(Table1[[#This Row],[Sel_Cat]]),8)),"A01")," ")</f>
        <v>193</v>
      </c>
      <c r="M925" s="3" t="str">
        <f ca="1">IF(Table1[[#This Row],[Post]]="A02",COUNTIFS($H$2:INDIRECT(ADDRESS(ROW(Table1[[#This Row],[Sel_Cat]]),8)),"A02")," ")</f>
        <v xml:space="preserve"> </v>
      </c>
      <c r="N9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25" s="5" t="s">
        <v>5894</v>
      </c>
      <c r="P925" s="5" t="str">
        <f>VLOOKUP(Table1[[#This Row],[ROLL2]],Sheet1!$A$1:$B$132,2,FALSE)</f>
        <v>Bihar</v>
      </c>
      <c r="Q925" s="5" t="str">
        <f>VLOOKUP(Table1[[#This Row],[ROLL2]],Sheet1!$A$1:$C$132,3,FALSE)</f>
        <v>Patna (3206)</v>
      </c>
    </row>
    <row r="926" spans="1:17" x14ac:dyDescent="0.2">
      <c r="A926" s="2">
        <v>870</v>
      </c>
      <c r="B926" s="3">
        <v>3015010368</v>
      </c>
      <c r="C926" s="4" t="s">
        <v>5164</v>
      </c>
      <c r="D926" s="4" t="s">
        <v>2612</v>
      </c>
      <c r="E926" s="4" t="s">
        <v>2613</v>
      </c>
      <c r="F926" s="2" t="s">
        <v>5701</v>
      </c>
      <c r="G926" s="2" t="s">
        <v>5701</v>
      </c>
      <c r="H926" s="4" t="s">
        <v>2614</v>
      </c>
      <c r="I926" s="4">
        <v>925</v>
      </c>
      <c r="J926" s="3">
        <f ca="1">COUNTIF(G$2:INDIRECT(ADDRESS(ROW(Table1[[#This Row],[Sel_Cat]]),7)),Table1[[#This Row],[Sel_Cat]])</f>
        <v>232</v>
      </c>
      <c r="K926" s="3">
        <f ca="1">IF(Table1[[#This Row],[Post]]="A01",COUNTIFS($H$2:INDIRECT(ADDRESS(ROW(Table1[[#This Row],[Sel_Cat]]),8)),"A01")," ")</f>
        <v>782</v>
      </c>
      <c r="L926" s="3">
        <f ca="1">IF(Table1[[#This Row],[Post]]="A01",COUNTIFS($G$2:INDIRECT(ADDRESS(ROW(Table1[[#This Row],[Sel_Cat]]),7)),Table1[[#This Row],[Sel_Cat]],$H$2:INDIRECT(ADDRESS(ROW(Table1[[#This Row],[Sel_Cat]]),8)),"A01")," ")</f>
        <v>194</v>
      </c>
      <c r="M926" s="3" t="str">
        <f ca="1">IF(Table1[[#This Row],[Post]]="A02",COUNTIFS($H$2:INDIRECT(ADDRESS(ROW(Table1[[#This Row],[Sel_Cat]]),8)),"A02")," ")</f>
        <v xml:space="preserve"> </v>
      </c>
      <c r="N9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26" s="5" t="s">
        <v>6025</v>
      </c>
      <c r="P926" s="5" t="e">
        <f>VLOOKUP(Table1[[#This Row],[ROLL2]],Sheet1!$A$1:$B$132,2,FALSE)</f>
        <v>#N/A</v>
      </c>
      <c r="Q926" s="5" t="e">
        <f>VLOOKUP(Table1[[#This Row],[ROLL2]],Sheet1!$A$1:$C$132,3,FALSE)</f>
        <v>#N/A</v>
      </c>
    </row>
    <row r="927" spans="1:17" x14ac:dyDescent="0.2">
      <c r="A927" s="2">
        <v>844</v>
      </c>
      <c r="B927" s="3">
        <v>3013073845</v>
      </c>
      <c r="C927" s="4" t="s">
        <v>5142</v>
      </c>
      <c r="D927" s="4" t="s">
        <v>2534</v>
      </c>
      <c r="E927" s="4" t="s">
        <v>2535</v>
      </c>
      <c r="F927" s="2" t="s">
        <v>5701</v>
      </c>
      <c r="G927" s="2" t="s">
        <v>5701</v>
      </c>
      <c r="H927" s="4" t="s">
        <v>2536</v>
      </c>
      <c r="I927" s="4">
        <v>926</v>
      </c>
      <c r="J927" s="3">
        <f ca="1">COUNTIF(G$2:INDIRECT(ADDRESS(ROW(Table1[[#This Row],[Sel_Cat]]),7)),Table1[[#This Row],[Sel_Cat]])</f>
        <v>233</v>
      </c>
      <c r="K927" s="3">
        <f ca="1">IF(Table1[[#This Row],[Post]]="A01",COUNTIFS($H$2:INDIRECT(ADDRESS(ROW(Table1[[#This Row],[Sel_Cat]]),8)),"A01")," ")</f>
        <v>783</v>
      </c>
      <c r="L927" s="3">
        <f ca="1">IF(Table1[[#This Row],[Post]]="A01",COUNTIFS($G$2:INDIRECT(ADDRESS(ROW(Table1[[#This Row],[Sel_Cat]]),7)),Table1[[#This Row],[Sel_Cat]],$H$2:INDIRECT(ADDRESS(ROW(Table1[[#This Row],[Sel_Cat]]),8)),"A01")," ")</f>
        <v>195</v>
      </c>
      <c r="M927" s="3" t="str">
        <f ca="1">IF(Table1[[#This Row],[Post]]="A02",COUNTIFS($H$2:INDIRECT(ADDRESS(ROW(Table1[[#This Row],[Sel_Cat]]),8)),"A02")," ")</f>
        <v xml:space="preserve"> </v>
      </c>
      <c r="N92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27" s="5" t="s">
        <v>5891</v>
      </c>
      <c r="P927" s="5" t="str">
        <f>VLOOKUP(Table1[[#This Row],[ROLL2]],Sheet1!$A$1:$B$132,2,FALSE)</f>
        <v>Uttar Pradesh</v>
      </c>
      <c r="Q927" s="5" t="str">
        <f>VLOOKUP(Table1[[#This Row],[ROLL2]],Sheet1!$A$1:$C$132,3,FALSE)</f>
        <v>Varanasi (3013)</v>
      </c>
    </row>
    <row r="928" spans="1:17" x14ac:dyDescent="0.2">
      <c r="A928" s="2">
        <v>1294</v>
      </c>
      <c r="B928" s="3">
        <v>8003011652</v>
      </c>
      <c r="C928" s="4" t="s">
        <v>5534</v>
      </c>
      <c r="D928" s="4" t="s">
        <v>3884</v>
      </c>
      <c r="E928" s="4" t="s">
        <v>3885</v>
      </c>
      <c r="F928" s="2" t="s">
        <v>5701</v>
      </c>
      <c r="G928" s="2" t="s">
        <v>5701</v>
      </c>
      <c r="H928" s="4" t="s">
        <v>3886</v>
      </c>
      <c r="I928" s="4">
        <v>927</v>
      </c>
      <c r="J928" s="3">
        <f ca="1">COUNTIF(G$2:INDIRECT(ADDRESS(ROW(Table1[[#This Row],[Sel_Cat]]),7)),Table1[[#This Row],[Sel_Cat]])</f>
        <v>234</v>
      </c>
      <c r="K928" s="3">
        <f ca="1">IF(Table1[[#This Row],[Post]]="A01",COUNTIFS($H$2:INDIRECT(ADDRESS(ROW(Table1[[#This Row],[Sel_Cat]]),8)),"A01")," ")</f>
        <v>784</v>
      </c>
      <c r="L928" s="3">
        <f ca="1">IF(Table1[[#This Row],[Post]]="A01",COUNTIFS($G$2:INDIRECT(ADDRESS(ROW(Table1[[#This Row],[Sel_Cat]]),7)),Table1[[#This Row],[Sel_Cat]],$H$2:INDIRECT(ADDRESS(ROW(Table1[[#This Row],[Sel_Cat]]),8)),"A01")," ")</f>
        <v>196</v>
      </c>
      <c r="M928" s="3" t="str">
        <f ca="1">IF(Table1[[#This Row],[Post]]="A02",COUNTIFS($H$2:INDIRECT(ADDRESS(ROW(Table1[[#This Row],[Sel_Cat]]),8)),"A02")," ")</f>
        <v xml:space="preserve"> </v>
      </c>
      <c r="N9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28" s="5" t="s">
        <v>5979</v>
      </c>
      <c r="P928" s="5" t="str">
        <f>VLOOKUP(Table1[[#This Row],[ROLL2]],Sheet1!$A$1:$B$132,2,FALSE)</f>
        <v>Andhra Pradesh</v>
      </c>
      <c r="Q928" s="5" t="str">
        <f>VLOOKUP(Table1[[#This Row],[ROLL2]],Sheet1!$A$1:$C$132,3,FALSE)</f>
        <v>Kurnool(8003)</v>
      </c>
    </row>
    <row r="929" spans="1:17" x14ac:dyDescent="0.2">
      <c r="A929" s="2">
        <v>85</v>
      </c>
      <c r="B929" s="3">
        <v>2003010520</v>
      </c>
      <c r="C929" s="4" t="s">
        <v>4471</v>
      </c>
      <c r="D929" s="4" t="s">
        <v>257</v>
      </c>
      <c r="E929" s="4" t="s">
        <v>258</v>
      </c>
      <c r="F929" s="2" t="s">
        <v>5696</v>
      </c>
      <c r="G929" s="2" t="s">
        <v>5696</v>
      </c>
      <c r="H929" s="4" t="s">
        <v>259</v>
      </c>
      <c r="I929" s="4">
        <v>928</v>
      </c>
      <c r="J929" s="3">
        <f ca="1">COUNTIF(G$2:INDIRECT(ADDRESS(ROW(Table1[[#This Row],[Sel_Cat]]),7)),Table1[[#This Row],[Sel_Cat]])</f>
        <v>111</v>
      </c>
      <c r="K929" s="3">
        <f ca="1">IF(Table1[[#This Row],[Post]]="A01",COUNTIFS($H$2:INDIRECT(ADDRESS(ROW(Table1[[#This Row],[Sel_Cat]]),8)),"A01")," ")</f>
        <v>785</v>
      </c>
      <c r="L929" s="3">
        <f ca="1">IF(Table1[[#This Row],[Post]]="A01",COUNTIFS($G$2:INDIRECT(ADDRESS(ROW(Table1[[#This Row],[Sel_Cat]]),7)),Table1[[#This Row],[Sel_Cat]],$H$2:INDIRECT(ADDRESS(ROW(Table1[[#This Row],[Sel_Cat]]),8)),"A01")," ")</f>
        <v>91</v>
      </c>
      <c r="M929" s="3" t="str">
        <f ca="1">IF(Table1[[#This Row],[Post]]="A02",COUNTIFS($H$2:INDIRECT(ADDRESS(ROW(Table1[[#This Row],[Sel_Cat]]),8)),"A02")," ")</f>
        <v xml:space="preserve"> </v>
      </c>
      <c r="N9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29" s="5" t="s">
        <v>5897</v>
      </c>
      <c r="P929" s="5" t="str">
        <f>VLOOKUP(Table1[[#This Row],[ROLL2]],Sheet1!$A$1:$B$132,2,FALSE)</f>
        <v>Uttarakhand</v>
      </c>
      <c r="Q929" s="5" t="str">
        <f>VLOOKUP(Table1[[#This Row],[ROLL2]],Sheet1!$A$1:$C$132,3,FALSE)</f>
        <v>Haldwani (2003)</v>
      </c>
    </row>
    <row r="930" spans="1:17" x14ac:dyDescent="0.2">
      <c r="A930" s="2">
        <v>1105</v>
      </c>
      <c r="B930" s="3">
        <v>5102008373</v>
      </c>
      <c r="C930" s="4" t="s">
        <v>4700</v>
      </c>
      <c r="D930" s="4" t="s">
        <v>3317</v>
      </c>
      <c r="E930" s="4" t="s">
        <v>3318</v>
      </c>
      <c r="F930" s="2" t="s">
        <v>5701</v>
      </c>
      <c r="G930" s="2" t="s">
        <v>5701</v>
      </c>
      <c r="H930" s="4" t="s">
        <v>3319</v>
      </c>
      <c r="I930" s="4">
        <v>929</v>
      </c>
      <c r="J930" s="3">
        <f ca="1">COUNTIF(G$2:INDIRECT(ADDRESS(ROW(Table1[[#This Row],[Sel_Cat]]),7)),Table1[[#This Row],[Sel_Cat]])</f>
        <v>235</v>
      </c>
      <c r="K930" s="3">
        <f ca="1">IF(Table1[[#This Row],[Post]]="A01",COUNTIFS($H$2:INDIRECT(ADDRESS(ROW(Table1[[#This Row],[Sel_Cat]]),8)),"A01")," ")</f>
        <v>786</v>
      </c>
      <c r="L930" s="3">
        <f ca="1">IF(Table1[[#This Row],[Post]]="A01",COUNTIFS($G$2:INDIRECT(ADDRESS(ROW(Table1[[#This Row],[Sel_Cat]]),7)),Table1[[#This Row],[Sel_Cat]],$H$2:INDIRECT(ADDRESS(ROW(Table1[[#This Row],[Sel_Cat]]),8)),"A01")," ")</f>
        <v>197</v>
      </c>
      <c r="M930" s="3" t="str">
        <f ca="1">IF(Table1[[#This Row],[Post]]="A02",COUNTIFS($H$2:INDIRECT(ADDRESS(ROW(Table1[[#This Row],[Sel_Cat]]),8)),"A02")," ")</f>
        <v xml:space="preserve"> </v>
      </c>
      <c r="N93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30" s="5" t="s">
        <v>5953</v>
      </c>
      <c r="P930" s="5" t="str">
        <f>VLOOKUP(Table1[[#This Row],[ROLL2]],Sheet1!$A$1:$B$132,2,FALSE)</f>
        <v>Assam</v>
      </c>
      <c r="Q930" s="5" t="str">
        <f>VLOOKUP(Table1[[#This Row],[ROLL2]],Sheet1!$A$1:$C$132,3,FALSE)</f>
        <v>Dibrugarh(5102)</v>
      </c>
    </row>
    <row r="931" spans="1:17" x14ac:dyDescent="0.2">
      <c r="A931" s="2">
        <v>399</v>
      </c>
      <c r="B931" s="3">
        <v>2201254201</v>
      </c>
      <c r="C931" s="4" t="s">
        <v>4631</v>
      </c>
      <c r="D931" s="4" t="s">
        <v>1199</v>
      </c>
      <c r="E931" s="4" t="s">
        <v>1200</v>
      </c>
      <c r="F931" s="2" t="s">
        <v>5696</v>
      </c>
      <c r="G931" s="2" t="s">
        <v>5696</v>
      </c>
      <c r="H931" s="4" t="s">
        <v>1201</v>
      </c>
      <c r="I931" s="4">
        <v>930</v>
      </c>
      <c r="J931" s="3">
        <f ca="1">COUNTIF(G$2:INDIRECT(ADDRESS(ROW(Table1[[#This Row],[Sel_Cat]]),7)),Table1[[#This Row],[Sel_Cat]])</f>
        <v>112</v>
      </c>
      <c r="K931" s="3">
        <f ca="1">IF(Table1[[#This Row],[Post]]="A01",COUNTIFS($H$2:INDIRECT(ADDRESS(ROW(Table1[[#This Row],[Sel_Cat]]),8)),"A01")," ")</f>
        <v>787</v>
      </c>
      <c r="L931" s="3">
        <f ca="1">IF(Table1[[#This Row],[Post]]="A01",COUNTIFS($G$2:INDIRECT(ADDRESS(ROW(Table1[[#This Row],[Sel_Cat]]),7)),Table1[[#This Row],[Sel_Cat]],$H$2:INDIRECT(ADDRESS(ROW(Table1[[#This Row],[Sel_Cat]]),8)),"A01")," ")</f>
        <v>92</v>
      </c>
      <c r="M931" s="3" t="str">
        <f ca="1">IF(Table1[[#This Row],[Post]]="A02",COUNTIFS($H$2:INDIRECT(ADDRESS(ROW(Table1[[#This Row],[Sel_Cat]]),8)),"A02")," ")</f>
        <v xml:space="preserve"> </v>
      </c>
      <c r="N9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31" s="5" t="s">
        <v>5900</v>
      </c>
      <c r="P931" s="5" t="str">
        <f>VLOOKUP(Table1[[#This Row],[ROLL2]],Sheet1!$A$1:$B$132,2,FALSE)</f>
        <v>Delhi</v>
      </c>
      <c r="Q931" s="5" t="str">
        <f>VLOOKUP(Table1[[#This Row],[ROLL2]],Sheet1!$A$1:$C$132,3,FALSE)</f>
        <v>Delhi (2201)</v>
      </c>
    </row>
    <row r="932" spans="1:17" x14ac:dyDescent="0.2">
      <c r="A932" s="2">
        <v>1368</v>
      </c>
      <c r="B932" s="3">
        <v>8601009522</v>
      </c>
      <c r="C932" s="4" t="s">
        <v>5604</v>
      </c>
      <c r="D932" s="4" t="s">
        <v>4105</v>
      </c>
      <c r="E932" s="4" t="s">
        <v>4106</v>
      </c>
      <c r="F932" s="2" t="s">
        <v>5698</v>
      </c>
      <c r="G932" s="2" t="s">
        <v>5698</v>
      </c>
      <c r="H932" s="4" t="s">
        <v>4107</v>
      </c>
      <c r="I932" s="4">
        <v>931</v>
      </c>
      <c r="J932" s="3">
        <f ca="1">COUNTIF(G$2:INDIRECT(ADDRESS(ROW(Table1[[#This Row],[Sel_Cat]]),7)),Table1[[#This Row],[Sel_Cat]])</f>
        <v>5</v>
      </c>
      <c r="K932" s="3">
        <f ca="1">IF(Table1[[#This Row],[Post]]="A01",COUNTIFS($H$2:INDIRECT(ADDRESS(ROW(Table1[[#This Row],[Sel_Cat]]),8)),"A01")," ")</f>
        <v>788</v>
      </c>
      <c r="L932" s="3">
        <f ca="1">IF(Table1[[#This Row],[Post]]="A01",COUNTIFS($G$2:INDIRECT(ADDRESS(ROW(Table1[[#This Row],[Sel_Cat]]),7)),Table1[[#This Row],[Sel_Cat]],$H$2:INDIRECT(ADDRESS(ROW(Table1[[#This Row],[Sel_Cat]]),8)),"A01")," ")</f>
        <v>5</v>
      </c>
      <c r="M932" s="3" t="str">
        <f ca="1">IF(Table1[[#This Row],[Post]]="A02",COUNTIFS($H$2:INDIRECT(ADDRESS(ROW(Table1[[#This Row],[Sel_Cat]]),8)),"A02")," ")</f>
        <v xml:space="preserve"> </v>
      </c>
      <c r="N9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32" s="5" t="s">
        <v>5995</v>
      </c>
      <c r="P932" s="5" t="str">
        <f>VLOOKUP(Table1[[#This Row],[ROLL2]],Sheet1!$A$1:$B$132,2,FALSE)</f>
        <v>Telangana</v>
      </c>
      <c r="Q932" s="5" t="str">
        <f>VLOOKUP(Table1[[#This Row],[ROLL2]],Sheet1!$A$1:$C$132,3,FALSE)</f>
        <v>Hyderabad(8601)</v>
      </c>
    </row>
    <row r="933" spans="1:17" x14ac:dyDescent="0.2">
      <c r="A933" s="2">
        <v>960</v>
      </c>
      <c r="B933" s="3">
        <v>4205003735</v>
      </c>
      <c r="C933" s="4" t="s">
        <v>5234</v>
      </c>
      <c r="D933" s="4" t="s">
        <v>2882</v>
      </c>
      <c r="E933" s="4" t="s">
        <v>2883</v>
      </c>
      <c r="F933" s="2" t="s">
        <v>5701</v>
      </c>
      <c r="G933" s="2" t="s">
        <v>5701</v>
      </c>
      <c r="H933" s="4" t="s">
        <v>2884</v>
      </c>
      <c r="I933" s="4">
        <v>932</v>
      </c>
      <c r="J933" s="3">
        <f ca="1">COUNTIF(G$2:INDIRECT(ADDRESS(ROW(Table1[[#This Row],[Sel_Cat]]),7)),Table1[[#This Row],[Sel_Cat]])</f>
        <v>236</v>
      </c>
      <c r="K933" s="3">
        <f ca="1">IF(Table1[[#This Row],[Post]]="A01",COUNTIFS($H$2:INDIRECT(ADDRESS(ROW(Table1[[#This Row],[Sel_Cat]]),8)),"A01")," ")</f>
        <v>789</v>
      </c>
      <c r="L933" s="3">
        <f ca="1">IF(Table1[[#This Row],[Post]]="A01",COUNTIFS($G$2:INDIRECT(ADDRESS(ROW(Table1[[#This Row],[Sel_Cat]]),7)),Table1[[#This Row],[Sel_Cat]],$H$2:INDIRECT(ADDRESS(ROW(Table1[[#This Row],[Sel_Cat]]),8)),"A01")," ")</f>
        <v>198</v>
      </c>
      <c r="M933" s="3" t="str">
        <f ca="1">IF(Table1[[#This Row],[Post]]="A02",COUNTIFS($H$2:INDIRECT(ADDRESS(ROW(Table1[[#This Row],[Sel_Cat]]),8)),"A02")," ")</f>
        <v xml:space="preserve"> </v>
      </c>
      <c r="N9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33" s="5" t="s">
        <v>5913</v>
      </c>
      <c r="P933" s="5" t="str">
        <f>VLOOKUP(Table1[[#This Row],[ROLL2]],Sheet1!$A$1:$B$132,2,FALSE)</f>
        <v>Jharkhand</v>
      </c>
      <c r="Q933" s="5" t="str">
        <f>VLOOKUP(Table1[[#This Row],[ROLL2]],Sheet1!$A$1:$C$132,3,FALSE)</f>
        <v>Ranchi(4205)</v>
      </c>
    </row>
    <row r="934" spans="1:17" x14ac:dyDescent="0.2">
      <c r="A934" s="2">
        <v>365</v>
      </c>
      <c r="B934" s="3">
        <v>2201228331</v>
      </c>
      <c r="C934" s="4" t="s">
        <v>4730</v>
      </c>
      <c r="D934" s="4" t="s">
        <v>1097</v>
      </c>
      <c r="E934" s="4" t="s">
        <v>1098</v>
      </c>
      <c r="F934" s="2" t="s">
        <v>5696</v>
      </c>
      <c r="G934" s="2" t="s">
        <v>5696</v>
      </c>
      <c r="H934" s="4" t="s">
        <v>1099</v>
      </c>
      <c r="I934" s="4">
        <v>933</v>
      </c>
      <c r="J934" s="3">
        <f ca="1">COUNTIF(G$2:INDIRECT(ADDRESS(ROW(Table1[[#This Row],[Sel_Cat]]),7)),Table1[[#This Row],[Sel_Cat]])</f>
        <v>113</v>
      </c>
      <c r="K934" s="3">
        <f ca="1">IF(Table1[[#This Row],[Post]]="A01",COUNTIFS($H$2:INDIRECT(ADDRESS(ROW(Table1[[#This Row],[Sel_Cat]]),8)),"A01")," ")</f>
        <v>790</v>
      </c>
      <c r="L934" s="3">
        <f ca="1">IF(Table1[[#This Row],[Post]]="A01",COUNTIFS($G$2:INDIRECT(ADDRESS(ROW(Table1[[#This Row],[Sel_Cat]]),7)),Table1[[#This Row],[Sel_Cat]],$H$2:INDIRECT(ADDRESS(ROW(Table1[[#This Row],[Sel_Cat]]),8)),"A01")," ")</f>
        <v>93</v>
      </c>
      <c r="M934" s="3" t="str">
        <f ca="1">IF(Table1[[#This Row],[Post]]="A02",COUNTIFS($H$2:INDIRECT(ADDRESS(ROW(Table1[[#This Row],[Sel_Cat]]),8)),"A02")," ")</f>
        <v xml:space="preserve"> </v>
      </c>
      <c r="N9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34" s="5" t="s">
        <v>5900</v>
      </c>
      <c r="P934" s="5" t="str">
        <f>VLOOKUP(Table1[[#This Row],[ROLL2]],Sheet1!$A$1:$B$132,2,FALSE)</f>
        <v>Delhi</v>
      </c>
      <c r="Q934" s="5" t="str">
        <f>VLOOKUP(Table1[[#This Row],[ROLL2]],Sheet1!$A$1:$C$132,3,FALSE)</f>
        <v>Delhi (2201)</v>
      </c>
    </row>
    <row r="935" spans="1:17" x14ac:dyDescent="0.2">
      <c r="A935" s="2">
        <v>782</v>
      </c>
      <c r="B935" s="3">
        <v>3010047814</v>
      </c>
      <c r="C935" s="4" t="s">
        <v>5093</v>
      </c>
      <c r="D935" s="4" t="s">
        <v>2348</v>
      </c>
      <c r="E935" s="4" t="s">
        <v>2349</v>
      </c>
      <c r="F935" s="2" t="s">
        <v>5696</v>
      </c>
      <c r="G935" s="2" t="s">
        <v>5696</v>
      </c>
      <c r="H935" s="4" t="s">
        <v>2350</v>
      </c>
      <c r="I935" s="4">
        <v>934</v>
      </c>
      <c r="J935" s="3">
        <f ca="1">COUNTIF(G$2:INDIRECT(ADDRESS(ROW(Table1[[#This Row],[Sel_Cat]]),7)),Table1[[#This Row],[Sel_Cat]])</f>
        <v>114</v>
      </c>
      <c r="K935" s="3">
        <f ca="1">IF(Table1[[#This Row],[Post]]="A01",COUNTIFS($H$2:INDIRECT(ADDRESS(ROW(Table1[[#This Row],[Sel_Cat]]),8)),"A01")," ")</f>
        <v>791</v>
      </c>
      <c r="L935" s="3">
        <f ca="1">IF(Table1[[#This Row],[Post]]="A01",COUNTIFS($G$2:INDIRECT(ADDRESS(ROW(Table1[[#This Row],[Sel_Cat]]),7)),Table1[[#This Row],[Sel_Cat]],$H$2:INDIRECT(ADDRESS(ROW(Table1[[#This Row],[Sel_Cat]]),8)),"A01")," ")</f>
        <v>94</v>
      </c>
      <c r="M935" s="3" t="str">
        <f ca="1">IF(Table1[[#This Row],[Post]]="A02",COUNTIFS($H$2:INDIRECT(ADDRESS(ROW(Table1[[#This Row],[Sel_Cat]]),8)),"A02")," ")</f>
        <v xml:space="preserve"> </v>
      </c>
      <c r="N9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35" s="5" t="s">
        <v>5888</v>
      </c>
      <c r="P935" s="5" t="str">
        <f>VLOOKUP(Table1[[#This Row],[ROLL2]],Sheet1!$A$1:$B$132,2,FALSE)</f>
        <v>Uttar Pradesh</v>
      </c>
      <c r="Q935" s="5" t="str">
        <f>VLOOKUP(Table1[[#This Row],[ROLL2]],Sheet1!$A$1:$C$132,3,FALSE)</f>
        <v>Lucknow (3010)</v>
      </c>
    </row>
    <row r="936" spans="1:17" x14ac:dyDescent="0.2">
      <c r="A936" s="2">
        <v>200</v>
      </c>
      <c r="B936" s="3">
        <v>2201097407</v>
      </c>
      <c r="C936" s="4" t="s">
        <v>2780</v>
      </c>
      <c r="D936" s="4" t="s">
        <v>602</v>
      </c>
      <c r="E936" s="4" t="s">
        <v>603</v>
      </c>
      <c r="F936" s="2" t="s">
        <v>5697</v>
      </c>
      <c r="G936" s="2" t="s">
        <v>5697</v>
      </c>
      <c r="H936" s="4" t="s">
        <v>604</v>
      </c>
      <c r="I936" s="4">
        <v>935</v>
      </c>
      <c r="J936" s="3">
        <f ca="1">COUNTIF(G$2:INDIRECT(ADDRESS(ROW(Table1[[#This Row],[Sel_Cat]]),7)),Table1[[#This Row],[Sel_Cat]])</f>
        <v>28</v>
      </c>
      <c r="K936" s="3">
        <f ca="1">IF(Table1[[#This Row],[Post]]="A01",COUNTIFS($H$2:INDIRECT(ADDRESS(ROW(Table1[[#This Row],[Sel_Cat]]),8)),"A01")," ")</f>
        <v>792</v>
      </c>
      <c r="L936" s="3">
        <f ca="1">IF(Table1[[#This Row],[Post]]="A01",COUNTIFS($G$2:INDIRECT(ADDRESS(ROW(Table1[[#This Row],[Sel_Cat]]),7)),Table1[[#This Row],[Sel_Cat]],$H$2:INDIRECT(ADDRESS(ROW(Table1[[#This Row],[Sel_Cat]]),8)),"A01")," ")</f>
        <v>21</v>
      </c>
      <c r="M936" s="3" t="str">
        <f ca="1">IF(Table1[[#This Row],[Post]]="A02",COUNTIFS($H$2:INDIRECT(ADDRESS(ROW(Table1[[#This Row],[Sel_Cat]]),8)),"A02")," ")</f>
        <v xml:space="preserve"> </v>
      </c>
      <c r="N9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36" s="5" t="s">
        <v>5900</v>
      </c>
      <c r="P936" s="5" t="str">
        <f>VLOOKUP(Table1[[#This Row],[ROLL2]],Sheet1!$A$1:$B$132,2,FALSE)</f>
        <v>Delhi</v>
      </c>
      <c r="Q936" s="5" t="str">
        <f>VLOOKUP(Table1[[#This Row],[ROLL2]],Sheet1!$A$1:$C$132,3,FALSE)</f>
        <v>Delhi (2201)</v>
      </c>
    </row>
    <row r="937" spans="1:17" x14ac:dyDescent="0.2">
      <c r="A937" s="2">
        <v>1245</v>
      </c>
      <c r="B937" s="3">
        <v>7204021948</v>
      </c>
      <c r="C937" s="4" t="s">
        <v>4597</v>
      </c>
      <c r="D937" s="4" t="s">
        <v>3737</v>
      </c>
      <c r="E937" s="4" t="s">
        <v>3738</v>
      </c>
      <c r="F937" s="2" t="s">
        <v>5701</v>
      </c>
      <c r="G937" s="2" t="s">
        <v>5701</v>
      </c>
      <c r="H937" s="4" t="s">
        <v>3739</v>
      </c>
      <c r="I937" s="4">
        <v>936</v>
      </c>
      <c r="J937" s="3">
        <f ca="1">COUNTIF(G$2:INDIRECT(ADDRESS(ROW(Table1[[#This Row],[Sel_Cat]]),7)),Table1[[#This Row],[Sel_Cat]])</f>
        <v>237</v>
      </c>
      <c r="K937" s="3">
        <f ca="1">IF(Table1[[#This Row],[Post]]="A01",COUNTIFS($H$2:INDIRECT(ADDRESS(ROW(Table1[[#This Row],[Sel_Cat]]),8)),"A01")," ")</f>
        <v>793</v>
      </c>
      <c r="L937" s="3">
        <f ca="1">IF(Table1[[#This Row],[Post]]="A01",COUNTIFS($G$2:INDIRECT(ADDRESS(ROW(Table1[[#This Row],[Sel_Cat]]),7)),Table1[[#This Row],[Sel_Cat]],$H$2:INDIRECT(ADDRESS(ROW(Table1[[#This Row],[Sel_Cat]]),8)),"A01")," ")</f>
        <v>199</v>
      </c>
      <c r="M937" s="3" t="str">
        <f ca="1">IF(Table1[[#This Row],[Post]]="A02",COUNTIFS($H$2:INDIRECT(ADDRESS(ROW(Table1[[#This Row],[Sel_Cat]]),8)),"A02")," ")</f>
        <v xml:space="preserve"> </v>
      </c>
      <c r="N9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37" s="5" t="s">
        <v>6010</v>
      </c>
      <c r="P937" s="5" t="str">
        <f>VLOOKUP(Table1[[#This Row],[ROLL2]],Sheet1!$A$1:$B$132,2,FALSE)</f>
        <v>Maharashtra</v>
      </c>
      <c r="Q937" s="5" t="str">
        <f>VLOOKUP(Table1[[#This Row],[ROLL2]],Sheet1!$A$1:$C$132,3,FALSE)</f>
        <v>Mumbai(7204)</v>
      </c>
    </row>
    <row r="938" spans="1:17" x14ac:dyDescent="0.2">
      <c r="A938" s="2">
        <v>784</v>
      </c>
      <c r="B938" s="3">
        <v>3010053933</v>
      </c>
      <c r="C938" s="4" t="s">
        <v>5095</v>
      </c>
      <c r="D938" s="4" t="s">
        <v>2354</v>
      </c>
      <c r="E938" s="4" t="s">
        <v>2355</v>
      </c>
      <c r="F938" s="2" t="s">
        <v>5701</v>
      </c>
      <c r="G938" s="2" t="s">
        <v>5701</v>
      </c>
      <c r="H938" s="4" t="s">
        <v>2356</v>
      </c>
      <c r="I938" s="4">
        <v>937</v>
      </c>
      <c r="J938" s="3">
        <f ca="1">COUNTIF(G$2:INDIRECT(ADDRESS(ROW(Table1[[#This Row],[Sel_Cat]]),7)),Table1[[#This Row],[Sel_Cat]])</f>
        <v>238</v>
      </c>
      <c r="K938" s="3" t="str">
        <f ca="1">IF(Table1[[#This Row],[Post]]="A01",COUNTIFS($H$2:INDIRECT(ADDRESS(ROW(Table1[[#This Row],[Sel_Cat]]),8)),"A01")," ")</f>
        <v xml:space="preserve"> </v>
      </c>
      <c r="L93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938" s="3">
        <f ca="1">IF(Table1[[#This Row],[Post]]="A02",COUNTIFS($H$2:INDIRECT(ADDRESS(ROW(Table1[[#This Row],[Sel_Cat]]),8)),"A02")," ")</f>
        <v>144</v>
      </c>
      <c r="N938" s="3">
        <f ca="1">IF(Table1[[#This Row],[Post]]="A02",COUNTIFS($G$2:INDIRECT(ADDRESS(ROW(Table1[[#This Row],[Sel_Cat]]),7)),Table1[[#This Row],[Sel_Cat]],$H$2:INDIRECT(ADDRESS(ROW(Table1[[#This Row],[Sel_Cat]]),8)),"A02")," ")</f>
        <v>39</v>
      </c>
      <c r="O938" s="5" t="s">
        <v>5888</v>
      </c>
      <c r="P938" s="5" t="str">
        <f>VLOOKUP(Table1[[#This Row],[ROLL2]],Sheet1!$A$1:$B$132,2,FALSE)</f>
        <v>Uttar Pradesh</v>
      </c>
      <c r="Q938" s="5" t="str">
        <f>VLOOKUP(Table1[[#This Row],[ROLL2]],Sheet1!$A$1:$C$132,3,FALSE)</f>
        <v>Lucknow (3010)</v>
      </c>
    </row>
    <row r="939" spans="1:17" x14ac:dyDescent="0.2">
      <c r="A939" s="2">
        <v>1075</v>
      </c>
      <c r="B939" s="3">
        <v>4419006569</v>
      </c>
      <c r="C939" s="4" t="s">
        <v>5336</v>
      </c>
      <c r="D939" s="4" t="s">
        <v>3227</v>
      </c>
      <c r="E939" s="4" t="s">
        <v>3228</v>
      </c>
      <c r="F939" s="2" t="s">
        <v>5701</v>
      </c>
      <c r="G939" s="2" t="s">
        <v>5701</v>
      </c>
      <c r="H939" s="4" t="s">
        <v>3229</v>
      </c>
      <c r="I939" s="4">
        <v>938</v>
      </c>
      <c r="J939" s="3">
        <f ca="1">COUNTIF(G$2:INDIRECT(ADDRESS(ROW(Table1[[#This Row],[Sel_Cat]]),7)),Table1[[#This Row],[Sel_Cat]])</f>
        <v>239</v>
      </c>
      <c r="K939" s="3" t="str">
        <f ca="1">IF(Table1[[#This Row],[Post]]="A01",COUNTIFS($H$2:INDIRECT(ADDRESS(ROW(Table1[[#This Row],[Sel_Cat]]),8)),"A01")," ")</f>
        <v xml:space="preserve"> </v>
      </c>
      <c r="L93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939" s="3">
        <f ca="1">IF(Table1[[#This Row],[Post]]="A02",COUNTIFS($H$2:INDIRECT(ADDRESS(ROW(Table1[[#This Row],[Sel_Cat]]),8)),"A02")," ")</f>
        <v>145</v>
      </c>
      <c r="N939" s="3">
        <f ca="1">IF(Table1[[#This Row],[Post]]="A02",COUNTIFS($G$2:INDIRECT(ADDRESS(ROW(Table1[[#This Row],[Sel_Cat]]),7)),Table1[[#This Row],[Sel_Cat]],$H$2:INDIRECT(ADDRESS(ROW(Table1[[#This Row],[Sel_Cat]]),8)),"A02")," ")</f>
        <v>40</v>
      </c>
      <c r="O939" s="5" t="s">
        <v>5924</v>
      </c>
      <c r="P939" s="5" t="str">
        <f>VLOOKUP(Table1[[#This Row],[ROLL2]],Sheet1!$A$1:$B$132,2,FALSE)</f>
        <v>West Bengal</v>
      </c>
      <c r="Q939" s="5" t="str">
        <f>VLOOKUP(Table1[[#This Row],[ROLL2]],Sheet1!$A$1:$C$132,3,FALSE)</f>
        <v>Kalyani(4419)</v>
      </c>
    </row>
    <row r="940" spans="1:17" x14ac:dyDescent="0.2">
      <c r="A940" s="2">
        <v>1240</v>
      </c>
      <c r="B940" s="3">
        <v>7204017706</v>
      </c>
      <c r="C940" s="4" t="s">
        <v>5488</v>
      </c>
      <c r="D940" s="4" t="s">
        <v>3722</v>
      </c>
      <c r="E940" s="4" t="s">
        <v>3723</v>
      </c>
      <c r="F940" s="2" t="s">
        <v>5701</v>
      </c>
      <c r="G940" s="2" t="s">
        <v>5701</v>
      </c>
      <c r="H940" s="4" t="s">
        <v>3724</v>
      </c>
      <c r="I940" s="4">
        <v>939</v>
      </c>
      <c r="J940" s="3">
        <f ca="1">COUNTIF(G$2:INDIRECT(ADDRESS(ROW(Table1[[#This Row],[Sel_Cat]]),7)),Table1[[#This Row],[Sel_Cat]])</f>
        <v>240</v>
      </c>
      <c r="K940" s="3">
        <f ca="1">IF(Table1[[#This Row],[Post]]="A01",COUNTIFS($H$2:INDIRECT(ADDRESS(ROW(Table1[[#This Row],[Sel_Cat]]),8)),"A01")," ")</f>
        <v>794</v>
      </c>
      <c r="L940" s="3">
        <f ca="1">IF(Table1[[#This Row],[Post]]="A01",COUNTIFS($G$2:INDIRECT(ADDRESS(ROW(Table1[[#This Row],[Sel_Cat]]),7)),Table1[[#This Row],[Sel_Cat]],$H$2:INDIRECT(ADDRESS(ROW(Table1[[#This Row],[Sel_Cat]]),8)),"A01")," ")</f>
        <v>200</v>
      </c>
      <c r="M940" s="3" t="str">
        <f ca="1">IF(Table1[[#This Row],[Post]]="A02",COUNTIFS($H$2:INDIRECT(ADDRESS(ROW(Table1[[#This Row],[Sel_Cat]]),8)),"A02")," ")</f>
        <v xml:space="preserve"> </v>
      </c>
      <c r="N9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40" s="5" t="s">
        <v>6010</v>
      </c>
      <c r="P940" s="5" t="str">
        <f>VLOOKUP(Table1[[#This Row],[ROLL2]],Sheet1!$A$1:$B$132,2,FALSE)</f>
        <v>Maharashtra</v>
      </c>
      <c r="Q940" s="5" t="str">
        <f>VLOOKUP(Table1[[#This Row],[ROLL2]],Sheet1!$A$1:$C$132,3,FALSE)</f>
        <v>Mumbai(7204)</v>
      </c>
    </row>
    <row r="941" spans="1:17" x14ac:dyDescent="0.2">
      <c r="A941" s="2">
        <v>761</v>
      </c>
      <c r="B941" s="3">
        <v>3009101847</v>
      </c>
      <c r="C941" s="4" t="s">
        <v>5074</v>
      </c>
      <c r="D941" s="4" t="s">
        <v>2285</v>
      </c>
      <c r="E941" s="4" t="s">
        <v>2286</v>
      </c>
      <c r="F941" s="2" t="s">
        <v>5701</v>
      </c>
      <c r="G941" s="2" t="s">
        <v>5701</v>
      </c>
      <c r="H941" s="4" t="s">
        <v>2287</v>
      </c>
      <c r="I941" s="4">
        <v>940</v>
      </c>
      <c r="J941" s="3">
        <f ca="1">COUNTIF(G$2:INDIRECT(ADDRESS(ROW(Table1[[#This Row],[Sel_Cat]]),7)),Table1[[#This Row],[Sel_Cat]])</f>
        <v>241</v>
      </c>
      <c r="K941" s="3" t="str">
        <f ca="1">IF(Table1[[#This Row],[Post]]="A01",COUNTIFS($H$2:INDIRECT(ADDRESS(ROW(Table1[[#This Row],[Sel_Cat]]),8)),"A01")," ")</f>
        <v xml:space="preserve"> </v>
      </c>
      <c r="L94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941" s="3">
        <f ca="1">IF(Table1[[#This Row],[Post]]="A02",COUNTIFS($H$2:INDIRECT(ADDRESS(ROW(Table1[[#This Row],[Sel_Cat]]),8)),"A02")," ")</f>
        <v>146</v>
      </c>
      <c r="N941" s="3">
        <f ca="1">IF(Table1[[#This Row],[Post]]="A02",COUNTIFS($G$2:INDIRECT(ADDRESS(ROW(Table1[[#This Row],[Sel_Cat]]),7)),Table1[[#This Row],[Sel_Cat]],$H$2:INDIRECT(ADDRESS(ROW(Table1[[#This Row],[Sel_Cat]]),8)),"A02")," ")</f>
        <v>41</v>
      </c>
      <c r="O941" s="5" t="s">
        <v>5887</v>
      </c>
      <c r="P941" s="5" t="str">
        <f>VLOOKUP(Table1[[#This Row],[ROLL2]],Sheet1!$A$1:$B$132,2,FALSE)</f>
        <v>Uttar Pradesh</v>
      </c>
      <c r="Q941" s="5" t="str">
        <f>VLOOKUP(Table1[[#This Row],[ROLL2]],Sheet1!$A$1:$C$132,3,FALSE)</f>
        <v>Kanpur (3009)</v>
      </c>
    </row>
    <row r="942" spans="1:17" x14ac:dyDescent="0.2">
      <c r="A942" s="2">
        <v>913</v>
      </c>
      <c r="B942" s="3">
        <v>3206056145</v>
      </c>
      <c r="C942" s="4" t="s">
        <v>5200</v>
      </c>
      <c r="D942" s="4" t="s">
        <v>2741</v>
      </c>
      <c r="E942" s="4" t="s">
        <v>2742</v>
      </c>
      <c r="F942" s="2" t="s">
        <v>5701</v>
      </c>
      <c r="G942" s="2" t="s">
        <v>5701</v>
      </c>
      <c r="H942" s="4" t="s">
        <v>2743</v>
      </c>
      <c r="I942" s="4">
        <v>941</v>
      </c>
      <c r="J942" s="3">
        <f ca="1">COUNTIF(G$2:INDIRECT(ADDRESS(ROW(Table1[[#This Row],[Sel_Cat]]),7)),Table1[[#This Row],[Sel_Cat]])</f>
        <v>242</v>
      </c>
      <c r="K942" s="3">
        <f ca="1">IF(Table1[[#This Row],[Post]]="A01",COUNTIFS($H$2:INDIRECT(ADDRESS(ROW(Table1[[#This Row],[Sel_Cat]]),8)),"A01")," ")</f>
        <v>795</v>
      </c>
      <c r="L942" s="3">
        <f ca="1">IF(Table1[[#This Row],[Post]]="A01",COUNTIFS($G$2:INDIRECT(ADDRESS(ROW(Table1[[#This Row],[Sel_Cat]]),7)),Table1[[#This Row],[Sel_Cat]],$H$2:INDIRECT(ADDRESS(ROW(Table1[[#This Row],[Sel_Cat]]),8)),"A01")," ")</f>
        <v>201</v>
      </c>
      <c r="M942" s="3" t="str">
        <f ca="1">IF(Table1[[#This Row],[Post]]="A02",COUNTIFS($H$2:INDIRECT(ADDRESS(ROW(Table1[[#This Row],[Sel_Cat]]),8)),"A02")," ")</f>
        <v xml:space="preserve"> </v>
      </c>
      <c r="N9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42" s="5" t="s">
        <v>5894</v>
      </c>
      <c r="P942" s="5" t="str">
        <f>VLOOKUP(Table1[[#This Row],[ROLL2]],Sheet1!$A$1:$B$132,2,FALSE)</f>
        <v>Bihar</v>
      </c>
      <c r="Q942" s="5" t="str">
        <f>VLOOKUP(Table1[[#This Row],[ROLL2]],Sheet1!$A$1:$C$132,3,FALSE)</f>
        <v>Patna (3206)</v>
      </c>
    </row>
    <row r="943" spans="1:17" x14ac:dyDescent="0.2">
      <c r="A943" s="2">
        <v>36</v>
      </c>
      <c r="B943" s="3">
        <v>1402021724</v>
      </c>
      <c r="C943" s="4" t="s">
        <v>4424</v>
      </c>
      <c r="D943" s="4" t="s">
        <v>110</v>
      </c>
      <c r="E943" s="4" t="s">
        <v>111</v>
      </c>
      <c r="F943" s="2" t="s">
        <v>5696</v>
      </c>
      <c r="G943" s="2" t="s">
        <v>5696</v>
      </c>
      <c r="H943" s="4" t="s">
        <v>112</v>
      </c>
      <c r="I943" s="4">
        <v>942</v>
      </c>
      <c r="J943" s="3">
        <f ca="1">COUNTIF(G$2:INDIRECT(ADDRESS(ROW(Table1[[#This Row],[Sel_Cat]]),7)),Table1[[#This Row],[Sel_Cat]])</f>
        <v>115</v>
      </c>
      <c r="K943" s="3">
        <f ca="1">IF(Table1[[#This Row],[Post]]="A01",COUNTIFS($H$2:INDIRECT(ADDRESS(ROW(Table1[[#This Row],[Sel_Cat]]),8)),"A01")," ")</f>
        <v>796</v>
      </c>
      <c r="L943" s="3">
        <f ca="1">IF(Table1[[#This Row],[Post]]="A01",COUNTIFS($G$2:INDIRECT(ADDRESS(ROW(Table1[[#This Row],[Sel_Cat]]),7)),Table1[[#This Row],[Sel_Cat]],$H$2:INDIRECT(ADDRESS(ROW(Table1[[#This Row],[Sel_Cat]]),8)),"A01")," ")</f>
        <v>95</v>
      </c>
      <c r="M943" s="3" t="str">
        <f ca="1">IF(Table1[[#This Row],[Post]]="A02",COUNTIFS($H$2:INDIRECT(ADDRESS(ROW(Table1[[#This Row],[Sel_Cat]]),8)),"A02")," ")</f>
        <v xml:space="preserve"> </v>
      </c>
      <c r="N9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43" s="5" t="s">
        <v>5973</v>
      </c>
      <c r="P943" s="5" t="str">
        <f>VLOOKUP(Table1[[#This Row],[ROLL2]],Sheet1!$A$1:$B$132,2,FALSE)</f>
        <v>Punjab</v>
      </c>
      <c r="Q943" s="5" t="str">
        <f>VLOOKUP(Table1[[#This Row],[ROLL2]],Sheet1!$A$1:$C$132,3,FALSE)</f>
        <v>Jalandhar(1402)</v>
      </c>
    </row>
    <row r="944" spans="1:17" x14ac:dyDescent="0.2">
      <c r="A944" s="2">
        <v>835</v>
      </c>
      <c r="B944" s="3">
        <v>3013045384</v>
      </c>
      <c r="C944" s="4" t="s">
        <v>323</v>
      </c>
      <c r="D944" s="4" t="s">
        <v>2507</v>
      </c>
      <c r="E944" s="4" t="s">
        <v>2508</v>
      </c>
      <c r="F944" s="2" t="s">
        <v>5701</v>
      </c>
      <c r="G944" s="2" t="s">
        <v>5701</v>
      </c>
      <c r="H944" s="4" t="s">
        <v>2509</v>
      </c>
      <c r="I944" s="4">
        <v>943</v>
      </c>
      <c r="J944" s="3">
        <f ca="1">COUNTIF(G$2:INDIRECT(ADDRESS(ROW(Table1[[#This Row],[Sel_Cat]]),7)),Table1[[#This Row],[Sel_Cat]])</f>
        <v>243</v>
      </c>
      <c r="K944" s="3">
        <f ca="1">IF(Table1[[#This Row],[Post]]="A01",COUNTIFS($H$2:INDIRECT(ADDRESS(ROW(Table1[[#This Row],[Sel_Cat]]),8)),"A01")," ")</f>
        <v>797</v>
      </c>
      <c r="L944" s="3">
        <f ca="1">IF(Table1[[#This Row],[Post]]="A01",COUNTIFS($G$2:INDIRECT(ADDRESS(ROW(Table1[[#This Row],[Sel_Cat]]),7)),Table1[[#This Row],[Sel_Cat]],$H$2:INDIRECT(ADDRESS(ROW(Table1[[#This Row],[Sel_Cat]]),8)),"A01")," ")</f>
        <v>202</v>
      </c>
      <c r="M944" s="3" t="str">
        <f ca="1">IF(Table1[[#This Row],[Post]]="A02",COUNTIFS($H$2:INDIRECT(ADDRESS(ROW(Table1[[#This Row],[Sel_Cat]]),8)),"A02")," ")</f>
        <v xml:space="preserve"> </v>
      </c>
      <c r="N94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44" s="5" t="s">
        <v>5891</v>
      </c>
      <c r="P944" s="5" t="str">
        <f>VLOOKUP(Table1[[#This Row],[ROLL2]],Sheet1!$A$1:$B$132,2,FALSE)</f>
        <v>Uttar Pradesh</v>
      </c>
      <c r="Q944" s="5" t="str">
        <f>VLOOKUP(Table1[[#This Row],[ROLL2]],Sheet1!$A$1:$C$132,3,FALSE)</f>
        <v>Varanasi (3013)</v>
      </c>
    </row>
    <row r="945" spans="1:17" x14ac:dyDescent="0.2">
      <c r="A945" s="2">
        <v>1349</v>
      </c>
      <c r="B945" s="3">
        <v>8201033421</v>
      </c>
      <c r="C945" s="4" t="s">
        <v>5586</v>
      </c>
      <c r="D945" s="4" t="s">
        <v>4048</v>
      </c>
      <c r="E945" s="4" t="s">
        <v>4049</v>
      </c>
      <c r="F945" s="2" t="s">
        <v>5697</v>
      </c>
      <c r="G945" s="2" t="s">
        <v>5697</v>
      </c>
      <c r="H945" s="4" t="s">
        <v>4050</v>
      </c>
      <c r="I945" s="4">
        <v>944</v>
      </c>
      <c r="J945" s="3">
        <f ca="1">COUNTIF(G$2:INDIRECT(ADDRESS(ROW(Table1[[#This Row],[Sel_Cat]]),7)),Table1[[#This Row],[Sel_Cat]])</f>
        <v>29</v>
      </c>
      <c r="K945" s="3">
        <f ca="1">IF(Table1[[#This Row],[Post]]="A01",COUNTIFS($H$2:INDIRECT(ADDRESS(ROW(Table1[[#This Row],[Sel_Cat]]),8)),"A01")," ")</f>
        <v>798</v>
      </c>
      <c r="L945" s="3">
        <f ca="1">IF(Table1[[#This Row],[Post]]="A01",COUNTIFS($G$2:INDIRECT(ADDRESS(ROW(Table1[[#This Row],[Sel_Cat]]),7)),Table1[[#This Row],[Sel_Cat]],$H$2:INDIRECT(ADDRESS(ROW(Table1[[#This Row],[Sel_Cat]]),8)),"A01")," ")</f>
        <v>22</v>
      </c>
      <c r="M945" s="3" t="str">
        <f ca="1">IF(Table1[[#This Row],[Post]]="A02",COUNTIFS($H$2:INDIRECT(ADDRESS(ROW(Table1[[#This Row],[Sel_Cat]]),8)),"A02")," ")</f>
        <v xml:space="preserve"> </v>
      </c>
      <c r="N94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45" s="5" t="s">
        <v>5987</v>
      </c>
      <c r="P945" s="5" t="str">
        <f>VLOOKUP(Table1[[#This Row],[ROLL2]],Sheet1!$A$1:$B$132,2,FALSE)</f>
        <v>Tamil Nadu</v>
      </c>
      <c r="Q945" s="5" t="str">
        <f>VLOOKUP(Table1[[#This Row],[ROLL2]],Sheet1!$A$1:$C$132,3,FALSE)</f>
        <v>Chennai(8201)</v>
      </c>
    </row>
    <row r="946" spans="1:17" x14ac:dyDescent="0.2">
      <c r="A946" s="2">
        <v>945</v>
      </c>
      <c r="B946" s="3">
        <v>3206142194</v>
      </c>
      <c r="C946" s="4" t="s">
        <v>5221</v>
      </c>
      <c r="D946" s="4" t="s">
        <v>2837</v>
      </c>
      <c r="E946" s="4" t="s">
        <v>2838</v>
      </c>
      <c r="F946" s="2" t="s">
        <v>5701</v>
      </c>
      <c r="G946" s="2" t="s">
        <v>5701</v>
      </c>
      <c r="H946" s="4" t="s">
        <v>2839</v>
      </c>
      <c r="I946" s="4">
        <v>945</v>
      </c>
      <c r="J946" s="3">
        <f ca="1">COUNTIF(G$2:INDIRECT(ADDRESS(ROW(Table1[[#This Row],[Sel_Cat]]),7)),Table1[[#This Row],[Sel_Cat]])</f>
        <v>244</v>
      </c>
      <c r="K946" s="3">
        <f ca="1">IF(Table1[[#This Row],[Post]]="A01",COUNTIFS($H$2:INDIRECT(ADDRESS(ROW(Table1[[#This Row],[Sel_Cat]]),8)),"A01")," ")</f>
        <v>799</v>
      </c>
      <c r="L946" s="3">
        <f ca="1">IF(Table1[[#This Row],[Post]]="A01",COUNTIFS($G$2:INDIRECT(ADDRESS(ROW(Table1[[#This Row],[Sel_Cat]]),7)),Table1[[#This Row],[Sel_Cat]],$H$2:INDIRECT(ADDRESS(ROW(Table1[[#This Row],[Sel_Cat]]),8)),"A01")," ")</f>
        <v>203</v>
      </c>
      <c r="M946" s="3" t="str">
        <f ca="1">IF(Table1[[#This Row],[Post]]="A02",COUNTIFS($H$2:INDIRECT(ADDRESS(ROW(Table1[[#This Row],[Sel_Cat]]),8)),"A02")," ")</f>
        <v xml:space="preserve"> </v>
      </c>
      <c r="N9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46" s="5" t="s">
        <v>5894</v>
      </c>
      <c r="P946" s="5" t="str">
        <f>VLOOKUP(Table1[[#This Row],[ROLL2]],Sheet1!$A$1:$B$132,2,FALSE)</f>
        <v>Bihar</v>
      </c>
      <c r="Q946" s="5" t="str">
        <f>VLOOKUP(Table1[[#This Row],[ROLL2]],Sheet1!$A$1:$C$132,3,FALSE)</f>
        <v>Patna (3206)</v>
      </c>
    </row>
    <row r="947" spans="1:17" x14ac:dyDescent="0.2">
      <c r="A947" s="2">
        <v>695</v>
      </c>
      <c r="B947" s="3">
        <v>3003026586</v>
      </c>
      <c r="C947" s="4" t="s">
        <v>5012</v>
      </c>
      <c r="D947" s="4" t="s">
        <v>2087</v>
      </c>
      <c r="E947" s="4" t="s">
        <v>2088</v>
      </c>
      <c r="F947" s="2" t="s">
        <v>5701</v>
      </c>
      <c r="G947" s="2" t="s">
        <v>5701</v>
      </c>
      <c r="H947" s="4" t="s">
        <v>2089</v>
      </c>
      <c r="I947" s="4">
        <v>946</v>
      </c>
      <c r="J947" s="3">
        <f ca="1">COUNTIF(G$2:INDIRECT(ADDRESS(ROW(Table1[[#This Row],[Sel_Cat]]),7)),Table1[[#This Row],[Sel_Cat]])</f>
        <v>245</v>
      </c>
      <c r="K947" s="3">
        <f ca="1">IF(Table1[[#This Row],[Post]]="A01",COUNTIFS($H$2:INDIRECT(ADDRESS(ROW(Table1[[#This Row],[Sel_Cat]]),8)),"A01")," ")</f>
        <v>800</v>
      </c>
      <c r="L947" s="3">
        <f ca="1">IF(Table1[[#This Row],[Post]]="A01",COUNTIFS($G$2:INDIRECT(ADDRESS(ROW(Table1[[#This Row],[Sel_Cat]]),7)),Table1[[#This Row],[Sel_Cat]],$H$2:INDIRECT(ADDRESS(ROW(Table1[[#This Row],[Sel_Cat]]),8)),"A01")," ")</f>
        <v>204</v>
      </c>
      <c r="M947" s="3" t="str">
        <f ca="1">IF(Table1[[#This Row],[Post]]="A02",COUNTIFS($H$2:INDIRECT(ADDRESS(ROW(Table1[[#This Row],[Sel_Cat]]),8)),"A02")," ")</f>
        <v xml:space="preserve"> </v>
      </c>
      <c r="N94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47" s="5" t="s">
        <v>5890</v>
      </c>
      <c r="P947" s="5" t="str">
        <f>VLOOKUP(Table1[[#This Row],[ROLL2]],Sheet1!$A$1:$B$132,2,FALSE)</f>
        <v>Uttar Pradesh</v>
      </c>
      <c r="Q947" s="5" t="str">
        <f>VLOOKUP(Table1[[#This Row],[ROLL2]],Sheet1!$A$1:$C$132,3,FALSE)</f>
        <v>Prayagraj (3003)</v>
      </c>
    </row>
    <row r="948" spans="1:17" x14ac:dyDescent="0.2">
      <c r="A948" s="2">
        <v>220</v>
      </c>
      <c r="B948" s="3">
        <v>2201115315</v>
      </c>
      <c r="C948" s="4" t="s">
        <v>4594</v>
      </c>
      <c r="D948" s="4" t="s">
        <v>662</v>
      </c>
      <c r="E948" s="4" t="s">
        <v>663</v>
      </c>
      <c r="F948" s="2" t="s">
        <v>5696</v>
      </c>
      <c r="G948" s="2" t="s">
        <v>5696</v>
      </c>
      <c r="H948" s="4" t="s">
        <v>664</v>
      </c>
      <c r="I948" s="4">
        <v>947</v>
      </c>
      <c r="J948" s="3">
        <f ca="1">COUNTIF(G$2:INDIRECT(ADDRESS(ROW(Table1[[#This Row],[Sel_Cat]]),7)),Table1[[#This Row],[Sel_Cat]])</f>
        <v>116</v>
      </c>
      <c r="K948" s="3">
        <f ca="1">IF(Table1[[#This Row],[Post]]="A01",COUNTIFS($H$2:INDIRECT(ADDRESS(ROW(Table1[[#This Row],[Sel_Cat]]),8)),"A01")," ")</f>
        <v>801</v>
      </c>
      <c r="L948" s="3">
        <f ca="1">IF(Table1[[#This Row],[Post]]="A01",COUNTIFS($G$2:INDIRECT(ADDRESS(ROW(Table1[[#This Row],[Sel_Cat]]),7)),Table1[[#This Row],[Sel_Cat]],$H$2:INDIRECT(ADDRESS(ROW(Table1[[#This Row],[Sel_Cat]]),8)),"A01")," ")</f>
        <v>96</v>
      </c>
      <c r="M948" s="3" t="str">
        <f ca="1">IF(Table1[[#This Row],[Post]]="A02",COUNTIFS($H$2:INDIRECT(ADDRESS(ROW(Table1[[#This Row],[Sel_Cat]]),8)),"A02")," ")</f>
        <v xml:space="preserve"> </v>
      </c>
      <c r="N9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48" s="5" t="s">
        <v>5900</v>
      </c>
      <c r="P948" s="5" t="str">
        <f>VLOOKUP(Table1[[#This Row],[ROLL2]],Sheet1!$A$1:$B$132,2,FALSE)</f>
        <v>Delhi</v>
      </c>
      <c r="Q948" s="5" t="str">
        <f>VLOOKUP(Table1[[#This Row],[ROLL2]],Sheet1!$A$1:$C$132,3,FALSE)</f>
        <v>Delhi (2201)</v>
      </c>
    </row>
    <row r="949" spans="1:17" x14ac:dyDescent="0.2">
      <c r="A949" s="2">
        <v>1244</v>
      </c>
      <c r="B949" s="3">
        <v>7204020691</v>
      </c>
      <c r="C949" s="4" t="s">
        <v>5491</v>
      </c>
      <c r="D949" s="4" t="s">
        <v>3734</v>
      </c>
      <c r="E949" s="4" t="s">
        <v>3735</v>
      </c>
      <c r="F949" s="2" t="s">
        <v>5701</v>
      </c>
      <c r="G949" s="2" t="s">
        <v>5701</v>
      </c>
      <c r="H949" s="4" t="s">
        <v>3736</v>
      </c>
      <c r="I949" s="4">
        <v>948</v>
      </c>
      <c r="J949" s="3">
        <f ca="1">COUNTIF(G$2:INDIRECT(ADDRESS(ROW(Table1[[#This Row],[Sel_Cat]]),7)),Table1[[#This Row],[Sel_Cat]])</f>
        <v>246</v>
      </c>
      <c r="K949" s="3">
        <f ca="1">IF(Table1[[#This Row],[Post]]="A01",COUNTIFS($H$2:INDIRECT(ADDRESS(ROW(Table1[[#This Row],[Sel_Cat]]),8)),"A01")," ")</f>
        <v>802</v>
      </c>
      <c r="L949" s="3">
        <f ca="1">IF(Table1[[#This Row],[Post]]="A01",COUNTIFS($G$2:INDIRECT(ADDRESS(ROW(Table1[[#This Row],[Sel_Cat]]),7)),Table1[[#This Row],[Sel_Cat]],$H$2:INDIRECT(ADDRESS(ROW(Table1[[#This Row],[Sel_Cat]]),8)),"A01")," ")</f>
        <v>205</v>
      </c>
      <c r="M949" s="3" t="str">
        <f ca="1">IF(Table1[[#This Row],[Post]]="A02",COUNTIFS($H$2:INDIRECT(ADDRESS(ROW(Table1[[#This Row],[Sel_Cat]]),8)),"A02")," ")</f>
        <v xml:space="preserve"> </v>
      </c>
      <c r="N9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49" s="5" t="s">
        <v>6010</v>
      </c>
      <c r="P949" s="5" t="str">
        <f>VLOOKUP(Table1[[#This Row],[ROLL2]],Sheet1!$A$1:$B$132,2,FALSE)</f>
        <v>Maharashtra</v>
      </c>
      <c r="Q949" s="5" t="str">
        <f>VLOOKUP(Table1[[#This Row],[ROLL2]],Sheet1!$A$1:$C$132,3,FALSE)</f>
        <v>Mumbai(7204)</v>
      </c>
    </row>
    <row r="950" spans="1:17" x14ac:dyDescent="0.2">
      <c r="A950" s="2">
        <v>187</v>
      </c>
      <c r="B950" s="3">
        <v>2201086519</v>
      </c>
      <c r="C950" s="4" t="s">
        <v>4566</v>
      </c>
      <c r="D950" s="4" t="s">
        <v>563</v>
      </c>
      <c r="E950" s="4" t="s">
        <v>564</v>
      </c>
      <c r="F950" s="2" t="s">
        <v>5701</v>
      </c>
      <c r="G950" s="2" t="s">
        <v>5701</v>
      </c>
      <c r="H950" s="4" t="s">
        <v>565</v>
      </c>
      <c r="I950" s="4">
        <v>949</v>
      </c>
      <c r="J950" s="3">
        <f ca="1">COUNTIF(G$2:INDIRECT(ADDRESS(ROW(Table1[[#This Row],[Sel_Cat]]),7)),Table1[[#This Row],[Sel_Cat]])</f>
        <v>247</v>
      </c>
      <c r="K950" s="3">
        <f ca="1">IF(Table1[[#This Row],[Post]]="A01",COUNTIFS($H$2:INDIRECT(ADDRESS(ROW(Table1[[#This Row],[Sel_Cat]]),8)),"A01")," ")</f>
        <v>803</v>
      </c>
      <c r="L950" s="3">
        <f ca="1">IF(Table1[[#This Row],[Post]]="A01",COUNTIFS($G$2:INDIRECT(ADDRESS(ROW(Table1[[#This Row],[Sel_Cat]]),7)),Table1[[#This Row],[Sel_Cat]],$H$2:INDIRECT(ADDRESS(ROW(Table1[[#This Row],[Sel_Cat]]),8)),"A01")," ")</f>
        <v>206</v>
      </c>
      <c r="M950" s="3" t="str">
        <f ca="1">IF(Table1[[#This Row],[Post]]="A02",COUNTIFS($H$2:INDIRECT(ADDRESS(ROW(Table1[[#This Row],[Sel_Cat]]),8)),"A02")," ")</f>
        <v xml:space="preserve"> </v>
      </c>
      <c r="N9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50" s="5" t="s">
        <v>5900</v>
      </c>
      <c r="P950" s="5" t="str">
        <f>VLOOKUP(Table1[[#This Row],[ROLL2]],Sheet1!$A$1:$B$132,2,FALSE)</f>
        <v>Delhi</v>
      </c>
      <c r="Q950" s="5" t="str">
        <f>VLOOKUP(Table1[[#This Row],[ROLL2]],Sheet1!$A$1:$C$132,3,FALSE)</f>
        <v>Delhi (2201)</v>
      </c>
    </row>
    <row r="951" spans="1:17" x14ac:dyDescent="0.2">
      <c r="A951" s="2">
        <v>669</v>
      </c>
      <c r="B951" s="3">
        <v>3001024774</v>
      </c>
      <c r="C951" s="4" t="s">
        <v>4991</v>
      </c>
      <c r="D951" s="4" t="s">
        <v>2009</v>
      </c>
      <c r="E951" s="4" t="s">
        <v>2010</v>
      </c>
      <c r="F951" s="2" t="s">
        <v>5696</v>
      </c>
      <c r="G951" s="2" t="s">
        <v>5696</v>
      </c>
      <c r="H951" s="4" t="s">
        <v>2011</v>
      </c>
      <c r="I951" s="4">
        <v>950</v>
      </c>
      <c r="J951" s="3">
        <f ca="1">COUNTIF(G$2:INDIRECT(ADDRESS(ROW(Table1[[#This Row],[Sel_Cat]]),7)),Table1[[#This Row],[Sel_Cat]])</f>
        <v>117</v>
      </c>
      <c r="K951" s="3">
        <f ca="1">IF(Table1[[#This Row],[Post]]="A01",COUNTIFS($H$2:INDIRECT(ADDRESS(ROW(Table1[[#This Row],[Sel_Cat]]),8)),"A01")," ")</f>
        <v>804</v>
      </c>
      <c r="L951" s="3">
        <f ca="1">IF(Table1[[#This Row],[Post]]="A01",COUNTIFS($G$2:INDIRECT(ADDRESS(ROW(Table1[[#This Row],[Sel_Cat]]),7)),Table1[[#This Row],[Sel_Cat]],$H$2:INDIRECT(ADDRESS(ROW(Table1[[#This Row],[Sel_Cat]]),8)),"A01")," ")</f>
        <v>97</v>
      </c>
      <c r="M951" s="3" t="str">
        <f ca="1">IF(Table1[[#This Row],[Post]]="A02",COUNTIFS($H$2:INDIRECT(ADDRESS(ROW(Table1[[#This Row],[Sel_Cat]]),8)),"A02")," ")</f>
        <v xml:space="preserve"> </v>
      </c>
      <c r="N9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51" s="5" t="s">
        <v>5883</v>
      </c>
      <c r="P951" s="5" t="str">
        <f>VLOOKUP(Table1[[#This Row],[ROLL2]],Sheet1!$A$1:$B$132,2,FALSE)</f>
        <v>Uttar Pradesh</v>
      </c>
      <c r="Q951" s="5" t="str">
        <f>VLOOKUP(Table1[[#This Row],[ROLL2]],Sheet1!$A$1:$C$132,3,FALSE)</f>
        <v>Agra(3001)</v>
      </c>
    </row>
    <row r="952" spans="1:17" x14ac:dyDescent="0.2">
      <c r="A952" s="2">
        <v>63</v>
      </c>
      <c r="B952" s="3">
        <v>1601004233</v>
      </c>
      <c r="C952" s="4" t="s">
        <v>4450</v>
      </c>
      <c r="D952" s="4" t="s">
        <v>191</v>
      </c>
      <c r="E952" s="4" t="s">
        <v>192</v>
      </c>
      <c r="F952" s="2" t="s">
        <v>5701</v>
      </c>
      <c r="G952" s="2" t="s">
        <v>5701</v>
      </c>
      <c r="H952" s="4" t="s">
        <v>193</v>
      </c>
      <c r="I952" s="4">
        <v>951</v>
      </c>
      <c r="J952" s="3">
        <f ca="1">COUNTIF(G$2:INDIRECT(ADDRESS(ROW(Table1[[#This Row],[Sel_Cat]]),7)),Table1[[#This Row],[Sel_Cat]])</f>
        <v>248</v>
      </c>
      <c r="K952" s="3">
        <f ca="1">IF(Table1[[#This Row],[Post]]="A01",COUNTIFS($H$2:INDIRECT(ADDRESS(ROW(Table1[[#This Row],[Sel_Cat]]),8)),"A01")," ")</f>
        <v>805</v>
      </c>
      <c r="L952" s="3">
        <f ca="1">IF(Table1[[#This Row],[Post]]="A01",COUNTIFS($G$2:INDIRECT(ADDRESS(ROW(Table1[[#This Row],[Sel_Cat]]),7)),Table1[[#This Row],[Sel_Cat]],$H$2:INDIRECT(ADDRESS(ROW(Table1[[#This Row],[Sel_Cat]]),8)),"A01")," ")</f>
        <v>207</v>
      </c>
      <c r="M952" s="3" t="str">
        <f ca="1">IF(Table1[[#This Row],[Post]]="A02",COUNTIFS($H$2:INDIRECT(ADDRESS(ROW(Table1[[#This Row],[Sel_Cat]]),8)),"A02")," ")</f>
        <v xml:space="preserve"> </v>
      </c>
      <c r="N9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52" s="5" t="s">
        <v>5965</v>
      </c>
      <c r="P952" s="5" t="str">
        <f>VLOOKUP(Table1[[#This Row],[ROLL2]],Sheet1!$A$1:$B$132,2,FALSE)</f>
        <v>Chandigarh</v>
      </c>
      <c r="Q952" s="5" t="str">
        <f>VLOOKUP(Table1[[#This Row],[ROLL2]],Sheet1!$A$1:$C$132,3,FALSE)</f>
        <v>Chandigarh/ Mohali(1601)</v>
      </c>
    </row>
    <row r="953" spans="1:17" x14ac:dyDescent="0.2">
      <c r="A953" s="2">
        <v>1343</v>
      </c>
      <c r="B953" s="3">
        <v>8201015063</v>
      </c>
      <c r="C953" s="4" t="s">
        <v>5581</v>
      </c>
      <c r="D953" s="4" t="s">
        <v>4030</v>
      </c>
      <c r="E953" s="4" t="s">
        <v>4031</v>
      </c>
      <c r="F953" s="2" t="s">
        <v>5701</v>
      </c>
      <c r="G953" s="2" t="s">
        <v>5701</v>
      </c>
      <c r="H953" s="4" t="s">
        <v>4032</v>
      </c>
      <c r="I953" s="4">
        <v>952</v>
      </c>
      <c r="J953" s="3">
        <f ca="1">COUNTIF(G$2:INDIRECT(ADDRESS(ROW(Table1[[#This Row],[Sel_Cat]]),7)),Table1[[#This Row],[Sel_Cat]])</f>
        <v>249</v>
      </c>
      <c r="K953" s="3" t="str">
        <f ca="1">IF(Table1[[#This Row],[Post]]="A01",COUNTIFS($H$2:INDIRECT(ADDRESS(ROW(Table1[[#This Row],[Sel_Cat]]),8)),"A01")," ")</f>
        <v xml:space="preserve"> </v>
      </c>
      <c r="L95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953" s="3">
        <f ca="1">IF(Table1[[#This Row],[Post]]="A02",COUNTIFS($H$2:INDIRECT(ADDRESS(ROW(Table1[[#This Row],[Sel_Cat]]),8)),"A02")," ")</f>
        <v>147</v>
      </c>
      <c r="N953" s="3">
        <f ca="1">IF(Table1[[#This Row],[Post]]="A02",COUNTIFS($G$2:INDIRECT(ADDRESS(ROW(Table1[[#This Row],[Sel_Cat]]),7)),Table1[[#This Row],[Sel_Cat]],$H$2:INDIRECT(ADDRESS(ROW(Table1[[#This Row],[Sel_Cat]]),8)),"A02")," ")</f>
        <v>42</v>
      </c>
      <c r="O953" s="5" t="s">
        <v>5987</v>
      </c>
      <c r="P953" s="5" t="str">
        <f>VLOOKUP(Table1[[#This Row],[ROLL2]],Sheet1!$A$1:$B$132,2,FALSE)</f>
        <v>Tamil Nadu</v>
      </c>
      <c r="Q953" s="5" t="str">
        <f>VLOOKUP(Table1[[#This Row],[ROLL2]],Sheet1!$A$1:$C$132,3,FALSE)</f>
        <v>Chennai(8201)</v>
      </c>
    </row>
    <row r="954" spans="1:17" x14ac:dyDescent="0.2">
      <c r="A954" s="2">
        <v>800</v>
      </c>
      <c r="B954" s="3">
        <v>3010097167</v>
      </c>
      <c r="C954" s="4" t="s">
        <v>5108</v>
      </c>
      <c r="D954" s="4" t="s">
        <v>2402</v>
      </c>
      <c r="E954" s="4" t="s">
        <v>2403</v>
      </c>
      <c r="F954" s="2" t="s">
        <v>5701</v>
      </c>
      <c r="G954" s="2" t="s">
        <v>5701</v>
      </c>
      <c r="H954" s="4" t="s">
        <v>2404</v>
      </c>
      <c r="I954" s="4">
        <v>953</v>
      </c>
      <c r="J954" s="3">
        <f ca="1">COUNTIF(G$2:INDIRECT(ADDRESS(ROW(Table1[[#This Row],[Sel_Cat]]),7)),Table1[[#This Row],[Sel_Cat]])</f>
        <v>250</v>
      </c>
      <c r="K954" s="3">
        <f ca="1">IF(Table1[[#This Row],[Post]]="A01",COUNTIFS($H$2:INDIRECT(ADDRESS(ROW(Table1[[#This Row],[Sel_Cat]]),8)),"A01")," ")</f>
        <v>806</v>
      </c>
      <c r="L954" s="3">
        <f ca="1">IF(Table1[[#This Row],[Post]]="A01",COUNTIFS($G$2:INDIRECT(ADDRESS(ROW(Table1[[#This Row],[Sel_Cat]]),7)),Table1[[#This Row],[Sel_Cat]],$H$2:INDIRECT(ADDRESS(ROW(Table1[[#This Row],[Sel_Cat]]),8)),"A01")," ")</f>
        <v>208</v>
      </c>
      <c r="M954" s="3" t="str">
        <f ca="1">IF(Table1[[#This Row],[Post]]="A02",COUNTIFS($H$2:INDIRECT(ADDRESS(ROW(Table1[[#This Row],[Sel_Cat]]),8)),"A02")," ")</f>
        <v xml:space="preserve"> </v>
      </c>
      <c r="N95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54" s="5" t="s">
        <v>5888</v>
      </c>
      <c r="P954" s="5" t="str">
        <f>VLOOKUP(Table1[[#This Row],[ROLL2]],Sheet1!$A$1:$B$132,2,FALSE)</f>
        <v>Uttar Pradesh</v>
      </c>
      <c r="Q954" s="5" t="str">
        <f>VLOOKUP(Table1[[#This Row],[ROLL2]],Sheet1!$A$1:$C$132,3,FALSE)</f>
        <v>Lucknow (3010)</v>
      </c>
    </row>
    <row r="955" spans="1:17" x14ac:dyDescent="0.2">
      <c r="A955" s="2">
        <v>1056</v>
      </c>
      <c r="B955" s="3">
        <v>4415005197</v>
      </c>
      <c r="C955" s="4" t="s">
        <v>5318</v>
      </c>
      <c r="D955" s="4" t="s">
        <v>3170</v>
      </c>
      <c r="E955" s="4" t="s">
        <v>3171</v>
      </c>
      <c r="F955" s="2" t="s">
        <v>5701</v>
      </c>
      <c r="G955" s="2" t="s">
        <v>5701</v>
      </c>
      <c r="H955" s="4" t="s">
        <v>3172</v>
      </c>
      <c r="I955" s="4">
        <v>954</v>
      </c>
      <c r="J955" s="3">
        <f ca="1">COUNTIF(G$2:INDIRECT(ADDRESS(ROW(Table1[[#This Row],[Sel_Cat]]),7)),Table1[[#This Row],[Sel_Cat]])</f>
        <v>251</v>
      </c>
      <c r="K955" s="3">
        <f ca="1">IF(Table1[[#This Row],[Post]]="A01",COUNTIFS($H$2:INDIRECT(ADDRESS(ROW(Table1[[#This Row],[Sel_Cat]]),8)),"A01")," ")</f>
        <v>807</v>
      </c>
      <c r="L955" s="3">
        <f ca="1">IF(Table1[[#This Row],[Post]]="A01",COUNTIFS($G$2:INDIRECT(ADDRESS(ROW(Table1[[#This Row],[Sel_Cat]]),7)),Table1[[#This Row],[Sel_Cat]],$H$2:INDIRECT(ADDRESS(ROW(Table1[[#This Row],[Sel_Cat]]),8)),"A01")," ")</f>
        <v>209</v>
      </c>
      <c r="M955" s="3" t="str">
        <f ca="1">IF(Table1[[#This Row],[Post]]="A02",COUNTIFS($H$2:INDIRECT(ADDRESS(ROW(Table1[[#This Row],[Sel_Cat]]),8)),"A02")," ")</f>
        <v xml:space="preserve"> </v>
      </c>
      <c r="N9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55" s="5" t="s">
        <v>5926</v>
      </c>
      <c r="P955" s="5" t="str">
        <f>VLOOKUP(Table1[[#This Row],[ROLL2]],Sheet1!$A$1:$B$132,2,FALSE)</f>
        <v>West Bengal</v>
      </c>
      <c r="Q955" s="5" t="str">
        <f>VLOOKUP(Table1[[#This Row],[ROLL2]],Sheet1!$A$1:$C$132,3,FALSE)</f>
        <v>Siliguri(4415)</v>
      </c>
    </row>
    <row r="956" spans="1:17" x14ac:dyDescent="0.2">
      <c r="A956" s="2">
        <v>974</v>
      </c>
      <c r="B956" s="3">
        <v>4205032987</v>
      </c>
      <c r="C956" s="4" t="s">
        <v>5245</v>
      </c>
      <c r="D956" s="4" t="s">
        <v>2924</v>
      </c>
      <c r="E956" s="4" t="s">
        <v>2925</v>
      </c>
      <c r="F956" s="2" t="s">
        <v>5701</v>
      </c>
      <c r="G956" s="2" t="s">
        <v>5701</v>
      </c>
      <c r="H956" s="4" t="s">
        <v>2926</v>
      </c>
      <c r="I956" s="4">
        <v>955</v>
      </c>
      <c r="J956" s="3">
        <f ca="1">COUNTIF(G$2:INDIRECT(ADDRESS(ROW(Table1[[#This Row],[Sel_Cat]]),7)),Table1[[#This Row],[Sel_Cat]])</f>
        <v>252</v>
      </c>
      <c r="K956" s="3">
        <f ca="1">IF(Table1[[#This Row],[Post]]="A01",COUNTIFS($H$2:INDIRECT(ADDRESS(ROW(Table1[[#This Row],[Sel_Cat]]),8)),"A01")," ")</f>
        <v>808</v>
      </c>
      <c r="L956" s="3">
        <f ca="1">IF(Table1[[#This Row],[Post]]="A01",COUNTIFS($G$2:INDIRECT(ADDRESS(ROW(Table1[[#This Row],[Sel_Cat]]),7)),Table1[[#This Row],[Sel_Cat]],$H$2:INDIRECT(ADDRESS(ROW(Table1[[#This Row],[Sel_Cat]]),8)),"A01")," ")</f>
        <v>210</v>
      </c>
      <c r="M956" s="3" t="str">
        <f ca="1">IF(Table1[[#This Row],[Post]]="A02",COUNTIFS($H$2:INDIRECT(ADDRESS(ROW(Table1[[#This Row],[Sel_Cat]]),8)),"A02")," ")</f>
        <v xml:space="preserve"> </v>
      </c>
      <c r="N9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56" s="5" t="s">
        <v>5913</v>
      </c>
      <c r="P956" s="5" t="str">
        <f>VLOOKUP(Table1[[#This Row],[ROLL2]],Sheet1!$A$1:$B$132,2,FALSE)</f>
        <v>Jharkhand</v>
      </c>
      <c r="Q956" s="5" t="str">
        <f>VLOOKUP(Table1[[#This Row],[ROLL2]],Sheet1!$A$1:$C$132,3,FALSE)</f>
        <v>Ranchi(4205)</v>
      </c>
    </row>
    <row r="957" spans="1:17" x14ac:dyDescent="0.2">
      <c r="A957" s="2">
        <v>1132</v>
      </c>
      <c r="B957" s="3">
        <v>6001031008</v>
      </c>
      <c r="C957" s="4" t="s">
        <v>5390</v>
      </c>
      <c r="D957" s="4" t="s">
        <v>3398</v>
      </c>
      <c r="E957" s="4" t="s">
        <v>3399</v>
      </c>
      <c r="F957" s="2" t="s">
        <v>5701</v>
      </c>
      <c r="G957" s="2" t="s">
        <v>5701</v>
      </c>
      <c r="H957" s="4" t="s">
        <v>3400</v>
      </c>
      <c r="I957" s="4">
        <v>956</v>
      </c>
      <c r="J957" s="3">
        <f ca="1">COUNTIF(G$2:INDIRECT(ADDRESS(ROW(Table1[[#This Row],[Sel_Cat]]),7)),Table1[[#This Row],[Sel_Cat]])</f>
        <v>253</v>
      </c>
      <c r="K957" s="3" t="str">
        <f ca="1">IF(Table1[[#This Row],[Post]]="A01",COUNTIFS($H$2:INDIRECT(ADDRESS(ROW(Table1[[#This Row],[Sel_Cat]]),8)),"A01")," ")</f>
        <v xml:space="preserve"> </v>
      </c>
      <c r="L95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957" s="3">
        <f ca="1">IF(Table1[[#This Row],[Post]]="A02",COUNTIFS($H$2:INDIRECT(ADDRESS(ROW(Table1[[#This Row],[Sel_Cat]]),8)),"A02")," ")</f>
        <v>148</v>
      </c>
      <c r="N957" s="3">
        <f ca="1">IF(Table1[[#This Row],[Post]]="A02",COUNTIFS($G$2:INDIRECT(ADDRESS(ROW(Table1[[#This Row],[Sel_Cat]]),7)),Table1[[#This Row],[Sel_Cat]],$H$2:INDIRECT(ADDRESS(ROW(Table1[[#This Row],[Sel_Cat]]),8)),"A02")," ")</f>
        <v>43</v>
      </c>
      <c r="O957" s="5" t="s">
        <v>5943</v>
      </c>
      <c r="P957" s="5" t="str">
        <f>VLOOKUP(Table1[[#This Row],[ROLL2]],Sheet1!$A$1:$B$132,2,FALSE)</f>
        <v>Madhya Pradesh</v>
      </c>
      <c r="Q957" s="5" t="str">
        <f>VLOOKUP(Table1[[#This Row],[ROLL2]],Sheet1!$A$1:$C$132,3,FALSE)</f>
        <v>Bhopal (6001)</v>
      </c>
    </row>
    <row r="958" spans="1:17" x14ac:dyDescent="0.2">
      <c r="A958" s="2">
        <v>936</v>
      </c>
      <c r="B958" s="3">
        <v>3206125142</v>
      </c>
      <c r="C958" s="4" t="s">
        <v>4561</v>
      </c>
      <c r="D958" s="4" t="s">
        <v>2810</v>
      </c>
      <c r="E958" s="4" t="s">
        <v>2811</v>
      </c>
      <c r="F958" s="2" t="s">
        <v>5701</v>
      </c>
      <c r="G958" s="2" t="s">
        <v>5701</v>
      </c>
      <c r="H958" s="4" t="s">
        <v>2812</v>
      </c>
      <c r="I958" s="4">
        <v>957</v>
      </c>
      <c r="J958" s="3">
        <f ca="1">COUNTIF(G$2:INDIRECT(ADDRESS(ROW(Table1[[#This Row],[Sel_Cat]]),7)),Table1[[#This Row],[Sel_Cat]])</f>
        <v>254</v>
      </c>
      <c r="K958" s="3">
        <f ca="1">IF(Table1[[#This Row],[Post]]="A01",COUNTIFS($H$2:INDIRECT(ADDRESS(ROW(Table1[[#This Row],[Sel_Cat]]),8)),"A01")," ")</f>
        <v>809</v>
      </c>
      <c r="L958" s="3">
        <f ca="1">IF(Table1[[#This Row],[Post]]="A01",COUNTIFS($G$2:INDIRECT(ADDRESS(ROW(Table1[[#This Row],[Sel_Cat]]),7)),Table1[[#This Row],[Sel_Cat]],$H$2:INDIRECT(ADDRESS(ROW(Table1[[#This Row],[Sel_Cat]]),8)),"A01")," ")</f>
        <v>211</v>
      </c>
      <c r="M958" s="3" t="str">
        <f ca="1">IF(Table1[[#This Row],[Post]]="A02",COUNTIFS($H$2:INDIRECT(ADDRESS(ROW(Table1[[#This Row],[Sel_Cat]]),8)),"A02")," ")</f>
        <v xml:space="preserve"> </v>
      </c>
      <c r="N9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58" s="5" t="s">
        <v>5894</v>
      </c>
      <c r="P958" s="5" t="str">
        <f>VLOOKUP(Table1[[#This Row],[ROLL2]],Sheet1!$A$1:$B$132,2,FALSE)</f>
        <v>Bihar</v>
      </c>
      <c r="Q958" s="5" t="str">
        <f>VLOOKUP(Table1[[#This Row],[ROLL2]],Sheet1!$A$1:$C$132,3,FALSE)</f>
        <v>Patna (3206)</v>
      </c>
    </row>
    <row r="959" spans="1:17" x14ac:dyDescent="0.2">
      <c r="A959" s="2">
        <v>1013</v>
      </c>
      <c r="B959" s="3">
        <v>4410028809</v>
      </c>
      <c r="C959" s="4" t="s">
        <v>5278</v>
      </c>
      <c r="D959" s="4" t="s">
        <v>3041</v>
      </c>
      <c r="E959" s="4" t="s">
        <v>3042</v>
      </c>
      <c r="F959" s="2" t="s">
        <v>5701</v>
      </c>
      <c r="G959" s="2" t="s">
        <v>5701</v>
      </c>
      <c r="H959" s="4" t="s">
        <v>3043</v>
      </c>
      <c r="I959" s="4">
        <v>958</v>
      </c>
      <c r="J959" s="3">
        <f ca="1">COUNTIF(G$2:INDIRECT(ADDRESS(ROW(Table1[[#This Row],[Sel_Cat]]),7)),Table1[[#This Row],[Sel_Cat]])</f>
        <v>255</v>
      </c>
      <c r="K959" s="3">
        <f ca="1">IF(Table1[[#This Row],[Post]]="A01",COUNTIFS($H$2:INDIRECT(ADDRESS(ROW(Table1[[#This Row],[Sel_Cat]]),8)),"A01")," ")</f>
        <v>810</v>
      </c>
      <c r="L959" s="3">
        <f ca="1">IF(Table1[[#This Row],[Post]]="A01",COUNTIFS($G$2:INDIRECT(ADDRESS(ROW(Table1[[#This Row],[Sel_Cat]]),7)),Table1[[#This Row],[Sel_Cat]],$H$2:INDIRECT(ADDRESS(ROW(Table1[[#This Row],[Sel_Cat]]),8)),"A01")," ")</f>
        <v>212</v>
      </c>
      <c r="M959" s="3" t="str">
        <f ca="1">IF(Table1[[#This Row],[Post]]="A02",COUNTIFS($H$2:INDIRECT(ADDRESS(ROW(Table1[[#This Row],[Sel_Cat]]),8)),"A02")," ")</f>
        <v xml:space="preserve"> </v>
      </c>
      <c r="N9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59" s="5" t="s">
        <v>5925</v>
      </c>
      <c r="P959" s="5" t="str">
        <f>VLOOKUP(Table1[[#This Row],[ROLL2]],Sheet1!$A$1:$B$132,2,FALSE)</f>
        <v>West Bengal</v>
      </c>
      <c r="Q959" s="5" t="str">
        <f>VLOOKUP(Table1[[#This Row],[ROLL2]],Sheet1!$A$1:$C$132,3,FALSE)</f>
        <v>Kolkata(4410),</v>
      </c>
    </row>
    <row r="960" spans="1:17" x14ac:dyDescent="0.2">
      <c r="A960" s="2">
        <v>1176</v>
      </c>
      <c r="B960" s="3">
        <v>6202012109</v>
      </c>
      <c r="C960" s="4" t="s">
        <v>5432</v>
      </c>
      <c r="D960" s="4" t="s">
        <v>3530</v>
      </c>
      <c r="E960" s="4" t="s">
        <v>3531</v>
      </c>
      <c r="F960" s="2" t="s">
        <v>5696</v>
      </c>
      <c r="G960" s="2" t="s">
        <v>5696</v>
      </c>
      <c r="H960" s="4" t="s">
        <v>3532</v>
      </c>
      <c r="I960" s="4">
        <v>959</v>
      </c>
      <c r="J960" s="3">
        <f ca="1">COUNTIF(G$2:INDIRECT(ADDRESS(ROW(Table1[[#This Row],[Sel_Cat]]),7)),Table1[[#This Row],[Sel_Cat]])</f>
        <v>118</v>
      </c>
      <c r="K960" s="3">
        <f ca="1">IF(Table1[[#This Row],[Post]]="A01",COUNTIFS($H$2:INDIRECT(ADDRESS(ROW(Table1[[#This Row],[Sel_Cat]]),8)),"A01")," ")</f>
        <v>811</v>
      </c>
      <c r="L960" s="3">
        <f ca="1">IF(Table1[[#This Row],[Post]]="A01",COUNTIFS($G$2:INDIRECT(ADDRESS(ROW(Table1[[#This Row],[Sel_Cat]]),7)),Table1[[#This Row],[Sel_Cat]],$H$2:INDIRECT(ADDRESS(ROW(Table1[[#This Row],[Sel_Cat]]),8)),"A01")," ")</f>
        <v>98</v>
      </c>
      <c r="M960" s="3" t="str">
        <f ca="1">IF(Table1[[#This Row],[Post]]="A02",COUNTIFS($H$2:INDIRECT(ADDRESS(ROW(Table1[[#This Row],[Sel_Cat]]),8)),"A02")," ")</f>
        <v xml:space="preserve"> </v>
      </c>
      <c r="N9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60" s="5" t="s">
        <v>5949</v>
      </c>
      <c r="P960" s="5" t="str">
        <f>VLOOKUP(Table1[[#This Row],[ROLL2]],Sheet1!$A$1:$B$132,2,FALSE)</f>
        <v>Chhattisgarh</v>
      </c>
      <c r="Q960" s="5" t="str">
        <f>VLOOKUP(Table1[[#This Row],[ROLL2]],Sheet1!$A$1:$C$132,3,FALSE)</f>
        <v>Bilaspur (6202)</v>
      </c>
    </row>
    <row r="961" spans="1:17" x14ac:dyDescent="0.2">
      <c r="A961" s="2">
        <v>1398</v>
      </c>
      <c r="B961" s="3">
        <v>8601052453</v>
      </c>
      <c r="C961" s="4" t="s">
        <v>5634</v>
      </c>
      <c r="D961" s="4" t="s">
        <v>4195</v>
      </c>
      <c r="E961" s="4" t="s">
        <v>4196</v>
      </c>
      <c r="F961" s="2" t="s">
        <v>5697</v>
      </c>
      <c r="G961" s="2" t="s">
        <v>5697</v>
      </c>
      <c r="H961" s="4" t="s">
        <v>4197</v>
      </c>
      <c r="I961" s="4">
        <v>960</v>
      </c>
      <c r="J961" s="3">
        <f ca="1">COUNTIF(G$2:INDIRECT(ADDRESS(ROW(Table1[[#This Row],[Sel_Cat]]),7)),Table1[[#This Row],[Sel_Cat]])</f>
        <v>30</v>
      </c>
      <c r="K961" s="3">
        <f ca="1">IF(Table1[[#This Row],[Post]]="A01",COUNTIFS($H$2:INDIRECT(ADDRESS(ROW(Table1[[#This Row],[Sel_Cat]]),8)),"A01")," ")</f>
        <v>812</v>
      </c>
      <c r="L961" s="3">
        <f ca="1">IF(Table1[[#This Row],[Post]]="A01",COUNTIFS($G$2:INDIRECT(ADDRESS(ROW(Table1[[#This Row],[Sel_Cat]]),7)),Table1[[#This Row],[Sel_Cat]],$H$2:INDIRECT(ADDRESS(ROW(Table1[[#This Row],[Sel_Cat]]),8)),"A01")," ")</f>
        <v>23</v>
      </c>
      <c r="M961" s="3" t="str">
        <f ca="1">IF(Table1[[#This Row],[Post]]="A02",COUNTIFS($H$2:INDIRECT(ADDRESS(ROW(Table1[[#This Row],[Sel_Cat]]),8)),"A02")," ")</f>
        <v xml:space="preserve"> </v>
      </c>
      <c r="N9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61" s="5" t="s">
        <v>5995</v>
      </c>
      <c r="P961" s="5" t="str">
        <f>VLOOKUP(Table1[[#This Row],[ROLL2]],Sheet1!$A$1:$B$132,2,FALSE)</f>
        <v>Telangana</v>
      </c>
      <c r="Q961" s="5" t="str">
        <f>VLOOKUP(Table1[[#This Row],[ROLL2]],Sheet1!$A$1:$C$132,3,FALSE)</f>
        <v>Hyderabad(8601)</v>
      </c>
    </row>
    <row r="962" spans="1:17" x14ac:dyDescent="0.2">
      <c r="A962" s="2">
        <v>144</v>
      </c>
      <c r="B962" s="3">
        <v>2201053212</v>
      </c>
      <c r="C962" s="4" t="s">
        <v>4529</v>
      </c>
      <c r="D962" s="4" t="s">
        <v>434</v>
      </c>
      <c r="E962" s="4" t="s">
        <v>435</v>
      </c>
      <c r="F962" s="2" t="s">
        <v>5696</v>
      </c>
      <c r="G962" s="2" t="s">
        <v>5696</v>
      </c>
      <c r="H962" s="4" t="s">
        <v>436</v>
      </c>
      <c r="I962" s="4">
        <v>961</v>
      </c>
      <c r="J962" s="3">
        <f ca="1">COUNTIF(G$2:INDIRECT(ADDRESS(ROW(Table1[[#This Row],[Sel_Cat]]),7)),Table1[[#This Row],[Sel_Cat]])</f>
        <v>119</v>
      </c>
      <c r="K962" s="3">
        <f ca="1">IF(Table1[[#This Row],[Post]]="A01",COUNTIFS($H$2:INDIRECT(ADDRESS(ROW(Table1[[#This Row],[Sel_Cat]]),8)),"A01")," ")</f>
        <v>813</v>
      </c>
      <c r="L962" s="3">
        <f ca="1">IF(Table1[[#This Row],[Post]]="A01",COUNTIFS($G$2:INDIRECT(ADDRESS(ROW(Table1[[#This Row],[Sel_Cat]]),7)),Table1[[#This Row],[Sel_Cat]],$H$2:INDIRECT(ADDRESS(ROW(Table1[[#This Row],[Sel_Cat]]),8)),"A01")," ")</f>
        <v>99</v>
      </c>
      <c r="M962" s="3" t="str">
        <f ca="1">IF(Table1[[#This Row],[Post]]="A02",COUNTIFS($H$2:INDIRECT(ADDRESS(ROW(Table1[[#This Row],[Sel_Cat]]),8)),"A02")," ")</f>
        <v xml:space="preserve"> </v>
      </c>
      <c r="N9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62" s="5" t="s">
        <v>5900</v>
      </c>
      <c r="P962" s="5" t="str">
        <f>VLOOKUP(Table1[[#This Row],[ROLL2]],Sheet1!$A$1:$B$132,2,FALSE)</f>
        <v>Delhi</v>
      </c>
      <c r="Q962" s="5" t="str">
        <f>VLOOKUP(Table1[[#This Row],[ROLL2]],Sheet1!$A$1:$C$132,3,FALSE)</f>
        <v>Delhi (2201)</v>
      </c>
    </row>
    <row r="963" spans="1:17" x14ac:dyDescent="0.2">
      <c r="A963" s="2">
        <v>1362</v>
      </c>
      <c r="B963" s="3">
        <v>8601000777</v>
      </c>
      <c r="C963" s="4" t="s">
        <v>5598</v>
      </c>
      <c r="D963" s="4" t="s">
        <v>4087</v>
      </c>
      <c r="E963" s="4" t="s">
        <v>4088</v>
      </c>
      <c r="F963" s="2" t="s">
        <v>5701</v>
      </c>
      <c r="G963" s="2" t="s">
        <v>5701</v>
      </c>
      <c r="H963" s="4" t="s">
        <v>4089</v>
      </c>
      <c r="I963" s="4">
        <v>962</v>
      </c>
      <c r="J963" s="3">
        <f ca="1">COUNTIF(G$2:INDIRECT(ADDRESS(ROW(Table1[[#This Row],[Sel_Cat]]),7)),Table1[[#This Row],[Sel_Cat]])</f>
        <v>256</v>
      </c>
      <c r="K963" s="3">
        <f ca="1">IF(Table1[[#This Row],[Post]]="A01",COUNTIFS($H$2:INDIRECT(ADDRESS(ROW(Table1[[#This Row],[Sel_Cat]]),8)),"A01")," ")</f>
        <v>814</v>
      </c>
      <c r="L963" s="3">
        <f ca="1">IF(Table1[[#This Row],[Post]]="A01",COUNTIFS($G$2:INDIRECT(ADDRESS(ROW(Table1[[#This Row],[Sel_Cat]]),7)),Table1[[#This Row],[Sel_Cat]],$H$2:INDIRECT(ADDRESS(ROW(Table1[[#This Row],[Sel_Cat]]),8)),"A01")," ")</f>
        <v>213</v>
      </c>
      <c r="M963" s="3" t="str">
        <f ca="1">IF(Table1[[#This Row],[Post]]="A02",COUNTIFS($H$2:INDIRECT(ADDRESS(ROW(Table1[[#This Row],[Sel_Cat]]),8)),"A02")," ")</f>
        <v xml:space="preserve"> </v>
      </c>
      <c r="N9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63" s="5" t="s">
        <v>5995</v>
      </c>
      <c r="P963" s="5" t="str">
        <f>VLOOKUP(Table1[[#This Row],[ROLL2]],Sheet1!$A$1:$B$132,2,FALSE)</f>
        <v>Telangana</v>
      </c>
      <c r="Q963" s="5" t="str">
        <f>VLOOKUP(Table1[[#This Row],[ROLL2]],Sheet1!$A$1:$C$132,3,FALSE)</f>
        <v>Hyderabad(8601)</v>
      </c>
    </row>
    <row r="964" spans="1:17" x14ac:dyDescent="0.2">
      <c r="A964" s="2">
        <v>330</v>
      </c>
      <c r="B964" s="3">
        <v>2201197587</v>
      </c>
      <c r="C964" s="4" t="s">
        <v>4698</v>
      </c>
      <c r="D964" s="4" t="s">
        <v>992</v>
      </c>
      <c r="E964" s="4" t="s">
        <v>993</v>
      </c>
      <c r="F964" s="2" t="s">
        <v>5701</v>
      </c>
      <c r="G964" s="2" t="s">
        <v>5701</v>
      </c>
      <c r="H964" s="4" t="s">
        <v>994</v>
      </c>
      <c r="I964" s="4">
        <v>963</v>
      </c>
      <c r="J964" s="3">
        <f ca="1">COUNTIF(G$2:INDIRECT(ADDRESS(ROW(Table1[[#This Row],[Sel_Cat]]),7)),Table1[[#This Row],[Sel_Cat]])</f>
        <v>257</v>
      </c>
      <c r="K964" s="3" t="str">
        <f ca="1">IF(Table1[[#This Row],[Post]]="A01",COUNTIFS($H$2:INDIRECT(ADDRESS(ROW(Table1[[#This Row],[Sel_Cat]]),8)),"A01")," ")</f>
        <v xml:space="preserve"> </v>
      </c>
      <c r="L96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964" s="3">
        <f ca="1">IF(Table1[[#This Row],[Post]]="A02",COUNTIFS($H$2:INDIRECT(ADDRESS(ROW(Table1[[#This Row],[Sel_Cat]]),8)),"A02")," ")</f>
        <v>149</v>
      </c>
      <c r="N964" s="3">
        <f ca="1">IF(Table1[[#This Row],[Post]]="A02",COUNTIFS($G$2:INDIRECT(ADDRESS(ROW(Table1[[#This Row],[Sel_Cat]]),7)),Table1[[#This Row],[Sel_Cat]],$H$2:INDIRECT(ADDRESS(ROW(Table1[[#This Row],[Sel_Cat]]),8)),"A02")," ")</f>
        <v>44</v>
      </c>
      <c r="O964" s="5" t="s">
        <v>5900</v>
      </c>
      <c r="P964" s="5" t="str">
        <f>VLOOKUP(Table1[[#This Row],[ROLL2]],Sheet1!$A$1:$B$132,2,FALSE)</f>
        <v>Delhi</v>
      </c>
      <c r="Q964" s="5" t="str">
        <f>VLOOKUP(Table1[[#This Row],[ROLL2]],Sheet1!$A$1:$C$132,3,FALSE)</f>
        <v>Delhi (2201)</v>
      </c>
    </row>
    <row r="965" spans="1:17" x14ac:dyDescent="0.2">
      <c r="A965" s="2">
        <v>551</v>
      </c>
      <c r="B965" s="3">
        <v>2404012094</v>
      </c>
      <c r="C965" s="4" t="s">
        <v>116</v>
      </c>
      <c r="D965" s="4" t="s">
        <v>1655</v>
      </c>
      <c r="E965" s="4" t="s">
        <v>1656</v>
      </c>
      <c r="F965" s="2" t="s">
        <v>5701</v>
      </c>
      <c r="G965" s="2" t="s">
        <v>5701</v>
      </c>
      <c r="H965" s="4" t="s">
        <v>1657</v>
      </c>
      <c r="I965" s="4">
        <v>964</v>
      </c>
      <c r="J965" s="3">
        <f ca="1">COUNTIF(G$2:INDIRECT(ADDRESS(ROW(Table1[[#This Row],[Sel_Cat]]),7)),Table1[[#This Row],[Sel_Cat]])</f>
        <v>258</v>
      </c>
      <c r="K965" s="3">
        <f ca="1">IF(Table1[[#This Row],[Post]]="A01",COUNTIFS($H$2:INDIRECT(ADDRESS(ROW(Table1[[#This Row],[Sel_Cat]]),8)),"A01")," ")</f>
        <v>815</v>
      </c>
      <c r="L965" s="3">
        <f ca="1">IF(Table1[[#This Row],[Post]]="A01",COUNTIFS($G$2:INDIRECT(ADDRESS(ROW(Table1[[#This Row],[Sel_Cat]]),7)),Table1[[#This Row],[Sel_Cat]],$H$2:INDIRECT(ADDRESS(ROW(Table1[[#This Row],[Sel_Cat]]),8)),"A01")," ")</f>
        <v>214</v>
      </c>
      <c r="M965" s="3" t="str">
        <f ca="1">IF(Table1[[#This Row],[Post]]="A02",COUNTIFS($H$2:INDIRECT(ADDRESS(ROW(Table1[[#This Row],[Sel_Cat]]),8)),"A02")," ")</f>
        <v xml:space="preserve"> </v>
      </c>
      <c r="N96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65" s="5" t="s">
        <v>5903</v>
      </c>
      <c r="P965" s="5" t="str">
        <f>VLOOKUP(Table1[[#This Row],[ROLL2]],Sheet1!$A$1:$B$132,2,FALSE)</f>
        <v>Rajasthan</v>
      </c>
      <c r="Q965" s="5" t="str">
        <f>VLOOKUP(Table1[[#This Row],[ROLL2]],Sheet1!$A$1:$C$132,3,FALSE)</f>
        <v>Bikaner (2404)</v>
      </c>
    </row>
    <row r="966" spans="1:17" x14ac:dyDescent="0.2">
      <c r="A966" s="2">
        <v>664</v>
      </c>
      <c r="B966" s="3">
        <v>3001011517</v>
      </c>
      <c r="C966" s="4" t="s">
        <v>4986</v>
      </c>
      <c r="D966" s="4" t="s">
        <v>1994</v>
      </c>
      <c r="E966" s="4" t="s">
        <v>1995</v>
      </c>
      <c r="F966" s="2" t="s">
        <v>5701</v>
      </c>
      <c r="G966" s="2" t="s">
        <v>5701</v>
      </c>
      <c r="H966" s="4" t="s">
        <v>1996</v>
      </c>
      <c r="I966" s="4">
        <v>965</v>
      </c>
      <c r="J966" s="3">
        <f ca="1">COUNTIF(G$2:INDIRECT(ADDRESS(ROW(Table1[[#This Row],[Sel_Cat]]),7)),Table1[[#This Row],[Sel_Cat]])</f>
        <v>259</v>
      </c>
      <c r="K966" s="3" t="str">
        <f ca="1">IF(Table1[[#This Row],[Post]]="A01",COUNTIFS($H$2:INDIRECT(ADDRESS(ROW(Table1[[#This Row],[Sel_Cat]]),8)),"A01")," ")</f>
        <v xml:space="preserve"> </v>
      </c>
      <c r="L96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966" s="3">
        <f ca="1">IF(Table1[[#This Row],[Post]]="A02",COUNTIFS($H$2:INDIRECT(ADDRESS(ROW(Table1[[#This Row],[Sel_Cat]]),8)),"A02")," ")</f>
        <v>150</v>
      </c>
      <c r="N966" s="3">
        <f ca="1">IF(Table1[[#This Row],[Post]]="A02",COUNTIFS($G$2:INDIRECT(ADDRESS(ROW(Table1[[#This Row],[Sel_Cat]]),7)),Table1[[#This Row],[Sel_Cat]],$H$2:INDIRECT(ADDRESS(ROW(Table1[[#This Row],[Sel_Cat]]),8)),"A02")," ")</f>
        <v>45</v>
      </c>
      <c r="O966" s="5" t="s">
        <v>5883</v>
      </c>
      <c r="P966" s="5" t="str">
        <f>VLOOKUP(Table1[[#This Row],[ROLL2]],Sheet1!$A$1:$B$132,2,FALSE)</f>
        <v>Uttar Pradesh</v>
      </c>
      <c r="Q966" s="5" t="str">
        <f>VLOOKUP(Table1[[#This Row],[ROLL2]],Sheet1!$A$1:$C$132,3,FALSE)</f>
        <v>Agra(3001)</v>
      </c>
    </row>
    <row r="967" spans="1:17" x14ac:dyDescent="0.2">
      <c r="A967" s="2">
        <v>463</v>
      </c>
      <c r="B967" s="3">
        <v>2201324284</v>
      </c>
      <c r="C967" s="4" t="s">
        <v>4814</v>
      </c>
      <c r="D967" s="4" t="s">
        <v>1391</v>
      </c>
      <c r="E967" s="4" t="s">
        <v>1392</v>
      </c>
      <c r="F967" s="2" t="s">
        <v>5696</v>
      </c>
      <c r="G967" s="2" t="s">
        <v>5696</v>
      </c>
      <c r="H967" s="4" t="s">
        <v>1393</v>
      </c>
      <c r="I967" s="4">
        <v>966</v>
      </c>
      <c r="J967" s="3">
        <f ca="1">COUNTIF(G$2:INDIRECT(ADDRESS(ROW(Table1[[#This Row],[Sel_Cat]]),7)),Table1[[#This Row],[Sel_Cat]])</f>
        <v>120</v>
      </c>
      <c r="K967" s="3">
        <f ca="1">IF(Table1[[#This Row],[Post]]="A01",COUNTIFS($H$2:INDIRECT(ADDRESS(ROW(Table1[[#This Row],[Sel_Cat]]),8)),"A01")," ")</f>
        <v>816</v>
      </c>
      <c r="L967" s="3">
        <f ca="1">IF(Table1[[#This Row],[Post]]="A01",COUNTIFS($G$2:INDIRECT(ADDRESS(ROW(Table1[[#This Row],[Sel_Cat]]),7)),Table1[[#This Row],[Sel_Cat]],$H$2:INDIRECT(ADDRESS(ROW(Table1[[#This Row],[Sel_Cat]]),8)),"A01")," ")</f>
        <v>100</v>
      </c>
      <c r="M967" s="3" t="str">
        <f ca="1">IF(Table1[[#This Row],[Post]]="A02",COUNTIFS($H$2:INDIRECT(ADDRESS(ROW(Table1[[#This Row],[Sel_Cat]]),8)),"A02")," ")</f>
        <v xml:space="preserve"> </v>
      </c>
      <c r="N9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67" s="5" t="s">
        <v>5900</v>
      </c>
      <c r="P967" s="5" t="str">
        <f>VLOOKUP(Table1[[#This Row],[ROLL2]],Sheet1!$A$1:$B$132,2,FALSE)</f>
        <v>Delhi</v>
      </c>
      <c r="Q967" s="5" t="str">
        <f>VLOOKUP(Table1[[#This Row],[ROLL2]],Sheet1!$A$1:$C$132,3,FALSE)</f>
        <v>Delhi (2201)</v>
      </c>
    </row>
    <row r="968" spans="1:17" x14ac:dyDescent="0.2">
      <c r="A968" s="2">
        <v>386</v>
      </c>
      <c r="B968" s="3">
        <v>2201243319</v>
      </c>
      <c r="C968" s="4" t="s">
        <v>4747</v>
      </c>
      <c r="D968" s="4" t="s">
        <v>1160</v>
      </c>
      <c r="E968" s="4" t="s">
        <v>1161</v>
      </c>
      <c r="F968" s="2" t="s">
        <v>5701</v>
      </c>
      <c r="G968" s="2" t="s">
        <v>5701</v>
      </c>
      <c r="H968" s="4" t="s">
        <v>1162</v>
      </c>
      <c r="I968" s="4">
        <v>967</v>
      </c>
      <c r="J968" s="3">
        <f ca="1">COUNTIF(G$2:INDIRECT(ADDRESS(ROW(Table1[[#This Row],[Sel_Cat]]),7)),Table1[[#This Row],[Sel_Cat]])</f>
        <v>260</v>
      </c>
      <c r="K968" s="3">
        <f ca="1">IF(Table1[[#This Row],[Post]]="A01",COUNTIFS($H$2:INDIRECT(ADDRESS(ROW(Table1[[#This Row],[Sel_Cat]]),8)),"A01")," ")</f>
        <v>817</v>
      </c>
      <c r="L968" s="3">
        <f ca="1">IF(Table1[[#This Row],[Post]]="A01",COUNTIFS($G$2:INDIRECT(ADDRESS(ROW(Table1[[#This Row],[Sel_Cat]]),7)),Table1[[#This Row],[Sel_Cat]],$H$2:INDIRECT(ADDRESS(ROW(Table1[[#This Row],[Sel_Cat]]),8)),"A01")," ")</f>
        <v>215</v>
      </c>
      <c r="M968" s="3" t="str">
        <f ca="1">IF(Table1[[#This Row],[Post]]="A02",COUNTIFS($H$2:INDIRECT(ADDRESS(ROW(Table1[[#This Row],[Sel_Cat]]),8)),"A02")," ")</f>
        <v xml:space="preserve"> </v>
      </c>
      <c r="N96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68" s="5" t="s">
        <v>5900</v>
      </c>
      <c r="P968" s="5" t="str">
        <f>VLOOKUP(Table1[[#This Row],[ROLL2]],Sheet1!$A$1:$B$132,2,FALSE)</f>
        <v>Delhi</v>
      </c>
      <c r="Q968" s="5" t="str">
        <f>VLOOKUP(Table1[[#This Row],[ROLL2]],Sheet1!$A$1:$C$132,3,FALSE)</f>
        <v>Delhi (2201)</v>
      </c>
    </row>
    <row r="969" spans="1:17" x14ac:dyDescent="0.2">
      <c r="A969" s="2">
        <v>754</v>
      </c>
      <c r="B969" s="3">
        <v>3009089168</v>
      </c>
      <c r="C969" s="4" t="s">
        <v>5068</v>
      </c>
      <c r="D969" s="4" t="s">
        <v>2264</v>
      </c>
      <c r="E969" s="4" t="s">
        <v>2265</v>
      </c>
      <c r="F969" s="2" t="s">
        <v>5696</v>
      </c>
      <c r="G969" s="2" t="s">
        <v>5696</v>
      </c>
      <c r="H969" s="4" t="s">
        <v>2266</v>
      </c>
      <c r="I969" s="4">
        <v>968</v>
      </c>
      <c r="J969" s="3">
        <f ca="1">COUNTIF(G$2:INDIRECT(ADDRESS(ROW(Table1[[#This Row],[Sel_Cat]]),7)),Table1[[#This Row],[Sel_Cat]])</f>
        <v>121</v>
      </c>
      <c r="K969" s="3">
        <f ca="1">IF(Table1[[#This Row],[Post]]="A01",COUNTIFS($H$2:INDIRECT(ADDRESS(ROW(Table1[[#This Row],[Sel_Cat]]),8)),"A01")," ")</f>
        <v>818</v>
      </c>
      <c r="L969" s="3">
        <f ca="1">IF(Table1[[#This Row],[Post]]="A01",COUNTIFS($G$2:INDIRECT(ADDRESS(ROW(Table1[[#This Row],[Sel_Cat]]),7)),Table1[[#This Row],[Sel_Cat]],$H$2:INDIRECT(ADDRESS(ROW(Table1[[#This Row],[Sel_Cat]]),8)),"A01")," ")</f>
        <v>101</v>
      </c>
      <c r="M969" s="3" t="str">
        <f ca="1">IF(Table1[[#This Row],[Post]]="A02",COUNTIFS($H$2:INDIRECT(ADDRESS(ROW(Table1[[#This Row],[Sel_Cat]]),8)),"A02")," ")</f>
        <v xml:space="preserve"> </v>
      </c>
      <c r="N9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69" s="5" t="s">
        <v>5887</v>
      </c>
      <c r="P969" s="5" t="str">
        <f>VLOOKUP(Table1[[#This Row],[ROLL2]],Sheet1!$A$1:$B$132,2,FALSE)</f>
        <v>Uttar Pradesh</v>
      </c>
      <c r="Q969" s="5" t="str">
        <f>VLOOKUP(Table1[[#This Row],[ROLL2]],Sheet1!$A$1:$C$132,3,FALSE)</f>
        <v>Kanpur (3009)</v>
      </c>
    </row>
    <row r="970" spans="1:17" x14ac:dyDescent="0.2">
      <c r="A970" s="2">
        <v>884</v>
      </c>
      <c r="B970" s="3">
        <v>3205000977</v>
      </c>
      <c r="C970" s="4" t="s">
        <v>5175</v>
      </c>
      <c r="D970" s="4" t="s">
        <v>2654</v>
      </c>
      <c r="E970" s="4" t="s">
        <v>2655</v>
      </c>
      <c r="F970" s="2" t="s">
        <v>5701</v>
      </c>
      <c r="G970" s="2" t="s">
        <v>5701</v>
      </c>
      <c r="H970" s="4" t="s">
        <v>2656</v>
      </c>
      <c r="I970" s="4">
        <v>969</v>
      </c>
      <c r="J970" s="3">
        <f ca="1">COUNTIF(G$2:INDIRECT(ADDRESS(ROW(Table1[[#This Row],[Sel_Cat]]),7)),Table1[[#This Row],[Sel_Cat]])</f>
        <v>261</v>
      </c>
      <c r="K970" s="3">
        <f ca="1">IF(Table1[[#This Row],[Post]]="A01",COUNTIFS($H$2:INDIRECT(ADDRESS(ROW(Table1[[#This Row],[Sel_Cat]]),8)),"A01")," ")</f>
        <v>819</v>
      </c>
      <c r="L970" s="3">
        <f ca="1">IF(Table1[[#This Row],[Post]]="A01",COUNTIFS($G$2:INDIRECT(ADDRESS(ROW(Table1[[#This Row],[Sel_Cat]]),7)),Table1[[#This Row],[Sel_Cat]],$H$2:INDIRECT(ADDRESS(ROW(Table1[[#This Row],[Sel_Cat]]),8)),"A01")," ")</f>
        <v>216</v>
      </c>
      <c r="M970" s="3" t="str">
        <f ca="1">IF(Table1[[#This Row],[Post]]="A02",COUNTIFS($H$2:INDIRECT(ADDRESS(ROW(Table1[[#This Row],[Sel_Cat]]),8)),"A02")," ")</f>
        <v xml:space="preserve"> </v>
      </c>
      <c r="N9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70" s="5" t="s">
        <v>5893</v>
      </c>
      <c r="P970" s="5" t="str">
        <f>VLOOKUP(Table1[[#This Row],[ROLL2]],Sheet1!$A$1:$B$132,2,FALSE)</f>
        <v>Bihar</v>
      </c>
      <c r="Q970" s="5" t="str">
        <f>VLOOKUP(Table1[[#This Row],[ROLL2]],Sheet1!$A$1:$C$132,3,FALSE)</f>
        <v>Muzaffarpur (3205)</v>
      </c>
    </row>
    <row r="971" spans="1:17" x14ac:dyDescent="0.2">
      <c r="A971" s="2">
        <v>1183</v>
      </c>
      <c r="B971" s="3">
        <v>6204028061</v>
      </c>
      <c r="C971" s="4" t="s">
        <v>2780</v>
      </c>
      <c r="D971" s="4" t="s">
        <v>3551</v>
      </c>
      <c r="E971" s="4" t="s">
        <v>3552</v>
      </c>
      <c r="F971" s="2" t="s">
        <v>5701</v>
      </c>
      <c r="G971" s="2" t="s">
        <v>5701</v>
      </c>
      <c r="H971" s="4" t="s">
        <v>3553</v>
      </c>
      <c r="I971" s="4">
        <v>970</v>
      </c>
      <c r="J971" s="3">
        <f ca="1">COUNTIF(G$2:INDIRECT(ADDRESS(ROW(Table1[[#This Row],[Sel_Cat]]),7)),Table1[[#This Row],[Sel_Cat]])</f>
        <v>262</v>
      </c>
      <c r="K971" s="3">
        <f ca="1">IF(Table1[[#This Row],[Post]]="A01",COUNTIFS($H$2:INDIRECT(ADDRESS(ROW(Table1[[#This Row],[Sel_Cat]]),8)),"A01")," ")</f>
        <v>820</v>
      </c>
      <c r="L971" s="3">
        <f ca="1">IF(Table1[[#This Row],[Post]]="A01",COUNTIFS($G$2:INDIRECT(ADDRESS(ROW(Table1[[#This Row],[Sel_Cat]]),7)),Table1[[#This Row],[Sel_Cat]],$H$2:INDIRECT(ADDRESS(ROW(Table1[[#This Row],[Sel_Cat]]),8)),"A01")," ")</f>
        <v>217</v>
      </c>
      <c r="M971" s="3" t="str">
        <f ca="1">IF(Table1[[#This Row],[Post]]="A02",COUNTIFS($H$2:INDIRECT(ADDRESS(ROW(Table1[[#This Row],[Sel_Cat]]),8)),"A02")," ")</f>
        <v xml:space="preserve"> </v>
      </c>
      <c r="N9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71" s="5" t="s">
        <v>5950</v>
      </c>
      <c r="P971" s="5" t="str">
        <f>VLOOKUP(Table1[[#This Row],[ROLL2]],Sheet1!$A$1:$B$132,2,FALSE)</f>
        <v>Chhattisgarh</v>
      </c>
      <c r="Q971" s="5" t="str">
        <f>VLOOKUP(Table1[[#This Row],[ROLL2]],Sheet1!$A$1:$C$132,3,FALSE)</f>
        <v>Raipur (6204)</v>
      </c>
    </row>
    <row r="972" spans="1:17" x14ac:dyDescent="0.2">
      <c r="A972" s="2">
        <v>7</v>
      </c>
      <c r="B972" s="3">
        <v>1004008125</v>
      </c>
      <c r="C972" s="4" t="s">
        <v>4397</v>
      </c>
      <c r="D972" s="4" t="s">
        <v>23</v>
      </c>
      <c r="E972" s="4" t="s">
        <v>24</v>
      </c>
      <c r="F972" s="2" t="s">
        <v>5701</v>
      </c>
      <c r="G972" s="2" t="s">
        <v>5701</v>
      </c>
      <c r="H972" s="4" t="s">
        <v>25</v>
      </c>
      <c r="I972" s="4">
        <v>971</v>
      </c>
      <c r="J972" s="3">
        <f ca="1">COUNTIF(G$2:INDIRECT(ADDRESS(ROW(Table1[[#This Row],[Sel_Cat]]),7)),Table1[[#This Row],[Sel_Cat]])</f>
        <v>263</v>
      </c>
      <c r="K972" s="3">
        <f ca="1">IF(Table1[[#This Row],[Post]]="A01",COUNTIFS($H$2:INDIRECT(ADDRESS(ROW(Table1[[#This Row],[Sel_Cat]]),8)),"A01")," ")</f>
        <v>821</v>
      </c>
      <c r="L972" s="3">
        <f ca="1">IF(Table1[[#This Row],[Post]]="A01",COUNTIFS($G$2:INDIRECT(ADDRESS(ROW(Table1[[#This Row],[Sel_Cat]]),7)),Table1[[#This Row],[Sel_Cat]],$H$2:INDIRECT(ADDRESS(ROW(Table1[[#This Row],[Sel_Cat]]),8)),"A01")," ")</f>
        <v>218</v>
      </c>
      <c r="M972" s="3" t="str">
        <f ca="1">IF(Table1[[#This Row],[Post]]="A02",COUNTIFS($H$2:INDIRECT(ADDRESS(ROW(Table1[[#This Row],[Sel_Cat]]),8)),"A02")," ")</f>
        <v xml:space="preserve"> </v>
      </c>
      <c r="N9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72" s="5" t="s">
        <v>5968</v>
      </c>
      <c r="P972" s="5" t="str">
        <f>VLOOKUP(Table1[[#This Row],[ROLL2]],Sheet1!$A$1:$B$132,2,FALSE)</f>
        <v>Jammu and Kashmir</v>
      </c>
      <c r="Q972" s="5" t="str">
        <f>VLOOKUP(Table1[[#This Row],[ROLL2]],Sheet1!$A$1:$C$132,3,FALSE)</f>
        <v>Jammu(1004)</v>
      </c>
    </row>
    <row r="973" spans="1:17" x14ac:dyDescent="0.2">
      <c r="A973" s="2">
        <v>1159</v>
      </c>
      <c r="B973" s="3">
        <v>6006032047</v>
      </c>
      <c r="C973" s="4" t="s">
        <v>5415</v>
      </c>
      <c r="D973" s="4" t="s">
        <v>3479</v>
      </c>
      <c r="E973" s="4" t="s">
        <v>3480</v>
      </c>
      <c r="F973" s="2" t="s">
        <v>5696</v>
      </c>
      <c r="G973" s="2" t="s">
        <v>5696</v>
      </c>
      <c r="H973" s="4" t="s">
        <v>3481</v>
      </c>
      <c r="I973" s="4">
        <v>972</v>
      </c>
      <c r="J973" s="3">
        <f ca="1">COUNTIF(G$2:INDIRECT(ADDRESS(ROW(Table1[[#This Row],[Sel_Cat]]),7)),Table1[[#This Row],[Sel_Cat]])</f>
        <v>122</v>
      </c>
      <c r="K973" s="3">
        <f ca="1">IF(Table1[[#This Row],[Post]]="A01",COUNTIFS($H$2:INDIRECT(ADDRESS(ROW(Table1[[#This Row],[Sel_Cat]]),8)),"A01")," ")</f>
        <v>822</v>
      </c>
      <c r="L973" s="3">
        <f ca="1">IF(Table1[[#This Row],[Post]]="A01",COUNTIFS($G$2:INDIRECT(ADDRESS(ROW(Table1[[#This Row],[Sel_Cat]]),7)),Table1[[#This Row],[Sel_Cat]],$H$2:INDIRECT(ADDRESS(ROW(Table1[[#This Row],[Sel_Cat]]),8)),"A01")," ")</f>
        <v>102</v>
      </c>
      <c r="M973" s="3" t="str">
        <f ca="1">IF(Table1[[#This Row],[Post]]="A02",COUNTIFS($H$2:INDIRECT(ADDRESS(ROW(Table1[[#This Row],[Sel_Cat]]),8)),"A02")," ")</f>
        <v xml:space="preserve"> </v>
      </c>
      <c r="N9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73" s="5" t="s">
        <v>5945</v>
      </c>
      <c r="P973" s="5" t="str">
        <f>VLOOKUP(Table1[[#This Row],[ROLL2]],Sheet1!$A$1:$B$132,2,FALSE)</f>
        <v>Madhya Pradesh</v>
      </c>
      <c r="Q973" s="5" t="str">
        <f>VLOOKUP(Table1[[#This Row],[ROLL2]],Sheet1!$A$1:$C$132,3,FALSE)</f>
        <v>Indore (6006)</v>
      </c>
    </row>
    <row r="974" spans="1:17" x14ac:dyDescent="0.2">
      <c r="A974" s="2">
        <v>775</v>
      </c>
      <c r="B974" s="3">
        <v>3010028586</v>
      </c>
      <c r="C974" s="4" t="s">
        <v>5086</v>
      </c>
      <c r="D974" s="4" t="s">
        <v>2327</v>
      </c>
      <c r="E974" s="4" t="s">
        <v>2328</v>
      </c>
      <c r="F974" s="2" t="s">
        <v>5701</v>
      </c>
      <c r="G974" s="2" t="s">
        <v>5701</v>
      </c>
      <c r="H974" s="4" t="s">
        <v>2329</v>
      </c>
      <c r="I974" s="4">
        <v>973</v>
      </c>
      <c r="J974" s="3">
        <f ca="1">COUNTIF(G$2:INDIRECT(ADDRESS(ROW(Table1[[#This Row],[Sel_Cat]]),7)),Table1[[#This Row],[Sel_Cat]])</f>
        <v>264</v>
      </c>
      <c r="K974" s="3">
        <f ca="1">IF(Table1[[#This Row],[Post]]="A01",COUNTIFS($H$2:INDIRECT(ADDRESS(ROW(Table1[[#This Row],[Sel_Cat]]),8)),"A01")," ")</f>
        <v>823</v>
      </c>
      <c r="L974" s="3">
        <f ca="1">IF(Table1[[#This Row],[Post]]="A01",COUNTIFS($G$2:INDIRECT(ADDRESS(ROW(Table1[[#This Row],[Sel_Cat]]),7)),Table1[[#This Row],[Sel_Cat]],$H$2:INDIRECT(ADDRESS(ROW(Table1[[#This Row],[Sel_Cat]]),8)),"A01")," ")</f>
        <v>219</v>
      </c>
      <c r="M974" s="3" t="str">
        <f ca="1">IF(Table1[[#This Row],[Post]]="A02",COUNTIFS($H$2:INDIRECT(ADDRESS(ROW(Table1[[#This Row],[Sel_Cat]]),8)),"A02")," ")</f>
        <v xml:space="preserve"> </v>
      </c>
      <c r="N97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74" s="5" t="s">
        <v>5888</v>
      </c>
      <c r="P974" s="5" t="str">
        <f>VLOOKUP(Table1[[#This Row],[ROLL2]],Sheet1!$A$1:$B$132,2,FALSE)</f>
        <v>Uttar Pradesh</v>
      </c>
      <c r="Q974" s="5" t="str">
        <f>VLOOKUP(Table1[[#This Row],[ROLL2]],Sheet1!$A$1:$C$132,3,FALSE)</f>
        <v>Lucknow (3010)</v>
      </c>
    </row>
    <row r="975" spans="1:17" x14ac:dyDescent="0.2">
      <c r="A975" s="2">
        <v>759</v>
      </c>
      <c r="B975" s="3">
        <v>3009099858</v>
      </c>
      <c r="C975" s="4" t="s">
        <v>5072</v>
      </c>
      <c r="D975" s="4" t="s">
        <v>2279</v>
      </c>
      <c r="E975" s="4" t="s">
        <v>2280</v>
      </c>
      <c r="F975" s="2" t="s">
        <v>5701</v>
      </c>
      <c r="G975" s="2" t="s">
        <v>5701</v>
      </c>
      <c r="H975" s="4" t="s">
        <v>2281</v>
      </c>
      <c r="I975" s="4">
        <v>974</v>
      </c>
      <c r="J975" s="3">
        <f ca="1">COUNTIF(G$2:INDIRECT(ADDRESS(ROW(Table1[[#This Row],[Sel_Cat]]),7)),Table1[[#This Row],[Sel_Cat]])</f>
        <v>265</v>
      </c>
      <c r="K975" s="3">
        <f ca="1">IF(Table1[[#This Row],[Post]]="A01",COUNTIFS($H$2:INDIRECT(ADDRESS(ROW(Table1[[#This Row],[Sel_Cat]]),8)),"A01")," ")</f>
        <v>824</v>
      </c>
      <c r="L975" s="3">
        <f ca="1">IF(Table1[[#This Row],[Post]]="A01",COUNTIFS($G$2:INDIRECT(ADDRESS(ROW(Table1[[#This Row],[Sel_Cat]]),7)),Table1[[#This Row],[Sel_Cat]],$H$2:INDIRECT(ADDRESS(ROW(Table1[[#This Row],[Sel_Cat]]),8)),"A01")," ")</f>
        <v>220</v>
      </c>
      <c r="M975" s="3" t="str">
        <f ca="1">IF(Table1[[#This Row],[Post]]="A02",COUNTIFS($H$2:INDIRECT(ADDRESS(ROW(Table1[[#This Row],[Sel_Cat]]),8)),"A02")," ")</f>
        <v xml:space="preserve"> </v>
      </c>
      <c r="N9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75" s="5" t="s">
        <v>5887</v>
      </c>
      <c r="P975" s="5" t="str">
        <f>VLOOKUP(Table1[[#This Row],[ROLL2]],Sheet1!$A$1:$B$132,2,FALSE)</f>
        <v>Uttar Pradesh</v>
      </c>
      <c r="Q975" s="5" t="str">
        <f>VLOOKUP(Table1[[#This Row],[ROLL2]],Sheet1!$A$1:$C$132,3,FALSE)</f>
        <v>Kanpur (3009)</v>
      </c>
    </row>
    <row r="976" spans="1:17" x14ac:dyDescent="0.2">
      <c r="A976" s="2">
        <v>1361</v>
      </c>
      <c r="B976" s="3">
        <v>8601000587</v>
      </c>
      <c r="C976" s="4" t="s">
        <v>5597</v>
      </c>
      <c r="D976" s="4" t="s">
        <v>4084</v>
      </c>
      <c r="E976" s="4" t="s">
        <v>4085</v>
      </c>
      <c r="F976" s="2" t="s">
        <v>5697</v>
      </c>
      <c r="G976" s="2" t="s">
        <v>5697</v>
      </c>
      <c r="H976" s="4" t="s">
        <v>4086</v>
      </c>
      <c r="I976" s="4">
        <v>975</v>
      </c>
      <c r="J976" s="3">
        <f ca="1">COUNTIF(G$2:INDIRECT(ADDRESS(ROW(Table1[[#This Row],[Sel_Cat]]),7)),Table1[[#This Row],[Sel_Cat]])</f>
        <v>31</v>
      </c>
      <c r="K976" s="3">
        <f ca="1">IF(Table1[[#This Row],[Post]]="A01",COUNTIFS($H$2:INDIRECT(ADDRESS(ROW(Table1[[#This Row],[Sel_Cat]]),8)),"A01")," ")</f>
        <v>825</v>
      </c>
      <c r="L976" s="3">
        <f ca="1">IF(Table1[[#This Row],[Post]]="A01",COUNTIFS($G$2:INDIRECT(ADDRESS(ROW(Table1[[#This Row],[Sel_Cat]]),7)),Table1[[#This Row],[Sel_Cat]],$H$2:INDIRECT(ADDRESS(ROW(Table1[[#This Row],[Sel_Cat]]),8)),"A01")," ")</f>
        <v>24</v>
      </c>
      <c r="M976" s="3" t="str">
        <f ca="1">IF(Table1[[#This Row],[Post]]="A02",COUNTIFS($H$2:INDIRECT(ADDRESS(ROW(Table1[[#This Row],[Sel_Cat]]),8)),"A02")," ")</f>
        <v xml:space="preserve"> </v>
      </c>
      <c r="N9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76" s="5" t="s">
        <v>5995</v>
      </c>
      <c r="P976" s="5" t="str">
        <f>VLOOKUP(Table1[[#This Row],[ROLL2]],Sheet1!$A$1:$B$132,2,FALSE)</f>
        <v>Telangana</v>
      </c>
      <c r="Q976" s="5" t="str">
        <f>VLOOKUP(Table1[[#This Row],[ROLL2]],Sheet1!$A$1:$C$132,3,FALSE)</f>
        <v>Hyderabad(8601)</v>
      </c>
    </row>
    <row r="977" spans="1:17" x14ac:dyDescent="0.2">
      <c r="A977" s="2">
        <v>149</v>
      </c>
      <c r="B977" s="3">
        <v>2201054952</v>
      </c>
      <c r="C977" s="4" t="s">
        <v>4534</v>
      </c>
      <c r="D977" s="4" t="s">
        <v>449</v>
      </c>
      <c r="E977" s="4" t="s">
        <v>450</v>
      </c>
      <c r="F977" s="2" t="s">
        <v>5696</v>
      </c>
      <c r="G977" s="2" t="s">
        <v>5696</v>
      </c>
      <c r="H977" s="4" t="s">
        <v>451</v>
      </c>
      <c r="I977" s="4">
        <v>976</v>
      </c>
      <c r="J977" s="3">
        <f ca="1">COUNTIF(G$2:INDIRECT(ADDRESS(ROW(Table1[[#This Row],[Sel_Cat]]),7)),Table1[[#This Row],[Sel_Cat]])</f>
        <v>123</v>
      </c>
      <c r="K977" s="3">
        <f ca="1">IF(Table1[[#This Row],[Post]]="A01",COUNTIFS($H$2:INDIRECT(ADDRESS(ROW(Table1[[#This Row],[Sel_Cat]]),8)),"A01")," ")</f>
        <v>826</v>
      </c>
      <c r="L977" s="3">
        <f ca="1">IF(Table1[[#This Row],[Post]]="A01",COUNTIFS($G$2:INDIRECT(ADDRESS(ROW(Table1[[#This Row],[Sel_Cat]]),7)),Table1[[#This Row],[Sel_Cat]],$H$2:INDIRECT(ADDRESS(ROW(Table1[[#This Row],[Sel_Cat]]),8)),"A01")," ")</f>
        <v>103</v>
      </c>
      <c r="M977" s="3" t="str">
        <f ca="1">IF(Table1[[#This Row],[Post]]="A02",COUNTIFS($H$2:INDIRECT(ADDRESS(ROW(Table1[[#This Row],[Sel_Cat]]),8)),"A02")," ")</f>
        <v xml:space="preserve"> </v>
      </c>
      <c r="N9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77" s="5" t="s">
        <v>5900</v>
      </c>
      <c r="P977" s="5" t="str">
        <f>VLOOKUP(Table1[[#This Row],[ROLL2]],Sheet1!$A$1:$B$132,2,FALSE)</f>
        <v>Delhi</v>
      </c>
      <c r="Q977" s="5" t="str">
        <f>VLOOKUP(Table1[[#This Row],[ROLL2]],Sheet1!$A$1:$C$132,3,FALSE)</f>
        <v>Delhi (2201)</v>
      </c>
    </row>
    <row r="978" spans="1:17" x14ac:dyDescent="0.2">
      <c r="A978" s="2">
        <v>1376</v>
      </c>
      <c r="B978" s="3">
        <v>8601025328</v>
      </c>
      <c r="C978" s="4" t="s">
        <v>5612</v>
      </c>
      <c r="D978" s="4" t="s">
        <v>4129</v>
      </c>
      <c r="E978" s="4" t="s">
        <v>4130</v>
      </c>
      <c r="F978" s="2" t="s">
        <v>5696</v>
      </c>
      <c r="G978" s="2" t="s">
        <v>5696</v>
      </c>
      <c r="H978" s="4" t="s">
        <v>4131</v>
      </c>
      <c r="I978" s="4">
        <v>977</v>
      </c>
      <c r="J978" s="3">
        <f ca="1">COUNTIF(G$2:INDIRECT(ADDRESS(ROW(Table1[[#This Row],[Sel_Cat]]),7)),Table1[[#This Row],[Sel_Cat]])</f>
        <v>124</v>
      </c>
      <c r="K978" s="3">
        <f ca="1">IF(Table1[[#This Row],[Post]]="A01",COUNTIFS($H$2:INDIRECT(ADDRESS(ROW(Table1[[#This Row],[Sel_Cat]]),8)),"A01")," ")</f>
        <v>827</v>
      </c>
      <c r="L978" s="3">
        <f ca="1">IF(Table1[[#This Row],[Post]]="A01",COUNTIFS($G$2:INDIRECT(ADDRESS(ROW(Table1[[#This Row],[Sel_Cat]]),7)),Table1[[#This Row],[Sel_Cat]],$H$2:INDIRECT(ADDRESS(ROW(Table1[[#This Row],[Sel_Cat]]),8)),"A01")," ")</f>
        <v>104</v>
      </c>
      <c r="M978" s="3" t="str">
        <f ca="1">IF(Table1[[#This Row],[Post]]="A02",COUNTIFS($H$2:INDIRECT(ADDRESS(ROW(Table1[[#This Row],[Sel_Cat]]),8)),"A02")," ")</f>
        <v xml:space="preserve"> </v>
      </c>
      <c r="N9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78" s="5" t="s">
        <v>5995</v>
      </c>
      <c r="P978" s="5" t="str">
        <f>VLOOKUP(Table1[[#This Row],[ROLL2]],Sheet1!$A$1:$B$132,2,FALSE)</f>
        <v>Telangana</v>
      </c>
      <c r="Q978" s="5" t="str">
        <f>VLOOKUP(Table1[[#This Row],[ROLL2]],Sheet1!$A$1:$C$132,3,FALSE)</f>
        <v>Hyderabad(8601)</v>
      </c>
    </row>
    <row r="979" spans="1:17" x14ac:dyDescent="0.2">
      <c r="A979" s="2">
        <v>1407</v>
      </c>
      <c r="B979" s="3">
        <v>8601070059</v>
      </c>
      <c r="C979" s="4" t="s">
        <v>5643</v>
      </c>
      <c r="D979" s="4" t="s">
        <v>4222</v>
      </c>
      <c r="E979" s="4" t="s">
        <v>4223</v>
      </c>
      <c r="F979" s="2" t="s">
        <v>5701</v>
      </c>
      <c r="G979" s="2" t="s">
        <v>5701</v>
      </c>
      <c r="H979" s="4" t="s">
        <v>4224</v>
      </c>
      <c r="I979" s="4">
        <v>978</v>
      </c>
      <c r="J979" s="3">
        <f ca="1">COUNTIF(G$2:INDIRECT(ADDRESS(ROW(Table1[[#This Row],[Sel_Cat]]),7)),Table1[[#This Row],[Sel_Cat]])</f>
        <v>266</v>
      </c>
      <c r="K979" s="3" t="str">
        <f ca="1">IF(Table1[[#This Row],[Post]]="A01",COUNTIFS($H$2:INDIRECT(ADDRESS(ROW(Table1[[#This Row],[Sel_Cat]]),8)),"A01")," ")</f>
        <v xml:space="preserve"> </v>
      </c>
      <c r="L97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979" s="3">
        <f ca="1">IF(Table1[[#This Row],[Post]]="A02",COUNTIFS($H$2:INDIRECT(ADDRESS(ROW(Table1[[#This Row],[Sel_Cat]]),8)),"A02")," ")</f>
        <v>151</v>
      </c>
      <c r="N979" s="3">
        <f ca="1">IF(Table1[[#This Row],[Post]]="A02",COUNTIFS($G$2:INDIRECT(ADDRESS(ROW(Table1[[#This Row],[Sel_Cat]]),7)),Table1[[#This Row],[Sel_Cat]],$H$2:INDIRECT(ADDRESS(ROW(Table1[[#This Row],[Sel_Cat]]),8)),"A02")," ")</f>
        <v>46</v>
      </c>
      <c r="O979" s="5" t="s">
        <v>5995</v>
      </c>
      <c r="P979" s="5" t="str">
        <f>VLOOKUP(Table1[[#This Row],[ROLL2]],Sheet1!$A$1:$B$132,2,FALSE)</f>
        <v>Telangana</v>
      </c>
      <c r="Q979" s="5" t="str">
        <f>VLOOKUP(Table1[[#This Row],[ROLL2]],Sheet1!$A$1:$C$132,3,FALSE)</f>
        <v>Hyderabad(8601)</v>
      </c>
    </row>
    <row r="980" spans="1:17" x14ac:dyDescent="0.2">
      <c r="A980" s="2">
        <v>383</v>
      </c>
      <c r="B980" s="3">
        <v>2201242229</v>
      </c>
      <c r="C980" s="4" t="s">
        <v>4745</v>
      </c>
      <c r="D980" s="4" t="s">
        <v>1151</v>
      </c>
      <c r="E980" s="4" t="s">
        <v>1152</v>
      </c>
      <c r="F980" s="2" t="s">
        <v>5701</v>
      </c>
      <c r="G980" s="2" t="s">
        <v>5701</v>
      </c>
      <c r="H980" s="4" t="s">
        <v>1153</v>
      </c>
      <c r="I980" s="4">
        <v>979</v>
      </c>
      <c r="J980" s="3">
        <f ca="1">COUNTIF(G$2:INDIRECT(ADDRESS(ROW(Table1[[#This Row],[Sel_Cat]]),7)),Table1[[#This Row],[Sel_Cat]])</f>
        <v>267</v>
      </c>
      <c r="K980" s="3">
        <f ca="1">IF(Table1[[#This Row],[Post]]="A01",COUNTIFS($H$2:INDIRECT(ADDRESS(ROW(Table1[[#This Row],[Sel_Cat]]),8)),"A01")," ")</f>
        <v>828</v>
      </c>
      <c r="L980" s="3">
        <f ca="1">IF(Table1[[#This Row],[Post]]="A01",COUNTIFS($G$2:INDIRECT(ADDRESS(ROW(Table1[[#This Row],[Sel_Cat]]),7)),Table1[[#This Row],[Sel_Cat]],$H$2:INDIRECT(ADDRESS(ROW(Table1[[#This Row],[Sel_Cat]]),8)),"A01")," ")</f>
        <v>221</v>
      </c>
      <c r="M980" s="3" t="str">
        <f ca="1">IF(Table1[[#This Row],[Post]]="A02",COUNTIFS($H$2:INDIRECT(ADDRESS(ROW(Table1[[#This Row],[Sel_Cat]]),8)),"A02")," ")</f>
        <v xml:space="preserve"> </v>
      </c>
      <c r="N9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80" s="5" t="s">
        <v>5900</v>
      </c>
      <c r="P980" s="5" t="str">
        <f>VLOOKUP(Table1[[#This Row],[ROLL2]],Sheet1!$A$1:$B$132,2,FALSE)</f>
        <v>Delhi</v>
      </c>
      <c r="Q980" s="5" t="str">
        <f>VLOOKUP(Table1[[#This Row],[ROLL2]],Sheet1!$A$1:$C$132,3,FALSE)</f>
        <v>Delhi (2201)</v>
      </c>
    </row>
    <row r="981" spans="1:17" x14ac:dyDescent="0.2">
      <c r="A981" s="2">
        <v>1137</v>
      </c>
      <c r="B981" s="3">
        <v>6001051066</v>
      </c>
      <c r="C981" s="4" t="s">
        <v>4571</v>
      </c>
      <c r="D981" s="4" t="s">
        <v>3413</v>
      </c>
      <c r="E981" s="4" t="s">
        <v>3414</v>
      </c>
      <c r="F981" s="2" t="s">
        <v>5701</v>
      </c>
      <c r="G981" s="2" t="s">
        <v>5701</v>
      </c>
      <c r="H981" s="4" t="s">
        <v>3415</v>
      </c>
      <c r="I981" s="4">
        <v>980</v>
      </c>
      <c r="J981" s="3">
        <f ca="1">COUNTIF(G$2:INDIRECT(ADDRESS(ROW(Table1[[#This Row],[Sel_Cat]]),7)),Table1[[#This Row],[Sel_Cat]])</f>
        <v>268</v>
      </c>
      <c r="K981" s="3">
        <f ca="1">IF(Table1[[#This Row],[Post]]="A01",COUNTIFS($H$2:INDIRECT(ADDRESS(ROW(Table1[[#This Row],[Sel_Cat]]),8)),"A01")," ")</f>
        <v>829</v>
      </c>
      <c r="L981" s="3">
        <f ca="1">IF(Table1[[#This Row],[Post]]="A01",COUNTIFS($G$2:INDIRECT(ADDRESS(ROW(Table1[[#This Row],[Sel_Cat]]),7)),Table1[[#This Row],[Sel_Cat]],$H$2:INDIRECT(ADDRESS(ROW(Table1[[#This Row],[Sel_Cat]]),8)),"A01")," ")</f>
        <v>222</v>
      </c>
      <c r="M981" s="3" t="str">
        <f ca="1">IF(Table1[[#This Row],[Post]]="A02",COUNTIFS($H$2:INDIRECT(ADDRESS(ROW(Table1[[#This Row],[Sel_Cat]]),8)),"A02")," ")</f>
        <v xml:space="preserve"> </v>
      </c>
      <c r="N9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81" s="5" t="s">
        <v>5943</v>
      </c>
      <c r="P981" s="5" t="str">
        <f>VLOOKUP(Table1[[#This Row],[ROLL2]],Sheet1!$A$1:$B$132,2,FALSE)</f>
        <v>Madhya Pradesh</v>
      </c>
      <c r="Q981" s="5" t="str">
        <f>VLOOKUP(Table1[[#This Row],[ROLL2]],Sheet1!$A$1:$C$132,3,FALSE)</f>
        <v>Bhopal (6001)</v>
      </c>
    </row>
    <row r="982" spans="1:17" x14ac:dyDescent="0.2">
      <c r="A982" s="2">
        <v>375</v>
      </c>
      <c r="B982" s="3">
        <v>2201236303</v>
      </c>
      <c r="C982" s="4" t="s">
        <v>4737</v>
      </c>
      <c r="D982" s="4" t="s">
        <v>1127</v>
      </c>
      <c r="E982" s="4" t="s">
        <v>1128</v>
      </c>
      <c r="F982" s="2" t="s">
        <v>5701</v>
      </c>
      <c r="G982" s="2" t="s">
        <v>5701</v>
      </c>
      <c r="H982" s="4" t="s">
        <v>1129</v>
      </c>
      <c r="I982" s="4">
        <v>981</v>
      </c>
      <c r="J982" s="3">
        <f ca="1">COUNTIF(G$2:INDIRECT(ADDRESS(ROW(Table1[[#This Row],[Sel_Cat]]),7)),Table1[[#This Row],[Sel_Cat]])</f>
        <v>269</v>
      </c>
      <c r="K982" s="3">
        <f ca="1">IF(Table1[[#This Row],[Post]]="A01",COUNTIFS($H$2:INDIRECT(ADDRESS(ROW(Table1[[#This Row],[Sel_Cat]]),8)),"A01")," ")</f>
        <v>830</v>
      </c>
      <c r="L982" s="3">
        <f ca="1">IF(Table1[[#This Row],[Post]]="A01",COUNTIFS($G$2:INDIRECT(ADDRESS(ROW(Table1[[#This Row],[Sel_Cat]]),7)),Table1[[#This Row],[Sel_Cat]],$H$2:INDIRECT(ADDRESS(ROW(Table1[[#This Row],[Sel_Cat]]),8)),"A01")," ")</f>
        <v>223</v>
      </c>
      <c r="M982" s="3" t="str">
        <f ca="1">IF(Table1[[#This Row],[Post]]="A02",COUNTIFS($H$2:INDIRECT(ADDRESS(ROW(Table1[[#This Row],[Sel_Cat]]),8)),"A02")," ")</f>
        <v xml:space="preserve"> </v>
      </c>
      <c r="N98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82" s="5" t="s">
        <v>5900</v>
      </c>
      <c r="P982" s="5" t="str">
        <f>VLOOKUP(Table1[[#This Row],[ROLL2]],Sheet1!$A$1:$B$132,2,FALSE)</f>
        <v>Delhi</v>
      </c>
      <c r="Q982" s="5" t="str">
        <f>VLOOKUP(Table1[[#This Row],[ROLL2]],Sheet1!$A$1:$C$132,3,FALSE)</f>
        <v>Delhi (2201)</v>
      </c>
    </row>
    <row r="983" spans="1:17" x14ac:dyDescent="0.2">
      <c r="A983" s="2">
        <v>224</v>
      </c>
      <c r="B983" s="3">
        <v>2201116375</v>
      </c>
      <c r="C983" s="4" t="s">
        <v>4598</v>
      </c>
      <c r="D983" s="4" t="s">
        <v>674</v>
      </c>
      <c r="E983" s="4" t="s">
        <v>675</v>
      </c>
      <c r="F983" s="2" t="s">
        <v>5696</v>
      </c>
      <c r="G983" s="2" t="s">
        <v>5696</v>
      </c>
      <c r="H983" s="4" t="s">
        <v>676</v>
      </c>
      <c r="I983" s="4">
        <v>982</v>
      </c>
      <c r="J983" s="3">
        <f ca="1">COUNTIF(G$2:INDIRECT(ADDRESS(ROW(Table1[[#This Row],[Sel_Cat]]),7)),Table1[[#This Row],[Sel_Cat]])</f>
        <v>125</v>
      </c>
      <c r="K983" s="3">
        <f ca="1">IF(Table1[[#This Row],[Post]]="A01",COUNTIFS($H$2:INDIRECT(ADDRESS(ROW(Table1[[#This Row],[Sel_Cat]]),8)),"A01")," ")</f>
        <v>831</v>
      </c>
      <c r="L983" s="3">
        <f ca="1">IF(Table1[[#This Row],[Post]]="A01",COUNTIFS($G$2:INDIRECT(ADDRESS(ROW(Table1[[#This Row],[Sel_Cat]]),7)),Table1[[#This Row],[Sel_Cat]],$H$2:INDIRECT(ADDRESS(ROW(Table1[[#This Row],[Sel_Cat]]),8)),"A01")," ")</f>
        <v>105</v>
      </c>
      <c r="M983" s="3" t="str">
        <f ca="1">IF(Table1[[#This Row],[Post]]="A02",COUNTIFS($H$2:INDIRECT(ADDRESS(ROW(Table1[[#This Row],[Sel_Cat]]),8)),"A02")," ")</f>
        <v xml:space="preserve"> </v>
      </c>
      <c r="N9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83" s="5" t="s">
        <v>5900</v>
      </c>
      <c r="P983" s="5" t="str">
        <f>VLOOKUP(Table1[[#This Row],[ROLL2]],Sheet1!$A$1:$B$132,2,FALSE)</f>
        <v>Delhi</v>
      </c>
      <c r="Q983" s="5" t="str">
        <f>VLOOKUP(Table1[[#This Row],[ROLL2]],Sheet1!$A$1:$C$132,3,FALSE)</f>
        <v>Delhi (2201)</v>
      </c>
    </row>
    <row r="984" spans="1:17" x14ac:dyDescent="0.2">
      <c r="A984" s="2">
        <v>656</v>
      </c>
      <c r="B984" s="3">
        <v>2411008271</v>
      </c>
      <c r="C984" s="4" t="s">
        <v>4979</v>
      </c>
      <c r="D984" s="4" t="s">
        <v>1970</v>
      </c>
      <c r="E984" s="4" t="s">
        <v>1971</v>
      </c>
      <c r="F984" s="2" t="s">
        <v>5701</v>
      </c>
      <c r="G984" s="2" t="s">
        <v>5701</v>
      </c>
      <c r="H984" s="4" t="s">
        <v>1972</v>
      </c>
      <c r="I984" s="4">
        <v>983</v>
      </c>
      <c r="J984" s="3">
        <f ca="1">COUNTIF(G$2:INDIRECT(ADDRESS(ROW(Table1[[#This Row],[Sel_Cat]]),7)),Table1[[#This Row],[Sel_Cat]])</f>
        <v>270</v>
      </c>
      <c r="K984" s="3">
        <f ca="1">IF(Table1[[#This Row],[Post]]="A01",COUNTIFS($H$2:INDIRECT(ADDRESS(ROW(Table1[[#This Row],[Sel_Cat]]),8)),"A01")," ")</f>
        <v>832</v>
      </c>
      <c r="L984" s="3">
        <f ca="1">IF(Table1[[#This Row],[Post]]="A01",COUNTIFS($G$2:INDIRECT(ADDRESS(ROW(Table1[[#This Row],[Sel_Cat]]),7)),Table1[[#This Row],[Sel_Cat]],$H$2:INDIRECT(ADDRESS(ROW(Table1[[#This Row],[Sel_Cat]]),8)),"A01")," ")</f>
        <v>224</v>
      </c>
      <c r="M984" s="3" t="str">
        <f ca="1">IF(Table1[[#This Row],[Post]]="A02",COUNTIFS($H$2:INDIRECT(ADDRESS(ROW(Table1[[#This Row],[Sel_Cat]]),8)),"A02")," ")</f>
        <v xml:space="preserve"> </v>
      </c>
      <c r="N98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84" s="5" t="s">
        <v>5909</v>
      </c>
      <c r="P984" s="5" t="str">
        <f>VLOOKUP(Table1[[#This Row],[ROLL2]],Sheet1!$A$1:$B$132,2,FALSE)</f>
        <v>Rajasthan</v>
      </c>
      <c r="Q984" s="5" t="str">
        <f>VLOOKUP(Table1[[#This Row],[ROLL2]],Sheet1!$A$1:$C$132,3,FALSE)</f>
        <v>Sikar(2411)</v>
      </c>
    </row>
    <row r="985" spans="1:17" x14ac:dyDescent="0.2">
      <c r="A985" s="2">
        <v>446</v>
      </c>
      <c r="B985" s="3">
        <v>2201310164</v>
      </c>
      <c r="C985" s="4" t="s">
        <v>4798</v>
      </c>
      <c r="D985" s="4" t="s">
        <v>1340</v>
      </c>
      <c r="E985" s="4" t="s">
        <v>1341</v>
      </c>
      <c r="F985" s="2" t="s">
        <v>5696</v>
      </c>
      <c r="G985" s="2" t="s">
        <v>5696</v>
      </c>
      <c r="H985" s="4" t="s">
        <v>1342</v>
      </c>
      <c r="I985" s="4">
        <v>984</v>
      </c>
      <c r="J985" s="3">
        <f ca="1">COUNTIF(G$2:INDIRECT(ADDRESS(ROW(Table1[[#This Row],[Sel_Cat]]),7)),Table1[[#This Row],[Sel_Cat]])</f>
        <v>126</v>
      </c>
      <c r="K985" s="3">
        <f ca="1">IF(Table1[[#This Row],[Post]]="A01",COUNTIFS($H$2:INDIRECT(ADDRESS(ROW(Table1[[#This Row],[Sel_Cat]]),8)),"A01")," ")</f>
        <v>833</v>
      </c>
      <c r="L985" s="3">
        <f ca="1">IF(Table1[[#This Row],[Post]]="A01",COUNTIFS($G$2:INDIRECT(ADDRESS(ROW(Table1[[#This Row],[Sel_Cat]]),7)),Table1[[#This Row],[Sel_Cat]],$H$2:INDIRECT(ADDRESS(ROW(Table1[[#This Row],[Sel_Cat]]),8)),"A01")," ")</f>
        <v>106</v>
      </c>
      <c r="M985" s="3" t="str">
        <f ca="1">IF(Table1[[#This Row],[Post]]="A02",COUNTIFS($H$2:INDIRECT(ADDRESS(ROW(Table1[[#This Row],[Sel_Cat]]),8)),"A02")," ")</f>
        <v xml:space="preserve"> </v>
      </c>
      <c r="N9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85" s="5" t="s">
        <v>5900</v>
      </c>
      <c r="P985" s="5" t="str">
        <f>VLOOKUP(Table1[[#This Row],[ROLL2]],Sheet1!$A$1:$B$132,2,FALSE)</f>
        <v>Delhi</v>
      </c>
      <c r="Q985" s="5" t="str">
        <f>VLOOKUP(Table1[[#This Row],[ROLL2]],Sheet1!$A$1:$C$132,3,FALSE)</f>
        <v>Delhi (2201)</v>
      </c>
    </row>
    <row r="986" spans="1:17" x14ac:dyDescent="0.2">
      <c r="A986" s="2">
        <v>1151</v>
      </c>
      <c r="B986" s="3">
        <v>6005010387</v>
      </c>
      <c r="C986" s="4" t="s">
        <v>5408</v>
      </c>
      <c r="D986" s="4" t="s">
        <v>3455</v>
      </c>
      <c r="E986" s="4" t="s">
        <v>3456</v>
      </c>
      <c r="F986" s="2" t="s">
        <v>5696</v>
      </c>
      <c r="G986" s="2" t="s">
        <v>5696</v>
      </c>
      <c r="H986" s="4" t="s">
        <v>3457</v>
      </c>
      <c r="I986" s="4">
        <v>985</v>
      </c>
      <c r="J986" s="3">
        <f ca="1">COUNTIF(G$2:INDIRECT(ADDRESS(ROW(Table1[[#This Row],[Sel_Cat]]),7)),Table1[[#This Row],[Sel_Cat]])</f>
        <v>127</v>
      </c>
      <c r="K986" s="3">
        <f ca="1">IF(Table1[[#This Row],[Post]]="A01",COUNTIFS($H$2:INDIRECT(ADDRESS(ROW(Table1[[#This Row],[Sel_Cat]]),8)),"A01")," ")</f>
        <v>834</v>
      </c>
      <c r="L986" s="3">
        <f ca="1">IF(Table1[[#This Row],[Post]]="A01",COUNTIFS($G$2:INDIRECT(ADDRESS(ROW(Table1[[#This Row],[Sel_Cat]]),7)),Table1[[#This Row],[Sel_Cat]],$H$2:INDIRECT(ADDRESS(ROW(Table1[[#This Row],[Sel_Cat]]),8)),"A01")," ")</f>
        <v>107</v>
      </c>
      <c r="M986" s="3" t="str">
        <f ca="1">IF(Table1[[#This Row],[Post]]="A02",COUNTIFS($H$2:INDIRECT(ADDRESS(ROW(Table1[[#This Row],[Sel_Cat]]),8)),"A02")," ")</f>
        <v xml:space="preserve"> </v>
      </c>
      <c r="N98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86" s="5" t="s">
        <v>5944</v>
      </c>
      <c r="P986" s="5" t="str">
        <f>VLOOKUP(Table1[[#This Row],[ROLL2]],Sheet1!$A$1:$B$132,2,FALSE)</f>
        <v>Madhya Pradesh</v>
      </c>
      <c r="Q986" s="5" t="str">
        <f>VLOOKUP(Table1[[#This Row],[ROLL2]],Sheet1!$A$1:$C$132,3,FALSE)</f>
        <v>Gwalior(6005)</v>
      </c>
    </row>
    <row r="987" spans="1:17" x14ac:dyDescent="0.2">
      <c r="A987" s="2">
        <v>932</v>
      </c>
      <c r="B987" s="3">
        <v>3206108961</v>
      </c>
      <c r="C987" s="4" t="s">
        <v>5212</v>
      </c>
      <c r="D987" s="4" t="s">
        <v>2798</v>
      </c>
      <c r="E987" s="4" t="s">
        <v>2799</v>
      </c>
      <c r="F987" s="2" t="s">
        <v>5696</v>
      </c>
      <c r="G987" s="2" t="s">
        <v>5696</v>
      </c>
      <c r="H987" s="4" t="s">
        <v>2800</v>
      </c>
      <c r="I987" s="4">
        <v>986</v>
      </c>
      <c r="J987" s="3">
        <f ca="1">COUNTIF(G$2:INDIRECT(ADDRESS(ROW(Table1[[#This Row],[Sel_Cat]]),7)),Table1[[#This Row],[Sel_Cat]])</f>
        <v>128</v>
      </c>
      <c r="K987" s="3">
        <f ca="1">IF(Table1[[#This Row],[Post]]="A01",COUNTIFS($H$2:INDIRECT(ADDRESS(ROW(Table1[[#This Row],[Sel_Cat]]),8)),"A01")," ")</f>
        <v>835</v>
      </c>
      <c r="L987" s="3">
        <f ca="1">IF(Table1[[#This Row],[Post]]="A01",COUNTIFS($G$2:INDIRECT(ADDRESS(ROW(Table1[[#This Row],[Sel_Cat]]),7)),Table1[[#This Row],[Sel_Cat]],$H$2:INDIRECT(ADDRESS(ROW(Table1[[#This Row],[Sel_Cat]]),8)),"A01")," ")</f>
        <v>108</v>
      </c>
      <c r="M987" s="3" t="str">
        <f ca="1">IF(Table1[[#This Row],[Post]]="A02",COUNTIFS($H$2:INDIRECT(ADDRESS(ROW(Table1[[#This Row],[Sel_Cat]]),8)),"A02")," ")</f>
        <v xml:space="preserve"> </v>
      </c>
      <c r="N9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87" s="5" t="s">
        <v>5894</v>
      </c>
      <c r="P987" s="5" t="str">
        <f>VLOOKUP(Table1[[#This Row],[ROLL2]],Sheet1!$A$1:$B$132,2,FALSE)</f>
        <v>Bihar</v>
      </c>
      <c r="Q987" s="5" t="str">
        <f>VLOOKUP(Table1[[#This Row],[ROLL2]],Sheet1!$A$1:$C$132,3,FALSE)</f>
        <v>Patna (3206)</v>
      </c>
    </row>
    <row r="988" spans="1:17" x14ac:dyDescent="0.2">
      <c r="A988" s="2">
        <v>1273</v>
      </c>
      <c r="B988" s="3">
        <v>7208025173</v>
      </c>
      <c r="C988" s="4" t="s">
        <v>5516</v>
      </c>
      <c r="D988" s="4" t="s">
        <v>3821</v>
      </c>
      <c r="E988" s="4" t="s">
        <v>3822</v>
      </c>
      <c r="F988" s="2" t="s">
        <v>5696</v>
      </c>
      <c r="G988" s="2" t="s">
        <v>5696</v>
      </c>
      <c r="H988" s="4" t="s">
        <v>3823</v>
      </c>
      <c r="I988" s="4">
        <v>987</v>
      </c>
      <c r="J988" s="3">
        <f ca="1">COUNTIF(G$2:INDIRECT(ADDRESS(ROW(Table1[[#This Row],[Sel_Cat]]),7)),Table1[[#This Row],[Sel_Cat]])</f>
        <v>129</v>
      </c>
      <c r="K988" s="3">
        <f ca="1">IF(Table1[[#This Row],[Post]]="A01",COUNTIFS($H$2:INDIRECT(ADDRESS(ROW(Table1[[#This Row],[Sel_Cat]]),8)),"A01")," ")</f>
        <v>836</v>
      </c>
      <c r="L988" s="3">
        <f ca="1">IF(Table1[[#This Row],[Post]]="A01",COUNTIFS($G$2:INDIRECT(ADDRESS(ROW(Table1[[#This Row],[Sel_Cat]]),7)),Table1[[#This Row],[Sel_Cat]],$H$2:INDIRECT(ADDRESS(ROW(Table1[[#This Row],[Sel_Cat]]),8)),"A01")," ")</f>
        <v>109</v>
      </c>
      <c r="M988" s="3" t="str">
        <f ca="1">IF(Table1[[#This Row],[Post]]="A02",COUNTIFS($H$2:INDIRECT(ADDRESS(ROW(Table1[[#This Row],[Sel_Cat]]),8)),"A02")," ")</f>
        <v xml:space="preserve"> </v>
      </c>
      <c r="N9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88" s="5" t="s">
        <v>6014</v>
      </c>
      <c r="P988" s="5" t="str">
        <f>VLOOKUP(Table1[[#This Row],[ROLL2]],Sheet1!$A$1:$B$132,2,FALSE)</f>
        <v>Maharashtra</v>
      </c>
      <c r="Q988" s="5" t="str">
        <f>VLOOKUP(Table1[[#This Row],[ROLL2]],Sheet1!$A$1:$C$132,3,FALSE)</f>
        <v>Pune(7208) </v>
      </c>
    </row>
    <row r="989" spans="1:17" x14ac:dyDescent="0.2">
      <c r="A989" s="2">
        <v>796</v>
      </c>
      <c r="B989" s="3">
        <v>3010089200</v>
      </c>
      <c r="C989" s="4" t="s">
        <v>5105</v>
      </c>
      <c r="D989" s="4" t="s">
        <v>2390</v>
      </c>
      <c r="E989" s="4" t="s">
        <v>2391</v>
      </c>
      <c r="F989" s="2" t="s">
        <v>5701</v>
      </c>
      <c r="G989" s="2" t="s">
        <v>5701</v>
      </c>
      <c r="H989" s="4" t="s">
        <v>2392</v>
      </c>
      <c r="I989" s="4">
        <v>988</v>
      </c>
      <c r="J989" s="3">
        <f ca="1">COUNTIF(G$2:INDIRECT(ADDRESS(ROW(Table1[[#This Row],[Sel_Cat]]),7)),Table1[[#This Row],[Sel_Cat]])</f>
        <v>271</v>
      </c>
      <c r="K989" s="3">
        <f ca="1">IF(Table1[[#This Row],[Post]]="A01",COUNTIFS($H$2:INDIRECT(ADDRESS(ROW(Table1[[#This Row],[Sel_Cat]]),8)),"A01")," ")</f>
        <v>837</v>
      </c>
      <c r="L989" s="3">
        <f ca="1">IF(Table1[[#This Row],[Post]]="A01",COUNTIFS($G$2:INDIRECT(ADDRESS(ROW(Table1[[#This Row],[Sel_Cat]]),7)),Table1[[#This Row],[Sel_Cat]],$H$2:INDIRECT(ADDRESS(ROW(Table1[[#This Row],[Sel_Cat]]),8)),"A01")," ")</f>
        <v>225</v>
      </c>
      <c r="M989" s="3" t="str">
        <f ca="1">IF(Table1[[#This Row],[Post]]="A02",COUNTIFS($H$2:INDIRECT(ADDRESS(ROW(Table1[[#This Row],[Sel_Cat]]),8)),"A02")," ")</f>
        <v xml:space="preserve"> </v>
      </c>
      <c r="N9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89" s="5" t="s">
        <v>5888</v>
      </c>
      <c r="P989" s="5" t="str">
        <f>VLOOKUP(Table1[[#This Row],[ROLL2]],Sheet1!$A$1:$B$132,2,FALSE)</f>
        <v>Uttar Pradesh</v>
      </c>
      <c r="Q989" s="5" t="str">
        <f>VLOOKUP(Table1[[#This Row],[ROLL2]],Sheet1!$A$1:$C$132,3,FALSE)</f>
        <v>Lucknow (3010)</v>
      </c>
    </row>
    <row r="990" spans="1:17" x14ac:dyDescent="0.2">
      <c r="A990" s="2">
        <v>1083</v>
      </c>
      <c r="B990" s="3">
        <v>4604011531</v>
      </c>
      <c r="C990" s="4" t="s">
        <v>5344</v>
      </c>
      <c r="D990" s="4" t="s">
        <v>3251</v>
      </c>
      <c r="E990" s="4" t="s">
        <v>3252</v>
      </c>
      <c r="F990" s="2" t="s">
        <v>5701</v>
      </c>
      <c r="G990" s="2" t="s">
        <v>5701</v>
      </c>
      <c r="H990" s="4" t="s">
        <v>3253</v>
      </c>
      <c r="I990" s="4">
        <v>989</v>
      </c>
      <c r="J990" s="3">
        <f ca="1">COUNTIF(G$2:INDIRECT(ADDRESS(ROW(Table1[[#This Row],[Sel_Cat]]),7)),Table1[[#This Row],[Sel_Cat]])</f>
        <v>272</v>
      </c>
      <c r="K990" s="3">
        <f ca="1">IF(Table1[[#This Row],[Post]]="A01",COUNTIFS($H$2:INDIRECT(ADDRESS(ROW(Table1[[#This Row],[Sel_Cat]]),8)),"A01")," ")</f>
        <v>838</v>
      </c>
      <c r="L990" s="3">
        <f ca="1">IF(Table1[[#This Row],[Post]]="A01",COUNTIFS($G$2:INDIRECT(ADDRESS(ROW(Table1[[#This Row],[Sel_Cat]]),7)),Table1[[#This Row],[Sel_Cat]],$H$2:INDIRECT(ADDRESS(ROW(Table1[[#This Row],[Sel_Cat]]),8)),"A01")," ")</f>
        <v>226</v>
      </c>
      <c r="M990" s="3" t="str">
        <f ca="1">IF(Table1[[#This Row],[Post]]="A02",COUNTIFS($H$2:INDIRECT(ADDRESS(ROW(Table1[[#This Row],[Sel_Cat]]),8)),"A02")," ")</f>
        <v xml:space="preserve"> </v>
      </c>
      <c r="N9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90" s="5" t="s">
        <v>5916</v>
      </c>
      <c r="P990" s="5" t="str">
        <f>VLOOKUP(Table1[[#This Row],[ROLL2]],Sheet1!$A$1:$B$132,2,FALSE)</f>
        <v>Odisha</v>
      </c>
      <c r="Q990" s="5" t="str">
        <f>VLOOKUP(Table1[[#This Row],[ROLL2]],Sheet1!$A$1:$C$132,3,FALSE)</f>
        <v>Bhubaneswar(4604)</v>
      </c>
    </row>
    <row r="991" spans="1:17" x14ac:dyDescent="0.2">
      <c r="A991" s="2">
        <v>275</v>
      </c>
      <c r="B991" s="3">
        <v>2201159084</v>
      </c>
      <c r="C991" s="4" t="s">
        <v>4645</v>
      </c>
      <c r="D991" s="4" t="s">
        <v>827</v>
      </c>
      <c r="E991" s="4" t="s">
        <v>828</v>
      </c>
      <c r="F991" s="2" t="s">
        <v>5701</v>
      </c>
      <c r="G991" s="2" t="s">
        <v>5701</v>
      </c>
      <c r="H991" s="4" t="s">
        <v>829</v>
      </c>
      <c r="I991" s="4">
        <v>990</v>
      </c>
      <c r="J991" s="3">
        <f ca="1">COUNTIF(G$2:INDIRECT(ADDRESS(ROW(Table1[[#This Row],[Sel_Cat]]),7)),Table1[[#This Row],[Sel_Cat]])</f>
        <v>273</v>
      </c>
      <c r="K991" s="3">
        <f ca="1">IF(Table1[[#This Row],[Post]]="A01",COUNTIFS($H$2:INDIRECT(ADDRESS(ROW(Table1[[#This Row],[Sel_Cat]]),8)),"A01")," ")</f>
        <v>839</v>
      </c>
      <c r="L991" s="3">
        <f ca="1">IF(Table1[[#This Row],[Post]]="A01",COUNTIFS($G$2:INDIRECT(ADDRESS(ROW(Table1[[#This Row],[Sel_Cat]]),7)),Table1[[#This Row],[Sel_Cat]],$H$2:INDIRECT(ADDRESS(ROW(Table1[[#This Row],[Sel_Cat]]),8)),"A01")," ")</f>
        <v>227</v>
      </c>
      <c r="M991" s="3" t="str">
        <f ca="1">IF(Table1[[#This Row],[Post]]="A02",COUNTIFS($H$2:INDIRECT(ADDRESS(ROW(Table1[[#This Row],[Sel_Cat]]),8)),"A02")," ")</f>
        <v xml:space="preserve"> </v>
      </c>
      <c r="N9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91" s="5" t="s">
        <v>5900</v>
      </c>
      <c r="P991" s="5" t="str">
        <f>VLOOKUP(Table1[[#This Row],[ROLL2]],Sheet1!$A$1:$B$132,2,FALSE)</f>
        <v>Delhi</v>
      </c>
      <c r="Q991" s="5" t="str">
        <f>VLOOKUP(Table1[[#This Row],[ROLL2]],Sheet1!$A$1:$C$132,3,FALSE)</f>
        <v>Delhi (2201)</v>
      </c>
    </row>
    <row r="992" spans="1:17" x14ac:dyDescent="0.2">
      <c r="A992" s="2">
        <v>981</v>
      </c>
      <c r="B992" s="3">
        <v>4205052538</v>
      </c>
      <c r="C992" s="4" t="s">
        <v>5251</v>
      </c>
      <c r="D992" s="4" t="s">
        <v>2945</v>
      </c>
      <c r="E992" s="4" t="s">
        <v>2946</v>
      </c>
      <c r="F992" s="2" t="s">
        <v>5701</v>
      </c>
      <c r="G992" s="2" t="s">
        <v>5701</v>
      </c>
      <c r="H992" s="4" t="s">
        <v>2947</v>
      </c>
      <c r="I992" s="4">
        <v>991</v>
      </c>
      <c r="J992" s="3">
        <f ca="1">COUNTIF(G$2:INDIRECT(ADDRESS(ROW(Table1[[#This Row],[Sel_Cat]]),7)),Table1[[#This Row],[Sel_Cat]])</f>
        <v>274</v>
      </c>
      <c r="K992" s="3">
        <f ca="1">IF(Table1[[#This Row],[Post]]="A01",COUNTIFS($H$2:INDIRECT(ADDRESS(ROW(Table1[[#This Row],[Sel_Cat]]),8)),"A01")," ")</f>
        <v>840</v>
      </c>
      <c r="L992" s="3">
        <f ca="1">IF(Table1[[#This Row],[Post]]="A01",COUNTIFS($G$2:INDIRECT(ADDRESS(ROW(Table1[[#This Row],[Sel_Cat]]),7)),Table1[[#This Row],[Sel_Cat]],$H$2:INDIRECT(ADDRESS(ROW(Table1[[#This Row],[Sel_Cat]]),8)),"A01")," ")</f>
        <v>228</v>
      </c>
      <c r="M992" s="3" t="str">
        <f ca="1">IF(Table1[[#This Row],[Post]]="A02",COUNTIFS($H$2:INDIRECT(ADDRESS(ROW(Table1[[#This Row],[Sel_Cat]]),8)),"A02")," ")</f>
        <v xml:space="preserve"> </v>
      </c>
      <c r="N9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92" s="5" t="s">
        <v>5913</v>
      </c>
      <c r="P992" s="5" t="str">
        <f>VLOOKUP(Table1[[#This Row],[ROLL2]],Sheet1!$A$1:$B$132,2,FALSE)</f>
        <v>Jharkhand</v>
      </c>
      <c r="Q992" s="5" t="str">
        <f>VLOOKUP(Table1[[#This Row],[ROLL2]],Sheet1!$A$1:$C$132,3,FALSE)</f>
        <v>Ranchi(4205)</v>
      </c>
    </row>
    <row r="993" spans="1:17" x14ac:dyDescent="0.2">
      <c r="A993" s="2">
        <v>347</v>
      </c>
      <c r="B993" s="3">
        <v>2201218405</v>
      </c>
      <c r="C993" s="4" t="s">
        <v>4714</v>
      </c>
      <c r="D993" s="4" t="s">
        <v>1043</v>
      </c>
      <c r="E993" s="4" t="s">
        <v>1044</v>
      </c>
      <c r="F993" s="2" t="s">
        <v>5701</v>
      </c>
      <c r="G993" s="2" t="s">
        <v>5701</v>
      </c>
      <c r="H993" s="4" t="s">
        <v>1045</v>
      </c>
      <c r="I993" s="4">
        <v>992</v>
      </c>
      <c r="J993" s="3">
        <f ca="1">COUNTIF(G$2:INDIRECT(ADDRESS(ROW(Table1[[#This Row],[Sel_Cat]]),7)),Table1[[#This Row],[Sel_Cat]])</f>
        <v>275</v>
      </c>
      <c r="K993" s="3">
        <f ca="1">IF(Table1[[#This Row],[Post]]="A01",COUNTIFS($H$2:INDIRECT(ADDRESS(ROW(Table1[[#This Row],[Sel_Cat]]),8)),"A01")," ")</f>
        <v>841</v>
      </c>
      <c r="L993" s="3">
        <f ca="1">IF(Table1[[#This Row],[Post]]="A01",COUNTIFS($G$2:INDIRECT(ADDRESS(ROW(Table1[[#This Row],[Sel_Cat]]),7)),Table1[[#This Row],[Sel_Cat]],$H$2:INDIRECT(ADDRESS(ROW(Table1[[#This Row],[Sel_Cat]]),8)),"A01")," ")</f>
        <v>229</v>
      </c>
      <c r="M993" s="3" t="str">
        <f ca="1">IF(Table1[[#This Row],[Post]]="A02",COUNTIFS($H$2:INDIRECT(ADDRESS(ROW(Table1[[#This Row],[Sel_Cat]]),8)),"A02")," ")</f>
        <v xml:space="preserve"> </v>
      </c>
      <c r="N9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93" s="5" t="s">
        <v>5900</v>
      </c>
      <c r="P993" s="5" t="str">
        <f>VLOOKUP(Table1[[#This Row],[ROLL2]],Sheet1!$A$1:$B$132,2,FALSE)</f>
        <v>Delhi</v>
      </c>
      <c r="Q993" s="5" t="str">
        <f>VLOOKUP(Table1[[#This Row],[ROLL2]],Sheet1!$A$1:$C$132,3,FALSE)</f>
        <v>Delhi (2201)</v>
      </c>
    </row>
    <row r="994" spans="1:17" x14ac:dyDescent="0.2">
      <c r="A994" s="2">
        <v>1457</v>
      </c>
      <c r="B994" s="3">
        <v>9211006286</v>
      </c>
      <c r="C994" s="4" t="s">
        <v>5691</v>
      </c>
      <c r="D994" s="4" t="s">
        <v>4366</v>
      </c>
      <c r="E994" s="4" t="s">
        <v>4386</v>
      </c>
      <c r="F994" s="2" t="s">
        <v>5697</v>
      </c>
      <c r="G994" s="2" t="s">
        <v>5697</v>
      </c>
      <c r="H994" s="4" t="s">
        <v>4367</v>
      </c>
      <c r="I994" s="4">
        <v>993</v>
      </c>
      <c r="J994" s="3">
        <f ca="1">COUNTIF(G$2:INDIRECT(ADDRESS(ROW(Table1[[#This Row],[Sel_Cat]]),7)),Table1[[#This Row],[Sel_Cat]])</f>
        <v>32</v>
      </c>
      <c r="K994" s="3">
        <f ca="1">IF(Table1[[#This Row],[Post]]="A01",COUNTIFS($H$2:INDIRECT(ADDRESS(ROW(Table1[[#This Row],[Sel_Cat]]),8)),"A01")," ")</f>
        <v>842</v>
      </c>
      <c r="L994" s="3">
        <f ca="1">IF(Table1[[#This Row],[Post]]="A01",COUNTIFS($G$2:INDIRECT(ADDRESS(ROW(Table1[[#This Row],[Sel_Cat]]),7)),Table1[[#This Row],[Sel_Cat]],$H$2:INDIRECT(ADDRESS(ROW(Table1[[#This Row],[Sel_Cat]]),8)),"A01")," ")</f>
        <v>25</v>
      </c>
      <c r="M994" s="3" t="str">
        <f ca="1">IF(Table1[[#This Row],[Post]]="A02",COUNTIFS($H$2:INDIRECT(ADDRESS(ROW(Table1[[#This Row],[Sel_Cat]]),8)),"A02")," ")</f>
        <v xml:space="preserve"> </v>
      </c>
      <c r="N9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94" s="5" t="s">
        <v>5942</v>
      </c>
      <c r="P994" s="5" t="str">
        <f>VLOOKUP(Table1[[#This Row],[ROLL2]],Sheet1!$A$1:$B$132,2,FALSE)</f>
        <v>Kerala</v>
      </c>
      <c r="Q994" s="5" t="str">
        <f>VLOOKUP(Table1[[#This Row],[ROLL2]],Sheet1!$A$1:$C$132,3,FALSE)</f>
        <v>Thiruvananthapuram (9211)</v>
      </c>
    </row>
    <row r="995" spans="1:17" x14ac:dyDescent="0.2">
      <c r="A995" s="2">
        <v>486</v>
      </c>
      <c r="B995" s="3">
        <v>2201347288</v>
      </c>
      <c r="C995" s="4" t="s">
        <v>4833</v>
      </c>
      <c r="D995" s="4" t="s">
        <v>1460</v>
      </c>
      <c r="E995" s="4" t="s">
        <v>1461</v>
      </c>
      <c r="F995" s="2" t="s">
        <v>5696</v>
      </c>
      <c r="G995" s="2" t="s">
        <v>5696</v>
      </c>
      <c r="H995" s="4" t="s">
        <v>1462</v>
      </c>
      <c r="I995" s="4">
        <v>994</v>
      </c>
      <c r="J995" s="3">
        <f ca="1">COUNTIF(G$2:INDIRECT(ADDRESS(ROW(Table1[[#This Row],[Sel_Cat]]),7)),Table1[[#This Row],[Sel_Cat]])</f>
        <v>130</v>
      </c>
      <c r="K995" s="3">
        <f ca="1">IF(Table1[[#This Row],[Post]]="A01",COUNTIFS($H$2:INDIRECT(ADDRESS(ROW(Table1[[#This Row],[Sel_Cat]]),8)),"A01")," ")</f>
        <v>843</v>
      </c>
      <c r="L995" s="3">
        <f ca="1">IF(Table1[[#This Row],[Post]]="A01",COUNTIFS($G$2:INDIRECT(ADDRESS(ROW(Table1[[#This Row],[Sel_Cat]]),7)),Table1[[#This Row],[Sel_Cat]],$H$2:INDIRECT(ADDRESS(ROW(Table1[[#This Row],[Sel_Cat]]),8)),"A01")," ")</f>
        <v>110</v>
      </c>
      <c r="M995" s="3" t="str">
        <f ca="1">IF(Table1[[#This Row],[Post]]="A02",COUNTIFS($H$2:INDIRECT(ADDRESS(ROW(Table1[[#This Row],[Sel_Cat]]),8)),"A02")," ")</f>
        <v xml:space="preserve"> </v>
      </c>
      <c r="N99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95" s="5" t="s">
        <v>5900</v>
      </c>
      <c r="P995" s="5" t="str">
        <f>VLOOKUP(Table1[[#This Row],[ROLL2]],Sheet1!$A$1:$B$132,2,FALSE)</f>
        <v>Delhi</v>
      </c>
      <c r="Q995" s="5" t="str">
        <f>VLOOKUP(Table1[[#This Row],[ROLL2]],Sheet1!$A$1:$C$132,3,FALSE)</f>
        <v>Delhi (2201)</v>
      </c>
    </row>
    <row r="996" spans="1:17" x14ac:dyDescent="0.2">
      <c r="A996" s="2">
        <v>176</v>
      </c>
      <c r="B996" s="3">
        <v>2201076984</v>
      </c>
      <c r="C996" s="4" t="s">
        <v>4555</v>
      </c>
      <c r="D996" s="4" t="s">
        <v>530</v>
      </c>
      <c r="E996" s="4" t="s">
        <v>531</v>
      </c>
      <c r="F996" s="2" t="s">
        <v>5696</v>
      </c>
      <c r="G996" s="2" t="s">
        <v>5696</v>
      </c>
      <c r="H996" s="4" t="s">
        <v>532</v>
      </c>
      <c r="I996" s="4">
        <v>995</v>
      </c>
      <c r="J996" s="3">
        <f ca="1">COUNTIF(G$2:INDIRECT(ADDRESS(ROW(Table1[[#This Row],[Sel_Cat]]),7)),Table1[[#This Row],[Sel_Cat]])</f>
        <v>131</v>
      </c>
      <c r="K996" s="3">
        <f ca="1">IF(Table1[[#This Row],[Post]]="A01",COUNTIFS($H$2:INDIRECT(ADDRESS(ROW(Table1[[#This Row],[Sel_Cat]]),8)),"A01")," ")</f>
        <v>844</v>
      </c>
      <c r="L996" s="3">
        <f ca="1">IF(Table1[[#This Row],[Post]]="A01",COUNTIFS($G$2:INDIRECT(ADDRESS(ROW(Table1[[#This Row],[Sel_Cat]]),7)),Table1[[#This Row],[Sel_Cat]],$H$2:INDIRECT(ADDRESS(ROW(Table1[[#This Row],[Sel_Cat]]),8)),"A01")," ")</f>
        <v>111</v>
      </c>
      <c r="M996" s="3" t="str">
        <f ca="1">IF(Table1[[#This Row],[Post]]="A02",COUNTIFS($H$2:INDIRECT(ADDRESS(ROW(Table1[[#This Row],[Sel_Cat]]),8)),"A02")," ")</f>
        <v xml:space="preserve"> </v>
      </c>
      <c r="N99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96" s="5" t="s">
        <v>5900</v>
      </c>
      <c r="P996" s="5" t="str">
        <f>VLOOKUP(Table1[[#This Row],[ROLL2]],Sheet1!$A$1:$B$132,2,FALSE)</f>
        <v>Delhi</v>
      </c>
      <c r="Q996" s="5" t="str">
        <f>VLOOKUP(Table1[[#This Row],[ROLL2]],Sheet1!$A$1:$C$132,3,FALSE)</f>
        <v>Delhi (2201)</v>
      </c>
    </row>
    <row r="997" spans="1:17" x14ac:dyDescent="0.2">
      <c r="A997" s="2">
        <v>880</v>
      </c>
      <c r="B997" s="3">
        <v>3201009513</v>
      </c>
      <c r="C997" s="4" t="s">
        <v>5172</v>
      </c>
      <c r="D997" s="4" t="s">
        <v>2642</v>
      </c>
      <c r="E997" s="4" t="s">
        <v>2643</v>
      </c>
      <c r="F997" s="2" t="s">
        <v>5701</v>
      </c>
      <c r="G997" s="2" t="s">
        <v>5701</v>
      </c>
      <c r="H997" s="4" t="s">
        <v>2644</v>
      </c>
      <c r="I997" s="4">
        <v>996</v>
      </c>
      <c r="J997" s="3">
        <f ca="1">COUNTIF(G$2:INDIRECT(ADDRESS(ROW(Table1[[#This Row],[Sel_Cat]]),7)),Table1[[#This Row],[Sel_Cat]])</f>
        <v>276</v>
      </c>
      <c r="K997" s="3">
        <f ca="1">IF(Table1[[#This Row],[Post]]="A01",COUNTIFS($H$2:INDIRECT(ADDRESS(ROW(Table1[[#This Row],[Sel_Cat]]),8)),"A01")," ")</f>
        <v>845</v>
      </c>
      <c r="L997" s="3">
        <f ca="1">IF(Table1[[#This Row],[Post]]="A01",COUNTIFS($G$2:INDIRECT(ADDRESS(ROW(Table1[[#This Row],[Sel_Cat]]),7)),Table1[[#This Row],[Sel_Cat]],$H$2:INDIRECT(ADDRESS(ROW(Table1[[#This Row],[Sel_Cat]]),8)),"A01")," ")</f>
        <v>230</v>
      </c>
      <c r="M997" s="3" t="str">
        <f ca="1">IF(Table1[[#This Row],[Post]]="A02",COUNTIFS($H$2:INDIRECT(ADDRESS(ROW(Table1[[#This Row],[Sel_Cat]]),8)),"A02")," ")</f>
        <v xml:space="preserve"> </v>
      </c>
      <c r="N9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97" s="5" t="s">
        <v>5892</v>
      </c>
      <c r="P997" s="5" t="str">
        <f>VLOOKUP(Table1[[#This Row],[ROLL2]],Sheet1!$A$1:$B$132,2,FALSE)</f>
        <v>Bihar</v>
      </c>
      <c r="Q997" s="5" t="str">
        <f>VLOOKUP(Table1[[#This Row],[ROLL2]],Sheet1!$A$1:$C$132,3,FALSE)</f>
        <v>Bhagalpur(3201)</v>
      </c>
    </row>
    <row r="998" spans="1:17" x14ac:dyDescent="0.2">
      <c r="A998" s="2">
        <v>1461</v>
      </c>
      <c r="B998" s="3">
        <v>9212013984</v>
      </c>
      <c r="C998" s="4" t="s">
        <v>5694</v>
      </c>
      <c r="D998" s="4" t="s">
        <v>4374</v>
      </c>
      <c r="E998" s="4" t="s">
        <v>4389</v>
      </c>
      <c r="F998" s="2" t="s">
        <v>5697</v>
      </c>
      <c r="G998" s="2" t="s">
        <v>5697</v>
      </c>
      <c r="H998" s="4" t="s">
        <v>4375</v>
      </c>
      <c r="I998" s="4">
        <v>997</v>
      </c>
      <c r="J998" s="3">
        <f ca="1">COUNTIF(G$2:INDIRECT(ADDRESS(ROW(Table1[[#This Row],[Sel_Cat]]),7)),Table1[[#This Row],[Sel_Cat]])</f>
        <v>33</v>
      </c>
      <c r="K998" s="3">
        <f ca="1">IF(Table1[[#This Row],[Post]]="A01",COUNTIFS($H$2:INDIRECT(ADDRESS(ROW(Table1[[#This Row],[Sel_Cat]]),8)),"A01")," ")</f>
        <v>846</v>
      </c>
      <c r="L998" s="3">
        <f ca="1">IF(Table1[[#This Row],[Post]]="A01",COUNTIFS($G$2:INDIRECT(ADDRESS(ROW(Table1[[#This Row],[Sel_Cat]]),7)),Table1[[#This Row],[Sel_Cat]],$H$2:INDIRECT(ADDRESS(ROW(Table1[[#This Row],[Sel_Cat]]),8)),"A01")," ")</f>
        <v>26</v>
      </c>
      <c r="M998" s="3" t="str">
        <f ca="1">IF(Table1[[#This Row],[Post]]="A02",COUNTIFS($H$2:INDIRECT(ADDRESS(ROW(Table1[[#This Row],[Sel_Cat]]),8)),"A02")," ")</f>
        <v xml:space="preserve"> </v>
      </c>
      <c r="N9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98" s="5" t="s">
        <v>5941</v>
      </c>
      <c r="P998" s="5" t="str">
        <f>VLOOKUP(Table1[[#This Row],[ROLL2]],Sheet1!$A$1:$B$132,2,FALSE)</f>
        <v>Kerala</v>
      </c>
      <c r="Q998" s="5" t="str">
        <f>VLOOKUP(Table1[[#This Row],[ROLL2]],Sheet1!$A$1:$C$132,3,FALSE)</f>
        <v>Thrissur (9212)</v>
      </c>
    </row>
    <row r="999" spans="1:17" x14ac:dyDescent="0.2">
      <c r="A999" s="2">
        <v>417</v>
      </c>
      <c r="B999" s="3">
        <v>2201273848</v>
      </c>
      <c r="C999" s="4" t="s">
        <v>4774</v>
      </c>
      <c r="D999" s="4" t="s">
        <v>1253</v>
      </c>
      <c r="E999" s="4" t="s">
        <v>1254</v>
      </c>
      <c r="F999" s="2" t="s">
        <v>5696</v>
      </c>
      <c r="G999" s="2" t="s">
        <v>5696</v>
      </c>
      <c r="H999" s="4" t="s">
        <v>1255</v>
      </c>
      <c r="I999" s="4">
        <v>998</v>
      </c>
      <c r="J999" s="3">
        <f ca="1">COUNTIF(G$2:INDIRECT(ADDRESS(ROW(Table1[[#This Row],[Sel_Cat]]),7)),Table1[[#This Row],[Sel_Cat]])</f>
        <v>132</v>
      </c>
      <c r="K999" s="3">
        <f ca="1">IF(Table1[[#This Row],[Post]]="A01",COUNTIFS($H$2:INDIRECT(ADDRESS(ROW(Table1[[#This Row],[Sel_Cat]]),8)),"A01")," ")</f>
        <v>847</v>
      </c>
      <c r="L999" s="3">
        <f ca="1">IF(Table1[[#This Row],[Post]]="A01",COUNTIFS($G$2:INDIRECT(ADDRESS(ROW(Table1[[#This Row],[Sel_Cat]]),7)),Table1[[#This Row],[Sel_Cat]],$H$2:INDIRECT(ADDRESS(ROW(Table1[[#This Row],[Sel_Cat]]),8)),"A01")," ")</f>
        <v>112</v>
      </c>
      <c r="M999" s="3" t="str">
        <f ca="1">IF(Table1[[#This Row],[Post]]="A02",COUNTIFS($H$2:INDIRECT(ADDRESS(ROW(Table1[[#This Row],[Sel_Cat]]),8)),"A02")," ")</f>
        <v xml:space="preserve"> </v>
      </c>
      <c r="N9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999" s="5" t="s">
        <v>5900</v>
      </c>
      <c r="P999" s="5" t="str">
        <f>VLOOKUP(Table1[[#This Row],[ROLL2]],Sheet1!$A$1:$B$132,2,FALSE)</f>
        <v>Delhi</v>
      </c>
      <c r="Q999" s="5" t="str">
        <f>VLOOKUP(Table1[[#This Row],[ROLL2]],Sheet1!$A$1:$C$132,3,FALSE)</f>
        <v>Delhi (2201)</v>
      </c>
    </row>
    <row r="1000" spans="1:17" x14ac:dyDescent="0.2">
      <c r="A1000" s="2">
        <v>1269</v>
      </c>
      <c r="B1000" s="3">
        <v>7208015529</v>
      </c>
      <c r="C1000" s="4" t="s">
        <v>5513</v>
      </c>
      <c r="D1000" s="4" t="s">
        <v>3809</v>
      </c>
      <c r="E1000" s="4" t="s">
        <v>3810</v>
      </c>
      <c r="F1000" s="2" t="s">
        <v>5701</v>
      </c>
      <c r="G1000" s="2" t="s">
        <v>5701</v>
      </c>
      <c r="H1000" s="4" t="s">
        <v>3811</v>
      </c>
      <c r="I1000" s="4">
        <v>999</v>
      </c>
      <c r="J1000" s="3">
        <f ca="1">COUNTIF(G$2:INDIRECT(ADDRESS(ROW(Table1[[#This Row],[Sel_Cat]]),7)),Table1[[#This Row],[Sel_Cat]])</f>
        <v>277</v>
      </c>
      <c r="K1000" s="3">
        <f ca="1">IF(Table1[[#This Row],[Post]]="A01",COUNTIFS($H$2:INDIRECT(ADDRESS(ROW(Table1[[#This Row],[Sel_Cat]]),8)),"A01")," ")</f>
        <v>848</v>
      </c>
      <c r="L1000" s="3">
        <f ca="1">IF(Table1[[#This Row],[Post]]="A01",COUNTIFS($G$2:INDIRECT(ADDRESS(ROW(Table1[[#This Row],[Sel_Cat]]),7)),Table1[[#This Row],[Sel_Cat]],$H$2:INDIRECT(ADDRESS(ROW(Table1[[#This Row],[Sel_Cat]]),8)),"A01")," ")</f>
        <v>231</v>
      </c>
      <c r="M1000" s="3" t="str">
        <f ca="1">IF(Table1[[#This Row],[Post]]="A02",COUNTIFS($H$2:INDIRECT(ADDRESS(ROW(Table1[[#This Row],[Sel_Cat]]),8)),"A02")," ")</f>
        <v xml:space="preserve"> </v>
      </c>
      <c r="N10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00" s="5" t="s">
        <v>6014</v>
      </c>
      <c r="P1000" s="5" t="str">
        <f>VLOOKUP(Table1[[#This Row],[ROLL2]],Sheet1!$A$1:$B$132,2,FALSE)</f>
        <v>Maharashtra</v>
      </c>
      <c r="Q1000" s="5" t="str">
        <f>VLOOKUP(Table1[[#This Row],[ROLL2]],Sheet1!$A$1:$C$132,3,FALSE)</f>
        <v>Pune(7208) </v>
      </c>
    </row>
    <row r="1001" spans="1:17" x14ac:dyDescent="0.2">
      <c r="A1001" s="2">
        <v>1017</v>
      </c>
      <c r="B1001" s="3">
        <v>4410038923</v>
      </c>
      <c r="C1001" s="4" t="s">
        <v>5282</v>
      </c>
      <c r="D1001" s="4" t="s">
        <v>3053</v>
      </c>
      <c r="E1001" s="4" t="s">
        <v>3054</v>
      </c>
      <c r="F1001" s="2" t="s">
        <v>5701</v>
      </c>
      <c r="G1001" s="2" t="s">
        <v>5701</v>
      </c>
      <c r="H1001" s="4" t="s">
        <v>3055</v>
      </c>
      <c r="I1001" s="4">
        <v>1000</v>
      </c>
      <c r="J1001" s="3">
        <f ca="1">COUNTIF(G$2:INDIRECT(ADDRESS(ROW(Table1[[#This Row],[Sel_Cat]]),7)),Table1[[#This Row],[Sel_Cat]])</f>
        <v>278</v>
      </c>
      <c r="K1001" s="3">
        <f ca="1">IF(Table1[[#This Row],[Post]]="A01",COUNTIFS($H$2:INDIRECT(ADDRESS(ROW(Table1[[#This Row],[Sel_Cat]]),8)),"A01")," ")</f>
        <v>849</v>
      </c>
      <c r="L1001" s="3">
        <f ca="1">IF(Table1[[#This Row],[Post]]="A01",COUNTIFS($G$2:INDIRECT(ADDRESS(ROW(Table1[[#This Row],[Sel_Cat]]),7)),Table1[[#This Row],[Sel_Cat]],$H$2:INDIRECT(ADDRESS(ROW(Table1[[#This Row],[Sel_Cat]]),8)),"A01")," ")</f>
        <v>232</v>
      </c>
      <c r="M1001" s="3" t="str">
        <f ca="1">IF(Table1[[#This Row],[Post]]="A02",COUNTIFS($H$2:INDIRECT(ADDRESS(ROW(Table1[[#This Row],[Sel_Cat]]),8)),"A02")," ")</f>
        <v xml:space="preserve"> </v>
      </c>
      <c r="N10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01" s="5" t="s">
        <v>5925</v>
      </c>
      <c r="P1001" s="5" t="str">
        <f>VLOOKUP(Table1[[#This Row],[ROLL2]],Sheet1!$A$1:$B$132,2,FALSE)</f>
        <v>West Bengal</v>
      </c>
      <c r="Q1001" s="5" t="str">
        <f>VLOOKUP(Table1[[#This Row],[ROLL2]],Sheet1!$A$1:$C$132,3,FALSE)</f>
        <v>Kolkata(4410),</v>
      </c>
    </row>
    <row r="1002" spans="1:17" x14ac:dyDescent="0.2">
      <c r="A1002" s="2">
        <v>818</v>
      </c>
      <c r="B1002" s="3">
        <v>3011045106</v>
      </c>
      <c r="C1002" s="4" t="s">
        <v>5123</v>
      </c>
      <c r="D1002" s="4" t="s">
        <v>2456</v>
      </c>
      <c r="E1002" s="4" t="s">
        <v>2457</v>
      </c>
      <c r="F1002" s="2" t="s">
        <v>5696</v>
      </c>
      <c r="G1002" s="2" t="s">
        <v>5696</v>
      </c>
      <c r="H1002" s="4" t="s">
        <v>2458</v>
      </c>
      <c r="I1002" s="4">
        <v>1001</v>
      </c>
      <c r="J1002" s="3">
        <f ca="1">COUNTIF(G$2:INDIRECT(ADDRESS(ROW(Table1[[#This Row],[Sel_Cat]]),7)),Table1[[#This Row],[Sel_Cat]])</f>
        <v>133</v>
      </c>
      <c r="K1002" s="3">
        <f ca="1">IF(Table1[[#This Row],[Post]]="A01",COUNTIFS($H$2:INDIRECT(ADDRESS(ROW(Table1[[#This Row],[Sel_Cat]]),8)),"A01")," ")</f>
        <v>850</v>
      </c>
      <c r="L1002" s="3">
        <f ca="1">IF(Table1[[#This Row],[Post]]="A01",COUNTIFS($G$2:INDIRECT(ADDRESS(ROW(Table1[[#This Row],[Sel_Cat]]),7)),Table1[[#This Row],[Sel_Cat]],$H$2:INDIRECT(ADDRESS(ROW(Table1[[#This Row],[Sel_Cat]]),8)),"A01")," ")</f>
        <v>113</v>
      </c>
      <c r="M1002" s="3" t="str">
        <f ca="1">IF(Table1[[#This Row],[Post]]="A02",COUNTIFS($H$2:INDIRECT(ADDRESS(ROW(Table1[[#This Row],[Sel_Cat]]),8)),"A02")," ")</f>
        <v xml:space="preserve"> </v>
      </c>
      <c r="N10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02" s="5" t="s">
        <v>5889</v>
      </c>
      <c r="P1002" s="5" t="str">
        <f>VLOOKUP(Table1[[#This Row],[ROLL2]],Sheet1!$A$1:$B$132,2,FALSE)</f>
        <v>Uttar Pradesh</v>
      </c>
      <c r="Q1002" s="5" t="str">
        <f>VLOOKUP(Table1[[#This Row],[ROLL2]],Sheet1!$A$1:$C$132,3,FALSE)</f>
        <v>Meerut (3011)</v>
      </c>
    </row>
    <row r="1003" spans="1:17" x14ac:dyDescent="0.2">
      <c r="A1003" s="2">
        <v>1178</v>
      </c>
      <c r="B1003" s="3">
        <v>6204002640</v>
      </c>
      <c r="C1003" s="4" t="s">
        <v>5433</v>
      </c>
      <c r="D1003" s="4" t="s">
        <v>3536</v>
      </c>
      <c r="E1003" s="4" t="s">
        <v>3537</v>
      </c>
      <c r="F1003" s="2" t="s">
        <v>5701</v>
      </c>
      <c r="G1003" s="2" t="s">
        <v>5701</v>
      </c>
      <c r="H1003" s="4" t="s">
        <v>3538</v>
      </c>
      <c r="I1003" s="4">
        <v>1002</v>
      </c>
      <c r="J1003" s="3">
        <f ca="1">COUNTIF(G$2:INDIRECT(ADDRESS(ROW(Table1[[#This Row],[Sel_Cat]]),7)),Table1[[#This Row],[Sel_Cat]])</f>
        <v>279</v>
      </c>
      <c r="K1003" s="3">
        <f ca="1">IF(Table1[[#This Row],[Post]]="A01",COUNTIFS($H$2:INDIRECT(ADDRESS(ROW(Table1[[#This Row],[Sel_Cat]]),8)),"A01")," ")</f>
        <v>851</v>
      </c>
      <c r="L1003" s="3">
        <f ca="1">IF(Table1[[#This Row],[Post]]="A01",COUNTIFS($G$2:INDIRECT(ADDRESS(ROW(Table1[[#This Row],[Sel_Cat]]),7)),Table1[[#This Row],[Sel_Cat]],$H$2:INDIRECT(ADDRESS(ROW(Table1[[#This Row],[Sel_Cat]]),8)),"A01")," ")</f>
        <v>233</v>
      </c>
      <c r="M1003" s="3" t="str">
        <f ca="1">IF(Table1[[#This Row],[Post]]="A02",COUNTIFS($H$2:INDIRECT(ADDRESS(ROW(Table1[[#This Row],[Sel_Cat]]),8)),"A02")," ")</f>
        <v xml:space="preserve"> </v>
      </c>
      <c r="N10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03" s="5" t="s">
        <v>5950</v>
      </c>
      <c r="P1003" s="5" t="str">
        <f>VLOOKUP(Table1[[#This Row],[ROLL2]],Sheet1!$A$1:$B$132,2,FALSE)</f>
        <v>Chhattisgarh</v>
      </c>
      <c r="Q1003" s="5" t="str">
        <f>VLOOKUP(Table1[[#This Row],[ROLL2]],Sheet1!$A$1:$C$132,3,FALSE)</f>
        <v>Raipur (6204)</v>
      </c>
    </row>
    <row r="1004" spans="1:17" x14ac:dyDescent="0.2">
      <c r="A1004" s="2">
        <v>1452</v>
      </c>
      <c r="B1004" s="3">
        <v>9210007122</v>
      </c>
      <c r="C1004" s="4" t="s">
        <v>5686</v>
      </c>
      <c r="D1004" s="4" t="s">
        <v>4356</v>
      </c>
      <c r="E1004" s="4" t="s">
        <v>4382</v>
      </c>
      <c r="F1004" s="2" t="s">
        <v>5696</v>
      </c>
      <c r="G1004" s="2" t="s">
        <v>5696</v>
      </c>
      <c r="H1004" s="4" t="s">
        <v>4357</v>
      </c>
      <c r="I1004" s="4">
        <v>1003</v>
      </c>
      <c r="J1004" s="3">
        <f ca="1">COUNTIF(G$2:INDIRECT(ADDRESS(ROW(Table1[[#This Row],[Sel_Cat]]),7)),Table1[[#This Row],[Sel_Cat]])</f>
        <v>134</v>
      </c>
      <c r="K1004" s="3">
        <f ca="1">IF(Table1[[#This Row],[Post]]="A01",COUNTIFS($H$2:INDIRECT(ADDRESS(ROW(Table1[[#This Row],[Sel_Cat]]),8)),"A01")," ")</f>
        <v>852</v>
      </c>
      <c r="L1004" s="3">
        <f ca="1">IF(Table1[[#This Row],[Post]]="A01",COUNTIFS($G$2:INDIRECT(ADDRESS(ROW(Table1[[#This Row],[Sel_Cat]]),7)),Table1[[#This Row],[Sel_Cat]],$H$2:INDIRECT(ADDRESS(ROW(Table1[[#This Row],[Sel_Cat]]),8)),"A01")," ")</f>
        <v>114</v>
      </c>
      <c r="M1004" s="3" t="str">
        <f ca="1">IF(Table1[[#This Row],[Post]]="A02",COUNTIFS($H$2:INDIRECT(ADDRESS(ROW(Table1[[#This Row],[Sel_Cat]]),8)),"A02")," ")</f>
        <v xml:space="preserve"> </v>
      </c>
      <c r="N10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04" s="5" t="s">
        <v>5938</v>
      </c>
      <c r="P1004" s="5" t="str">
        <f>VLOOKUP(Table1[[#This Row],[ROLL2]],Sheet1!$A$1:$B$132,2,FALSE)</f>
        <v>Kerala</v>
      </c>
      <c r="Q1004" s="5" t="str">
        <f>VLOOKUP(Table1[[#This Row],[ROLL2]],Sheet1!$A$1:$C$132,3,FALSE)</f>
        <v>Kollam (9210)</v>
      </c>
    </row>
    <row r="1005" spans="1:17" x14ac:dyDescent="0.2">
      <c r="A1005" s="2">
        <v>637</v>
      </c>
      <c r="B1005" s="3">
        <v>2406033460</v>
      </c>
      <c r="C1005" s="4" t="s">
        <v>4963</v>
      </c>
      <c r="D1005" s="4" t="s">
        <v>1913</v>
      </c>
      <c r="E1005" s="4" t="s">
        <v>1914</v>
      </c>
      <c r="F1005" s="2" t="s">
        <v>5701</v>
      </c>
      <c r="G1005" s="2" t="s">
        <v>5701</v>
      </c>
      <c r="H1005" s="4" t="s">
        <v>1915</v>
      </c>
      <c r="I1005" s="4">
        <v>1004</v>
      </c>
      <c r="J1005" s="3">
        <f ca="1">COUNTIF(G$2:INDIRECT(ADDRESS(ROW(Table1[[#This Row],[Sel_Cat]]),7)),Table1[[#This Row],[Sel_Cat]])</f>
        <v>280</v>
      </c>
      <c r="K1005" s="3">
        <f ca="1">IF(Table1[[#This Row],[Post]]="A01",COUNTIFS($H$2:INDIRECT(ADDRESS(ROW(Table1[[#This Row],[Sel_Cat]]),8)),"A01")," ")</f>
        <v>853</v>
      </c>
      <c r="L1005" s="3">
        <f ca="1">IF(Table1[[#This Row],[Post]]="A01",COUNTIFS($G$2:INDIRECT(ADDRESS(ROW(Table1[[#This Row],[Sel_Cat]]),7)),Table1[[#This Row],[Sel_Cat]],$H$2:INDIRECT(ADDRESS(ROW(Table1[[#This Row],[Sel_Cat]]),8)),"A01")," ")</f>
        <v>234</v>
      </c>
      <c r="M1005" s="3" t="str">
        <f ca="1">IF(Table1[[#This Row],[Post]]="A02",COUNTIFS($H$2:INDIRECT(ADDRESS(ROW(Table1[[#This Row],[Sel_Cat]]),8)),"A02")," ")</f>
        <v xml:space="preserve"> </v>
      </c>
      <c r="N10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05" s="5" t="s">
        <v>5905</v>
      </c>
      <c r="P1005" s="5" t="str">
        <f>VLOOKUP(Table1[[#This Row],[ROLL2]],Sheet1!$A$1:$B$132,2,FALSE)</f>
        <v>Rajasthan</v>
      </c>
      <c r="Q1005" s="5" t="str">
        <f>VLOOKUP(Table1[[#This Row],[ROLL2]],Sheet1!$A$1:$C$132,3,FALSE)</f>
        <v>Jodhpur (2406)</v>
      </c>
    </row>
    <row r="1006" spans="1:17" x14ac:dyDescent="0.2">
      <c r="A1006" s="2">
        <v>135</v>
      </c>
      <c r="B1006" s="3">
        <v>2201044107</v>
      </c>
      <c r="C1006" s="4" t="s">
        <v>4520</v>
      </c>
      <c r="D1006" s="4" t="s">
        <v>407</v>
      </c>
      <c r="E1006" s="4" t="s">
        <v>408</v>
      </c>
      <c r="F1006" s="2" t="s">
        <v>5701</v>
      </c>
      <c r="G1006" s="2" t="s">
        <v>5701</v>
      </c>
      <c r="H1006" s="4" t="s">
        <v>409</v>
      </c>
      <c r="I1006" s="4">
        <v>1005</v>
      </c>
      <c r="J1006" s="3">
        <f ca="1">COUNTIF(G$2:INDIRECT(ADDRESS(ROW(Table1[[#This Row],[Sel_Cat]]),7)),Table1[[#This Row],[Sel_Cat]])</f>
        <v>281</v>
      </c>
      <c r="K1006" s="3" t="str">
        <f ca="1">IF(Table1[[#This Row],[Post]]="A01",COUNTIFS($H$2:INDIRECT(ADDRESS(ROW(Table1[[#This Row],[Sel_Cat]]),8)),"A01")," ")</f>
        <v xml:space="preserve"> </v>
      </c>
      <c r="L100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006" s="3">
        <f ca="1">IF(Table1[[#This Row],[Post]]="A02",COUNTIFS($H$2:INDIRECT(ADDRESS(ROW(Table1[[#This Row],[Sel_Cat]]),8)),"A02")," ")</f>
        <v>152</v>
      </c>
      <c r="N1006" s="3">
        <f ca="1">IF(Table1[[#This Row],[Post]]="A02",COUNTIFS($G$2:INDIRECT(ADDRESS(ROW(Table1[[#This Row],[Sel_Cat]]),7)),Table1[[#This Row],[Sel_Cat]],$H$2:INDIRECT(ADDRESS(ROW(Table1[[#This Row],[Sel_Cat]]),8)),"A02")," ")</f>
        <v>47</v>
      </c>
      <c r="O1006" s="5" t="s">
        <v>5900</v>
      </c>
      <c r="P1006" s="5" t="str">
        <f>VLOOKUP(Table1[[#This Row],[ROLL2]],Sheet1!$A$1:$B$132,2,FALSE)</f>
        <v>Delhi</v>
      </c>
      <c r="Q1006" s="5" t="str">
        <f>VLOOKUP(Table1[[#This Row],[ROLL2]],Sheet1!$A$1:$C$132,3,FALSE)</f>
        <v>Delhi (2201)</v>
      </c>
    </row>
    <row r="1007" spans="1:17" x14ac:dyDescent="0.2">
      <c r="A1007" s="2">
        <v>757</v>
      </c>
      <c r="B1007" s="3">
        <v>3009094130</v>
      </c>
      <c r="C1007" s="4" t="s">
        <v>5070</v>
      </c>
      <c r="D1007" s="4" t="s">
        <v>2273</v>
      </c>
      <c r="E1007" s="4" t="s">
        <v>2274</v>
      </c>
      <c r="F1007" s="2" t="s">
        <v>5696</v>
      </c>
      <c r="G1007" s="2" t="s">
        <v>5696</v>
      </c>
      <c r="H1007" s="4" t="s">
        <v>2275</v>
      </c>
      <c r="I1007" s="4">
        <v>1006</v>
      </c>
      <c r="J1007" s="3">
        <f ca="1">COUNTIF(G$2:INDIRECT(ADDRESS(ROW(Table1[[#This Row],[Sel_Cat]]),7)),Table1[[#This Row],[Sel_Cat]])</f>
        <v>135</v>
      </c>
      <c r="K1007" s="3">
        <f ca="1">IF(Table1[[#This Row],[Post]]="A01",COUNTIFS($H$2:INDIRECT(ADDRESS(ROW(Table1[[#This Row],[Sel_Cat]]),8)),"A01")," ")</f>
        <v>854</v>
      </c>
      <c r="L1007" s="3">
        <f ca="1">IF(Table1[[#This Row],[Post]]="A01",COUNTIFS($G$2:INDIRECT(ADDRESS(ROW(Table1[[#This Row],[Sel_Cat]]),7)),Table1[[#This Row],[Sel_Cat]],$H$2:INDIRECT(ADDRESS(ROW(Table1[[#This Row],[Sel_Cat]]),8)),"A01")," ")</f>
        <v>115</v>
      </c>
      <c r="M1007" s="3" t="str">
        <f ca="1">IF(Table1[[#This Row],[Post]]="A02",COUNTIFS($H$2:INDIRECT(ADDRESS(ROW(Table1[[#This Row],[Sel_Cat]]),8)),"A02")," ")</f>
        <v xml:space="preserve"> </v>
      </c>
      <c r="N100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07" s="5" t="s">
        <v>5887</v>
      </c>
      <c r="P1007" s="5" t="str">
        <f>VLOOKUP(Table1[[#This Row],[ROLL2]],Sheet1!$A$1:$B$132,2,FALSE)</f>
        <v>Uttar Pradesh</v>
      </c>
      <c r="Q1007" s="5" t="str">
        <f>VLOOKUP(Table1[[#This Row],[ROLL2]],Sheet1!$A$1:$C$132,3,FALSE)</f>
        <v>Kanpur (3009)</v>
      </c>
    </row>
    <row r="1008" spans="1:17" x14ac:dyDescent="0.2">
      <c r="A1008" s="2">
        <v>1330</v>
      </c>
      <c r="B1008" s="3">
        <v>8008024431</v>
      </c>
      <c r="C1008" s="4" t="s">
        <v>5569</v>
      </c>
      <c r="D1008" s="4" t="s">
        <v>3991</v>
      </c>
      <c r="E1008" s="4" t="s">
        <v>3992</v>
      </c>
      <c r="F1008" s="2" t="s">
        <v>5701</v>
      </c>
      <c r="G1008" s="2" t="s">
        <v>5701</v>
      </c>
      <c r="H1008" s="4" t="s">
        <v>3993</v>
      </c>
      <c r="I1008" s="4">
        <v>1007</v>
      </c>
      <c r="J1008" s="3">
        <f ca="1">COUNTIF(G$2:INDIRECT(ADDRESS(ROW(Table1[[#This Row],[Sel_Cat]]),7)),Table1[[#This Row],[Sel_Cat]])</f>
        <v>282</v>
      </c>
      <c r="K1008" s="3">
        <f ca="1">IF(Table1[[#This Row],[Post]]="A01",COUNTIFS($H$2:INDIRECT(ADDRESS(ROW(Table1[[#This Row],[Sel_Cat]]),8)),"A01")," ")</f>
        <v>855</v>
      </c>
      <c r="L1008" s="3">
        <f ca="1">IF(Table1[[#This Row],[Post]]="A01",COUNTIFS($G$2:INDIRECT(ADDRESS(ROW(Table1[[#This Row],[Sel_Cat]]),7)),Table1[[#This Row],[Sel_Cat]],$H$2:INDIRECT(ADDRESS(ROW(Table1[[#This Row],[Sel_Cat]]),8)),"A01")," ")</f>
        <v>235</v>
      </c>
      <c r="M1008" s="3" t="str">
        <f ca="1">IF(Table1[[#This Row],[Post]]="A02",COUNTIFS($H$2:INDIRECT(ADDRESS(ROW(Table1[[#This Row],[Sel_Cat]]),8)),"A02")," ")</f>
        <v xml:space="preserve"> </v>
      </c>
      <c r="N100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08" s="5" t="s">
        <v>5984</v>
      </c>
      <c r="P1008" s="5" t="str">
        <f>VLOOKUP(Table1[[#This Row],[ROLL2]],Sheet1!$A$1:$B$132,2,FALSE)</f>
        <v>Andhra Pradesh</v>
      </c>
      <c r="Q1008" s="5" t="str">
        <f>VLOOKUP(Table1[[#This Row],[ROLL2]],Sheet1!$A$1:$C$132,3,FALSE)</f>
        <v>Vijayawada(8008)</v>
      </c>
    </row>
    <row r="1009" spans="1:17" x14ac:dyDescent="0.2">
      <c r="A1009" s="2">
        <v>333</v>
      </c>
      <c r="B1009" s="3">
        <v>2201200297</v>
      </c>
      <c r="C1009" s="4" t="s">
        <v>4700</v>
      </c>
      <c r="D1009" s="4" t="s">
        <v>1001</v>
      </c>
      <c r="E1009" s="4" t="s">
        <v>1002</v>
      </c>
      <c r="F1009" s="2" t="s">
        <v>5701</v>
      </c>
      <c r="G1009" s="2" t="s">
        <v>5701</v>
      </c>
      <c r="H1009" s="4" t="s">
        <v>1003</v>
      </c>
      <c r="I1009" s="4">
        <v>1008</v>
      </c>
      <c r="J1009" s="3">
        <f ca="1">COUNTIF(G$2:INDIRECT(ADDRESS(ROW(Table1[[#This Row],[Sel_Cat]]),7)),Table1[[#This Row],[Sel_Cat]])</f>
        <v>283</v>
      </c>
      <c r="K1009" s="3">
        <f ca="1">IF(Table1[[#This Row],[Post]]="A01",COUNTIFS($H$2:INDIRECT(ADDRESS(ROW(Table1[[#This Row],[Sel_Cat]]),8)),"A01")," ")</f>
        <v>856</v>
      </c>
      <c r="L1009" s="3">
        <f ca="1">IF(Table1[[#This Row],[Post]]="A01",COUNTIFS($G$2:INDIRECT(ADDRESS(ROW(Table1[[#This Row],[Sel_Cat]]),7)),Table1[[#This Row],[Sel_Cat]],$H$2:INDIRECT(ADDRESS(ROW(Table1[[#This Row],[Sel_Cat]]),8)),"A01")," ")</f>
        <v>236</v>
      </c>
      <c r="M1009" s="3" t="str">
        <f ca="1">IF(Table1[[#This Row],[Post]]="A02",COUNTIFS($H$2:INDIRECT(ADDRESS(ROW(Table1[[#This Row],[Sel_Cat]]),8)),"A02")," ")</f>
        <v xml:space="preserve"> </v>
      </c>
      <c r="N10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09" s="5" t="s">
        <v>5900</v>
      </c>
      <c r="P1009" s="5" t="str">
        <f>VLOOKUP(Table1[[#This Row],[ROLL2]],Sheet1!$A$1:$B$132,2,FALSE)</f>
        <v>Delhi</v>
      </c>
      <c r="Q1009" s="5" t="str">
        <f>VLOOKUP(Table1[[#This Row],[ROLL2]],Sheet1!$A$1:$C$132,3,FALSE)</f>
        <v>Delhi (2201)</v>
      </c>
    </row>
    <row r="1010" spans="1:17" x14ac:dyDescent="0.2">
      <c r="A1010" s="2">
        <v>1261</v>
      </c>
      <c r="B1010" s="3">
        <v>7206000547</v>
      </c>
      <c r="C1010" s="4" t="s">
        <v>5505</v>
      </c>
      <c r="D1010" s="4" t="s">
        <v>3785</v>
      </c>
      <c r="E1010" s="4" t="s">
        <v>3786</v>
      </c>
      <c r="F1010" s="2" t="s">
        <v>5698</v>
      </c>
      <c r="G1010" s="2" t="s">
        <v>5698</v>
      </c>
      <c r="H1010" s="4" t="s">
        <v>3787</v>
      </c>
      <c r="I1010" s="4">
        <v>1009</v>
      </c>
      <c r="J1010" s="3">
        <f ca="1">COUNTIF(G$2:INDIRECT(ADDRESS(ROW(Table1[[#This Row],[Sel_Cat]]),7)),Table1[[#This Row],[Sel_Cat]])</f>
        <v>6</v>
      </c>
      <c r="K1010" s="3">
        <f ca="1">IF(Table1[[#This Row],[Post]]="A01",COUNTIFS($H$2:INDIRECT(ADDRESS(ROW(Table1[[#This Row],[Sel_Cat]]),8)),"A01")," ")</f>
        <v>857</v>
      </c>
      <c r="L1010" s="3">
        <f ca="1">IF(Table1[[#This Row],[Post]]="A01",COUNTIFS($G$2:INDIRECT(ADDRESS(ROW(Table1[[#This Row],[Sel_Cat]]),7)),Table1[[#This Row],[Sel_Cat]],$H$2:INDIRECT(ADDRESS(ROW(Table1[[#This Row],[Sel_Cat]]),8)),"A01")," ")</f>
        <v>6</v>
      </c>
      <c r="M1010" s="3" t="str">
        <f ca="1">IF(Table1[[#This Row],[Post]]="A02",COUNTIFS($H$2:INDIRECT(ADDRESS(ROW(Table1[[#This Row],[Sel_Cat]]),8)),"A02")," ")</f>
        <v xml:space="preserve"> </v>
      </c>
      <c r="N10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10" s="5" t="s">
        <v>6012</v>
      </c>
      <c r="P1010" s="5" t="str">
        <f>VLOOKUP(Table1[[#This Row],[ROLL2]],Sheet1!$A$1:$B$132,2,FALSE)</f>
        <v>Maharashtra</v>
      </c>
      <c r="Q1010" s="5" t="str">
        <f>VLOOKUP(Table1[[#This Row],[ROLL2]],Sheet1!$A$1:$C$132,3,FALSE)</f>
        <v>Nanded (7206)</v>
      </c>
    </row>
    <row r="1011" spans="1:17" x14ac:dyDescent="0.2">
      <c r="A1011" s="2">
        <v>43</v>
      </c>
      <c r="B1011" s="3">
        <v>1403009531</v>
      </c>
      <c r="C1011" s="4" t="s">
        <v>4431</v>
      </c>
      <c r="D1011" s="4" t="s">
        <v>131</v>
      </c>
      <c r="E1011" s="4" t="s">
        <v>132</v>
      </c>
      <c r="F1011" s="2" t="s">
        <v>5701</v>
      </c>
      <c r="G1011" s="2" t="s">
        <v>5701</v>
      </c>
      <c r="H1011" s="4" t="s">
        <v>133</v>
      </c>
      <c r="I1011" s="4">
        <v>1010</v>
      </c>
      <c r="J1011" s="3">
        <f ca="1">COUNTIF(G$2:INDIRECT(ADDRESS(ROW(Table1[[#This Row],[Sel_Cat]]),7)),Table1[[#This Row],[Sel_Cat]])</f>
        <v>284</v>
      </c>
      <c r="K1011" s="3">
        <f ca="1">IF(Table1[[#This Row],[Post]]="A01",COUNTIFS($H$2:INDIRECT(ADDRESS(ROW(Table1[[#This Row],[Sel_Cat]]),8)),"A01")," ")</f>
        <v>858</v>
      </c>
      <c r="L1011" s="3">
        <f ca="1">IF(Table1[[#This Row],[Post]]="A01",COUNTIFS($G$2:INDIRECT(ADDRESS(ROW(Table1[[#This Row],[Sel_Cat]]),7)),Table1[[#This Row],[Sel_Cat]],$H$2:INDIRECT(ADDRESS(ROW(Table1[[#This Row],[Sel_Cat]]),8)),"A01")," ")</f>
        <v>237</v>
      </c>
      <c r="M1011" s="3" t="str">
        <f ca="1">IF(Table1[[#This Row],[Post]]="A02",COUNTIFS($H$2:INDIRECT(ADDRESS(ROW(Table1[[#This Row],[Sel_Cat]]),8)),"A02")," ")</f>
        <v xml:space="preserve"> </v>
      </c>
      <c r="N10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11" s="5" t="s">
        <v>5975</v>
      </c>
      <c r="P1011" s="5" t="str">
        <f>VLOOKUP(Table1[[#This Row],[ROLL2]],Sheet1!$A$1:$B$132,2,FALSE)</f>
        <v>Punjab</v>
      </c>
      <c r="Q1011" s="5" t="str">
        <f>VLOOKUP(Table1[[#This Row],[ROLL2]],Sheet1!$A$1:$C$132,3,FALSE)</f>
        <v>Patiala(1403)</v>
      </c>
    </row>
    <row r="1012" spans="1:17" x14ac:dyDescent="0.2">
      <c r="A1012" s="2">
        <v>300</v>
      </c>
      <c r="B1012" s="3">
        <v>2201174393</v>
      </c>
      <c r="C1012" s="4" t="s">
        <v>4668</v>
      </c>
      <c r="D1012" s="4" t="s">
        <v>902</v>
      </c>
      <c r="E1012" s="4" t="s">
        <v>903</v>
      </c>
      <c r="F1012" s="2" t="s">
        <v>5701</v>
      </c>
      <c r="G1012" s="2" t="s">
        <v>5701</v>
      </c>
      <c r="H1012" s="4" t="s">
        <v>904</v>
      </c>
      <c r="I1012" s="4">
        <v>1011</v>
      </c>
      <c r="J1012" s="3">
        <f ca="1">COUNTIF(G$2:INDIRECT(ADDRESS(ROW(Table1[[#This Row],[Sel_Cat]]),7)),Table1[[#This Row],[Sel_Cat]])</f>
        <v>285</v>
      </c>
      <c r="K1012" s="3" t="str">
        <f ca="1">IF(Table1[[#This Row],[Post]]="A01",COUNTIFS($H$2:INDIRECT(ADDRESS(ROW(Table1[[#This Row],[Sel_Cat]]),8)),"A01")," ")</f>
        <v xml:space="preserve"> </v>
      </c>
      <c r="L101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012" s="3">
        <f ca="1">IF(Table1[[#This Row],[Post]]="A02",COUNTIFS($H$2:INDIRECT(ADDRESS(ROW(Table1[[#This Row],[Sel_Cat]]),8)),"A02")," ")</f>
        <v>153</v>
      </c>
      <c r="N1012" s="3">
        <f ca="1">IF(Table1[[#This Row],[Post]]="A02",COUNTIFS($G$2:INDIRECT(ADDRESS(ROW(Table1[[#This Row],[Sel_Cat]]),7)),Table1[[#This Row],[Sel_Cat]],$H$2:INDIRECT(ADDRESS(ROW(Table1[[#This Row],[Sel_Cat]]),8)),"A02")," ")</f>
        <v>48</v>
      </c>
      <c r="O1012" s="5" t="s">
        <v>5900</v>
      </c>
      <c r="P1012" s="5" t="str">
        <f>VLOOKUP(Table1[[#This Row],[ROLL2]],Sheet1!$A$1:$B$132,2,FALSE)</f>
        <v>Delhi</v>
      </c>
      <c r="Q1012" s="5" t="str">
        <f>VLOOKUP(Table1[[#This Row],[ROLL2]],Sheet1!$A$1:$C$132,3,FALSE)</f>
        <v>Delhi (2201)</v>
      </c>
    </row>
    <row r="1013" spans="1:17" x14ac:dyDescent="0.2">
      <c r="A1013" s="2">
        <v>965</v>
      </c>
      <c r="B1013" s="3">
        <v>4205009333</v>
      </c>
      <c r="C1013" s="4" t="s">
        <v>2276</v>
      </c>
      <c r="D1013" s="4" t="s">
        <v>2897</v>
      </c>
      <c r="E1013" s="4" t="s">
        <v>2898</v>
      </c>
      <c r="F1013" s="2" t="s">
        <v>5701</v>
      </c>
      <c r="G1013" s="2" t="s">
        <v>5701</v>
      </c>
      <c r="H1013" s="4" t="s">
        <v>2899</v>
      </c>
      <c r="I1013" s="4">
        <v>1012</v>
      </c>
      <c r="J1013" s="3">
        <f ca="1">COUNTIF(G$2:INDIRECT(ADDRESS(ROW(Table1[[#This Row],[Sel_Cat]]),7)),Table1[[#This Row],[Sel_Cat]])</f>
        <v>286</v>
      </c>
      <c r="K1013" s="3">
        <f ca="1">IF(Table1[[#This Row],[Post]]="A01",COUNTIFS($H$2:INDIRECT(ADDRESS(ROW(Table1[[#This Row],[Sel_Cat]]),8)),"A01")," ")</f>
        <v>859</v>
      </c>
      <c r="L1013" s="3">
        <f ca="1">IF(Table1[[#This Row],[Post]]="A01",COUNTIFS($G$2:INDIRECT(ADDRESS(ROW(Table1[[#This Row],[Sel_Cat]]),7)),Table1[[#This Row],[Sel_Cat]],$H$2:INDIRECT(ADDRESS(ROW(Table1[[#This Row],[Sel_Cat]]),8)),"A01")," ")</f>
        <v>238</v>
      </c>
      <c r="M1013" s="3" t="str">
        <f ca="1">IF(Table1[[#This Row],[Post]]="A02",COUNTIFS($H$2:INDIRECT(ADDRESS(ROW(Table1[[#This Row],[Sel_Cat]]),8)),"A02")," ")</f>
        <v xml:space="preserve"> </v>
      </c>
      <c r="N10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13" s="5" t="s">
        <v>5913</v>
      </c>
      <c r="P1013" s="5" t="str">
        <f>VLOOKUP(Table1[[#This Row],[ROLL2]],Sheet1!$A$1:$B$132,2,FALSE)</f>
        <v>Jharkhand</v>
      </c>
      <c r="Q1013" s="5" t="str">
        <f>VLOOKUP(Table1[[#This Row],[ROLL2]],Sheet1!$A$1:$C$132,3,FALSE)</f>
        <v>Ranchi(4205)</v>
      </c>
    </row>
    <row r="1014" spans="1:17" x14ac:dyDescent="0.2">
      <c r="A1014" s="2">
        <v>518</v>
      </c>
      <c r="B1014" s="3">
        <v>2401001931</v>
      </c>
      <c r="C1014" s="4" t="s">
        <v>4860</v>
      </c>
      <c r="D1014" s="4" t="s">
        <v>1556</v>
      </c>
      <c r="E1014" s="4" t="s">
        <v>1557</v>
      </c>
      <c r="F1014" s="2" t="s">
        <v>5701</v>
      </c>
      <c r="G1014" s="2" t="s">
        <v>5701</v>
      </c>
      <c r="H1014" s="4" t="s">
        <v>1558</v>
      </c>
      <c r="I1014" s="4">
        <v>1013</v>
      </c>
      <c r="J1014" s="3">
        <f ca="1">COUNTIF(G$2:INDIRECT(ADDRESS(ROW(Table1[[#This Row],[Sel_Cat]]),7)),Table1[[#This Row],[Sel_Cat]])</f>
        <v>287</v>
      </c>
      <c r="K1014" s="3">
        <f ca="1">IF(Table1[[#This Row],[Post]]="A01",COUNTIFS($H$2:INDIRECT(ADDRESS(ROW(Table1[[#This Row],[Sel_Cat]]),8)),"A01")," ")</f>
        <v>860</v>
      </c>
      <c r="L1014" s="3">
        <f ca="1">IF(Table1[[#This Row],[Post]]="A01",COUNTIFS($G$2:INDIRECT(ADDRESS(ROW(Table1[[#This Row],[Sel_Cat]]),7)),Table1[[#This Row],[Sel_Cat]],$H$2:INDIRECT(ADDRESS(ROW(Table1[[#This Row],[Sel_Cat]]),8)),"A01")," ")</f>
        <v>239</v>
      </c>
      <c r="M1014" s="3" t="str">
        <f ca="1">IF(Table1[[#This Row],[Post]]="A02",COUNTIFS($H$2:INDIRECT(ADDRESS(ROW(Table1[[#This Row],[Sel_Cat]]),8)),"A02")," ")</f>
        <v xml:space="preserve"> </v>
      </c>
      <c r="N10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14" s="5" t="s">
        <v>5901</v>
      </c>
      <c r="P1014" s="5" t="str">
        <f>VLOOKUP(Table1[[#This Row],[ROLL2]],Sheet1!$A$1:$B$132,2,FALSE)</f>
        <v>Rajasthan</v>
      </c>
      <c r="Q1014" s="5" t="str">
        <f>VLOOKUP(Table1[[#This Row],[ROLL2]],Sheet1!$A$1:$C$132,3,FALSE)</f>
        <v> Ajmer (2401)</v>
      </c>
    </row>
    <row r="1015" spans="1:17" x14ac:dyDescent="0.2">
      <c r="A1015" s="2">
        <v>423</v>
      </c>
      <c r="B1015" s="3">
        <v>2201281476</v>
      </c>
      <c r="C1015" s="4" t="s">
        <v>4780</v>
      </c>
      <c r="D1015" s="4" t="s">
        <v>1271</v>
      </c>
      <c r="E1015" s="4" t="s">
        <v>1272</v>
      </c>
      <c r="F1015" s="2" t="s">
        <v>5701</v>
      </c>
      <c r="G1015" s="2" t="s">
        <v>5701</v>
      </c>
      <c r="H1015" s="4" t="s">
        <v>1273</v>
      </c>
      <c r="I1015" s="4">
        <v>1014</v>
      </c>
      <c r="J1015" s="3">
        <f ca="1">COUNTIF(G$2:INDIRECT(ADDRESS(ROW(Table1[[#This Row],[Sel_Cat]]),7)),Table1[[#This Row],[Sel_Cat]])</f>
        <v>288</v>
      </c>
      <c r="K1015" s="3">
        <f ca="1">IF(Table1[[#This Row],[Post]]="A01",COUNTIFS($H$2:INDIRECT(ADDRESS(ROW(Table1[[#This Row],[Sel_Cat]]),8)),"A01")," ")</f>
        <v>861</v>
      </c>
      <c r="L1015" s="3">
        <f ca="1">IF(Table1[[#This Row],[Post]]="A01",COUNTIFS($G$2:INDIRECT(ADDRESS(ROW(Table1[[#This Row],[Sel_Cat]]),7)),Table1[[#This Row],[Sel_Cat]],$H$2:INDIRECT(ADDRESS(ROW(Table1[[#This Row],[Sel_Cat]]),8)),"A01")," ")</f>
        <v>240</v>
      </c>
      <c r="M1015" s="3" t="str">
        <f ca="1">IF(Table1[[#This Row],[Post]]="A02",COUNTIFS($H$2:INDIRECT(ADDRESS(ROW(Table1[[#This Row],[Sel_Cat]]),8)),"A02")," ")</f>
        <v xml:space="preserve"> </v>
      </c>
      <c r="N10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15" s="5" t="s">
        <v>5900</v>
      </c>
      <c r="P1015" s="5" t="str">
        <f>VLOOKUP(Table1[[#This Row],[ROLL2]],Sheet1!$A$1:$B$132,2,FALSE)</f>
        <v>Delhi</v>
      </c>
      <c r="Q1015" s="5" t="str">
        <f>VLOOKUP(Table1[[#This Row],[ROLL2]],Sheet1!$A$1:$C$132,3,FALSE)</f>
        <v>Delhi (2201)</v>
      </c>
    </row>
    <row r="1016" spans="1:17" x14ac:dyDescent="0.2">
      <c r="A1016" s="2">
        <v>201</v>
      </c>
      <c r="B1016" s="3">
        <v>2201098072</v>
      </c>
      <c r="C1016" s="4" t="s">
        <v>4577</v>
      </c>
      <c r="D1016" s="4" t="s">
        <v>605</v>
      </c>
      <c r="E1016" s="4" t="s">
        <v>606</v>
      </c>
      <c r="F1016" s="2" t="s">
        <v>5701</v>
      </c>
      <c r="G1016" s="2" t="s">
        <v>5701</v>
      </c>
      <c r="H1016" s="4" t="s">
        <v>607</v>
      </c>
      <c r="I1016" s="4">
        <v>1015</v>
      </c>
      <c r="J1016" s="3">
        <f ca="1">COUNTIF(G$2:INDIRECT(ADDRESS(ROW(Table1[[#This Row],[Sel_Cat]]),7)),Table1[[#This Row],[Sel_Cat]])</f>
        <v>289</v>
      </c>
      <c r="K1016" s="3">
        <f ca="1">IF(Table1[[#This Row],[Post]]="A01",COUNTIFS($H$2:INDIRECT(ADDRESS(ROW(Table1[[#This Row],[Sel_Cat]]),8)),"A01")," ")</f>
        <v>862</v>
      </c>
      <c r="L1016" s="3">
        <f ca="1">IF(Table1[[#This Row],[Post]]="A01",COUNTIFS($G$2:INDIRECT(ADDRESS(ROW(Table1[[#This Row],[Sel_Cat]]),7)),Table1[[#This Row],[Sel_Cat]],$H$2:INDIRECT(ADDRESS(ROW(Table1[[#This Row],[Sel_Cat]]),8)),"A01")," ")</f>
        <v>241</v>
      </c>
      <c r="M1016" s="3" t="str">
        <f ca="1">IF(Table1[[#This Row],[Post]]="A02",COUNTIFS($H$2:INDIRECT(ADDRESS(ROW(Table1[[#This Row],[Sel_Cat]]),8)),"A02")," ")</f>
        <v xml:space="preserve"> </v>
      </c>
      <c r="N10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16" s="5" t="s">
        <v>5900</v>
      </c>
      <c r="P1016" s="5" t="str">
        <f>VLOOKUP(Table1[[#This Row],[ROLL2]],Sheet1!$A$1:$B$132,2,FALSE)</f>
        <v>Delhi</v>
      </c>
      <c r="Q1016" s="5" t="str">
        <f>VLOOKUP(Table1[[#This Row],[ROLL2]],Sheet1!$A$1:$C$132,3,FALSE)</f>
        <v>Delhi (2201)</v>
      </c>
    </row>
    <row r="1017" spans="1:17" x14ac:dyDescent="0.2">
      <c r="A1017" s="2">
        <v>250</v>
      </c>
      <c r="B1017" s="3">
        <v>2201134586</v>
      </c>
      <c r="C1017" s="4" t="s">
        <v>4624</v>
      </c>
      <c r="D1017" s="4" t="s">
        <v>752</v>
      </c>
      <c r="E1017" s="4" t="s">
        <v>753</v>
      </c>
      <c r="F1017" s="2" t="s">
        <v>5701</v>
      </c>
      <c r="G1017" s="2" t="s">
        <v>5701</v>
      </c>
      <c r="H1017" s="4" t="s">
        <v>754</v>
      </c>
      <c r="I1017" s="4">
        <v>1016</v>
      </c>
      <c r="J1017" s="3">
        <f ca="1">COUNTIF(G$2:INDIRECT(ADDRESS(ROW(Table1[[#This Row],[Sel_Cat]]),7)),Table1[[#This Row],[Sel_Cat]])</f>
        <v>290</v>
      </c>
      <c r="K1017" s="3">
        <f ca="1">IF(Table1[[#This Row],[Post]]="A01",COUNTIFS($H$2:INDIRECT(ADDRESS(ROW(Table1[[#This Row],[Sel_Cat]]),8)),"A01")," ")</f>
        <v>863</v>
      </c>
      <c r="L1017" s="3">
        <f ca="1">IF(Table1[[#This Row],[Post]]="A01",COUNTIFS($G$2:INDIRECT(ADDRESS(ROW(Table1[[#This Row],[Sel_Cat]]),7)),Table1[[#This Row],[Sel_Cat]],$H$2:INDIRECT(ADDRESS(ROW(Table1[[#This Row],[Sel_Cat]]),8)),"A01")," ")</f>
        <v>242</v>
      </c>
      <c r="M1017" s="3" t="str">
        <f ca="1">IF(Table1[[#This Row],[Post]]="A02",COUNTIFS($H$2:INDIRECT(ADDRESS(ROW(Table1[[#This Row],[Sel_Cat]]),8)),"A02")," ")</f>
        <v xml:space="preserve"> </v>
      </c>
      <c r="N10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17" s="5" t="s">
        <v>5900</v>
      </c>
      <c r="P1017" s="5" t="str">
        <f>VLOOKUP(Table1[[#This Row],[ROLL2]],Sheet1!$A$1:$B$132,2,FALSE)</f>
        <v>Delhi</v>
      </c>
      <c r="Q1017" s="5" t="str">
        <f>VLOOKUP(Table1[[#This Row],[ROLL2]],Sheet1!$A$1:$C$132,3,FALSE)</f>
        <v>Delhi (2201)</v>
      </c>
    </row>
    <row r="1018" spans="1:17" x14ac:dyDescent="0.2">
      <c r="A1018" s="2">
        <v>1292</v>
      </c>
      <c r="B1018" s="3">
        <v>8003005663</v>
      </c>
      <c r="C1018" s="4" t="s">
        <v>5532</v>
      </c>
      <c r="D1018" s="4" t="s">
        <v>3878</v>
      </c>
      <c r="E1018" s="4" t="s">
        <v>3879</v>
      </c>
      <c r="F1018" s="2" t="s">
        <v>5701</v>
      </c>
      <c r="G1018" s="2" t="s">
        <v>5701</v>
      </c>
      <c r="H1018" s="4" t="s">
        <v>3880</v>
      </c>
      <c r="I1018" s="4">
        <v>1017</v>
      </c>
      <c r="J1018" s="3">
        <f ca="1">COUNTIF(G$2:INDIRECT(ADDRESS(ROW(Table1[[#This Row],[Sel_Cat]]),7)),Table1[[#This Row],[Sel_Cat]])</f>
        <v>291</v>
      </c>
      <c r="K1018" s="3" t="str">
        <f ca="1">IF(Table1[[#This Row],[Post]]="A01",COUNTIFS($H$2:INDIRECT(ADDRESS(ROW(Table1[[#This Row],[Sel_Cat]]),8)),"A01")," ")</f>
        <v xml:space="preserve"> </v>
      </c>
      <c r="L101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018" s="3">
        <f ca="1">IF(Table1[[#This Row],[Post]]="A02",COUNTIFS($H$2:INDIRECT(ADDRESS(ROW(Table1[[#This Row],[Sel_Cat]]),8)),"A02")," ")</f>
        <v>154</v>
      </c>
      <c r="N1018" s="3">
        <f ca="1">IF(Table1[[#This Row],[Post]]="A02",COUNTIFS($G$2:INDIRECT(ADDRESS(ROW(Table1[[#This Row],[Sel_Cat]]),7)),Table1[[#This Row],[Sel_Cat]],$H$2:INDIRECT(ADDRESS(ROW(Table1[[#This Row],[Sel_Cat]]),8)),"A02")," ")</f>
        <v>49</v>
      </c>
      <c r="O1018" s="5" t="s">
        <v>5979</v>
      </c>
      <c r="P1018" s="5" t="str">
        <f>VLOOKUP(Table1[[#This Row],[ROLL2]],Sheet1!$A$1:$B$132,2,FALSE)</f>
        <v>Andhra Pradesh</v>
      </c>
      <c r="Q1018" s="5" t="str">
        <f>VLOOKUP(Table1[[#This Row],[ROLL2]],Sheet1!$A$1:$C$132,3,FALSE)</f>
        <v>Kurnool(8003)</v>
      </c>
    </row>
    <row r="1019" spans="1:17" x14ac:dyDescent="0.2">
      <c r="A1019" s="2">
        <v>106</v>
      </c>
      <c r="B1019" s="3">
        <v>2201008045</v>
      </c>
      <c r="C1019" s="4" t="s">
        <v>4492</v>
      </c>
      <c r="D1019" s="4" t="s">
        <v>320</v>
      </c>
      <c r="E1019" s="4" t="s">
        <v>321</v>
      </c>
      <c r="F1019" s="2" t="s">
        <v>5696</v>
      </c>
      <c r="G1019" s="2" t="s">
        <v>5696</v>
      </c>
      <c r="H1019" s="4" t="s">
        <v>322</v>
      </c>
      <c r="I1019" s="4">
        <v>1018</v>
      </c>
      <c r="J1019" s="3">
        <f ca="1">COUNTIF(G$2:INDIRECT(ADDRESS(ROW(Table1[[#This Row],[Sel_Cat]]),7)),Table1[[#This Row],[Sel_Cat]])</f>
        <v>136</v>
      </c>
      <c r="K1019" s="3">
        <f ca="1">IF(Table1[[#This Row],[Post]]="A01",COUNTIFS($H$2:INDIRECT(ADDRESS(ROW(Table1[[#This Row],[Sel_Cat]]),8)),"A01")," ")</f>
        <v>864</v>
      </c>
      <c r="L1019" s="3">
        <f ca="1">IF(Table1[[#This Row],[Post]]="A01",COUNTIFS($G$2:INDIRECT(ADDRESS(ROW(Table1[[#This Row],[Sel_Cat]]),7)),Table1[[#This Row],[Sel_Cat]],$H$2:INDIRECT(ADDRESS(ROW(Table1[[#This Row],[Sel_Cat]]),8)),"A01")," ")</f>
        <v>116</v>
      </c>
      <c r="M1019" s="3" t="str">
        <f ca="1">IF(Table1[[#This Row],[Post]]="A02",COUNTIFS($H$2:INDIRECT(ADDRESS(ROW(Table1[[#This Row],[Sel_Cat]]),8)),"A02")," ")</f>
        <v xml:space="preserve"> </v>
      </c>
      <c r="N10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19" s="5" t="s">
        <v>5900</v>
      </c>
      <c r="P1019" s="5" t="str">
        <f>VLOOKUP(Table1[[#This Row],[ROLL2]],Sheet1!$A$1:$B$132,2,FALSE)</f>
        <v>Delhi</v>
      </c>
      <c r="Q1019" s="5" t="str">
        <f>VLOOKUP(Table1[[#This Row],[ROLL2]],Sheet1!$A$1:$C$132,3,FALSE)</f>
        <v>Delhi (2201)</v>
      </c>
    </row>
    <row r="1020" spans="1:17" x14ac:dyDescent="0.2">
      <c r="A1020" s="2">
        <v>903</v>
      </c>
      <c r="B1020" s="3">
        <v>3206025170</v>
      </c>
      <c r="C1020" s="4" t="s">
        <v>5192</v>
      </c>
      <c r="D1020" s="4" t="s">
        <v>2711</v>
      </c>
      <c r="E1020" s="4" t="s">
        <v>2712</v>
      </c>
      <c r="F1020" s="2" t="s">
        <v>5701</v>
      </c>
      <c r="G1020" s="2" t="s">
        <v>5701</v>
      </c>
      <c r="H1020" s="4" t="s">
        <v>2713</v>
      </c>
      <c r="I1020" s="4">
        <v>1019</v>
      </c>
      <c r="J1020" s="3">
        <f ca="1">COUNTIF(G$2:INDIRECT(ADDRESS(ROW(Table1[[#This Row],[Sel_Cat]]),7)),Table1[[#This Row],[Sel_Cat]])</f>
        <v>292</v>
      </c>
      <c r="K1020" s="3">
        <f ca="1">IF(Table1[[#This Row],[Post]]="A01",COUNTIFS($H$2:INDIRECT(ADDRESS(ROW(Table1[[#This Row],[Sel_Cat]]),8)),"A01")," ")</f>
        <v>865</v>
      </c>
      <c r="L1020" s="3">
        <f ca="1">IF(Table1[[#This Row],[Post]]="A01",COUNTIFS($G$2:INDIRECT(ADDRESS(ROW(Table1[[#This Row],[Sel_Cat]]),7)),Table1[[#This Row],[Sel_Cat]],$H$2:INDIRECT(ADDRESS(ROW(Table1[[#This Row],[Sel_Cat]]),8)),"A01")," ")</f>
        <v>243</v>
      </c>
      <c r="M1020" s="3" t="str">
        <f ca="1">IF(Table1[[#This Row],[Post]]="A02",COUNTIFS($H$2:INDIRECT(ADDRESS(ROW(Table1[[#This Row],[Sel_Cat]]),8)),"A02")," ")</f>
        <v xml:space="preserve"> </v>
      </c>
      <c r="N102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20" s="5" t="s">
        <v>5894</v>
      </c>
      <c r="P1020" s="5" t="str">
        <f>VLOOKUP(Table1[[#This Row],[ROLL2]],Sheet1!$A$1:$B$132,2,FALSE)</f>
        <v>Bihar</v>
      </c>
      <c r="Q1020" s="5" t="str">
        <f>VLOOKUP(Table1[[#This Row],[ROLL2]],Sheet1!$A$1:$C$132,3,FALSE)</f>
        <v>Patna (3206)</v>
      </c>
    </row>
    <row r="1021" spans="1:17" x14ac:dyDescent="0.2">
      <c r="A1021" s="2">
        <v>1329</v>
      </c>
      <c r="B1021" s="3">
        <v>8008024414</v>
      </c>
      <c r="C1021" s="4" t="s">
        <v>5568</v>
      </c>
      <c r="D1021" s="4" t="s">
        <v>3988</v>
      </c>
      <c r="E1021" s="4" t="s">
        <v>3989</v>
      </c>
      <c r="F1021" s="2" t="s">
        <v>5696</v>
      </c>
      <c r="G1021" s="2" t="s">
        <v>5696</v>
      </c>
      <c r="H1021" s="4" t="s">
        <v>3990</v>
      </c>
      <c r="I1021" s="4">
        <v>1020</v>
      </c>
      <c r="J1021" s="3">
        <f ca="1">COUNTIF(G$2:INDIRECT(ADDRESS(ROW(Table1[[#This Row],[Sel_Cat]]),7)),Table1[[#This Row],[Sel_Cat]])</f>
        <v>137</v>
      </c>
      <c r="K1021" s="3">
        <f ca="1">IF(Table1[[#This Row],[Post]]="A01",COUNTIFS($H$2:INDIRECT(ADDRESS(ROW(Table1[[#This Row],[Sel_Cat]]),8)),"A01")," ")</f>
        <v>866</v>
      </c>
      <c r="L1021" s="3">
        <f ca="1">IF(Table1[[#This Row],[Post]]="A01",COUNTIFS($G$2:INDIRECT(ADDRESS(ROW(Table1[[#This Row],[Sel_Cat]]),7)),Table1[[#This Row],[Sel_Cat]],$H$2:INDIRECT(ADDRESS(ROW(Table1[[#This Row],[Sel_Cat]]),8)),"A01")," ")</f>
        <v>117</v>
      </c>
      <c r="M1021" s="3" t="str">
        <f ca="1">IF(Table1[[#This Row],[Post]]="A02",COUNTIFS($H$2:INDIRECT(ADDRESS(ROW(Table1[[#This Row],[Sel_Cat]]),8)),"A02")," ")</f>
        <v xml:space="preserve"> </v>
      </c>
      <c r="N10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21" s="5" t="s">
        <v>5984</v>
      </c>
      <c r="P1021" s="5" t="str">
        <f>VLOOKUP(Table1[[#This Row],[ROLL2]],Sheet1!$A$1:$B$132,2,FALSE)</f>
        <v>Andhra Pradesh</v>
      </c>
      <c r="Q1021" s="5" t="str">
        <f>VLOOKUP(Table1[[#This Row],[ROLL2]],Sheet1!$A$1:$C$132,3,FALSE)</f>
        <v>Vijayawada(8008)</v>
      </c>
    </row>
    <row r="1022" spans="1:17" x14ac:dyDescent="0.2">
      <c r="A1022" s="2">
        <v>1197</v>
      </c>
      <c r="B1022" s="3">
        <v>7006001587</v>
      </c>
      <c r="C1022" s="4" t="s">
        <v>5448</v>
      </c>
      <c r="D1022" s="4" t="s">
        <v>3593</v>
      </c>
      <c r="E1022" s="4" t="s">
        <v>3594</v>
      </c>
      <c r="F1022" s="2" t="s">
        <v>5697</v>
      </c>
      <c r="G1022" s="2" t="s">
        <v>5697</v>
      </c>
      <c r="H1022" s="4" t="s">
        <v>3595</v>
      </c>
      <c r="I1022" s="4">
        <v>1021</v>
      </c>
      <c r="J1022" s="3">
        <f ca="1">COUNTIF(G$2:INDIRECT(ADDRESS(ROW(Table1[[#This Row],[Sel_Cat]]),7)),Table1[[#This Row],[Sel_Cat]])</f>
        <v>34</v>
      </c>
      <c r="K1022" s="3">
        <f ca="1">IF(Table1[[#This Row],[Post]]="A01",COUNTIFS($H$2:INDIRECT(ADDRESS(ROW(Table1[[#This Row],[Sel_Cat]]),8)),"A01")," ")</f>
        <v>867</v>
      </c>
      <c r="L1022" s="3">
        <f ca="1">IF(Table1[[#This Row],[Post]]="A01",COUNTIFS($G$2:INDIRECT(ADDRESS(ROW(Table1[[#This Row],[Sel_Cat]]),7)),Table1[[#This Row],[Sel_Cat]],$H$2:INDIRECT(ADDRESS(ROW(Table1[[#This Row],[Sel_Cat]]),8)),"A01")," ")</f>
        <v>27</v>
      </c>
      <c r="M1022" s="3" t="str">
        <f ca="1">IF(Table1[[#This Row],[Post]]="A02",COUNTIFS($H$2:INDIRECT(ADDRESS(ROW(Table1[[#This Row],[Sel_Cat]]),8)),"A02")," ")</f>
        <v xml:space="preserve"> </v>
      </c>
      <c r="N10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22" s="5" t="s">
        <v>6003</v>
      </c>
      <c r="P1022" s="5" t="str">
        <f>VLOOKUP(Table1[[#This Row],[ROLL2]],Sheet1!$A$1:$B$132,2,FALSE)</f>
        <v>Gujarat</v>
      </c>
      <c r="Q1022" s="5" t="str">
        <f>VLOOKUP(Table1[[#This Row],[ROLL2]],Sheet1!$A$1:$C$132,3,FALSE)</f>
        <v>Rajkot(7006)</v>
      </c>
    </row>
    <row r="1023" spans="1:17" x14ac:dyDescent="0.2">
      <c r="A1023" s="2">
        <v>892</v>
      </c>
      <c r="B1023" s="3">
        <v>3206000871</v>
      </c>
      <c r="C1023" s="4" t="s">
        <v>5181</v>
      </c>
      <c r="D1023" s="4" t="s">
        <v>2678</v>
      </c>
      <c r="E1023" s="4" t="s">
        <v>2679</v>
      </c>
      <c r="F1023" s="2" t="s">
        <v>5701</v>
      </c>
      <c r="G1023" s="2" t="s">
        <v>5701</v>
      </c>
      <c r="H1023" s="4" t="s">
        <v>2680</v>
      </c>
      <c r="I1023" s="4">
        <v>1022</v>
      </c>
      <c r="J1023" s="3">
        <f ca="1">COUNTIF(G$2:INDIRECT(ADDRESS(ROW(Table1[[#This Row],[Sel_Cat]]),7)),Table1[[#This Row],[Sel_Cat]])</f>
        <v>293</v>
      </c>
      <c r="K1023" s="3">
        <f ca="1">IF(Table1[[#This Row],[Post]]="A01",COUNTIFS($H$2:INDIRECT(ADDRESS(ROW(Table1[[#This Row],[Sel_Cat]]),8)),"A01")," ")</f>
        <v>868</v>
      </c>
      <c r="L1023" s="3">
        <f ca="1">IF(Table1[[#This Row],[Post]]="A01",COUNTIFS($G$2:INDIRECT(ADDRESS(ROW(Table1[[#This Row],[Sel_Cat]]),7)),Table1[[#This Row],[Sel_Cat]],$H$2:INDIRECT(ADDRESS(ROW(Table1[[#This Row],[Sel_Cat]]),8)),"A01")," ")</f>
        <v>244</v>
      </c>
      <c r="M1023" s="3" t="str">
        <f ca="1">IF(Table1[[#This Row],[Post]]="A02",COUNTIFS($H$2:INDIRECT(ADDRESS(ROW(Table1[[#This Row],[Sel_Cat]]),8)),"A02")," ")</f>
        <v xml:space="preserve"> </v>
      </c>
      <c r="N10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23" s="5" t="s">
        <v>5894</v>
      </c>
      <c r="P1023" s="5" t="str">
        <f>VLOOKUP(Table1[[#This Row],[ROLL2]],Sheet1!$A$1:$B$132,2,FALSE)</f>
        <v>Bihar</v>
      </c>
      <c r="Q1023" s="5" t="str">
        <f>VLOOKUP(Table1[[#This Row],[ROLL2]],Sheet1!$A$1:$C$132,3,FALSE)</f>
        <v>Patna (3206)</v>
      </c>
    </row>
    <row r="1024" spans="1:17" x14ac:dyDescent="0.2">
      <c r="A1024" s="2">
        <v>1156</v>
      </c>
      <c r="B1024" s="3">
        <v>6006021961</v>
      </c>
      <c r="C1024" s="4" t="s">
        <v>5412</v>
      </c>
      <c r="D1024" s="4" t="s">
        <v>3470</v>
      </c>
      <c r="E1024" s="4" t="s">
        <v>3471</v>
      </c>
      <c r="F1024" s="2" t="s">
        <v>5701</v>
      </c>
      <c r="G1024" s="2" t="s">
        <v>5701</v>
      </c>
      <c r="H1024" s="4" t="s">
        <v>3472</v>
      </c>
      <c r="I1024" s="4">
        <v>1023</v>
      </c>
      <c r="J1024" s="3">
        <f ca="1">COUNTIF(G$2:INDIRECT(ADDRESS(ROW(Table1[[#This Row],[Sel_Cat]]),7)),Table1[[#This Row],[Sel_Cat]])</f>
        <v>294</v>
      </c>
      <c r="K1024" s="3" t="str">
        <f ca="1">IF(Table1[[#This Row],[Post]]="A01",COUNTIFS($H$2:INDIRECT(ADDRESS(ROW(Table1[[#This Row],[Sel_Cat]]),8)),"A01")," ")</f>
        <v xml:space="preserve"> </v>
      </c>
      <c r="L102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024" s="3">
        <f ca="1">IF(Table1[[#This Row],[Post]]="A02",COUNTIFS($H$2:INDIRECT(ADDRESS(ROW(Table1[[#This Row],[Sel_Cat]]),8)),"A02")," ")</f>
        <v>155</v>
      </c>
      <c r="N1024" s="3">
        <f ca="1">IF(Table1[[#This Row],[Post]]="A02",COUNTIFS($G$2:INDIRECT(ADDRESS(ROW(Table1[[#This Row],[Sel_Cat]]),7)),Table1[[#This Row],[Sel_Cat]],$H$2:INDIRECT(ADDRESS(ROW(Table1[[#This Row],[Sel_Cat]]),8)),"A02")," ")</f>
        <v>50</v>
      </c>
      <c r="O1024" s="5" t="s">
        <v>5945</v>
      </c>
      <c r="P1024" s="5" t="str">
        <f>VLOOKUP(Table1[[#This Row],[ROLL2]],Sheet1!$A$1:$B$132,2,FALSE)</f>
        <v>Madhya Pradesh</v>
      </c>
      <c r="Q1024" s="5" t="str">
        <f>VLOOKUP(Table1[[#This Row],[ROLL2]],Sheet1!$A$1:$C$132,3,FALSE)</f>
        <v>Indore (6006)</v>
      </c>
    </row>
    <row r="1025" spans="1:17" x14ac:dyDescent="0.2">
      <c r="A1025" s="2">
        <v>543</v>
      </c>
      <c r="B1025" s="3">
        <v>2401039161</v>
      </c>
      <c r="C1025" s="4" t="s">
        <v>4881</v>
      </c>
      <c r="D1025" s="4" t="s">
        <v>1631</v>
      </c>
      <c r="E1025" s="4" t="s">
        <v>1632</v>
      </c>
      <c r="F1025" s="2" t="s">
        <v>5701</v>
      </c>
      <c r="G1025" s="2" t="s">
        <v>5701</v>
      </c>
      <c r="H1025" s="4" t="s">
        <v>1633</v>
      </c>
      <c r="I1025" s="4">
        <v>1024</v>
      </c>
      <c r="J1025" s="3">
        <f ca="1">COUNTIF(G$2:INDIRECT(ADDRESS(ROW(Table1[[#This Row],[Sel_Cat]]),7)),Table1[[#This Row],[Sel_Cat]])</f>
        <v>295</v>
      </c>
      <c r="K1025" s="3">
        <f ca="1">IF(Table1[[#This Row],[Post]]="A01",COUNTIFS($H$2:INDIRECT(ADDRESS(ROW(Table1[[#This Row],[Sel_Cat]]),8)),"A01")," ")</f>
        <v>869</v>
      </c>
      <c r="L1025" s="3">
        <f ca="1">IF(Table1[[#This Row],[Post]]="A01",COUNTIFS($G$2:INDIRECT(ADDRESS(ROW(Table1[[#This Row],[Sel_Cat]]),7)),Table1[[#This Row],[Sel_Cat]],$H$2:INDIRECT(ADDRESS(ROW(Table1[[#This Row],[Sel_Cat]]),8)),"A01")," ")</f>
        <v>245</v>
      </c>
      <c r="M1025" s="3" t="str">
        <f ca="1">IF(Table1[[#This Row],[Post]]="A02",COUNTIFS($H$2:INDIRECT(ADDRESS(ROW(Table1[[#This Row],[Sel_Cat]]),8)),"A02")," ")</f>
        <v xml:space="preserve"> </v>
      </c>
      <c r="N10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25" s="5" t="s">
        <v>5901</v>
      </c>
      <c r="P1025" s="5" t="str">
        <f>VLOOKUP(Table1[[#This Row],[ROLL2]],Sheet1!$A$1:$B$132,2,FALSE)</f>
        <v>Rajasthan</v>
      </c>
      <c r="Q1025" s="5" t="str">
        <f>VLOOKUP(Table1[[#This Row],[ROLL2]],Sheet1!$A$1:$C$132,3,FALSE)</f>
        <v> Ajmer (2401)</v>
      </c>
    </row>
    <row r="1026" spans="1:17" x14ac:dyDescent="0.2">
      <c r="A1026" s="2">
        <v>1449</v>
      </c>
      <c r="B1026" s="3">
        <v>9205012911</v>
      </c>
      <c r="C1026" s="4" t="s">
        <v>5683</v>
      </c>
      <c r="D1026" s="4" t="s">
        <v>4348</v>
      </c>
      <c r="E1026" s="4" t="s">
        <v>4349</v>
      </c>
      <c r="F1026" s="2" t="s">
        <v>5701</v>
      </c>
      <c r="G1026" s="2" t="s">
        <v>5701</v>
      </c>
      <c r="H1026" s="4" t="s">
        <v>4350</v>
      </c>
      <c r="I1026" s="4">
        <v>1025</v>
      </c>
      <c r="J1026" s="3">
        <f ca="1">COUNTIF(G$2:INDIRECT(ADDRESS(ROW(Table1[[#This Row],[Sel_Cat]]),7)),Table1[[#This Row],[Sel_Cat]])</f>
        <v>296</v>
      </c>
      <c r="K1026" s="3">
        <f ca="1">IF(Table1[[#This Row],[Post]]="A01",COUNTIFS($H$2:INDIRECT(ADDRESS(ROW(Table1[[#This Row],[Sel_Cat]]),8)),"A01")," ")</f>
        <v>870</v>
      </c>
      <c r="L1026" s="3">
        <f ca="1">IF(Table1[[#This Row],[Post]]="A01",COUNTIFS($G$2:INDIRECT(ADDRESS(ROW(Table1[[#This Row],[Sel_Cat]]),7)),Table1[[#This Row],[Sel_Cat]],$H$2:INDIRECT(ADDRESS(ROW(Table1[[#This Row],[Sel_Cat]]),8)),"A01")," ")</f>
        <v>246</v>
      </c>
      <c r="M1026" s="3" t="str">
        <f ca="1">IF(Table1[[#This Row],[Post]]="A02",COUNTIFS($H$2:INDIRECT(ADDRESS(ROW(Table1[[#This Row],[Sel_Cat]]),8)),"A02")," ")</f>
        <v xml:space="preserve"> </v>
      </c>
      <c r="N10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26" s="5" t="s">
        <v>5939</v>
      </c>
      <c r="P1026" s="5" t="str">
        <f>VLOOKUP(Table1[[#This Row],[ROLL2]],Sheet1!$A$1:$B$132,2,FALSE)</f>
        <v>Kerala</v>
      </c>
      <c r="Q1026" s="5" t="str">
        <f>VLOOKUP(Table1[[#This Row],[ROLL2]],Sheet1!$A$1:$C$132,3,FALSE)</f>
        <v>Kottayam (9205)</v>
      </c>
    </row>
    <row r="1027" spans="1:17" x14ac:dyDescent="0.2">
      <c r="A1027" s="2">
        <v>128</v>
      </c>
      <c r="B1027" s="3">
        <v>2201032364</v>
      </c>
      <c r="C1027" s="4" t="s">
        <v>4514</v>
      </c>
      <c r="D1027" s="4" t="s">
        <v>386</v>
      </c>
      <c r="E1027" s="4" t="s">
        <v>387</v>
      </c>
      <c r="F1027" s="2" t="s">
        <v>5701</v>
      </c>
      <c r="G1027" s="2" t="s">
        <v>5701</v>
      </c>
      <c r="H1027" s="4" t="s">
        <v>388</v>
      </c>
      <c r="I1027" s="4">
        <v>1026</v>
      </c>
      <c r="J1027" s="3">
        <f ca="1">COUNTIF(G$2:INDIRECT(ADDRESS(ROW(Table1[[#This Row],[Sel_Cat]]),7)),Table1[[#This Row],[Sel_Cat]])</f>
        <v>297</v>
      </c>
      <c r="K1027" s="3">
        <f ca="1">IF(Table1[[#This Row],[Post]]="A01",COUNTIFS($H$2:INDIRECT(ADDRESS(ROW(Table1[[#This Row],[Sel_Cat]]),8)),"A01")," ")</f>
        <v>871</v>
      </c>
      <c r="L1027" s="3">
        <f ca="1">IF(Table1[[#This Row],[Post]]="A01",COUNTIFS($G$2:INDIRECT(ADDRESS(ROW(Table1[[#This Row],[Sel_Cat]]),7)),Table1[[#This Row],[Sel_Cat]],$H$2:INDIRECT(ADDRESS(ROW(Table1[[#This Row],[Sel_Cat]]),8)),"A01")," ")</f>
        <v>247</v>
      </c>
      <c r="M1027" s="3" t="str">
        <f ca="1">IF(Table1[[#This Row],[Post]]="A02",COUNTIFS($H$2:INDIRECT(ADDRESS(ROW(Table1[[#This Row],[Sel_Cat]]),8)),"A02")," ")</f>
        <v xml:space="preserve"> </v>
      </c>
      <c r="N102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27" s="5" t="s">
        <v>5900</v>
      </c>
      <c r="P1027" s="5" t="str">
        <f>VLOOKUP(Table1[[#This Row],[ROLL2]],Sheet1!$A$1:$B$132,2,FALSE)</f>
        <v>Delhi</v>
      </c>
      <c r="Q1027" s="5" t="str">
        <f>VLOOKUP(Table1[[#This Row],[ROLL2]],Sheet1!$A$1:$C$132,3,FALSE)</f>
        <v>Delhi (2201)</v>
      </c>
    </row>
    <row r="1028" spans="1:17" x14ac:dyDescent="0.2">
      <c r="A1028" s="2">
        <v>242</v>
      </c>
      <c r="B1028" s="3">
        <v>2201125521</v>
      </c>
      <c r="C1028" s="4" t="s">
        <v>4616</v>
      </c>
      <c r="D1028" s="4" t="s">
        <v>728</v>
      </c>
      <c r="E1028" s="4" t="s">
        <v>729</v>
      </c>
      <c r="F1028" s="2" t="s">
        <v>5701</v>
      </c>
      <c r="G1028" s="2" t="s">
        <v>5701</v>
      </c>
      <c r="H1028" s="4" t="s">
        <v>730</v>
      </c>
      <c r="I1028" s="4">
        <v>1027</v>
      </c>
      <c r="J1028" s="3">
        <f ca="1">COUNTIF(G$2:INDIRECT(ADDRESS(ROW(Table1[[#This Row],[Sel_Cat]]),7)),Table1[[#This Row],[Sel_Cat]])</f>
        <v>298</v>
      </c>
      <c r="K1028" s="3">
        <f ca="1">IF(Table1[[#This Row],[Post]]="A01",COUNTIFS($H$2:INDIRECT(ADDRESS(ROW(Table1[[#This Row],[Sel_Cat]]),8)),"A01")," ")</f>
        <v>872</v>
      </c>
      <c r="L1028" s="3">
        <f ca="1">IF(Table1[[#This Row],[Post]]="A01",COUNTIFS($G$2:INDIRECT(ADDRESS(ROW(Table1[[#This Row],[Sel_Cat]]),7)),Table1[[#This Row],[Sel_Cat]],$H$2:INDIRECT(ADDRESS(ROW(Table1[[#This Row],[Sel_Cat]]),8)),"A01")," ")</f>
        <v>248</v>
      </c>
      <c r="M1028" s="3" t="str">
        <f ca="1">IF(Table1[[#This Row],[Post]]="A02",COUNTIFS($H$2:INDIRECT(ADDRESS(ROW(Table1[[#This Row],[Sel_Cat]]),8)),"A02")," ")</f>
        <v xml:space="preserve"> </v>
      </c>
      <c r="N10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28" s="5" t="s">
        <v>5900</v>
      </c>
      <c r="P1028" s="5" t="str">
        <f>VLOOKUP(Table1[[#This Row],[ROLL2]],Sheet1!$A$1:$B$132,2,FALSE)</f>
        <v>Delhi</v>
      </c>
      <c r="Q1028" s="5" t="str">
        <f>VLOOKUP(Table1[[#This Row],[ROLL2]],Sheet1!$A$1:$C$132,3,FALSE)</f>
        <v>Delhi (2201)</v>
      </c>
    </row>
    <row r="1029" spans="1:17" x14ac:dyDescent="0.2">
      <c r="A1029" s="2">
        <v>328</v>
      </c>
      <c r="B1029" s="3">
        <v>2201196642</v>
      </c>
      <c r="C1029" s="4" t="s">
        <v>4696</v>
      </c>
      <c r="D1029" s="4" t="s">
        <v>986</v>
      </c>
      <c r="E1029" s="4" t="s">
        <v>987</v>
      </c>
      <c r="F1029" s="2" t="s">
        <v>5696</v>
      </c>
      <c r="G1029" s="2" t="s">
        <v>5696</v>
      </c>
      <c r="H1029" s="4" t="s">
        <v>988</v>
      </c>
      <c r="I1029" s="4">
        <v>1028</v>
      </c>
      <c r="J1029" s="3">
        <f ca="1">COUNTIF(G$2:INDIRECT(ADDRESS(ROW(Table1[[#This Row],[Sel_Cat]]),7)),Table1[[#This Row],[Sel_Cat]])</f>
        <v>138</v>
      </c>
      <c r="K1029" s="3">
        <f ca="1">IF(Table1[[#This Row],[Post]]="A01",COUNTIFS($H$2:INDIRECT(ADDRESS(ROW(Table1[[#This Row],[Sel_Cat]]),8)),"A01")," ")</f>
        <v>873</v>
      </c>
      <c r="L1029" s="3">
        <f ca="1">IF(Table1[[#This Row],[Post]]="A01",COUNTIFS($G$2:INDIRECT(ADDRESS(ROW(Table1[[#This Row],[Sel_Cat]]),7)),Table1[[#This Row],[Sel_Cat]],$H$2:INDIRECT(ADDRESS(ROW(Table1[[#This Row],[Sel_Cat]]),8)),"A01")," ")</f>
        <v>118</v>
      </c>
      <c r="M1029" s="3" t="str">
        <f ca="1">IF(Table1[[#This Row],[Post]]="A02",COUNTIFS($H$2:INDIRECT(ADDRESS(ROW(Table1[[#This Row],[Sel_Cat]]),8)),"A02")," ")</f>
        <v xml:space="preserve"> </v>
      </c>
      <c r="N10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29" s="5" t="s">
        <v>5900</v>
      </c>
      <c r="P1029" s="5" t="str">
        <f>VLOOKUP(Table1[[#This Row],[ROLL2]],Sheet1!$A$1:$B$132,2,FALSE)</f>
        <v>Delhi</v>
      </c>
      <c r="Q1029" s="5" t="str">
        <f>VLOOKUP(Table1[[#This Row],[ROLL2]],Sheet1!$A$1:$C$132,3,FALSE)</f>
        <v>Delhi (2201)</v>
      </c>
    </row>
    <row r="1030" spans="1:17" x14ac:dyDescent="0.2">
      <c r="A1030" s="2">
        <v>740</v>
      </c>
      <c r="B1030" s="3">
        <v>3009059284</v>
      </c>
      <c r="C1030" s="4" t="s">
        <v>5055</v>
      </c>
      <c r="D1030" s="4" t="s">
        <v>2222</v>
      </c>
      <c r="E1030" s="4" t="s">
        <v>2223</v>
      </c>
      <c r="F1030" s="2" t="s">
        <v>5701</v>
      </c>
      <c r="G1030" s="2" t="s">
        <v>5701</v>
      </c>
      <c r="H1030" s="4" t="s">
        <v>2224</v>
      </c>
      <c r="I1030" s="4">
        <v>1029</v>
      </c>
      <c r="J1030" s="3">
        <f ca="1">COUNTIF(G$2:INDIRECT(ADDRESS(ROW(Table1[[#This Row],[Sel_Cat]]),7)),Table1[[#This Row],[Sel_Cat]])</f>
        <v>299</v>
      </c>
      <c r="K1030" s="3">
        <f ca="1">IF(Table1[[#This Row],[Post]]="A01",COUNTIFS($H$2:INDIRECT(ADDRESS(ROW(Table1[[#This Row],[Sel_Cat]]),8)),"A01")," ")</f>
        <v>874</v>
      </c>
      <c r="L1030" s="3">
        <f ca="1">IF(Table1[[#This Row],[Post]]="A01",COUNTIFS($G$2:INDIRECT(ADDRESS(ROW(Table1[[#This Row],[Sel_Cat]]),7)),Table1[[#This Row],[Sel_Cat]],$H$2:INDIRECT(ADDRESS(ROW(Table1[[#This Row],[Sel_Cat]]),8)),"A01")," ")</f>
        <v>249</v>
      </c>
      <c r="M1030" s="3" t="str">
        <f ca="1">IF(Table1[[#This Row],[Post]]="A02",COUNTIFS($H$2:INDIRECT(ADDRESS(ROW(Table1[[#This Row],[Sel_Cat]]),8)),"A02")," ")</f>
        <v xml:space="preserve"> </v>
      </c>
      <c r="N103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30" s="5" t="s">
        <v>5887</v>
      </c>
      <c r="P1030" s="5" t="str">
        <f>VLOOKUP(Table1[[#This Row],[ROLL2]],Sheet1!$A$1:$B$132,2,FALSE)</f>
        <v>Uttar Pradesh</v>
      </c>
      <c r="Q1030" s="5" t="str">
        <f>VLOOKUP(Table1[[#This Row],[ROLL2]],Sheet1!$A$1:$C$132,3,FALSE)</f>
        <v>Kanpur (3009)</v>
      </c>
    </row>
    <row r="1031" spans="1:17" x14ac:dyDescent="0.2">
      <c r="A1031" s="2">
        <v>1268</v>
      </c>
      <c r="B1031" s="3">
        <v>7208012946</v>
      </c>
      <c r="C1031" s="4" t="s">
        <v>5512</v>
      </c>
      <c r="D1031" s="4" t="s">
        <v>3806</v>
      </c>
      <c r="E1031" s="4" t="s">
        <v>3807</v>
      </c>
      <c r="F1031" s="2" t="s">
        <v>5696</v>
      </c>
      <c r="G1031" s="2" t="s">
        <v>5696</v>
      </c>
      <c r="H1031" s="4" t="s">
        <v>3808</v>
      </c>
      <c r="I1031" s="4">
        <v>1030</v>
      </c>
      <c r="J1031" s="3">
        <f ca="1">COUNTIF(G$2:INDIRECT(ADDRESS(ROW(Table1[[#This Row],[Sel_Cat]]),7)),Table1[[#This Row],[Sel_Cat]])</f>
        <v>139</v>
      </c>
      <c r="K1031" s="3">
        <f ca="1">IF(Table1[[#This Row],[Post]]="A01",COUNTIFS($H$2:INDIRECT(ADDRESS(ROW(Table1[[#This Row],[Sel_Cat]]),8)),"A01")," ")</f>
        <v>875</v>
      </c>
      <c r="L1031" s="3">
        <f ca="1">IF(Table1[[#This Row],[Post]]="A01",COUNTIFS($G$2:INDIRECT(ADDRESS(ROW(Table1[[#This Row],[Sel_Cat]]),7)),Table1[[#This Row],[Sel_Cat]],$H$2:INDIRECT(ADDRESS(ROW(Table1[[#This Row],[Sel_Cat]]),8)),"A01")," ")</f>
        <v>119</v>
      </c>
      <c r="M1031" s="3" t="str">
        <f ca="1">IF(Table1[[#This Row],[Post]]="A02",COUNTIFS($H$2:INDIRECT(ADDRESS(ROW(Table1[[#This Row],[Sel_Cat]]),8)),"A02")," ")</f>
        <v xml:space="preserve"> </v>
      </c>
      <c r="N10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31" s="5" t="s">
        <v>6014</v>
      </c>
      <c r="P1031" s="5" t="str">
        <f>VLOOKUP(Table1[[#This Row],[ROLL2]],Sheet1!$A$1:$B$132,2,FALSE)</f>
        <v>Maharashtra</v>
      </c>
      <c r="Q1031" s="5" t="str">
        <f>VLOOKUP(Table1[[#This Row],[ROLL2]],Sheet1!$A$1:$C$132,3,FALSE)</f>
        <v>Pune(7208) </v>
      </c>
    </row>
    <row r="1032" spans="1:17" x14ac:dyDescent="0.2">
      <c r="A1032" s="2">
        <v>838</v>
      </c>
      <c r="B1032" s="3">
        <v>3013063685</v>
      </c>
      <c r="C1032" s="4" t="s">
        <v>5137</v>
      </c>
      <c r="D1032" s="4" t="s">
        <v>2516</v>
      </c>
      <c r="E1032" s="4" t="s">
        <v>2517</v>
      </c>
      <c r="F1032" s="2" t="s">
        <v>5697</v>
      </c>
      <c r="G1032" s="2" t="s">
        <v>5697</v>
      </c>
      <c r="H1032" s="4" t="s">
        <v>2518</v>
      </c>
      <c r="I1032" s="4">
        <v>1031</v>
      </c>
      <c r="J1032" s="3">
        <f ca="1">COUNTIF(G$2:INDIRECT(ADDRESS(ROW(Table1[[#This Row],[Sel_Cat]]),7)),Table1[[#This Row],[Sel_Cat]])</f>
        <v>35</v>
      </c>
      <c r="K1032" s="3">
        <f ca="1">IF(Table1[[#This Row],[Post]]="A01",COUNTIFS($H$2:INDIRECT(ADDRESS(ROW(Table1[[#This Row],[Sel_Cat]]),8)),"A01")," ")</f>
        <v>876</v>
      </c>
      <c r="L1032" s="3">
        <f ca="1">IF(Table1[[#This Row],[Post]]="A01",COUNTIFS($G$2:INDIRECT(ADDRESS(ROW(Table1[[#This Row],[Sel_Cat]]),7)),Table1[[#This Row],[Sel_Cat]],$H$2:INDIRECT(ADDRESS(ROW(Table1[[#This Row],[Sel_Cat]]),8)),"A01")," ")</f>
        <v>28</v>
      </c>
      <c r="M1032" s="3" t="str">
        <f ca="1">IF(Table1[[#This Row],[Post]]="A02",COUNTIFS($H$2:INDIRECT(ADDRESS(ROW(Table1[[#This Row],[Sel_Cat]]),8)),"A02")," ")</f>
        <v xml:space="preserve"> </v>
      </c>
      <c r="N10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32" s="5" t="s">
        <v>5891</v>
      </c>
      <c r="P1032" s="5" t="str">
        <f>VLOOKUP(Table1[[#This Row],[ROLL2]],Sheet1!$A$1:$B$132,2,FALSE)</f>
        <v>Uttar Pradesh</v>
      </c>
      <c r="Q1032" s="5" t="str">
        <f>VLOOKUP(Table1[[#This Row],[ROLL2]],Sheet1!$A$1:$C$132,3,FALSE)</f>
        <v>Varanasi (3013)</v>
      </c>
    </row>
    <row r="1033" spans="1:17" x14ac:dyDescent="0.2">
      <c r="A1033" s="2">
        <v>710</v>
      </c>
      <c r="B1033" s="3">
        <v>3005023507</v>
      </c>
      <c r="C1033" s="4" t="s">
        <v>1031</v>
      </c>
      <c r="D1033" s="4" t="s">
        <v>2132</v>
      </c>
      <c r="E1033" s="4" t="s">
        <v>2133</v>
      </c>
      <c r="F1033" s="2" t="s">
        <v>5701</v>
      </c>
      <c r="G1033" s="2" t="s">
        <v>5701</v>
      </c>
      <c r="H1033" s="4" t="s">
        <v>2134</v>
      </c>
      <c r="I1033" s="4">
        <v>1032</v>
      </c>
      <c r="J1033" s="3">
        <f ca="1">COUNTIF(G$2:INDIRECT(ADDRESS(ROW(Table1[[#This Row],[Sel_Cat]]),7)),Table1[[#This Row],[Sel_Cat]])</f>
        <v>300</v>
      </c>
      <c r="K1033" s="3" t="str">
        <f ca="1">IF(Table1[[#This Row],[Post]]="A01",COUNTIFS($H$2:INDIRECT(ADDRESS(ROW(Table1[[#This Row],[Sel_Cat]]),8)),"A01")," ")</f>
        <v xml:space="preserve"> </v>
      </c>
      <c r="L103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033" s="3">
        <f ca="1">IF(Table1[[#This Row],[Post]]="A02",COUNTIFS($H$2:INDIRECT(ADDRESS(ROW(Table1[[#This Row],[Sel_Cat]]),8)),"A02")," ")</f>
        <v>156</v>
      </c>
      <c r="N1033" s="3">
        <f ca="1">IF(Table1[[#This Row],[Post]]="A02",COUNTIFS($G$2:INDIRECT(ADDRESS(ROW(Table1[[#This Row],[Sel_Cat]]),7)),Table1[[#This Row],[Sel_Cat]],$H$2:INDIRECT(ADDRESS(ROW(Table1[[#This Row],[Sel_Cat]]),8)),"A02")," ")</f>
        <v>51</v>
      </c>
      <c r="O1033" s="5" t="s">
        <v>5884</v>
      </c>
      <c r="P1033" s="5" t="str">
        <f>VLOOKUP(Table1[[#This Row],[ROLL2]],Sheet1!$A$1:$B$132,2,FALSE)</f>
        <v>Uttar Pradesh</v>
      </c>
      <c r="Q1033" s="5" t="str">
        <f>VLOOKUP(Table1[[#This Row],[ROLL2]],Sheet1!$A$1:$C$132,3,FALSE)</f>
        <v>Bareilly(3005) </v>
      </c>
    </row>
    <row r="1034" spans="1:17" x14ac:dyDescent="0.2">
      <c r="A1034" s="2">
        <v>317</v>
      </c>
      <c r="B1034" s="3">
        <v>2201188778</v>
      </c>
      <c r="C1034" s="4" t="s">
        <v>4685</v>
      </c>
      <c r="D1034" s="4" t="s">
        <v>953</v>
      </c>
      <c r="E1034" s="4" t="s">
        <v>954</v>
      </c>
      <c r="F1034" s="2" t="s">
        <v>5701</v>
      </c>
      <c r="G1034" s="2" t="s">
        <v>5701</v>
      </c>
      <c r="H1034" s="4" t="s">
        <v>955</v>
      </c>
      <c r="I1034" s="4">
        <v>1033</v>
      </c>
      <c r="J1034" s="3">
        <f ca="1">COUNTIF(G$2:INDIRECT(ADDRESS(ROW(Table1[[#This Row],[Sel_Cat]]),7)),Table1[[#This Row],[Sel_Cat]])</f>
        <v>301</v>
      </c>
      <c r="K1034" s="3">
        <f ca="1">IF(Table1[[#This Row],[Post]]="A01",COUNTIFS($H$2:INDIRECT(ADDRESS(ROW(Table1[[#This Row],[Sel_Cat]]),8)),"A01")," ")</f>
        <v>877</v>
      </c>
      <c r="L1034" s="3">
        <f ca="1">IF(Table1[[#This Row],[Post]]="A01",COUNTIFS($G$2:INDIRECT(ADDRESS(ROW(Table1[[#This Row],[Sel_Cat]]),7)),Table1[[#This Row],[Sel_Cat]],$H$2:INDIRECT(ADDRESS(ROW(Table1[[#This Row],[Sel_Cat]]),8)),"A01")," ")</f>
        <v>250</v>
      </c>
      <c r="M1034" s="3" t="str">
        <f ca="1">IF(Table1[[#This Row],[Post]]="A02",COUNTIFS($H$2:INDIRECT(ADDRESS(ROW(Table1[[#This Row],[Sel_Cat]]),8)),"A02")," ")</f>
        <v xml:space="preserve"> </v>
      </c>
      <c r="N10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34" s="5" t="s">
        <v>5900</v>
      </c>
      <c r="P1034" s="5" t="str">
        <f>VLOOKUP(Table1[[#This Row],[ROLL2]],Sheet1!$A$1:$B$132,2,FALSE)</f>
        <v>Delhi</v>
      </c>
      <c r="Q1034" s="5" t="str">
        <f>VLOOKUP(Table1[[#This Row],[ROLL2]],Sheet1!$A$1:$C$132,3,FALSE)</f>
        <v>Delhi (2201)</v>
      </c>
    </row>
    <row r="1035" spans="1:17" x14ac:dyDescent="0.2">
      <c r="A1035" s="2">
        <v>1097</v>
      </c>
      <c r="B1035" s="3">
        <v>4609004895</v>
      </c>
      <c r="C1035" s="4" t="s">
        <v>5358</v>
      </c>
      <c r="D1035" s="4" t="s">
        <v>3293</v>
      </c>
      <c r="E1035" s="4" t="s">
        <v>3294</v>
      </c>
      <c r="F1035" s="2" t="s">
        <v>5701</v>
      </c>
      <c r="G1035" s="2" t="s">
        <v>5701</v>
      </c>
      <c r="H1035" s="4" t="s">
        <v>3295</v>
      </c>
      <c r="I1035" s="4">
        <v>1034</v>
      </c>
      <c r="J1035" s="3">
        <f ca="1">COUNTIF(G$2:INDIRECT(ADDRESS(ROW(Table1[[#This Row],[Sel_Cat]]),7)),Table1[[#This Row],[Sel_Cat]])</f>
        <v>302</v>
      </c>
      <c r="K1035" s="3">
        <f ca="1">IF(Table1[[#This Row],[Post]]="A01",COUNTIFS($H$2:INDIRECT(ADDRESS(ROW(Table1[[#This Row],[Sel_Cat]]),8)),"A01")," ")</f>
        <v>878</v>
      </c>
      <c r="L1035" s="3">
        <f ca="1">IF(Table1[[#This Row],[Post]]="A01",COUNTIFS($G$2:INDIRECT(ADDRESS(ROW(Table1[[#This Row],[Sel_Cat]]),7)),Table1[[#This Row],[Sel_Cat]],$H$2:INDIRECT(ADDRESS(ROW(Table1[[#This Row],[Sel_Cat]]),8)),"A01")," ")</f>
        <v>251</v>
      </c>
      <c r="M1035" s="3" t="str">
        <f ca="1">IF(Table1[[#This Row],[Post]]="A02",COUNTIFS($H$2:INDIRECT(ADDRESS(ROW(Table1[[#This Row],[Sel_Cat]]),8)),"A02")," ")</f>
        <v xml:space="preserve"> </v>
      </c>
      <c r="N10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35" s="5" t="s">
        <v>5919</v>
      </c>
      <c r="P1035" s="5" t="str">
        <f>VLOOKUP(Table1[[#This Row],[ROLL2]],Sheet1!$A$1:$B$132,2,FALSE)</f>
        <v>Odisha</v>
      </c>
      <c r="Q1035" s="5" t="str">
        <f>VLOOKUP(Table1[[#This Row],[ROLL2]],Sheet1!$A$1:$C$132,3,FALSE)</f>
        <v>Sambalpur(4609)</v>
      </c>
    </row>
    <row r="1036" spans="1:17" x14ac:dyDescent="0.2">
      <c r="A1036" s="2">
        <v>671</v>
      </c>
      <c r="B1036" s="3">
        <v>3001029343</v>
      </c>
      <c r="C1036" s="4" t="s">
        <v>4993</v>
      </c>
      <c r="D1036" s="4" t="s">
        <v>2015</v>
      </c>
      <c r="E1036" s="4" t="s">
        <v>2016</v>
      </c>
      <c r="F1036" s="2" t="s">
        <v>5701</v>
      </c>
      <c r="G1036" s="2" t="s">
        <v>5701</v>
      </c>
      <c r="H1036" s="4" t="s">
        <v>2017</v>
      </c>
      <c r="I1036" s="4">
        <v>1035</v>
      </c>
      <c r="J1036" s="3">
        <f ca="1">COUNTIF(G$2:INDIRECT(ADDRESS(ROW(Table1[[#This Row],[Sel_Cat]]),7)),Table1[[#This Row],[Sel_Cat]])</f>
        <v>303</v>
      </c>
      <c r="K1036" s="3">
        <f ca="1">IF(Table1[[#This Row],[Post]]="A01",COUNTIFS($H$2:INDIRECT(ADDRESS(ROW(Table1[[#This Row],[Sel_Cat]]),8)),"A01")," ")</f>
        <v>879</v>
      </c>
      <c r="L1036" s="3">
        <f ca="1">IF(Table1[[#This Row],[Post]]="A01",COUNTIFS($G$2:INDIRECT(ADDRESS(ROW(Table1[[#This Row],[Sel_Cat]]),7)),Table1[[#This Row],[Sel_Cat]],$H$2:INDIRECT(ADDRESS(ROW(Table1[[#This Row],[Sel_Cat]]),8)),"A01")," ")</f>
        <v>252</v>
      </c>
      <c r="M1036" s="3" t="str">
        <f ca="1">IF(Table1[[#This Row],[Post]]="A02",COUNTIFS($H$2:INDIRECT(ADDRESS(ROW(Table1[[#This Row],[Sel_Cat]]),8)),"A02")," ")</f>
        <v xml:space="preserve"> </v>
      </c>
      <c r="N10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36" s="5" t="s">
        <v>5883</v>
      </c>
      <c r="P1036" s="5" t="str">
        <f>VLOOKUP(Table1[[#This Row],[ROLL2]],Sheet1!$A$1:$B$132,2,FALSE)</f>
        <v>Uttar Pradesh</v>
      </c>
      <c r="Q1036" s="5" t="str">
        <f>VLOOKUP(Table1[[#This Row],[ROLL2]],Sheet1!$A$1:$C$132,3,FALSE)</f>
        <v>Agra(3001)</v>
      </c>
    </row>
    <row r="1037" spans="1:17" x14ac:dyDescent="0.2">
      <c r="A1037" s="2">
        <v>124</v>
      </c>
      <c r="B1037" s="3">
        <v>2201027009</v>
      </c>
      <c r="C1037" s="4" t="s">
        <v>4510</v>
      </c>
      <c r="D1037" s="4" t="s">
        <v>374</v>
      </c>
      <c r="E1037" s="4" t="s">
        <v>375</v>
      </c>
      <c r="F1037" s="2" t="s">
        <v>5697</v>
      </c>
      <c r="G1037" s="2" t="s">
        <v>5697</v>
      </c>
      <c r="H1037" s="4" t="s">
        <v>376</v>
      </c>
      <c r="I1037" s="4">
        <v>1036</v>
      </c>
      <c r="J1037" s="3">
        <f ca="1">COUNTIF(G$2:INDIRECT(ADDRESS(ROW(Table1[[#This Row],[Sel_Cat]]),7)),Table1[[#This Row],[Sel_Cat]])</f>
        <v>36</v>
      </c>
      <c r="K1037" s="3">
        <f ca="1">IF(Table1[[#This Row],[Post]]="A01",COUNTIFS($H$2:INDIRECT(ADDRESS(ROW(Table1[[#This Row],[Sel_Cat]]),8)),"A01")," ")</f>
        <v>880</v>
      </c>
      <c r="L1037" s="3">
        <f ca="1">IF(Table1[[#This Row],[Post]]="A01",COUNTIFS($G$2:INDIRECT(ADDRESS(ROW(Table1[[#This Row],[Sel_Cat]]),7)),Table1[[#This Row],[Sel_Cat]],$H$2:INDIRECT(ADDRESS(ROW(Table1[[#This Row],[Sel_Cat]]),8)),"A01")," ")</f>
        <v>29</v>
      </c>
      <c r="M1037" s="3" t="str">
        <f ca="1">IF(Table1[[#This Row],[Post]]="A02",COUNTIFS($H$2:INDIRECT(ADDRESS(ROW(Table1[[#This Row],[Sel_Cat]]),8)),"A02")," ")</f>
        <v xml:space="preserve"> </v>
      </c>
      <c r="N10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37" s="5" t="s">
        <v>5900</v>
      </c>
      <c r="P1037" s="5" t="str">
        <f>VLOOKUP(Table1[[#This Row],[ROLL2]],Sheet1!$A$1:$B$132,2,FALSE)</f>
        <v>Delhi</v>
      </c>
      <c r="Q1037" s="5" t="str">
        <f>VLOOKUP(Table1[[#This Row],[ROLL2]],Sheet1!$A$1:$C$132,3,FALSE)</f>
        <v>Delhi (2201)</v>
      </c>
    </row>
    <row r="1038" spans="1:17" x14ac:dyDescent="0.2">
      <c r="A1038" s="2">
        <v>1259</v>
      </c>
      <c r="B1038" s="3">
        <v>7205012968</v>
      </c>
      <c r="C1038" s="4" t="s">
        <v>5503</v>
      </c>
      <c r="D1038" s="4" t="s">
        <v>3779</v>
      </c>
      <c r="E1038" s="4" t="s">
        <v>3780</v>
      </c>
      <c r="F1038" s="2" t="s">
        <v>5697</v>
      </c>
      <c r="G1038" s="2" t="s">
        <v>5697</v>
      </c>
      <c r="H1038" s="4" t="s">
        <v>3781</v>
      </c>
      <c r="I1038" s="4">
        <v>1037</v>
      </c>
      <c r="J1038" s="3">
        <f ca="1">COUNTIF(G$2:INDIRECT(ADDRESS(ROW(Table1[[#This Row],[Sel_Cat]]),7)),Table1[[#This Row],[Sel_Cat]])</f>
        <v>37</v>
      </c>
      <c r="K1038" s="3">
        <f ca="1">IF(Table1[[#This Row],[Post]]="A01",COUNTIFS($H$2:INDIRECT(ADDRESS(ROW(Table1[[#This Row],[Sel_Cat]]),8)),"A01")," ")</f>
        <v>881</v>
      </c>
      <c r="L1038" s="3">
        <f ca="1">IF(Table1[[#This Row],[Post]]="A01",COUNTIFS($G$2:INDIRECT(ADDRESS(ROW(Table1[[#This Row],[Sel_Cat]]),7)),Table1[[#This Row],[Sel_Cat]],$H$2:INDIRECT(ADDRESS(ROW(Table1[[#This Row],[Sel_Cat]]),8)),"A01")," ")</f>
        <v>30</v>
      </c>
      <c r="M1038" s="3" t="str">
        <f ca="1">IF(Table1[[#This Row],[Post]]="A02",COUNTIFS($H$2:INDIRECT(ADDRESS(ROW(Table1[[#This Row],[Sel_Cat]]),8)),"A02")," ")</f>
        <v xml:space="preserve"> </v>
      </c>
      <c r="N10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38" s="5" t="s">
        <v>6011</v>
      </c>
      <c r="P1038" s="5" t="str">
        <f>VLOOKUP(Table1[[#This Row],[ROLL2]],Sheet1!$A$1:$B$132,2,FALSE)</f>
        <v>Maharashtra</v>
      </c>
      <c r="Q1038" s="5" t="str">
        <f>VLOOKUP(Table1[[#This Row],[ROLL2]],Sheet1!$A$1:$C$132,3,FALSE)</f>
        <v>Nagpur(7205)</v>
      </c>
    </row>
    <row r="1039" spans="1:17" x14ac:dyDescent="0.2">
      <c r="A1039" s="2">
        <v>359</v>
      </c>
      <c r="B1039" s="3">
        <v>2201226398</v>
      </c>
      <c r="C1039" s="4" t="s">
        <v>4724</v>
      </c>
      <c r="D1039" s="4" t="s">
        <v>1079</v>
      </c>
      <c r="E1039" s="4" t="s">
        <v>1080</v>
      </c>
      <c r="F1039" s="2" t="s">
        <v>5701</v>
      </c>
      <c r="G1039" s="2" t="s">
        <v>5701</v>
      </c>
      <c r="H1039" s="4" t="s">
        <v>1081</v>
      </c>
      <c r="I1039" s="4">
        <v>1038</v>
      </c>
      <c r="J1039" s="3">
        <f ca="1">COUNTIF(G$2:INDIRECT(ADDRESS(ROW(Table1[[#This Row],[Sel_Cat]]),7)),Table1[[#This Row],[Sel_Cat]])</f>
        <v>304</v>
      </c>
      <c r="K1039" s="3">
        <f ca="1">IF(Table1[[#This Row],[Post]]="A01",COUNTIFS($H$2:INDIRECT(ADDRESS(ROW(Table1[[#This Row],[Sel_Cat]]),8)),"A01")," ")</f>
        <v>882</v>
      </c>
      <c r="L1039" s="3">
        <f ca="1">IF(Table1[[#This Row],[Post]]="A01",COUNTIFS($G$2:INDIRECT(ADDRESS(ROW(Table1[[#This Row],[Sel_Cat]]),7)),Table1[[#This Row],[Sel_Cat]],$H$2:INDIRECT(ADDRESS(ROW(Table1[[#This Row],[Sel_Cat]]),8)),"A01")," ")</f>
        <v>253</v>
      </c>
      <c r="M1039" s="3" t="str">
        <f ca="1">IF(Table1[[#This Row],[Post]]="A02",COUNTIFS($H$2:INDIRECT(ADDRESS(ROW(Table1[[#This Row],[Sel_Cat]]),8)),"A02")," ")</f>
        <v xml:space="preserve"> </v>
      </c>
      <c r="N10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39" s="5" t="s">
        <v>5900</v>
      </c>
      <c r="P1039" s="5" t="str">
        <f>VLOOKUP(Table1[[#This Row],[ROLL2]],Sheet1!$A$1:$B$132,2,FALSE)</f>
        <v>Delhi</v>
      </c>
      <c r="Q1039" s="5" t="str">
        <f>VLOOKUP(Table1[[#This Row],[ROLL2]],Sheet1!$A$1:$C$132,3,FALSE)</f>
        <v>Delhi (2201)</v>
      </c>
    </row>
    <row r="1040" spans="1:17" x14ac:dyDescent="0.2">
      <c r="A1040" s="2">
        <v>883</v>
      </c>
      <c r="B1040" s="3">
        <v>3205000939</v>
      </c>
      <c r="C1040" s="4" t="s">
        <v>4642</v>
      </c>
      <c r="D1040" s="4" t="s">
        <v>2651</v>
      </c>
      <c r="E1040" s="4" t="s">
        <v>2652</v>
      </c>
      <c r="F1040" s="2" t="s">
        <v>5701</v>
      </c>
      <c r="G1040" s="2" t="s">
        <v>5701</v>
      </c>
      <c r="H1040" s="4" t="s">
        <v>2653</v>
      </c>
      <c r="I1040" s="4">
        <v>1039</v>
      </c>
      <c r="J1040" s="3">
        <f ca="1">COUNTIF(G$2:INDIRECT(ADDRESS(ROW(Table1[[#This Row],[Sel_Cat]]),7)),Table1[[#This Row],[Sel_Cat]])</f>
        <v>305</v>
      </c>
      <c r="K1040" s="3">
        <f ca="1">IF(Table1[[#This Row],[Post]]="A01",COUNTIFS($H$2:INDIRECT(ADDRESS(ROW(Table1[[#This Row],[Sel_Cat]]),8)),"A01")," ")</f>
        <v>883</v>
      </c>
      <c r="L1040" s="3">
        <f ca="1">IF(Table1[[#This Row],[Post]]="A01",COUNTIFS($G$2:INDIRECT(ADDRESS(ROW(Table1[[#This Row],[Sel_Cat]]),7)),Table1[[#This Row],[Sel_Cat]],$H$2:INDIRECT(ADDRESS(ROW(Table1[[#This Row],[Sel_Cat]]),8)),"A01")," ")</f>
        <v>254</v>
      </c>
      <c r="M1040" s="3" t="str">
        <f ca="1">IF(Table1[[#This Row],[Post]]="A02",COUNTIFS($H$2:INDIRECT(ADDRESS(ROW(Table1[[#This Row],[Sel_Cat]]),8)),"A02")," ")</f>
        <v xml:space="preserve"> </v>
      </c>
      <c r="N10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40" s="5" t="s">
        <v>5893</v>
      </c>
      <c r="P1040" s="5" t="str">
        <f>VLOOKUP(Table1[[#This Row],[ROLL2]],Sheet1!$A$1:$B$132,2,FALSE)</f>
        <v>Bihar</v>
      </c>
      <c r="Q1040" s="5" t="str">
        <f>VLOOKUP(Table1[[#This Row],[ROLL2]],Sheet1!$A$1:$C$132,3,FALSE)</f>
        <v>Muzaffarpur (3205)</v>
      </c>
    </row>
    <row r="1041" spans="1:17" x14ac:dyDescent="0.2">
      <c r="A1041" s="2">
        <v>108</v>
      </c>
      <c r="B1041" s="3">
        <v>2201011877</v>
      </c>
      <c r="C1041" s="4" t="s">
        <v>4494</v>
      </c>
      <c r="D1041" s="4" t="s">
        <v>326</v>
      </c>
      <c r="E1041" s="4" t="s">
        <v>327</v>
      </c>
      <c r="F1041" s="2" t="s">
        <v>5697</v>
      </c>
      <c r="G1041" s="2" t="s">
        <v>5697</v>
      </c>
      <c r="H1041" s="4" t="s">
        <v>328</v>
      </c>
      <c r="I1041" s="4">
        <v>1040</v>
      </c>
      <c r="J1041" s="3">
        <f ca="1">COUNTIF(G$2:INDIRECT(ADDRESS(ROW(Table1[[#This Row],[Sel_Cat]]),7)),Table1[[#This Row],[Sel_Cat]])</f>
        <v>38</v>
      </c>
      <c r="K1041" s="3">
        <f ca="1">IF(Table1[[#This Row],[Post]]="A01",COUNTIFS($H$2:INDIRECT(ADDRESS(ROW(Table1[[#This Row],[Sel_Cat]]),8)),"A01")," ")</f>
        <v>884</v>
      </c>
      <c r="L1041" s="3">
        <f ca="1">IF(Table1[[#This Row],[Post]]="A01",COUNTIFS($G$2:INDIRECT(ADDRESS(ROW(Table1[[#This Row],[Sel_Cat]]),7)),Table1[[#This Row],[Sel_Cat]],$H$2:INDIRECT(ADDRESS(ROW(Table1[[#This Row],[Sel_Cat]]),8)),"A01")," ")</f>
        <v>31</v>
      </c>
      <c r="M1041" s="3" t="str">
        <f ca="1">IF(Table1[[#This Row],[Post]]="A02",COUNTIFS($H$2:INDIRECT(ADDRESS(ROW(Table1[[#This Row],[Sel_Cat]]),8)),"A02")," ")</f>
        <v xml:space="preserve"> </v>
      </c>
      <c r="N104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41" s="5" t="s">
        <v>5900</v>
      </c>
      <c r="P1041" s="5" t="str">
        <f>VLOOKUP(Table1[[#This Row],[ROLL2]],Sheet1!$A$1:$B$132,2,FALSE)</f>
        <v>Delhi</v>
      </c>
      <c r="Q1041" s="5" t="str">
        <f>VLOOKUP(Table1[[#This Row],[ROLL2]],Sheet1!$A$1:$C$132,3,FALSE)</f>
        <v>Delhi (2201)</v>
      </c>
    </row>
    <row r="1042" spans="1:17" x14ac:dyDescent="0.2">
      <c r="A1042" s="2">
        <v>1307</v>
      </c>
      <c r="B1042" s="3">
        <v>8006014707</v>
      </c>
      <c r="C1042" s="4" t="s">
        <v>5547</v>
      </c>
      <c r="D1042" s="4" t="s">
        <v>3923</v>
      </c>
      <c r="E1042" s="4" t="s">
        <v>3924</v>
      </c>
      <c r="F1042" s="2" t="s">
        <v>5701</v>
      </c>
      <c r="G1042" s="2" t="s">
        <v>5701</v>
      </c>
      <c r="H1042" s="4" t="s">
        <v>3925</v>
      </c>
      <c r="I1042" s="4">
        <v>1041</v>
      </c>
      <c r="J1042" s="3">
        <f ca="1">COUNTIF(G$2:INDIRECT(ADDRESS(ROW(Table1[[#This Row],[Sel_Cat]]),7)),Table1[[#This Row],[Sel_Cat]])</f>
        <v>306</v>
      </c>
      <c r="K1042" s="3">
        <f ca="1">IF(Table1[[#This Row],[Post]]="A01",COUNTIFS($H$2:INDIRECT(ADDRESS(ROW(Table1[[#This Row],[Sel_Cat]]),8)),"A01")," ")</f>
        <v>885</v>
      </c>
      <c r="L1042" s="3">
        <f ca="1">IF(Table1[[#This Row],[Post]]="A01",COUNTIFS($G$2:INDIRECT(ADDRESS(ROW(Table1[[#This Row],[Sel_Cat]]),7)),Table1[[#This Row],[Sel_Cat]],$H$2:INDIRECT(ADDRESS(ROW(Table1[[#This Row],[Sel_Cat]]),8)),"A01")," ")</f>
        <v>255</v>
      </c>
      <c r="M1042" s="3" t="str">
        <f ca="1">IF(Table1[[#This Row],[Post]]="A02",COUNTIFS($H$2:INDIRECT(ADDRESS(ROW(Table1[[#This Row],[Sel_Cat]]),8)),"A02")," ")</f>
        <v xml:space="preserve"> </v>
      </c>
      <c r="N10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42" s="5" t="s">
        <v>5982</v>
      </c>
      <c r="P1042" s="5" t="str">
        <f>VLOOKUP(Table1[[#This Row],[ROLL2]],Sheet1!$A$1:$B$132,2,FALSE)</f>
        <v>Andhra Pradesh</v>
      </c>
      <c r="Q1042" s="5" t="str">
        <f>VLOOKUP(Table1[[#This Row],[ROLL2]],Sheet1!$A$1:$C$132,3,FALSE)</f>
        <v>Tirupati(8006)</v>
      </c>
    </row>
    <row r="1043" spans="1:17" x14ac:dyDescent="0.2">
      <c r="A1043" s="2">
        <v>1238</v>
      </c>
      <c r="B1043" s="3">
        <v>7204015915</v>
      </c>
      <c r="C1043" s="4" t="s">
        <v>5257</v>
      </c>
      <c r="D1043" s="4" t="s">
        <v>3716</v>
      </c>
      <c r="E1043" s="4" t="s">
        <v>3717</v>
      </c>
      <c r="F1043" s="2" t="s">
        <v>5701</v>
      </c>
      <c r="G1043" s="2" t="s">
        <v>5701</v>
      </c>
      <c r="H1043" s="4" t="s">
        <v>3718</v>
      </c>
      <c r="I1043" s="4">
        <v>1042</v>
      </c>
      <c r="J1043" s="3">
        <f ca="1">COUNTIF(G$2:INDIRECT(ADDRESS(ROW(Table1[[#This Row],[Sel_Cat]]),7)),Table1[[#This Row],[Sel_Cat]])</f>
        <v>307</v>
      </c>
      <c r="K1043" s="3">
        <f ca="1">IF(Table1[[#This Row],[Post]]="A01",COUNTIFS($H$2:INDIRECT(ADDRESS(ROW(Table1[[#This Row],[Sel_Cat]]),8)),"A01")," ")</f>
        <v>886</v>
      </c>
      <c r="L1043" s="3">
        <f ca="1">IF(Table1[[#This Row],[Post]]="A01",COUNTIFS($G$2:INDIRECT(ADDRESS(ROW(Table1[[#This Row],[Sel_Cat]]),7)),Table1[[#This Row],[Sel_Cat]],$H$2:INDIRECT(ADDRESS(ROW(Table1[[#This Row],[Sel_Cat]]),8)),"A01")," ")</f>
        <v>256</v>
      </c>
      <c r="M1043" s="3" t="str">
        <f ca="1">IF(Table1[[#This Row],[Post]]="A02",COUNTIFS($H$2:INDIRECT(ADDRESS(ROW(Table1[[#This Row],[Sel_Cat]]),8)),"A02")," ")</f>
        <v xml:space="preserve"> </v>
      </c>
      <c r="N10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43" s="5" t="s">
        <v>6010</v>
      </c>
      <c r="P1043" s="5" t="str">
        <f>VLOOKUP(Table1[[#This Row],[ROLL2]],Sheet1!$A$1:$B$132,2,FALSE)</f>
        <v>Maharashtra</v>
      </c>
      <c r="Q1043" s="5" t="str">
        <f>VLOOKUP(Table1[[#This Row],[ROLL2]],Sheet1!$A$1:$C$132,3,FALSE)</f>
        <v>Mumbai(7204)</v>
      </c>
    </row>
    <row r="1044" spans="1:17" x14ac:dyDescent="0.2">
      <c r="A1044" s="2">
        <v>1113</v>
      </c>
      <c r="B1044" s="3">
        <v>5105035726</v>
      </c>
      <c r="C1044" s="4" t="s">
        <v>1145</v>
      </c>
      <c r="D1044" s="4" t="s">
        <v>3341</v>
      </c>
      <c r="E1044" s="4" t="s">
        <v>3342</v>
      </c>
      <c r="F1044" s="2" t="s">
        <v>5701</v>
      </c>
      <c r="G1044" s="2" t="s">
        <v>5701</v>
      </c>
      <c r="H1044" s="4" t="s">
        <v>3343</v>
      </c>
      <c r="I1044" s="4">
        <v>1043</v>
      </c>
      <c r="J1044" s="3">
        <f ca="1">COUNTIF(G$2:INDIRECT(ADDRESS(ROW(Table1[[#This Row],[Sel_Cat]]),7)),Table1[[#This Row],[Sel_Cat]])</f>
        <v>308</v>
      </c>
      <c r="K1044" s="3" t="str">
        <f ca="1">IF(Table1[[#This Row],[Post]]="A01",COUNTIFS($H$2:INDIRECT(ADDRESS(ROW(Table1[[#This Row],[Sel_Cat]]),8)),"A01")," ")</f>
        <v xml:space="preserve"> </v>
      </c>
      <c r="L104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044" s="3">
        <f ca="1">IF(Table1[[#This Row],[Post]]="A02",COUNTIFS($H$2:INDIRECT(ADDRESS(ROW(Table1[[#This Row],[Sel_Cat]]),8)),"A02")," ")</f>
        <v>157</v>
      </c>
      <c r="N1044" s="3">
        <f ca="1">IF(Table1[[#This Row],[Post]]="A02",COUNTIFS($G$2:INDIRECT(ADDRESS(ROW(Table1[[#This Row],[Sel_Cat]]),7)),Table1[[#This Row],[Sel_Cat]],$H$2:INDIRECT(ADDRESS(ROW(Table1[[#This Row],[Sel_Cat]]),8)),"A02")," ")</f>
        <v>52</v>
      </c>
      <c r="O1044" s="5" t="s">
        <v>6015</v>
      </c>
      <c r="P1044" s="5" t="e">
        <f>VLOOKUP(Table1[[#This Row],[ROLL2]],Sheet1!$A$1:$B$132,2,FALSE)</f>
        <v>#N/A</v>
      </c>
      <c r="Q1044" s="5" t="e">
        <f>VLOOKUP(Table1[[#This Row],[ROLL2]],Sheet1!$A$1:$C$132,3,FALSE)</f>
        <v>#N/A</v>
      </c>
    </row>
    <row r="1045" spans="1:17" x14ac:dyDescent="0.2">
      <c r="A1045" s="2">
        <v>991</v>
      </c>
      <c r="B1045" s="3">
        <v>4206015556</v>
      </c>
      <c r="C1045" s="4" t="s">
        <v>4397</v>
      </c>
      <c r="D1045" s="4" t="s">
        <v>2975</v>
      </c>
      <c r="E1045" s="4" t="s">
        <v>2976</v>
      </c>
      <c r="F1045" s="2" t="s">
        <v>5701</v>
      </c>
      <c r="G1045" s="2" t="s">
        <v>5701</v>
      </c>
      <c r="H1045" s="4" t="s">
        <v>2977</v>
      </c>
      <c r="I1045" s="4">
        <v>1044</v>
      </c>
      <c r="J1045" s="3">
        <f ca="1">COUNTIF(G$2:INDIRECT(ADDRESS(ROW(Table1[[#This Row],[Sel_Cat]]),7)),Table1[[#This Row],[Sel_Cat]])</f>
        <v>309</v>
      </c>
      <c r="K1045" s="3">
        <f ca="1">IF(Table1[[#This Row],[Post]]="A01",COUNTIFS($H$2:INDIRECT(ADDRESS(ROW(Table1[[#This Row],[Sel_Cat]]),8)),"A01")," ")</f>
        <v>887</v>
      </c>
      <c r="L1045" s="3">
        <f ca="1">IF(Table1[[#This Row],[Post]]="A01",COUNTIFS($G$2:INDIRECT(ADDRESS(ROW(Table1[[#This Row],[Sel_Cat]]),7)),Table1[[#This Row],[Sel_Cat]],$H$2:INDIRECT(ADDRESS(ROW(Table1[[#This Row],[Sel_Cat]]),8)),"A01")," ")</f>
        <v>257</v>
      </c>
      <c r="M1045" s="3" t="str">
        <f ca="1">IF(Table1[[#This Row],[Post]]="A02",COUNTIFS($H$2:INDIRECT(ADDRESS(ROW(Table1[[#This Row],[Sel_Cat]]),8)),"A02")," ")</f>
        <v xml:space="preserve"> </v>
      </c>
      <c r="N104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45" s="5" t="s">
        <v>5910</v>
      </c>
      <c r="P1045" s="5" t="str">
        <f>VLOOKUP(Table1[[#This Row],[ROLL2]],Sheet1!$A$1:$B$132,2,FALSE)</f>
        <v>Jharkhand</v>
      </c>
      <c r="Q1045" s="5" t="str">
        <f>VLOOKUP(Table1[[#This Row],[ROLL2]],Sheet1!$A$1:$C$132,3,FALSE)</f>
        <v>Dhanbad (4206)</v>
      </c>
    </row>
    <row r="1046" spans="1:17" x14ac:dyDescent="0.2">
      <c r="A1046" s="2">
        <v>1375</v>
      </c>
      <c r="B1046" s="3">
        <v>8601019111</v>
      </c>
      <c r="C1046" s="4" t="s">
        <v>5611</v>
      </c>
      <c r="D1046" s="4" t="s">
        <v>4126</v>
      </c>
      <c r="E1046" s="4" t="s">
        <v>4127</v>
      </c>
      <c r="F1046" s="2" t="s">
        <v>5701</v>
      </c>
      <c r="G1046" s="2" t="s">
        <v>5701</v>
      </c>
      <c r="H1046" s="4" t="s">
        <v>4128</v>
      </c>
      <c r="I1046" s="4">
        <v>1045</v>
      </c>
      <c r="J1046" s="3">
        <f ca="1">COUNTIF(G$2:INDIRECT(ADDRESS(ROW(Table1[[#This Row],[Sel_Cat]]),7)),Table1[[#This Row],[Sel_Cat]])</f>
        <v>310</v>
      </c>
      <c r="K1046" s="3">
        <f ca="1">IF(Table1[[#This Row],[Post]]="A01",COUNTIFS($H$2:INDIRECT(ADDRESS(ROW(Table1[[#This Row],[Sel_Cat]]),8)),"A01")," ")</f>
        <v>888</v>
      </c>
      <c r="L1046" s="3">
        <f ca="1">IF(Table1[[#This Row],[Post]]="A01",COUNTIFS($G$2:INDIRECT(ADDRESS(ROW(Table1[[#This Row],[Sel_Cat]]),7)),Table1[[#This Row],[Sel_Cat]],$H$2:INDIRECT(ADDRESS(ROW(Table1[[#This Row],[Sel_Cat]]),8)),"A01")," ")</f>
        <v>258</v>
      </c>
      <c r="M1046" s="3" t="str">
        <f ca="1">IF(Table1[[#This Row],[Post]]="A02",COUNTIFS($H$2:INDIRECT(ADDRESS(ROW(Table1[[#This Row],[Sel_Cat]]),8)),"A02")," ")</f>
        <v xml:space="preserve"> </v>
      </c>
      <c r="N10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46" s="5" t="s">
        <v>5995</v>
      </c>
      <c r="P1046" s="5" t="str">
        <f>VLOOKUP(Table1[[#This Row],[ROLL2]],Sheet1!$A$1:$B$132,2,FALSE)</f>
        <v>Telangana</v>
      </c>
      <c r="Q1046" s="5" t="str">
        <f>VLOOKUP(Table1[[#This Row],[ROLL2]],Sheet1!$A$1:$C$132,3,FALSE)</f>
        <v>Hyderabad(8601)</v>
      </c>
    </row>
    <row r="1047" spans="1:17" x14ac:dyDescent="0.2">
      <c r="A1047" s="2">
        <v>640</v>
      </c>
      <c r="B1047" s="3">
        <v>2406037117</v>
      </c>
      <c r="C1047" s="4" t="s">
        <v>4966</v>
      </c>
      <c r="D1047" s="4" t="s">
        <v>1922</v>
      </c>
      <c r="E1047" s="4" t="s">
        <v>1923</v>
      </c>
      <c r="F1047" s="2" t="s">
        <v>5701</v>
      </c>
      <c r="G1047" s="2" t="s">
        <v>5701</v>
      </c>
      <c r="H1047" s="4" t="s">
        <v>1924</v>
      </c>
      <c r="I1047" s="4">
        <v>1046</v>
      </c>
      <c r="J1047" s="3">
        <f ca="1">COUNTIF(G$2:INDIRECT(ADDRESS(ROW(Table1[[#This Row],[Sel_Cat]]),7)),Table1[[#This Row],[Sel_Cat]])</f>
        <v>311</v>
      </c>
      <c r="K1047" s="3">
        <f ca="1">IF(Table1[[#This Row],[Post]]="A01",COUNTIFS($H$2:INDIRECT(ADDRESS(ROW(Table1[[#This Row],[Sel_Cat]]),8)),"A01")," ")</f>
        <v>889</v>
      </c>
      <c r="L1047" s="3">
        <f ca="1">IF(Table1[[#This Row],[Post]]="A01",COUNTIFS($G$2:INDIRECT(ADDRESS(ROW(Table1[[#This Row],[Sel_Cat]]),7)),Table1[[#This Row],[Sel_Cat]],$H$2:INDIRECT(ADDRESS(ROW(Table1[[#This Row],[Sel_Cat]]),8)),"A01")," ")</f>
        <v>259</v>
      </c>
      <c r="M1047" s="3" t="str">
        <f ca="1">IF(Table1[[#This Row],[Post]]="A02",COUNTIFS($H$2:INDIRECT(ADDRESS(ROW(Table1[[#This Row],[Sel_Cat]]),8)),"A02")," ")</f>
        <v xml:space="preserve"> </v>
      </c>
      <c r="N104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47" s="5" t="s">
        <v>5905</v>
      </c>
      <c r="P1047" s="5" t="str">
        <f>VLOOKUP(Table1[[#This Row],[ROLL2]],Sheet1!$A$1:$B$132,2,FALSE)</f>
        <v>Rajasthan</v>
      </c>
      <c r="Q1047" s="5" t="str">
        <f>VLOOKUP(Table1[[#This Row],[ROLL2]],Sheet1!$A$1:$C$132,3,FALSE)</f>
        <v>Jodhpur (2406)</v>
      </c>
    </row>
    <row r="1048" spans="1:17" x14ac:dyDescent="0.2">
      <c r="A1048" s="2">
        <v>1298</v>
      </c>
      <c r="B1048" s="3">
        <v>8004009814</v>
      </c>
      <c r="C1048" s="4" t="s">
        <v>5538</v>
      </c>
      <c r="D1048" s="4" t="s">
        <v>3896</v>
      </c>
      <c r="E1048" s="4" t="s">
        <v>3897</v>
      </c>
      <c r="F1048" s="2" t="s">
        <v>5701</v>
      </c>
      <c r="G1048" s="2" t="s">
        <v>5701</v>
      </c>
      <c r="H1048" s="4" t="s">
        <v>3898</v>
      </c>
      <c r="I1048" s="4">
        <v>1047</v>
      </c>
      <c r="J1048" s="3">
        <f ca="1">COUNTIF(G$2:INDIRECT(ADDRESS(ROW(Table1[[#This Row],[Sel_Cat]]),7)),Table1[[#This Row],[Sel_Cat]])</f>
        <v>312</v>
      </c>
      <c r="K1048" s="3">
        <f ca="1">IF(Table1[[#This Row],[Post]]="A01",COUNTIFS($H$2:INDIRECT(ADDRESS(ROW(Table1[[#This Row],[Sel_Cat]]),8)),"A01")," ")</f>
        <v>890</v>
      </c>
      <c r="L1048" s="3">
        <f ca="1">IF(Table1[[#This Row],[Post]]="A01",COUNTIFS($G$2:INDIRECT(ADDRESS(ROW(Table1[[#This Row],[Sel_Cat]]),7)),Table1[[#This Row],[Sel_Cat]],$H$2:INDIRECT(ADDRESS(ROW(Table1[[#This Row],[Sel_Cat]]),8)),"A01")," ")</f>
        <v>260</v>
      </c>
      <c r="M1048" s="3" t="str">
        <f ca="1">IF(Table1[[#This Row],[Post]]="A02",COUNTIFS($H$2:INDIRECT(ADDRESS(ROW(Table1[[#This Row],[Sel_Cat]]),8)),"A02")," ")</f>
        <v xml:space="preserve"> </v>
      </c>
      <c r="N10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48" s="5" t="s">
        <v>5981</v>
      </c>
      <c r="P1048" s="5" t="str">
        <f>VLOOKUP(Table1[[#This Row],[ROLL2]],Sheet1!$A$1:$B$132,2,FALSE)</f>
        <v>Andhra Pradesh</v>
      </c>
      <c r="Q1048" s="5" t="str">
        <f>VLOOKUP(Table1[[#This Row],[ROLL2]],Sheet1!$A$1:$C$132,3,FALSE)</f>
        <v>Rajahmundry(8004)</v>
      </c>
    </row>
    <row r="1049" spans="1:17" x14ac:dyDescent="0.2">
      <c r="A1049" s="2">
        <v>1420</v>
      </c>
      <c r="B1049" s="3">
        <v>8603007981</v>
      </c>
      <c r="C1049" s="4" t="s">
        <v>5656</v>
      </c>
      <c r="D1049" s="4" t="s">
        <v>4261</v>
      </c>
      <c r="E1049" s="4" t="s">
        <v>4262</v>
      </c>
      <c r="F1049" s="2" t="s">
        <v>5701</v>
      </c>
      <c r="G1049" s="2" t="s">
        <v>5701</v>
      </c>
      <c r="H1049" s="4" t="s">
        <v>4263</v>
      </c>
      <c r="I1049" s="4">
        <v>1048</v>
      </c>
      <c r="J1049" s="3">
        <f ca="1">COUNTIF(G$2:INDIRECT(ADDRESS(ROW(Table1[[#This Row],[Sel_Cat]]),7)),Table1[[#This Row],[Sel_Cat]])</f>
        <v>313</v>
      </c>
      <c r="K1049" s="3">
        <f ca="1">IF(Table1[[#This Row],[Post]]="A01",COUNTIFS($H$2:INDIRECT(ADDRESS(ROW(Table1[[#This Row],[Sel_Cat]]),8)),"A01")," ")</f>
        <v>891</v>
      </c>
      <c r="L1049" s="3">
        <f ca="1">IF(Table1[[#This Row],[Post]]="A01",COUNTIFS($G$2:INDIRECT(ADDRESS(ROW(Table1[[#This Row],[Sel_Cat]]),7)),Table1[[#This Row],[Sel_Cat]],$H$2:INDIRECT(ADDRESS(ROW(Table1[[#This Row],[Sel_Cat]]),8)),"A01")," ")</f>
        <v>261</v>
      </c>
      <c r="M1049" s="3" t="str">
        <f ca="1">IF(Table1[[#This Row],[Post]]="A02",COUNTIFS($H$2:INDIRECT(ADDRESS(ROW(Table1[[#This Row],[Sel_Cat]]),8)),"A02")," ")</f>
        <v xml:space="preserve"> </v>
      </c>
      <c r="N10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49" s="5" t="s">
        <v>5997</v>
      </c>
      <c r="P1049" s="5" t="str">
        <f>VLOOKUP(Table1[[#This Row],[ROLL2]],Sheet1!$A$1:$B$132,2,FALSE)</f>
        <v>Telangana</v>
      </c>
      <c r="Q1049" s="5" t="str">
        <f>VLOOKUP(Table1[[#This Row],[ROLL2]],Sheet1!$A$1:$C$132,3,FALSE)</f>
        <v>Warangal(8603) </v>
      </c>
    </row>
    <row r="1050" spans="1:17" x14ac:dyDescent="0.2">
      <c r="A1050" s="2">
        <v>138</v>
      </c>
      <c r="B1050" s="3">
        <v>2201045707</v>
      </c>
      <c r="C1050" s="4" t="s">
        <v>4523</v>
      </c>
      <c r="D1050" s="4" t="s">
        <v>416</v>
      </c>
      <c r="E1050" s="4" t="s">
        <v>417</v>
      </c>
      <c r="F1050" s="2" t="s">
        <v>5701</v>
      </c>
      <c r="G1050" s="2" t="s">
        <v>5701</v>
      </c>
      <c r="H1050" s="4" t="s">
        <v>418</v>
      </c>
      <c r="I1050" s="4">
        <v>1049</v>
      </c>
      <c r="J1050" s="3">
        <f ca="1">COUNTIF(G$2:INDIRECT(ADDRESS(ROW(Table1[[#This Row],[Sel_Cat]]),7)),Table1[[#This Row],[Sel_Cat]])</f>
        <v>314</v>
      </c>
      <c r="K1050" s="3">
        <f ca="1">IF(Table1[[#This Row],[Post]]="A01",COUNTIFS($H$2:INDIRECT(ADDRESS(ROW(Table1[[#This Row],[Sel_Cat]]),8)),"A01")," ")</f>
        <v>892</v>
      </c>
      <c r="L1050" s="3">
        <f ca="1">IF(Table1[[#This Row],[Post]]="A01",COUNTIFS($G$2:INDIRECT(ADDRESS(ROW(Table1[[#This Row],[Sel_Cat]]),7)),Table1[[#This Row],[Sel_Cat]],$H$2:INDIRECT(ADDRESS(ROW(Table1[[#This Row],[Sel_Cat]]),8)),"A01")," ")</f>
        <v>262</v>
      </c>
      <c r="M1050" s="3" t="str">
        <f ca="1">IF(Table1[[#This Row],[Post]]="A02",COUNTIFS($H$2:INDIRECT(ADDRESS(ROW(Table1[[#This Row],[Sel_Cat]]),8)),"A02")," ")</f>
        <v xml:space="preserve"> </v>
      </c>
      <c r="N10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50" s="5" t="s">
        <v>5900</v>
      </c>
      <c r="P1050" s="5" t="str">
        <f>VLOOKUP(Table1[[#This Row],[ROLL2]],Sheet1!$A$1:$B$132,2,FALSE)</f>
        <v>Delhi</v>
      </c>
      <c r="Q1050" s="5" t="str">
        <f>VLOOKUP(Table1[[#This Row],[ROLL2]],Sheet1!$A$1:$C$132,3,FALSE)</f>
        <v>Delhi (2201)</v>
      </c>
    </row>
    <row r="1051" spans="1:17" x14ac:dyDescent="0.2">
      <c r="A1051" s="2">
        <v>1304</v>
      </c>
      <c r="B1051" s="3">
        <v>8006009973</v>
      </c>
      <c r="C1051" s="4" t="s">
        <v>5544</v>
      </c>
      <c r="D1051" s="4" t="s">
        <v>3914</v>
      </c>
      <c r="E1051" s="4" t="s">
        <v>3915</v>
      </c>
      <c r="F1051" s="2" t="s">
        <v>5701</v>
      </c>
      <c r="G1051" s="2" t="s">
        <v>5701</v>
      </c>
      <c r="H1051" s="4" t="s">
        <v>3916</v>
      </c>
      <c r="I1051" s="4">
        <v>1050</v>
      </c>
      <c r="J1051" s="3">
        <f ca="1">COUNTIF(G$2:INDIRECT(ADDRESS(ROW(Table1[[#This Row],[Sel_Cat]]),7)),Table1[[#This Row],[Sel_Cat]])</f>
        <v>315</v>
      </c>
      <c r="K1051" s="3">
        <f ca="1">IF(Table1[[#This Row],[Post]]="A01",COUNTIFS($H$2:INDIRECT(ADDRESS(ROW(Table1[[#This Row],[Sel_Cat]]),8)),"A01")," ")</f>
        <v>893</v>
      </c>
      <c r="L1051" s="3">
        <f ca="1">IF(Table1[[#This Row],[Post]]="A01",COUNTIFS($G$2:INDIRECT(ADDRESS(ROW(Table1[[#This Row],[Sel_Cat]]),7)),Table1[[#This Row],[Sel_Cat]],$H$2:INDIRECT(ADDRESS(ROW(Table1[[#This Row],[Sel_Cat]]),8)),"A01")," ")</f>
        <v>263</v>
      </c>
      <c r="M1051" s="3" t="str">
        <f ca="1">IF(Table1[[#This Row],[Post]]="A02",COUNTIFS($H$2:INDIRECT(ADDRESS(ROW(Table1[[#This Row],[Sel_Cat]]),8)),"A02")," ")</f>
        <v xml:space="preserve"> </v>
      </c>
      <c r="N10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51" s="5" t="s">
        <v>5982</v>
      </c>
      <c r="P1051" s="5" t="str">
        <f>VLOOKUP(Table1[[#This Row],[ROLL2]],Sheet1!$A$1:$B$132,2,FALSE)</f>
        <v>Andhra Pradesh</v>
      </c>
      <c r="Q1051" s="5" t="str">
        <f>VLOOKUP(Table1[[#This Row],[ROLL2]],Sheet1!$A$1:$C$132,3,FALSE)</f>
        <v>Tirupati(8006)</v>
      </c>
    </row>
    <row r="1052" spans="1:17" x14ac:dyDescent="0.2">
      <c r="A1052" s="2">
        <v>750</v>
      </c>
      <c r="B1052" s="3">
        <v>3009079330</v>
      </c>
      <c r="C1052" s="4" t="s">
        <v>5064</v>
      </c>
      <c r="D1052" s="4" t="s">
        <v>2252</v>
      </c>
      <c r="E1052" s="4" t="s">
        <v>2253</v>
      </c>
      <c r="F1052" s="2" t="s">
        <v>5701</v>
      </c>
      <c r="G1052" s="2" t="s">
        <v>5701</v>
      </c>
      <c r="H1052" s="4" t="s">
        <v>2254</v>
      </c>
      <c r="I1052" s="4">
        <v>1051</v>
      </c>
      <c r="J1052" s="3">
        <f ca="1">COUNTIF(G$2:INDIRECT(ADDRESS(ROW(Table1[[#This Row],[Sel_Cat]]),7)),Table1[[#This Row],[Sel_Cat]])</f>
        <v>316</v>
      </c>
      <c r="K1052" s="3">
        <f ca="1">IF(Table1[[#This Row],[Post]]="A01",COUNTIFS($H$2:INDIRECT(ADDRESS(ROW(Table1[[#This Row],[Sel_Cat]]),8)),"A01")," ")</f>
        <v>894</v>
      </c>
      <c r="L1052" s="3">
        <f ca="1">IF(Table1[[#This Row],[Post]]="A01",COUNTIFS($G$2:INDIRECT(ADDRESS(ROW(Table1[[#This Row],[Sel_Cat]]),7)),Table1[[#This Row],[Sel_Cat]],$H$2:INDIRECT(ADDRESS(ROW(Table1[[#This Row],[Sel_Cat]]),8)),"A01")," ")</f>
        <v>264</v>
      </c>
      <c r="M1052" s="3" t="str">
        <f ca="1">IF(Table1[[#This Row],[Post]]="A02",COUNTIFS($H$2:INDIRECT(ADDRESS(ROW(Table1[[#This Row],[Sel_Cat]]),8)),"A02")," ")</f>
        <v xml:space="preserve"> </v>
      </c>
      <c r="N10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52" s="5" t="s">
        <v>5887</v>
      </c>
      <c r="P1052" s="5" t="str">
        <f>VLOOKUP(Table1[[#This Row],[ROLL2]],Sheet1!$A$1:$B$132,2,FALSE)</f>
        <v>Uttar Pradesh</v>
      </c>
      <c r="Q1052" s="5" t="str">
        <f>VLOOKUP(Table1[[#This Row],[ROLL2]],Sheet1!$A$1:$C$132,3,FALSE)</f>
        <v>Kanpur (3009)</v>
      </c>
    </row>
    <row r="1053" spans="1:17" x14ac:dyDescent="0.2">
      <c r="A1053" s="2">
        <v>1089</v>
      </c>
      <c r="B1053" s="3">
        <v>4604030756</v>
      </c>
      <c r="C1053" s="4" t="s">
        <v>5350</v>
      </c>
      <c r="D1053" s="4" t="s">
        <v>3269</v>
      </c>
      <c r="E1053" s="4" t="s">
        <v>3270</v>
      </c>
      <c r="F1053" s="2" t="s">
        <v>5701</v>
      </c>
      <c r="G1053" s="2" t="s">
        <v>5701</v>
      </c>
      <c r="H1053" s="4" t="s">
        <v>3271</v>
      </c>
      <c r="I1053" s="4">
        <v>1052</v>
      </c>
      <c r="J1053" s="3">
        <f ca="1">COUNTIF(G$2:INDIRECT(ADDRESS(ROW(Table1[[#This Row],[Sel_Cat]]),7)),Table1[[#This Row],[Sel_Cat]])</f>
        <v>317</v>
      </c>
      <c r="K1053" s="3">
        <f ca="1">IF(Table1[[#This Row],[Post]]="A01",COUNTIFS($H$2:INDIRECT(ADDRESS(ROW(Table1[[#This Row],[Sel_Cat]]),8)),"A01")," ")</f>
        <v>895</v>
      </c>
      <c r="L1053" s="3">
        <f ca="1">IF(Table1[[#This Row],[Post]]="A01",COUNTIFS($G$2:INDIRECT(ADDRESS(ROW(Table1[[#This Row],[Sel_Cat]]),7)),Table1[[#This Row],[Sel_Cat]],$H$2:INDIRECT(ADDRESS(ROW(Table1[[#This Row],[Sel_Cat]]),8)),"A01")," ")</f>
        <v>265</v>
      </c>
      <c r="M1053" s="3" t="str">
        <f ca="1">IF(Table1[[#This Row],[Post]]="A02",COUNTIFS($H$2:INDIRECT(ADDRESS(ROW(Table1[[#This Row],[Sel_Cat]]),8)),"A02")," ")</f>
        <v xml:space="preserve"> </v>
      </c>
      <c r="N10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53" s="5" t="s">
        <v>5916</v>
      </c>
      <c r="P1053" s="5" t="str">
        <f>VLOOKUP(Table1[[#This Row],[ROLL2]],Sheet1!$A$1:$B$132,2,FALSE)</f>
        <v>Odisha</v>
      </c>
      <c r="Q1053" s="5" t="str">
        <f>VLOOKUP(Table1[[#This Row],[ROLL2]],Sheet1!$A$1:$C$132,3,FALSE)</f>
        <v>Bhubaneswar(4604)</v>
      </c>
    </row>
    <row r="1054" spans="1:17" x14ac:dyDescent="0.2">
      <c r="A1054" s="2">
        <v>814</v>
      </c>
      <c r="B1054" s="3">
        <v>3011030670</v>
      </c>
      <c r="C1054" s="4" t="s">
        <v>5120</v>
      </c>
      <c r="D1054" s="4" t="s">
        <v>2444</v>
      </c>
      <c r="E1054" s="4" t="s">
        <v>2445</v>
      </c>
      <c r="F1054" s="2" t="s">
        <v>5701</v>
      </c>
      <c r="G1054" s="2" t="s">
        <v>5701</v>
      </c>
      <c r="H1054" s="4" t="s">
        <v>2446</v>
      </c>
      <c r="I1054" s="4">
        <v>1053</v>
      </c>
      <c r="J1054" s="3">
        <f ca="1">COUNTIF(G$2:INDIRECT(ADDRESS(ROW(Table1[[#This Row],[Sel_Cat]]),7)),Table1[[#This Row],[Sel_Cat]])</f>
        <v>318</v>
      </c>
      <c r="K1054" s="3">
        <f ca="1">IF(Table1[[#This Row],[Post]]="A01",COUNTIFS($H$2:INDIRECT(ADDRESS(ROW(Table1[[#This Row],[Sel_Cat]]),8)),"A01")," ")</f>
        <v>896</v>
      </c>
      <c r="L1054" s="3">
        <f ca="1">IF(Table1[[#This Row],[Post]]="A01",COUNTIFS($G$2:INDIRECT(ADDRESS(ROW(Table1[[#This Row],[Sel_Cat]]),7)),Table1[[#This Row],[Sel_Cat]],$H$2:INDIRECT(ADDRESS(ROW(Table1[[#This Row],[Sel_Cat]]),8)),"A01")," ")</f>
        <v>266</v>
      </c>
      <c r="M1054" s="3" t="str">
        <f ca="1">IF(Table1[[#This Row],[Post]]="A02",COUNTIFS($H$2:INDIRECT(ADDRESS(ROW(Table1[[#This Row],[Sel_Cat]]),8)),"A02")," ")</f>
        <v xml:space="preserve"> </v>
      </c>
      <c r="N105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54" s="5" t="s">
        <v>5889</v>
      </c>
      <c r="P1054" s="5" t="str">
        <f>VLOOKUP(Table1[[#This Row],[ROLL2]],Sheet1!$A$1:$B$132,2,FALSE)</f>
        <v>Uttar Pradesh</v>
      </c>
      <c r="Q1054" s="5" t="str">
        <f>VLOOKUP(Table1[[#This Row],[ROLL2]],Sheet1!$A$1:$C$132,3,FALSE)</f>
        <v>Meerut (3011)</v>
      </c>
    </row>
    <row r="1055" spans="1:17" x14ac:dyDescent="0.2">
      <c r="A1055" s="2">
        <v>1323</v>
      </c>
      <c r="B1055" s="3">
        <v>8008013417</v>
      </c>
      <c r="C1055" s="4" t="s">
        <v>5562</v>
      </c>
      <c r="D1055" s="4" t="s">
        <v>3970</v>
      </c>
      <c r="E1055" s="4" t="s">
        <v>3971</v>
      </c>
      <c r="F1055" s="2" t="s">
        <v>5701</v>
      </c>
      <c r="G1055" s="2" t="s">
        <v>5701</v>
      </c>
      <c r="H1055" s="4" t="s">
        <v>3972</v>
      </c>
      <c r="I1055" s="4">
        <v>1054</v>
      </c>
      <c r="J1055" s="3">
        <f ca="1">COUNTIF(G$2:INDIRECT(ADDRESS(ROW(Table1[[#This Row],[Sel_Cat]]),7)),Table1[[#This Row],[Sel_Cat]])</f>
        <v>319</v>
      </c>
      <c r="K1055" s="3">
        <f ca="1">IF(Table1[[#This Row],[Post]]="A01",COUNTIFS($H$2:INDIRECT(ADDRESS(ROW(Table1[[#This Row],[Sel_Cat]]),8)),"A01")," ")</f>
        <v>897</v>
      </c>
      <c r="L1055" s="3">
        <f ca="1">IF(Table1[[#This Row],[Post]]="A01",COUNTIFS($G$2:INDIRECT(ADDRESS(ROW(Table1[[#This Row],[Sel_Cat]]),7)),Table1[[#This Row],[Sel_Cat]],$H$2:INDIRECT(ADDRESS(ROW(Table1[[#This Row],[Sel_Cat]]),8)),"A01")," ")</f>
        <v>267</v>
      </c>
      <c r="M1055" s="3" t="str">
        <f ca="1">IF(Table1[[#This Row],[Post]]="A02",COUNTIFS($H$2:INDIRECT(ADDRESS(ROW(Table1[[#This Row],[Sel_Cat]]),8)),"A02")," ")</f>
        <v xml:space="preserve"> </v>
      </c>
      <c r="N10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55" s="5" t="s">
        <v>5984</v>
      </c>
      <c r="P1055" s="5" t="str">
        <f>VLOOKUP(Table1[[#This Row],[ROLL2]],Sheet1!$A$1:$B$132,2,FALSE)</f>
        <v>Andhra Pradesh</v>
      </c>
      <c r="Q1055" s="5" t="str">
        <f>VLOOKUP(Table1[[#This Row],[ROLL2]],Sheet1!$A$1:$C$132,3,FALSE)</f>
        <v>Vijayawada(8008)</v>
      </c>
    </row>
    <row r="1056" spans="1:17" x14ac:dyDescent="0.2">
      <c r="A1056" s="2">
        <v>334</v>
      </c>
      <c r="B1056" s="3">
        <v>2201200353</v>
      </c>
      <c r="C1056" s="4" t="s">
        <v>4701</v>
      </c>
      <c r="D1056" s="4" t="s">
        <v>1004</v>
      </c>
      <c r="E1056" s="4" t="s">
        <v>1005</v>
      </c>
      <c r="F1056" s="2" t="s">
        <v>5701</v>
      </c>
      <c r="G1056" s="2" t="s">
        <v>5701</v>
      </c>
      <c r="H1056" s="4" t="s">
        <v>1006</v>
      </c>
      <c r="I1056" s="4">
        <v>1055</v>
      </c>
      <c r="J1056" s="3">
        <f ca="1">COUNTIF(G$2:INDIRECT(ADDRESS(ROW(Table1[[#This Row],[Sel_Cat]]),7)),Table1[[#This Row],[Sel_Cat]])</f>
        <v>320</v>
      </c>
      <c r="K1056" s="3">
        <f ca="1">IF(Table1[[#This Row],[Post]]="A01",COUNTIFS($H$2:INDIRECT(ADDRESS(ROW(Table1[[#This Row],[Sel_Cat]]),8)),"A01")," ")</f>
        <v>898</v>
      </c>
      <c r="L1056" s="3">
        <f ca="1">IF(Table1[[#This Row],[Post]]="A01",COUNTIFS($G$2:INDIRECT(ADDRESS(ROW(Table1[[#This Row],[Sel_Cat]]),7)),Table1[[#This Row],[Sel_Cat]],$H$2:INDIRECT(ADDRESS(ROW(Table1[[#This Row],[Sel_Cat]]),8)),"A01")," ")</f>
        <v>268</v>
      </c>
      <c r="M1056" s="3" t="str">
        <f ca="1">IF(Table1[[#This Row],[Post]]="A02",COUNTIFS($H$2:INDIRECT(ADDRESS(ROW(Table1[[#This Row],[Sel_Cat]]),8)),"A02")," ")</f>
        <v xml:space="preserve"> </v>
      </c>
      <c r="N10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56" s="5" t="s">
        <v>5900</v>
      </c>
      <c r="P1056" s="5" t="str">
        <f>VLOOKUP(Table1[[#This Row],[ROLL2]],Sheet1!$A$1:$B$132,2,FALSE)</f>
        <v>Delhi</v>
      </c>
      <c r="Q1056" s="5" t="str">
        <f>VLOOKUP(Table1[[#This Row],[ROLL2]],Sheet1!$A$1:$C$132,3,FALSE)</f>
        <v>Delhi (2201)</v>
      </c>
    </row>
    <row r="1057" spans="1:17" x14ac:dyDescent="0.2">
      <c r="A1057" s="2">
        <v>943</v>
      </c>
      <c r="B1057" s="3">
        <v>3206137072</v>
      </c>
      <c r="C1057" s="4" t="s">
        <v>5219</v>
      </c>
      <c r="D1057" s="4" t="s">
        <v>2831</v>
      </c>
      <c r="E1057" s="4" t="s">
        <v>2832</v>
      </c>
      <c r="F1057" s="2" t="s">
        <v>5701</v>
      </c>
      <c r="G1057" s="2" t="s">
        <v>5701</v>
      </c>
      <c r="H1057" s="4" t="s">
        <v>2833</v>
      </c>
      <c r="I1057" s="4">
        <v>1056</v>
      </c>
      <c r="J1057" s="3">
        <f ca="1">COUNTIF(G$2:INDIRECT(ADDRESS(ROW(Table1[[#This Row],[Sel_Cat]]),7)),Table1[[#This Row],[Sel_Cat]])</f>
        <v>321</v>
      </c>
      <c r="K1057" s="3">
        <f ca="1">IF(Table1[[#This Row],[Post]]="A01",COUNTIFS($H$2:INDIRECT(ADDRESS(ROW(Table1[[#This Row],[Sel_Cat]]),8)),"A01")," ")</f>
        <v>899</v>
      </c>
      <c r="L1057" s="3">
        <f ca="1">IF(Table1[[#This Row],[Post]]="A01",COUNTIFS($G$2:INDIRECT(ADDRESS(ROW(Table1[[#This Row],[Sel_Cat]]),7)),Table1[[#This Row],[Sel_Cat]],$H$2:INDIRECT(ADDRESS(ROW(Table1[[#This Row],[Sel_Cat]]),8)),"A01")," ")</f>
        <v>269</v>
      </c>
      <c r="M1057" s="3" t="str">
        <f ca="1">IF(Table1[[#This Row],[Post]]="A02",COUNTIFS($H$2:INDIRECT(ADDRESS(ROW(Table1[[#This Row],[Sel_Cat]]),8)),"A02")," ")</f>
        <v xml:space="preserve"> </v>
      </c>
      <c r="N10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57" s="5" t="s">
        <v>5894</v>
      </c>
      <c r="P1057" s="5" t="str">
        <f>VLOOKUP(Table1[[#This Row],[ROLL2]],Sheet1!$A$1:$B$132,2,FALSE)</f>
        <v>Bihar</v>
      </c>
      <c r="Q1057" s="5" t="str">
        <f>VLOOKUP(Table1[[#This Row],[ROLL2]],Sheet1!$A$1:$C$132,3,FALSE)</f>
        <v>Patna (3206)</v>
      </c>
    </row>
    <row r="1058" spans="1:17" x14ac:dyDescent="0.2">
      <c r="A1058" s="2">
        <v>768</v>
      </c>
      <c r="B1058" s="3">
        <v>3010000359</v>
      </c>
      <c r="C1058" s="4" t="s">
        <v>5080</v>
      </c>
      <c r="D1058" s="4" t="s">
        <v>2306</v>
      </c>
      <c r="E1058" s="4" t="s">
        <v>2307</v>
      </c>
      <c r="F1058" s="2" t="s">
        <v>5701</v>
      </c>
      <c r="G1058" s="2" t="s">
        <v>5701</v>
      </c>
      <c r="H1058" s="4" t="s">
        <v>2308</v>
      </c>
      <c r="I1058" s="4">
        <v>1057</v>
      </c>
      <c r="J1058" s="3">
        <f ca="1">COUNTIF(G$2:INDIRECT(ADDRESS(ROW(Table1[[#This Row],[Sel_Cat]]),7)),Table1[[#This Row],[Sel_Cat]])</f>
        <v>322</v>
      </c>
      <c r="K1058" s="3">
        <f ca="1">IF(Table1[[#This Row],[Post]]="A01",COUNTIFS($H$2:INDIRECT(ADDRESS(ROW(Table1[[#This Row],[Sel_Cat]]),8)),"A01")," ")</f>
        <v>900</v>
      </c>
      <c r="L1058" s="3">
        <f ca="1">IF(Table1[[#This Row],[Post]]="A01",COUNTIFS($G$2:INDIRECT(ADDRESS(ROW(Table1[[#This Row],[Sel_Cat]]),7)),Table1[[#This Row],[Sel_Cat]],$H$2:INDIRECT(ADDRESS(ROW(Table1[[#This Row],[Sel_Cat]]),8)),"A01")," ")</f>
        <v>270</v>
      </c>
      <c r="M1058" s="3" t="str">
        <f ca="1">IF(Table1[[#This Row],[Post]]="A02",COUNTIFS($H$2:INDIRECT(ADDRESS(ROW(Table1[[#This Row],[Sel_Cat]]),8)),"A02")," ")</f>
        <v xml:space="preserve"> </v>
      </c>
      <c r="N10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58" s="5" t="s">
        <v>5888</v>
      </c>
      <c r="P1058" s="5" t="str">
        <f>VLOOKUP(Table1[[#This Row],[ROLL2]],Sheet1!$A$1:$B$132,2,FALSE)</f>
        <v>Uttar Pradesh</v>
      </c>
      <c r="Q1058" s="5" t="str">
        <f>VLOOKUP(Table1[[#This Row],[ROLL2]],Sheet1!$A$1:$C$132,3,FALSE)</f>
        <v>Lucknow (3010)</v>
      </c>
    </row>
    <row r="1059" spans="1:17" x14ac:dyDescent="0.2">
      <c r="A1059" s="2">
        <v>730</v>
      </c>
      <c r="B1059" s="3">
        <v>3009038977</v>
      </c>
      <c r="C1059" s="4" t="s">
        <v>5045</v>
      </c>
      <c r="D1059" s="4" t="s">
        <v>2192</v>
      </c>
      <c r="E1059" s="4" t="s">
        <v>2193</v>
      </c>
      <c r="F1059" s="2" t="s">
        <v>5697</v>
      </c>
      <c r="G1059" s="2" t="s">
        <v>5697</v>
      </c>
      <c r="H1059" s="4" t="s">
        <v>2194</v>
      </c>
      <c r="I1059" s="4">
        <v>1058</v>
      </c>
      <c r="J1059" s="3">
        <f ca="1">COUNTIF(G$2:INDIRECT(ADDRESS(ROW(Table1[[#This Row],[Sel_Cat]]),7)),Table1[[#This Row],[Sel_Cat]])</f>
        <v>39</v>
      </c>
      <c r="K1059" s="3" t="str">
        <f ca="1">IF(Table1[[#This Row],[Post]]="A01",COUNTIFS($H$2:INDIRECT(ADDRESS(ROW(Table1[[#This Row],[Sel_Cat]]),8)),"A01")," ")</f>
        <v xml:space="preserve"> </v>
      </c>
      <c r="L105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059" s="3">
        <f ca="1">IF(Table1[[#This Row],[Post]]="A02",COUNTIFS($H$2:INDIRECT(ADDRESS(ROW(Table1[[#This Row],[Sel_Cat]]),8)),"A02")," ")</f>
        <v>158</v>
      </c>
      <c r="N1059" s="3">
        <f ca="1">IF(Table1[[#This Row],[Post]]="A02",COUNTIFS($G$2:INDIRECT(ADDRESS(ROW(Table1[[#This Row],[Sel_Cat]]),7)),Table1[[#This Row],[Sel_Cat]],$H$2:INDIRECT(ADDRESS(ROW(Table1[[#This Row],[Sel_Cat]]),8)),"A02")," ")</f>
        <v>8</v>
      </c>
      <c r="O1059" s="5" t="s">
        <v>5887</v>
      </c>
      <c r="P1059" s="5" t="str">
        <f>VLOOKUP(Table1[[#This Row],[ROLL2]],Sheet1!$A$1:$B$132,2,FALSE)</f>
        <v>Uttar Pradesh</v>
      </c>
      <c r="Q1059" s="5" t="str">
        <f>VLOOKUP(Table1[[#This Row],[ROLL2]],Sheet1!$A$1:$C$132,3,FALSE)</f>
        <v>Kanpur (3009)</v>
      </c>
    </row>
    <row r="1060" spans="1:17" x14ac:dyDescent="0.2">
      <c r="A1060" s="2">
        <v>304</v>
      </c>
      <c r="B1060" s="3">
        <v>2201178617</v>
      </c>
      <c r="C1060" s="4" t="s">
        <v>4672</v>
      </c>
      <c r="D1060" s="4" t="s">
        <v>914</v>
      </c>
      <c r="E1060" s="4" t="s">
        <v>915</v>
      </c>
      <c r="F1060" s="2" t="s">
        <v>5701</v>
      </c>
      <c r="G1060" s="2" t="s">
        <v>5701</v>
      </c>
      <c r="H1060" s="4" t="s">
        <v>916</v>
      </c>
      <c r="I1060" s="4">
        <v>1059</v>
      </c>
      <c r="J1060" s="3">
        <f ca="1">COUNTIF(G$2:INDIRECT(ADDRESS(ROW(Table1[[#This Row],[Sel_Cat]]),7)),Table1[[#This Row],[Sel_Cat]])</f>
        <v>323</v>
      </c>
      <c r="K1060" s="3">
        <f ca="1">IF(Table1[[#This Row],[Post]]="A01",COUNTIFS($H$2:INDIRECT(ADDRESS(ROW(Table1[[#This Row],[Sel_Cat]]),8)),"A01")," ")</f>
        <v>901</v>
      </c>
      <c r="L1060" s="3">
        <f ca="1">IF(Table1[[#This Row],[Post]]="A01",COUNTIFS($G$2:INDIRECT(ADDRESS(ROW(Table1[[#This Row],[Sel_Cat]]),7)),Table1[[#This Row],[Sel_Cat]],$H$2:INDIRECT(ADDRESS(ROW(Table1[[#This Row],[Sel_Cat]]),8)),"A01")," ")</f>
        <v>271</v>
      </c>
      <c r="M1060" s="3" t="str">
        <f ca="1">IF(Table1[[#This Row],[Post]]="A02",COUNTIFS($H$2:INDIRECT(ADDRESS(ROW(Table1[[#This Row],[Sel_Cat]]),8)),"A02")," ")</f>
        <v xml:space="preserve"> </v>
      </c>
      <c r="N10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60" s="5" t="s">
        <v>5900</v>
      </c>
      <c r="P1060" s="5" t="str">
        <f>VLOOKUP(Table1[[#This Row],[ROLL2]],Sheet1!$A$1:$B$132,2,FALSE)</f>
        <v>Delhi</v>
      </c>
      <c r="Q1060" s="5" t="str">
        <f>VLOOKUP(Table1[[#This Row],[ROLL2]],Sheet1!$A$1:$C$132,3,FALSE)</f>
        <v>Delhi (2201)</v>
      </c>
    </row>
    <row r="1061" spans="1:17" x14ac:dyDescent="0.2">
      <c r="A1061" s="2">
        <v>806</v>
      </c>
      <c r="B1061" s="3">
        <v>3010107514</v>
      </c>
      <c r="C1061" s="4" t="s">
        <v>5112</v>
      </c>
      <c r="D1061" s="4" t="s">
        <v>2420</v>
      </c>
      <c r="E1061" s="4" t="s">
        <v>2421</v>
      </c>
      <c r="F1061" s="2" t="s">
        <v>5701</v>
      </c>
      <c r="G1061" s="2" t="s">
        <v>5701</v>
      </c>
      <c r="H1061" s="4" t="s">
        <v>2422</v>
      </c>
      <c r="I1061" s="4">
        <v>1060</v>
      </c>
      <c r="J1061" s="3">
        <f ca="1">COUNTIF(G$2:INDIRECT(ADDRESS(ROW(Table1[[#This Row],[Sel_Cat]]),7)),Table1[[#This Row],[Sel_Cat]])</f>
        <v>324</v>
      </c>
      <c r="K1061" s="3">
        <f ca="1">IF(Table1[[#This Row],[Post]]="A01",COUNTIFS($H$2:INDIRECT(ADDRESS(ROW(Table1[[#This Row],[Sel_Cat]]),8)),"A01")," ")</f>
        <v>902</v>
      </c>
      <c r="L1061" s="3">
        <f ca="1">IF(Table1[[#This Row],[Post]]="A01",COUNTIFS($G$2:INDIRECT(ADDRESS(ROW(Table1[[#This Row],[Sel_Cat]]),7)),Table1[[#This Row],[Sel_Cat]],$H$2:INDIRECT(ADDRESS(ROW(Table1[[#This Row],[Sel_Cat]]),8)),"A01")," ")</f>
        <v>272</v>
      </c>
      <c r="M1061" s="3" t="str">
        <f ca="1">IF(Table1[[#This Row],[Post]]="A02",COUNTIFS($H$2:INDIRECT(ADDRESS(ROW(Table1[[#This Row],[Sel_Cat]]),8)),"A02")," ")</f>
        <v xml:space="preserve"> </v>
      </c>
      <c r="N10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61" s="5" t="s">
        <v>5888</v>
      </c>
      <c r="P1061" s="5" t="str">
        <f>VLOOKUP(Table1[[#This Row],[ROLL2]],Sheet1!$A$1:$B$132,2,FALSE)</f>
        <v>Uttar Pradesh</v>
      </c>
      <c r="Q1061" s="5" t="str">
        <f>VLOOKUP(Table1[[#This Row],[ROLL2]],Sheet1!$A$1:$C$132,3,FALSE)</f>
        <v>Lucknow (3010)</v>
      </c>
    </row>
    <row r="1062" spans="1:17" x14ac:dyDescent="0.2">
      <c r="A1062" s="2">
        <v>1104</v>
      </c>
      <c r="B1062" s="3">
        <v>5102004168</v>
      </c>
      <c r="C1062" s="4" t="s">
        <v>4397</v>
      </c>
      <c r="D1062" s="4" t="s">
        <v>3314</v>
      </c>
      <c r="E1062" s="4" t="s">
        <v>3315</v>
      </c>
      <c r="F1062" s="2" t="s">
        <v>5701</v>
      </c>
      <c r="G1062" s="2" t="s">
        <v>5701</v>
      </c>
      <c r="H1062" s="4" t="s">
        <v>3316</v>
      </c>
      <c r="I1062" s="4">
        <v>1061</v>
      </c>
      <c r="J1062" s="3">
        <f ca="1">COUNTIF(G$2:INDIRECT(ADDRESS(ROW(Table1[[#This Row],[Sel_Cat]]),7)),Table1[[#This Row],[Sel_Cat]])</f>
        <v>325</v>
      </c>
      <c r="K1062" s="3">
        <f ca="1">IF(Table1[[#This Row],[Post]]="A01",COUNTIFS($H$2:INDIRECT(ADDRESS(ROW(Table1[[#This Row],[Sel_Cat]]),8)),"A01")," ")</f>
        <v>903</v>
      </c>
      <c r="L1062" s="3">
        <f ca="1">IF(Table1[[#This Row],[Post]]="A01",COUNTIFS($G$2:INDIRECT(ADDRESS(ROW(Table1[[#This Row],[Sel_Cat]]),7)),Table1[[#This Row],[Sel_Cat]],$H$2:INDIRECT(ADDRESS(ROW(Table1[[#This Row],[Sel_Cat]]),8)),"A01")," ")</f>
        <v>273</v>
      </c>
      <c r="M1062" s="3" t="str">
        <f ca="1">IF(Table1[[#This Row],[Post]]="A02",COUNTIFS($H$2:INDIRECT(ADDRESS(ROW(Table1[[#This Row],[Sel_Cat]]),8)),"A02")," ")</f>
        <v xml:space="preserve"> </v>
      </c>
      <c r="N10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62" s="5" t="s">
        <v>5953</v>
      </c>
      <c r="P1062" s="5" t="str">
        <f>VLOOKUP(Table1[[#This Row],[ROLL2]],Sheet1!$A$1:$B$132,2,FALSE)</f>
        <v>Assam</v>
      </c>
      <c r="Q1062" s="5" t="str">
        <f>VLOOKUP(Table1[[#This Row],[ROLL2]],Sheet1!$A$1:$C$132,3,FALSE)</f>
        <v>Dibrugarh(5102)</v>
      </c>
    </row>
    <row r="1063" spans="1:17" x14ac:dyDescent="0.2">
      <c r="A1063" s="2">
        <v>382</v>
      </c>
      <c r="B1063" s="3">
        <v>2201241496</v>
      </c>
      <c r="C1063" s="4" t="s">
        <v>4744</v>
      </c>
      <c r="D1063" s="4" t="s">
        <v>1148</v>
      </c>
      <c r="E1063" s="4" t="s">
        <v>1149</v>
      </c>
      <c r="F1063" s="2" t="s">
        <v>5697</v>
      </c>
      <c r="G1063" s="2" t="s">
        <v>5697</v>
      </c>
      <c r="H1063" s="4" t="s">
        <v>1150</v>
      </c>
      <c r="I1063" s="4">
        <v>1062</v>
      </c>
      <c r="J1063" s="3">
        <f ca="1">COUNTIF(G$2:INDIRECT(ADDRESS(ROW(Table1[[#This Row],[Sel_Cat]]),7)),Table1[[#This Row],[Sel_Cat]])</f>
        <v>40</v>
      </c>
      <c r="K1063" s="3">
        <f ca="1">IF(Table1[[#This Row],[Post]]="A01",COUNTIFS($H$2:INDIRECT(ADDRESS(ROW(Table1[[#This Row],[Sel_Cat]]),8)),"A01")," ")</f>
        <v>904</v>
      </c>
      <c r="L1063" s="3">
        <f ca="1">IF(Table1[[#This Row],[Post]]="A01",COUNTIFS($G$2:INDIRECT(ADDRESS(ROW(Table1[[#This Row],[Sel_Cat]]),7)),Table1[[#This Row],[Sel_Cat]],$H$2:INDIRECT(ADDRESS(ROW(Table1[[#This Row],[Sel_Cat]]),8)),"A01")," ")</f>
        <v>32</v>
      </c>
      <c r="M1063" s="3" t="str">
        <f ca="1">IF(Table1[[#This Row],[Post]]="A02",COUNTIFS($H$2:INDIRECT(ADDRESS(ROW(Table1[[#This Row],[Sel_Cat]]),8)),"A02")," ")</f>
        <v xml:space="preserve"> </v>
      </c>
      <c r="N10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63" s="5" t="s">
        <v>5900</v>
      </c>
      <c r="P1063" s="5" t="str">
        <f>VLOOKUP(Table1[[#This Row],[ROLL2]],Sheet1!$A$1:$B$132,2,FALSE)</f>
        <v>Delhi</v>
      </c>
      <c r="Q1063" s="5" t="str">
        <f>VLOOKUP(Table1[[#This Row],[ROLL2]],Sheet1!$A$1:$C$132,3,FALSE)</f>
        <v>Delhi (2201)</v>
      </c>
    </row>
    <row r="1064" spans="1:17" x14ac:dyDescent="0.2">
      <c r="A1064" s="2">
        <v>756</v>
      </c>
      <c r="B1064" s="3">
        <v>3009094108</v>
      </c>
      <c r="C1064" s="4" t="s">
        <v>5069</v>
      </c>
      <c r="D1064" s="4" t="s">
        <v>2270</v>
      </c>
      <c r="E1064" s="4" t="s">
        <v>2271</v>
      </c>
      <c r="F1064" s="2" t="s">
        <v>5701</v>
      </c>
      <c r="G1064" s="2" t="s">
        <v>5701</v>
      </c>
      <c r="H1064" s="4" t="s">
        <v>2272</v>
      </c>
      <c r="I1064" s="4">
        <v>1063</v>
      </c>
      <c r="J1064" s="3">
        <f ca="1">COUNTIF(G$2:INDIRECT(ADDRESS(ROW(Table1[[#This Row],[Sel_Cat]]),7)),Table1[[#This Row],[Sel_Cat]])</f>
        <v>326</v>
      </c>
      <c r="K1064" s="3">
        <f ca="1">IF(Table1[[#This Row],[Post]]="A01",COUNTIFS($H$2:INDIRECT(ADDRESS(ROW(Table1[[#This Row],[Sel_Cat]]),8)),"A01")," ")</f>
        <v>905</v>
      </c>
      <c r="L1064" s="3">
        <f ca="1">IF(Table1[[#This Row],[Post]]="A01",COUNTIFS($G$2:INDIRECT(ADDRESS(ROW(Table1[[#This Row],[Sel_Cat]]),7)),Table1[[#This Row],[Sel_Cat]],$H$2:INDIRECT(ADDRESS(ROW(Table1[[#This Row],[Sel_Cat]]),8)),"A01")," ")</f>
        <v>274</v>
      </c>
      <c r="M1064" s="3" t="str">
        <f ca="1">IF(Table1[[#This Row],[Post]]="A02",COUNTIFS($H$2:INDIRECT(ADDRESS(ROW(Table1[[#This Row],[Sel_Cat]]),8)),"A02")," ")</f>
        <v xml:space="preserve"> </v>
      </c>
      <c r="N106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64" s="5" t="s">
        <v>5887</v>
      </c>
      <c r="P1064" s="5" t="str">
        <f>VLOOKUP(Table1[[#This Row],[ROLL2]],Sheet1!$A$1:$B$132,2,FALSE)</f>
        <v>Uttar Pradesh</v>
      </c>
      <c r="Q1064" s="5" t="str">
        <f>VLOOKUP(Table1[[#This Row],[ROLL2]],Sheet1!$A$1:$C$132,3,FALSE)</f>
        <v>Kanpur (3009)</v>
      </c>
    </row>
    <row r="1065" spans="1:17" x14ac:dyDescent="0.2">
      <c r="A1065" s="2">
        <v>238</v>
      </c>
      <c r="B1065" s="3">
        <v>2201124810</v>
      </c>
      <c r="C1065" s="4" t="s">
        <v>4612</v>
      </c>
      <c r="D1065" s="4" t="s">
        <v>716</v>
      </c>
      <c r="E1065" s="4" t="s">
        <v>717</v>
      </c>
      <c r="F1065" s="2" t="s">
        <v>5701</v>
      </c>
      <c r="G1065" s="2" t="s">
        <v>5701</v>
      </c>
      <c r="H1065" s="4" t="s">
        <v>718</v>
      </c>
      <c r="I1065" s="4">
        <v>1064</v>
      </c>
      <c r="J1065" s="3">
        <f ca="1">COUNTIF(G$2:INDIRECT(ADDRESS(ROW(Table1[[#This Row],[Sel_Cat]]),7)),Table1[[#This Row],[Sel_Cat]])</f>
        <v>327</v>
      </c>
      <c r="K1065" s="3">
        <f ca="1">IF(Table1[[#This Row],[Post]]="A01",COUNTIFS($H$2:INDIRECT(ADDRESS(ROW(Table1[[#This Row],[Sel_Cat]]),8)),"A01")," ")</f>
        <v>906</v>
      </c>
      <c r="L1065" s="3">
        <f ca="1">IF(Table1[[#This Row],[Post]]="A01",COUNTIFS($G$2:INDIRECT(ADDRESS(ROW(Table1[[#This Row],[Sel_Cat]]),7)),Table1[[#This Row],[Sel_Cat]],$H$2:INDIRECT(ADDRESS(ROW(Table1[[#This Row],[Sel_Cat]]),8)),"A01")," ")</f>
        <v>275</v>
      </c>
      <c r="M1065" s="3" t="str">
        <f ca="1">IF(Table1[[#This Row],[Post]]="A02",COUNTIFS($H$2:INDIRECT(ADDRESS(ROW(Table1[[#This Row],[Sel_Cat]]),8)),"A02")," ")</f>
        <v xml:space="preserve"> </v>
      </c>
      <c r="N106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65" s="5" t="s">
        <v>5900</v>
      </c>
      <c r="P1065" s="5" t="str">
        <f>VLOOKUP(Table1[[#This Row],[ROLL2]],Sheet1!$A$1:$B$132,2,FALSE)</f>
        <v>Delhi</v>
      </c>
      <c r="Q1065" s="5" t="str">
        <f>VLOOKUP(Table1[[#This Row],[ROLL2]],Sheet1!$A$1:$C$132,3,FALSE)</f>
        <v>Delhi (2201)</v>
      </c>
    </row>
    <row r="1066" spans="1:17" x14ac:dyDescent="0.2">
      <c r="A1066" s="2">
        <v>857</v>
      </c>
      <c r="B1066" s="3">
        <v>3013117629</v>
      </c>
      <c r="C1066" s="4" t="s">
        <v>5153</v>
      </c>
      <c r="D1066" s="4" t="s">
        <v>2573</v>
      </c>
      <c r="E1066" s="4" t="s">
        <v>2574</v>
      </c>
      <c r="F1066" s="2" t="s">
        <v>5701</v>
      </c>
      <c r="G1066" s="2" t="s">
        <v>5701</v>
      </c>
      <c r="H1066" s="4" t="s">
        <v>2575</v>
      </c>
      <c r="I1066" s="4">
        <v>1065</v>
      </c>
      <c r="J1066" s="3">
        <f ca="1">COUNTIF(G$2:INDIRECT(ADDRESS(ROW(Table1[[#This Row],[Sel_Cat]]),7)),Table1[[#This Row],[Sel_Cat]])</f>
        <v>328</v>
      </c>
      <c r="K1066" s="3">
        <f ca="1">IF(Table1[[#This Row],[Post]]="A01",COUNTIFS($H$2:INDIRECT(ADDRESS(ROW(Table1[[#This Row],[Sel_Cat]]),8)),"A01")," ")</f>
        <v>907</v>
      </c>
      <c r="L1066" s="3">
        <f ca="1">IF(Table1[[#This Row],[Post]]="A01",COUNTIFS($G$2:INDIRECT(ADDRESS(ROW(Table1[[#This Row],[Sel_Cat]]),7)),Table1[[#This Row],[Sel_Cat]],$H$2:INDIRECT(ADDRESS(ROW(Table1[[#This Row],[Sel_Cat]]),8)),"A01")," ")</f>
        <v>276</v>
      </c>
      <c r="M1066" s="3" t="str">
        <f ca="1">IF(Table1[[#This Row],[Post]]="A02",COUNTIFS($H$2:INDIRECT(ADDRESS(ROW(Table1[[#This Row],[Sel_Cat]]),8)),"A02")," ")</f>
        <v xml:space="preserve"> </v>
      </c>
      <c r="N10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66" s="5" t="s">
        <v>5891</v>
      </c>
      <c r="P1066" s="5" t="str">
        <f>VLOOKUP(Table1[[#This Row],[ROLL2]],Sheet1!$A$1:$B$132,2,FALSE)</f>
        <v>Uttar Pradesh</v>
      </c>
      <c r="Q1066" s="5" t="str">
        <f>VLOOKUP(Table1[[#This Row],[ROLL2]],Sheet1!$A$1:$C$132,3,FALSE)</f>
        <v>Varanasi (3013)</v>
      </c>
    </row>
    <row r="1067" spans="1:17" x14ac:dyDescent="0.2">
      <c r="A1067" s="2">
        <v>92</v>
      </c>
      <c r="B1067" s="3">
        <v>2006009201</v>
      </c>
      <c r="C1067" s="4" t="s">
        <v>4478</v>
      </c>
      <c r="D1067" s="4" t="s">
        <v>278</v>
      </c>
      <c r="E1067" s="4" t="s">
        <v>279</v>
      </c>
      <c r="F1067" s="2" t="s">
        <v>5701</v>
      </c>
      <c r="G1067" s="2" t="s">
        <v>5701</v>
      </c>
      <c r="H1067" s="4" t="s">
        <v>280</v>
      </c>
      <c r="I1067" s="4">
        <v>1066</v>
      </c>
      <c r="J1067" s="3">
        <f ca="1">COUNTIF(G$2:INDIRECT(ADDRESS(ROW(Table1[[#This Row],[Sel_Cat]]),7)),Table1[[#This Row],[Sel_Cat]])</f>
        <v>329</v>
      </c>
      <c r="K1067" s="3">
        <f ca="1">IF(Table1[[#This Row],[Post]]="A01",COUNTIFS($H$2:INDIRECT(ADDRESS(ROW(Table1[[#This Row],[Sel_Cat]]),8)),"A01")," ")</f>
        <v>908</v>
      </c>
      <c r="L1067" s="3">
        <f ca="1">IF(Table1[[#This Row],[Post]]="A01",COUNTIFS($G$2:INDIRECT(ADDRESS(ROW(Table1[[#This Row],[Sel_Cat]]),7)),Table1[[#This Row],[Sel_Cat]],$H$2:INDIRECT(ADDRESS(ROW(Table1[[#This Row],[Sel_Cat]]),8)),"A01")," ")</f>
        <v>277</v>
      </c>
      <c r="M1067" s="3" t="str">
        <f ca="1">IF(Table1[[#This Row],[Post]]="A02",COUNTIFS($H$2:INDIRECT(ADDRESS(ROW(Table1[[#This Row],[Sel_Cat]]),8)),"A02")," ")</f>
        <v xml:space="preserve"> </v>
      </c>
      <c r="N10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67" s="5" t="s">
        <v>5899</v>
      </c>
      <c r="P1067" s="5" t="str">
        <f>VLOOKUP(Table1[[#This Row],[ROLL2]],Sheet1!$A$1:$B$132,2,FALSE)</f>
        <v>Uttarakhand</v>
      </c>
      <c r="Q1067" s="5" t="str">
        <f>VLOOKUP(Table1[[#This Row],[ROLL2]],Sheet1!$A$1:$C$132,3,FALSE)</f>
        <v>Roorkee (2006)</v>
      </c>
    </row>
    <row r="1068" spans="1:17" x14ac:dyDescent="0.2">
      <c r="A1068" s="2">
        <v>1021</v>
      </c>
      <c r="B1068" s="3">
        <v>4410042755</v>
      </c>
      <c r="C1068" s="4" t="s">
        <v>5286</v>
      </c>
      <c r="D1068" s="4" t="s">
        <v>3065</v>
      </c>
      <c r="E1068" s="4" t="s">
        <v>3066</v>
      </c>
      <c r="F1068" s="2" t="s">
        <v>5697</v>
      </c>
      <c r="G1068" s="2" t="s">
        <v>5697</v>
      </c>
      <c r="H1068" s="4" t="s">
        <v>3067</v>
      </c>
      <c r="I1068" s="4">
        <v>1067</v>
      </c>
      <c r="J1068" s="3">
        <f ca="1">COUNTIF(G$2:INDIRECT(ADDRESS(ROW(Table1[[#This Row],[Sel_Cat]]),7)),Table1[[#This Row],[Sel_Cat]])</f>
        <v>41</v>
      </c>
      <c r="K1068" s="3">
        <f ca="1">IF(Table1[[#This Row],[Post]]="A01",COUNTIFS($H$2:INDIRECT(ADDRESS(ROW(Table1[[#This Row],[Sel_Cat]]),8)),"A01")," ")</f>
        <v>909</v>
      </c>
      <c r="L1068" s="3">
        <f ca="1">IF(Table1[[#This Row],[Post]]="A01",COUNTIFS($G$2:INDIRECT(ADDRESS(ROW(Table1[[#This Row],[Sel_Cat]]),7)),Table1[[#This Row],[Sel_Cat]],$H$2:INDIRECT(ADDRESS(ROW(Table1[[#This Row],[Sel_Cat]]),8)),"A01")," ")</f>
        <v>33</v>
      </c>
      <c r="M1068" s="3" t="str">
        <f ca="1">IF(Table1[[#This Row],[Post]]="A02",COUNTIFS($H$2:INDIRECT(ADDRESS(ROW(Table1[[#This Row],[Sel_Cat]]),8)),"A02")," ")</f>
        <v xml:space="preserve"> </v>
      </c>
      <c r="N106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68" s="5" t="s">
        <v>5925</v>
      </c>
      <c r="P1068" s="5" t="str">
        <f>VLOOKUP(Table1[[#This Row],[ROLL2]],Sheet1!$A$1:$B$132,2,FALSE)</f>
        <v>West Bengal</v>
      </c>
      <c r="Q1068" s="5" t="str">
        <f>VLOOKUP(Table1[[#This Row],[ROLL2]],Sheet1!$A$1:$C$132,3,FALSE)</f>
        <v>Kolkata(4410),</v>
      </c>
    </row>
    <row r="1069" spans="1:17" x14ac:dyDescent="0.2">
      <c r="A1069" s="2">
        <v>532</v>
      </c>
      <c r="B1069" s="3">
        <v>2401029212</v>
      </c>
      <c r="C1069" s="4" t="s">
        <v>4872</v>
      </c>
      <c r="D1069" s="4" t="s">
        <v>1598</v>
      </c>
      <c r="E1069" s="4" t="s">
        <v>1599</v>
      </c>
      <c r="F1069" s="2" t="s">
        <v>5701</v>
      </c>
      <c r="G1069" s="2" t="s">
        <v>5701</v>
      </c>
      <c r="H1069" s="4" t="s">
        <v>1600</v>
      </c>
      <c r="I1069" s="4">
        <v>1068</v>
      </c>
      <c r="J1069" s="3">
        <f ca="1">COUNTIF(G$2:INDIRECT(ADDRESS(ROW(Table1[[#This Row],[Sel_Cat]]),7)),Table1[[#This Row],[Sel_Cat]])</f>
        <v>330</v>
      </c>
      <c r="K1069" s="3">
        <f ca="1">IF(Table1[[#This Row],[Post]]="A01",COUNTIFS($H$2:INDIRECT(ADDRESS(ROW(Table1[[#This Row],[Sel_Cat]]),8)),"A01")," ")</f>
        <v>910</v>
      </c>
      <c r="L1069" s="3">
        <f ca="1">IF(Table1[[#This Row],[Post]]="A01",COUNTIFS($G$2:INDIRECT(ADDRESS(ROW(Table1[[#This Row],[Sel_Cat]]),7)),Table1[[#This Row],[Sel_Cat]],$H$2:INDIRECT(ADDRESS(ROW(Table1[[#This Row],[Sel_Cat]]),8)),"A01")," ")</f>
        <v>278</v>
      </c>
      <c r="M1069" s="3" t="str">
        <f ca="1">IF(Table1[[#This Row],[Post]]="A02",COUNTIFS($H$2:INDIRECT(ADDRESS(ROW(Table1[[#This Row],[Sel_Cat]]),8)),"A02")," ")</f>
        <v xml:space="preserve"> </v>
      </c>
      <c r="N10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69" s="5" t="s">
        <v>5901</v>
      </c>
      <c r="P1069" s="5" t="str">
        <f>VLOOKUP(Table1[[#This Row],[ROLL2]],Sheet1!$A$1:$B$132,2,FALSE)</f>
        <v>Rajasthan</v>
      </c>
      <c r="Q1069" s="5" t="str">
        <f>VLOOKUP(Table1[[#This Row],[ROLL2]],Sheet1!$A$1:$C$132,3,FALSE)</f>
        <v> Ajmer (2401)</v>
      </c>
    </row>
    <row r="1070" spans="1:17" x14ac:dyDescent="0.2">
      <c r="A1070" s="2">
        <v>944</v>
      </c>
      <c r="B1070" s="3">
        <v>3206137078</v>
      </c>
      <c r="C1070" s="4" t="s">
        <v>5220</v>
      </c>
      <c r="D1070" s="4" t="s">
        <v>2834</v>
      </c>
      <c r="E1070" s="4" t="s">
        <v>2835</v>
      </c>
      <c r="F1070" s="2" t="s">
        <v>5701</v>
      </c>
      <c r="G1070" s="2" t="s">
        <v>5701</v>
      </c>
      <c r="H1070" s="4" t="s">
        <v>2836</v>
      </c>
      <c r="I1070" s="4">
        <v>1069</v>
      </c>
      <c r="J1070" s="3">
        <f ca="1">COUNTIF(G$2:INDIRECT(ADDRESS(ROW(Table1[[#This Row],[Sel_Cat]]),7)),Table1[[#This Row],[Sel_Cat]])</f>
        <v>331</v>
      </c>
      <c r="K1070" s="3">
        <f ca="1">IF(Table1[[#This Row],[Post]]="A01",COUNTIFS($H$2:INDIRECT(ADDRESS(ROW(Table1[[#This Row],[Sel_Cat]]),8)),"A01")," ")</f>
        <v>911</v>
      </c>
      <c r="L1070" s="3">
        <f ca="1">IF(Table1[[#This Row],[Post]]="A01",COUNTIFS($G$2:INDIRECT(ADDRESS(ROW(Table1[[#This Row],[Sel_Cat]]),7)),Table1[[#This Row],[Sel_Cat]],$H$2:INDIRECT(ADDRESS(ROW(Table1[[#This Row],[Sel_Cat]]),8)),"A01")," ")</f>
        <v>279</v>
      </c>
      <c r="M1070" s="3" t="str">
        <f ca="1">IF(Table1[[#This Row],[Post]]="A02",COUNTIFS($H$2:INDIRECT(ADDRESS(ROW(Table1[[#This Row],[Sel_Cat]]),8)),"A02")," ")</f>
        <v xml:space="preserve"> </v>
      </c>
      <c r="N10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70" s="5" t="s">
        <v>5894</v>
      </c>
      <c r="P1070" s="5" t="str">
        <f>VLOOKUP(Table1[[#This Row],[ROLL2]],Sheet1!$A$1:$B$132,2,FALSE)</f>
        <v>Bihar</v>
      </c>
      <c r="Q1070" s="5" t="str">
        <f>VLOOKUP(Table1[[#This Row],[ROLL2]],Sheet1!$A$1:$C$132,3,FALSE)</f>
        <v>Patna (3206)</v>
      </c>
    </row>
    <row r="1071" spans="1:17" x14ac:dyDescent="0.2">
      <c r="A1071" s="2">
        <v>795</v>
      </c>
      <c r="B1071" s="3">
        <v>3010085722</v>
      </c>
      <c r="C1071" s="4" t="s">
        <v>5104</v>
      </c>
      <c r="D1071" s="4" t="s">
        <v>2387</v>
      </c>
      <c r="E1071" s="4" t="s">
        <v>2388</v>
      </c>
      <c r="F1071" s="2" t="s">
        <v>5701</v>
      </c>
      <c r="G1071" s="2" t="s">
        <v>5701</v>
      </c>
      <c r="H1071" s="4" t="s">
        <v>2389</v>
      </c>
      <c r="I1071" s="4">
        <v>1070</v>
      </c>
      <c r="J1071" s="3">
        <f ca="1">COUNTIF(G$2:INDIRECT(ADDRESS(ROW(Table1[[#This Row],[Sel_Cat]]),7)),Table1[[#This Row],[Sel_Cat]])</f>
        <v>332</v>
      </c>
      <c r="K1071" s="3">
        <f ca="1">IF(Table1[[#This Row],[Post]]="A01",COUNTIFS($H$2:INDIRECT(ADDRESS(ROW(Table1[[#This Row],[Sel_Cat]]),8)),"A01")," ")</f>
        <v>912</v>
      </c>
      <c r="L1071" s="3">
        <f ca="1">IF(Table1[[#This Row],[Post]]="A01",COUNTIFS($G$2:INDIRECT(ADDRESS(ROW(Table1[[#This Row],[Sel_Cat]]),7)),Table1[[#This Row],[Sel_Cat]],$H$2:INDIRECT(ADDRESS(ROW(Table1[[#This Row],[Sel_Cat]]),8)),"A01")," ")</f>
        <v>280</v>
      </c>
      <c r="M1071" s="3" t="str">
        <f ca="1">IF(Table1[[#This Row],[Post]]="A02",COUNTIFS($H$2:INDIRECT(ADDRESS(ROW(Table1[[#This Row],[Sel_Cat]]),8)),"A02")," ")</f>
        <v xml:space="preserve"> </v>
      </c>
      <c r="N10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71" s="5" t="s">
        <v>5888</v>
      </c>
      <c r="P1071" s="5" t="str">
        <f>VLOOKUP(Table1[[#This Row],[ROLL2]],Sheet1!$A$1:$B$132,2,FALSE)</f>
        <v>Uttar Pradesh</v>
      </c>
      <c r="Q1071" s="5" t="str">
        <f>VLOOKUP(Table1[[#This Row],[ROLL2]],Sheet1!$A$1:$C$132,3,FALSE)</f>
        <v>Lucknow (3010)</v>
      </c>
    </row>
    <row r="1072" spans="1:17" x14ac:dyDescent="0.2">
      <c r="A1072" s="2">
        <v>590</v>
      </c>
      <c r="B1072" s="3">
        <v>2405058247</v>
      </c>
      <c r="C1072" s="4" t="s">
        <v>4922</v>
      </c>
      <c r="D1072" s="4" t="s">
        <v>1772</v>
      </c>
      <c r="E1072" s="4" t="s">
        <v>1773</v>
      </c>
      <c r="F1072" s="2" t="s">
        <v>5698</v>
      </c>
      <c r="G1072" s="2" t="s">
        <v>5698</v>
      </c>
      <c r="H1072" s="4" t="s">
        <v>1774</v>
      </c>
      <c r="I1072" s="4">
        <v>1071</v>
      </c>
      <c r="J1072" s="3">
        <f ca="1">COUNTIF(G$2:INDIRECT(ADDRESS(ROW(Table1[[#This Row],[Sel_Cat]]),7)),Table1[[#This Row],[Sel_Cat]])</f>
        <v>7</v>
      </c>
      <c r="K1072" s="3">
        <f ca="1">IF(Table1[[#This Row],[Post]]="A01",COUNTIFS($H$2:INDIRECT(ADDRESS(ROW(Table1[[#This Row],[Sel_Cat]]),8)),"A01")," ")</f>
        <v>913</v>
      </c>
      <c r="L1072" s="3">
        <f ca="1">IF(Table1[[#This Row],[Post]]="A01",COUNTIFS($G$2:INDIRECT(ADDRESS(ROW(Table1[[#This Row],[Sel_Cat]]),7)),Table1[[#This Row],[Sel_Cat]],$H$2:INDIRECT(ADDRESS(ROW(Table1[[#This Row],[Sel_Cat]]),8)),"A01")," ")</f>
        <v>7</v>
      </c>
      <c r="M1072" s="3" t="str">
        <f ca="1">IF(Table1[[#This Row],[Post]]="A02",COUNTIFS($H$2:INDIRECT(ADDRESS(ROW(Table1[[#This Row],[Sel_Cat]]),8)),"A02")," ")</f>
        <v xml:space="preserve"> </v>
      </c>
      <c r="N10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72" s="5" t="s">
        <v>5904</v>
      </c>
      <c r="P1072" s="5" t="str">
        <f>VLOOKUP(Table1[[#This Row],[ROLL2]],Sheet1!$A$1:$B$132,2,FALSE)</f>
        <v>Rajasthan</v>
      </c>
      <c r="Q1072" s="5" t="str">
        <f>VLOOKUP(Table1[[#This Row],[ROLL2]],Sheet1!$A$1:$C$132,3,FALSE)</f>
        <v>Jaipur (2405)</v>
      </c>
    </row>
    <row r="1073" spans="1:17" x14ac:dyDescent="0.2">
      <c r="A1073" s="2">
        <v>3</v>
      </c>
      <c r="B1073" s="3">
        <v>1004001598</v>
      </c>
      <c r="C1073" s="4" t="s">
        <v>4393</v>
      </c>
      <c r="D1073" s="4" t="s">
        <v>11</v>
      </c>
      <c r="E1073" s="4" t="s">
        <v>12</v>
      </c>
      <c r="F1073" s="2" t="s">
        <v>5701</v>
      </c>
      <c r="G1073" s="2" t="s">
        <v>5701</v>
      </c>
      <c r="H1073" s="4" t="s">
        <v>13</v>
      </c>
      <c r="I1073" s="4">
        <v>1072</v>
      </c>
      <c r="J1073" s="3">
        <f ca="1">COUNTIF(G$2:INDIRECT(ADDRESS(ROW(Table1[[#This Row],[Sel_Cat]]),7)),Table1[[#This Row],[Sel_Cat]])</f>
        <v>333</v>
      </c>
      <c r="K1073" s="3">
        <f ca="1">IF(Table1[[#This Row],[Post]]="A01",COUNTIFS($H$2:INDIRECT(ADDRESS(ROW(Table1[[#This Row],[Sel_Cat]]),8)),"A01")," ")</f>
        <v>914</v>
      </c>
      <c r="L1073" s="3">
        <f ca="1">IF(Table1[[#This Row],[Post]]="A01",COUNTIFS($G$2:INDIRECT(ADDRESS(ROW(Table1[[#This Row],[Sel_Cat]]),7)),Table1[[#This Row],[Sel_Cat]],$H$2:INDIRECT(ADDRESS(ROW(Table1[[#This Row],[Sel_Cat]]),8)),"A01")," ")</f>
        <v>281</v>
      </c>
      <c r="M1073" s="3" t="str">
        <f ca="1">IF(Table1[[#This Row],[Post]]="A02",COUNTIFS($H$2:INDIRECT(ADDRESS(ROW(Table1[[#This Row],[Sel_Cat]]),8)),"A02")," ")</f>
        <v xml:space="preserve"> </v>
      </c>
      <c r="N10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73" s="5" t="s">
        <v>5968</v>
      </c>
      <c r="P1073" s="5" t="str">
        <f>VLOOKUP(Table1[[#This Row],[ROLL2]],Sheet1!$A$1:$B$132,2,FALSE)</f>
        <v>Jammu and Kashmir</v>
      </c>
      <c r="Q1073" s="5" t="str">
        <f>VLOOKUP(Table1[[#This Row],[ROLL2]],Sheet1!$A$1:$C$132,3,FALSE)</f>
        <v>Jammu(1004)</v>
      </c>
    </row>
    <row r="1074" spans="1:17" x14ac:dyDescent="0.2">
      <c r="A1074" s="2">
        <v>274</v>
      </c>
      <c r="B1074" s="3">
        <v>2201156893</v>
      </c>
      <c r="C1074" s="4" t="s">
        <v>4644</v>
      </c>
      <c r="D1074" s="4" t="s">
        <v>824</v>
      </c>
      <c r="E1074" s="4" t="s">
        <v>825</v>
      </c>
      <c r="F1074" s="2" t="s">
        <v>5701</v>
      </c>
      <c r="G1074" s="2" t="s">
        <v>5701</v>
      </c>
      <c r="H1074" s="4" t="s">
        <v>826</v>
      </c>
      <c r="I1074" s="4">
        <v>1073</v>
      </c>
      <c r="J1074" s="3">
        <f ca="1">COUNTIF(G$2:INDIRECT(ADDRESS(ROW(Table1[[#This Row],[Sel_Cat]]),7)),Table1[[#This Row],[Sel_Cat]])</f>
        <v>334</v>
      </c>
      <c r="K1074" s="3">
        <f ca="1">IF(Table1[[#This Row],[Post]]="A01",COUNTIFS($H$2:INDIRECT(ADDRESS(ROW(Table1[[#This Row],[Sel_Cat]]),8)),"A01")," ")</f>
        <v>915</v>
      </c>
      <c r="L1074" s="3">
        <f ca="1">IF(Table1[[#This Row],[Post]]="A01",COUNTIFS($G$2:INDIRECT(ADDRESS(ROW(Table1[[#This Row],[Sel_Cat]]),7)),Table1[[#This Row],[Sel_Cat]],$H$2:INDIRECT(ADDRESS(ROW(Table1[[#This Row],[Sel_Cat]]),8)),"A01")," ")</f>
        <v>282</v>
      </c>
      <c r="M1074" s="3" t="str">
        <f ca="1">IF(Table1[[#This Row],[Post]]="A02",COUNTIFS($H$2:INDIRECT(ADDRESS(ROW(Table1[[#This Row],[Sel_Cat]]),8)),"A02")," ")</f>
        <v xml:space="preserve"> </v>
      </c>
      <c r="N107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74" s="5" t="s">
        <v>5900</v>
      </c>
      <c r="P1074" s="5" t="str">
        <f>VLOOKUP(Table1[[#This Row],[ROLL2]],Sheet1!$A$1:$B$132,2,FALSE)</f>
        <v>Delhi</v>
      </c>
      <c r="Q1074" s="5" t="str">
        <f>VLOOKUP(Table1[[#This Row],[ROLL2]],Sheet1!$A$1:$C$132,3,FALSE)</f>
        <v>Delhi (2201)</v>
      </c>
    </row>
    <row r="1075" spans="1:17" x14ac:dyDescent="0.2">
      <c r="A1075" s="2">
        <v>633</v>
      </c>
      <c r="B1075" s="3">
        <v>2406020656</v>
      </c>
      <c r="C1075" s="4" t="s">
        <v>4960</v>
      </c>
      <c r="D1075" s="4" t="s">
        <v>1901</v>
      </c>
      <c r="E1075" s="4" t="s">
        <v>1902</v>
      </c>
      <c r="F1075" s="2" t="s">
        <v>5701</v>
      </c>
      <c r="G1075" s="2" t="s">
        <v>5701</v>
      </c>
      <c r="H1075" s="4" t="s">
        <v>1903</v>
      </c>
      <c r="I1075" s="4">
        <v>1074</v>
      </c>
      <c r="J1075" s="3">
        <f ca="1">COUNTIF(G$2:INDIRECT(ADDRESS(ROW(Table1[[#This Row],[Sel_Cat]]),7)),Table1[[#This Row],[Sel_Cat]])</f>
        <v>335</v>
      </c>
      <c r="K1075" s="3">
        <f ca="1">IF(Table1[[#This Row],[Post]]="A01",COUNTIFS($H$2:INDIRECT(ADDRESS(ROW(Table1[[#This Row],[Sel_Cat]]),8)),"A01")," ")</f>
        <v>916</v>
      </c>
      <c r="L1075" s="3">
        <f ca="1">IF(Table1[[#This Row],[Post]]="A01",COUNTIFS($G$2:INDIRECT(ADDRESS(ROW(Table1[[#This Row],[Sel_Cat]]),7)),Table1[[#This Row],[Sel_Cat]],$H$2:INDIRECT(ADDRESS(ROW(Table1[[#This Row],[Sel_Cat]]),8)),"A01")," ")</f>
        <v>283</v>
      </c>
      <c r="M1075" s="3" t="str">
        <f ca="1">IF(Table1[[#This Row],[Post]]="A02",COUNTIFS($H$2:INDIRECT(ADDRESS(ROW(Table1[[#This Row],[Sel_Cat]]),8)),"A02")," ")</f>
        <v xml:space="preserve"> </v>
      </c>
      <c r="N10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75" s="5" t="s">
        <v>5905</v>
      </c>
      <c r="P1075" s="5" t="str">
        <f>VLOOKUP(Table1[[#This Row],[ROLL2]],Sheet1!$A$1:$B$132,2,FALSE)</f>
        <v>Rajasthan</v>
      </c>
      <c r="Q1075" s="5" t="str">
        <f>VLOOKUP(Table1[[#This Row],[ROLL2]],Sheet1!$A$1:$C$132,3,FALSE)</f>
        <v>Jodhpur (2406)</v>
      </c>
    </row>
    <row r="1076" spans="1:17" x14ac:dyDescent="0.2">
      <c r="A1076" s="2">
        <v>464</v>
      </c>
      <c r="B1076" s="3">
        <v>2201325694</v>
      </c>
      <c r="C1076" s="4" t="s">
        <v>4815</v>
      </c>
      <c r="D1076" s="4" t="s">
        <v>1394</v>
      </c>
      <c r="E1076" s="4" t="s">
        <v>1395</v>
      </c>
      <c r="F1076" s="2" t="s">
        <v>5697</v>
      </c>
      <c r="G1076" s="2" t="s">
        <v>5697</v>
      </c>
      <c r="H1076" s="4" t="s">
        <v>1396</v>
      </c>
      <c r="I1076" s="4">
        <v>1075</v>
      </c>
      <c r="J1076" s="3">
        <f ca="1">COUNTIF(G$2:INDIRECT(ADDRESS(ROW(Table1[[#This Row],[Sel_Cat]]),7)),Table1[[#This Row],[Sel_Cat]])</f>
        <v>42</v>
      </c>
      <c r="K1076" s="3">
        <f ca="1">IF(Table1[[#This Row],[Post]]="A01",COUNTIFS($H$2:INDIRECT(ADDRESS(ROW(Table1[[#This Row],[Sel_Cat]]),8)),"A01")," ")</f>
        <v>917</v>
      </c>
      <c r="L1076" s="3">
        <f ca="1">IF(Table1[[#This Row],[Post]]="A01",COUNTIFS($G$2:INDIRECT(ADDRESS(ROW(Table1[[#This Row],[Sel_Cat]]),7)),Table1[[#This Row],[Sel_Cat]],$H$2:INDIRECT(ADDRESS(ROW(Table1[[#This Row],[Sel_Cat]]),8)),"A01")," ")</f>
        <v>34</v>
      </c>
      <c r="M1076" s="3" t="str">
        <f ca="1">IF(Table1[[#This Row],[Post]]="A02",COUNTIFS($H$2:INDIRECT(ADDRESS(ROW(Table1[[#This Row],[Sel_Cat]]),8)),"A02")," ")</f>
        <v xml:space="preserve"> </v>
      </c>
      <c r="N10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76" s="5" t="s">
        <v>5900</v>
      </c>
      <c r="P1076" s="5" t="str">
        <f>VLOOKUP(Table1[[#This Row],[ROLL2]],Sheet1!$A$1:$B$132,2,FALSE)</f>
        <v>Delhi</v>
      </c>
      <c r="Q1076" s="5" t="str">
        <f>VLOOKUP(Table1[[#This Row],[ROLL2]],Sheet1!$A$1:$C$132,3,FALSE)</f>
        <v>Delhi (2201)</v>
      </c>
    </row>
    <row r="1077" spans="1:17" x14ac:dyDescent="0.2">
      <c r="A1077" s="2">
        <v>885</v>
      </c>
      <c r="B1077" s="3">
        <v>3205001800</v>
      </c>
      <c r="C1077" s="4" t="s">
        <v>4559</v>
      </c>
      <c r="D1077" s="4" t="s">
        <v>2657</v>
      </c>
      <c r="E1077" s="4" t="s">
        <v>2658</v>
      </c>
      <c r="F1077" s="2" t="s">
        <v>5701</v>
      </c>
      <c r="G1077" s="2" t="s">
        <v>5701</v>
      </c>
      <c r="H1077" s="4" t="s">
        <v>2659</v>
      </c>
      <c r="I1077" s="4">
        <v>1076</v>
      </c>
      <c r="J1077" s="3">
        <f ca="1">COUNTIF(G$2:INDIRECT(ADDRESS(ROW(Table1[[#This Row],[Sel_Cat]]),7)),Table1[[#This Row],[Sel_Cat]])</f>
        <v>336</v>
      </c>
      <c r="K1077" s="3">
        <f ca="1">IF(Table1[[#This Row],[Post]]="A01",COUNTIFS($H$2:INDIRECT(ADDRESS(ROW(Table1[[#This Row],[Sel_Cat]]),8)),"A01")," ")</f>
        <v>918</v>
      </c>
      <c r="L1077" s="3">
        <f ca="1">IF(Table1[[#This Row],[Post]]="A01",COUNTIFS($G$2:INDIRECT(ADDRESS(ROW(Table1[[#This Row],[Sel_Cat]]),7)),Table1[[#This Row],[Sel_Cat]],$H$2:INDIRECT(ADDRESS(ROW(Table1[[#This Row],[Sel_Cat]]),8)),"A01")," ")</f>
        <v>284</v>
      </c>
      <c r="M1077" s="3" t="str">
        <f ca="1">IF(Table1[[#This Row],[Post]]="A02",COUNTIFS($H$2:INDIRECT(ADDRESS(ROW(Table1[[#This Row],[Sel_Cat]]),8)),"A02")," ")</f>
        <v xml:space="preserve"> </v>
      </c>
      <c r="N10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77" s="5" t="s">
        <v>5893</v>
      </c>
      <c r="P1077" s="5" t="str">
        <f>VLOOKUP(Table1[[#This Row],[ROLL2]],Sheet1!$A$1:$B$132,2,FALSE)</f>
        <v>Bihar</v>
      </c>
      <c r="Q1077" s="5" t="str">
        <f>VLOOKUP(Table1[[#This Row],[ROLL2]],Sheet1!$A$1:$C$132,3,FALSE)</f>
        <v>Muzaffarpur (3205)</v>
      </c>
    </row>
    <row r="1078" spans="1:17" x14ac:dyDescent="0.2">
      <c r="A1078" s="2">
        <v>662</v>
      </c>
      <c r="B1078" s="3">
        <v>2411025787</v>
      </c>
      <c r="C1078" s="4" t="s">
        <v>4984</v>
      </c>
      <c r="D1078" s="4" t="s">
        <v>1988</v>
      </c>
      <c r="E1078" s="4" t="s">
        <v>1989</v>
      </c>
      <c r="F1078" s="2" t="s">
        <v>5701</v>
      </c>
      <c r="G1078" s="2" t="s">
        <v>5701</v>
      </c>
      <c r="H1078" s="4" t="s">
        <v>1990</v>
      </c>
      <c r="I1078" s="4">
        <v>1077</v>
      </c>
      <c r="J1078" s="3">
        <f ca="1">COUNTIF(G$2:INDIRECT(ADDRESS(ROW(Table1[[#This Row],[Sel_Cat]]),7)),Table1[[#This Row],[Sel_Cat]])</f>
        <v>337</v>
      </c>
      <c r="K1078" s="3">
        <f ca="1">IF(Table1[[#This Row],[Post]]="A01",COUNTIFS($H$2:INDIRECT(ADDRESS(ROW(Table1[[#This Row],[Sel_Cat]]),8)),"A01")," ")</f>
        <v>919</v>
      </c>
      <c r="L1078" s="3">
        <f ca="1">IF(Table1[[#This Row],[Post]]="A01",COUNTIFS($G$2:INDIRECT(ADDRESS(ROW(Table1[[#This Row],[Sel_Cat]]),7)),Table1[[#This Row],[Sel_Cat]],$H$2:INDIRECT(ADDRESS(ROW(Table1[[#This Row],[Sel_Cat]]),8)),"A01")," ")</f>
        <v>285</v>
      </c>
      <c r="M1078" s="3" t="str">
        <f ca="1">IF(Table1[[#This Row],[Post]]="A02",COUNTIFS($H$2:INDIRECT(ADDRESS(ROW(Table1[[#This Row],[Sel_Cat]]),8)),"A02")," ")</f>
        <v xml:space="preserve"> </v>
      </c>
      <c r="N10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78" s="5" t="s">
        <v>5909</v>
      </c>
      <c r="P1078" s="5" t="str">
        <f>VLOOKUP(Table1[[#This Row],[ROLL2]],Sheet1!$A$1:$B$132,2,FALSE)</f>
        <v>Rajasthan</v>
      </c>
      <c r="Q1078" s="5" t="str">
        <f>VLOOKUP(Table1[[#This Row],[ROLL2]],Sheet1!$A$1:$C$132,3,FALSE)</f>
        <v>Sikar(2411)</v>
      </c>
    </row>
    <row r="1079" spans="1:17" x14ac:dyDescent="0.2">
      <c r="A1079" s="2">
        <v>1142</v>
      </c>
      <c r="B1079" s="3">
        <v>6005001685</v>
      </c>
      <c r="C1079" s="4" t="s">
        <v>5399</v>
      </c>
      <c r="D1079" s="4" t="s">
        <v>3428</v>
      </c>
      <c r="E1079" s="4" t="s">
        <v>3429</v>
      </c>
      <c r="F1079" s="2" t="s">
        <v>5697</v>
      </c>
      <c r="G1079" s="2" t="s">
        <v>5697</v>
      </c>
      <c r="H1079" s="4" t="s">
        <v>3430</v>
      </c>
      <c r="I1079" s="4">
        <v>1078</v>
      </c>
      <c r="J1079" s="3">
        <f ca="1">COUNTIF(G$2:INDIRECT(ADDRESS(ROW(Table1[[#This Row],[Sel_Cat]]),7)),Table1[[#This Row],[Sel_Cat]])</f>
        <v>43</v>
      </c>
      <c r="K1079" s="3" t="str">
        <f ca="1">IF(Table1[[#This Row],[Post]]="A01",COUNTIFS($H$2:INDIRECT(ADDRESS(ROW(Table1[[#This Row],[Sel_Cat]]),8)),"A01")," ")</f>
        <v xml:space="preserve"> </v>
      </c>
      <c r="L107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079" s="3">
        <f ca="1">IF(Table1[[#This Row],[Post]]="A02",COUNTIFS($H$2:INDIRECT(ADDRESS(ROW(Table1[[#This Row],[Sel_Cat]]),8)),"A02")," ")</f>
        <v>159</v>
      </c>
      <c r="N1079" s="3">
        <f ca="1">IF(Table1[[#This Row],[Post]]="A02",COUNTIFS($G$2:INDIRECT(ADDRESS(ROW(Table1[[#This Row],[Sel_Cat]]),7)),Table1[[#This Row],[Sel_Cat]],$H$2:INDIRECT(ADDRESS(ROW(Table1[[#This Row],[Sel_Cat]]),8)),"A02")," ")</f>
        <v>9</v>
      </c>
      <c r="O1079" s="5" t="s">
        <v>5944</v>
      </c>
      <c r="P1079" s="5" t="str">
        <f>VLOOKUP(Table1[[#This Row],[ROLL2]],Sheet1!$A$1:$B$132,2,FALSE)</f>
        <v>Madhya Pradesh</v>
      </c>
      <c r="Q1079" s="5" t="str">
        <f>VLOOKUP(Table1[[#This Row],[ROLL2]],Sheet1!$A$1:$C$132,3,FALSE)</f>
        <v>Gwalior(6005)</v>
      </c>
    </row>
    <row r="1080" spans="1:17" x14ac:dyDescent="0.2">
      <c r="A1080" s="2">
        <v>42</v>
      </c>
      <c r="B1080" s="3">
        <v>1403007950</v>
      </c>
      <c r="C1080" s="4" t="s">
        <v>4430</v>
      </c>
      <c r="D1080" s="4" t="s">
        <v>128</v>
      </c>
      <c r="E1080" s="4" t="s">
        <v>129</v>
      </c>
      <c r="F1080" s="2" t="s">
        <v>5701</v>
      </c>
      <c r="G1080" s="2" t="s">
        <v>5701</v>
      </c>
      <c r="H1080" s="4" t="s">
        <v>130</v>
      </c>
      <c r="I1080" s="4">
        <v>1079</v>
      </c>
      <c r="J1080" s="3">
        <f ca="1">COUNTIF(G$2:INDIRECT(ADDRESS(ROW(Table1[[#This Row],[Sel_Cat]]),7)),Table1[[#This Row],[Sel_Cat]])</f>
        <v>338</v>
      </c>
      <c r="K1080" s="3">
        <f ca="1">IF(Table1[[#This Row],[Post]]="A01",COUNTIFS($H$2:INDIRECT(ADDRESS(ROW(Table1[[#This Row],[Sel_Cat]]),8)),"A01")," ")</f>
        <v>920</v>
      </c>
      <c r="L1080" s="3">
        <f ca="1">IF(Table1[[#This Row],[Post]]="A01",COUNTIFS($G$2:INDIRECT(ADDRESS(ROW(Table1[[#This Row],[Sel_Cat]]),7)),Table1[[#This Row],[Sel_Cat]],$H$2:INDIRECT(ADDRESS(ROW(Table1[[#This Row],[Sel_Cat]]),8)),"A01")," ")</f>
        <v>286</v>
      </c>
      <c r="M1080" s="3" t="str">
        <f ca="1">IF(Table1[[#This Row],[Post]]="A02",COUNTIFS($H$2:INDIRECT(ADDRESS(ROW(Table1[[#This Row],[Sel_Cat]]),8)),"A02")," ")</f>
        <v xml:space="preserve"> </v>
      </c>
      <c r="N10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80" s="5" t="s">
        <v>5975</v>
      </c>
      <c r="P1080" s="5" t="str">
        <f>VLOOKUP(Table1[[#This Row],[ROLL2]],Sheet1!$A$1:$B$132,2,FALSE)</f>
        <v>Punjab</v>
      </c>
      <c r="Q1080" s="5" t="str">
        <f>VLOOKUP(Table1[[#This Row],[ROLL2]],Sheet1!$A$1:$C$132,3,FALSE)</f>
        <v>Patiala(1403)</v>
      </c>
    </row>
    <row r="1081" spans="1:17" x14ac:dyDescent="0.2">
      <c r="A1081" s="2">
        <v>384</v>
      </c>
      <c r="B1081" s="3">
        <v>2201242239</v>
      </c>
      <c r="C1081" s="4" t="s">
        <v>4746</v>
      </c>
      <c r="D1081" s="4" t="s">
        <v>1154</v>
      </c>
      <c r="E1081" s="4" t="s">
        <v>1155</v>
      </c>
      <c r="F1081" s="2" t="s">
        <v>5701</v>
      </c>
      <c r="G1081" s="2" t="s">
        <v>5701</v>
      </c>
      <c r="H1081" s="4" t="s">
        <v>1156</v>
      </c>
      <c r="I1081" s="4">
        <v>1080</v>
      </c>
      <c r="J1081" s="3">
        <f ca="1">COUNTIF(G$2:INDIRECT(ADDRESS(ROW(Table1[[#This Row],[Sel_Cat]]),7)),Table1[[#This Row],[Sel_Cat]])</f>
        <v>339</v>
      </c>
      <c r="K1081" s="3">
        <f ca="1">IF(Table1[[#This Row],[Post]]="A01",COUNTIFS($H$2:INDIRECT(ADDRESS(ROW(Table1[[#This Row],[Sel_Cat]]),8)),"A01")," ")</f>
        <v>921</v>
      </c>
      <c r="L1081" s="3">
        <f ca="1">IF(Table1[[#This Row],[Post]]="A01",COUNTIFS($G$2:INDIRECT(ADDRESS(ROW(Table1[[#This Row],[Sel_Cat]]),7)),Table1[[#This Row],[Sel_Cat]],$H$2:INDIRECT(ADDRESS(ROW(Table1[[#This Row],[Sel_Cat]]),8)),"A01")," ")</f>
        <v>287</v>
      </c>
      <c r="M1081" s="3" t="str">
        <f ca="1">IF(Table1[[#This Row],[Post]]="A02",COUNTIFS($H$2:INDIRECT(ADDRESS(ROW(Table1[[#This Row],[Sel_Cat]]),8)),"A02")," ")</f>
        <v xml:space="preserve"> </v>
      </c>
      <c r="N10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81" s="5" t="s">
        <v>5900</v>
      </c>
      <c r="P1081" s="5" t="str">
        <f>VLOOKUP(Table1[[#This Row],[ROLL2]],Sheet1!$A$1:$B$132,2,FALSE)</f>
        <v>Delhi</v>
      </c>
      <c r="Q1081" s="5" t="str">
        <f>VLOOKUP(Table1[[#This Row],[ROLL2]],Sheet1!$A$1:$C$132,3,FALSE)</f>
        <v>Delhi (2201)</v>
      </c>
    </row>
    <row r="1082" spans="1:17" x14ac:dyDescent="0.2">
      <c r="A1082" s="2">
        <v>554</v>
      </c>
      <c r="B1082" s="3">
        <v>2404017759</v>
      </c>
      <c r="C1082" s="4" t="s">
        <v>896</v>
      </c>
      <c r="D1082" s="4" t="s">
        <v>1664</v>
      </c>
      <c r="E1082" s="4" t="s">
        <v>1665</v>
      </c>
      <c r="F1082" s="2" t="s">
        <v>5701</v>
      </c>
      <c r="G1082" s="2" t="s">
        <v>5701</v>
      </c>
      <c r="H1082" s="4" t="s">
        <v>1666</v>
      </c>
      <c r="I1082" s="4">
        <v>1081</v>
      </c>
      <c r="J1082" s="3">
        <f ca="1">COUNTIF(G$2:INDIRECT(ADDRESS(ROW(Table1[[#This Row],[Sel_Cat]]),7)),Table1[[#This Row],[Sel_Cat]])</f>
        <v>340</v>
      </c>
      <c r="K1082" s="3">
        <f ca="1">IF(Table1[[#This Row],[Post]]="A01",COUNTIFS($H$2:INDIRECT(ADDRESS(ROW(Table1[[#This Row],[Sel_Cat]]),8)),"A01")," ")</f>
        <v>922</v>
      </c>
      <c r="L1082" s="3">
        <f ca="1">IF(Table1[[#This Row],[Post]]="A01",COUNTIFS($G$2:INDIRECT(ADDRESS(ROW(Table1[[#This Row],[Sel_Cat]]),7)),Table1[[#This Row],[Sel_Cat]],$H$2:INDIRECT(ADDRESS(ROW(Table1[[#This Row],[Sel_Cat]]),8)),"A01")," ")</f>
        <v>288</v>
      </c>
      <c r="M1082" s="3" t="str">
        <f ca="1">IF(Table1[[#This Row],[Post]]="A02",COUNTIFS($H$2:INDIRECT(ADDRESS(ROW(Table1[[#This Row],[Sel_Cat]]),8)),"A02")," ")</f>
        <v xml:space="preserve"> </v>
      </c>
      <c r="N108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82" s="5" t="s">
        <v>5903</v>
      </c>
      <c r="P1082" s="5" t="str">
        <f>VLOOKUP(Table1[[#This Row],[ROLL2]],Sheet1!$A$1:$B$132,2,FALSE)</f>
        <v>Rajasthan</v>
      </c>
      <c r="Q1082" s="5" t="str">
        <f>VLOOKUP(Table1[[#This Row],[ROLL2]],Sheet1!$A$1:$C$132,3,FALSE)</f>
        <v>Bikaner (2404)</v>
      </c>
    </row>
    <row r="1083" spans="1:17" x14ac:dyDescent="0.2">
      <c r="A1083" s="2">
        <v>1278</v>
      </c>
      <c r="B1083" s="3">
        <v>7208036151</v>
      </c>
      <c r="C1083" s="4" t="s">
        <v>1388</v>
      </c>
      <c r="D1083" s="4" t="s">
        <v>3836</v>
      </c>
      <c r="E1083" s="4" t="s">
        <v>3837</v>
      </c>
      <c r="F1083" s="2" t="s">
        <v>5701</v>
      </c>
      <c r="G1083" s="2" t="s">
        <v>5701</v>
      </c>
      <c r="H1083" s="4" t="s">
        <v>3838</v>
      </c>
      <c r="I1083" s="4">
        <v>1082</v>
      </c>
      <c r="J1083" s="3">
        <f ca="1">COUNTIF(G$2:INDIRECT(ADDRESS(ROW(Table1[[#This Row],[Sel_Cat]]),7)),Table1[[#This Row],[Sel_Cat]])</f>
        <v>341</v>
      </c>
      <c r="K1083" s="3">
        <f ca="1">IF(Table1[[#This Row],[Post]]="A01",COUNTIFS($H$2:INDIRECT(ADDRESS(ROW(Table1[[#This Row],[Sel_Cat]]),8)),"A01")," ")</f>
        <v>923</v>
      </c>
      <c r="L1083" s="3">
        <f ca="1">IF(Table1[[#This Row],[Post]]="A01",COUNTIFS($G$2:INDIRECT(ADDRESS(ROW(Table1[[#This Row],[Sel_Cat]]),7)),Table1[[#This Row],[Sel_Cat]],$H$2:INDIRECT(ADDRESS(ROW(Table1[[#This Row],[Sel_Cat]]),8)),"A01")," ")</f>
        <v>289</v>
      </c>
      <c r="M1083" s="3" t="str">
        <f ca="1">IF(Table1[[#This Row],[Post]]="A02",COUNTIFS($H$2:INDIRECT(ADDRESS(ROW(Table1[[#This Row],[Sel_Cat]]),8)),"A02")," ")</f>
        <v xml:space="preserve"> </v>
      </c>
      <c r="N10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83" s="5" t="s">
        <v>6014</v>
      </c>
      <c r="P1083" s="5" t="str">
        <f>VLOOKUP(Table1[[#This Row],[ROLL2]],Sheet1!$A$1:$B$132,2,FALSE)</f>
        <v>Maharashtra</v>
      </c>
      <c r="Q1083" s="5" t="str">
        <f>VLOOKUP(Table1[[#This Row],[ROLL2]],Sheet1!$A$1:$C$132,3,FALSE)</f>
        <v>Pune(7208) </v>
      </c>
    </row>
    <row r="1084" spans="1:17" x14ac:dyDescent="0.2">
      <c r="A1084" s="2">
        <v>1419</v>
      </c>
      <c r="B1084" s="3">
        <v>8603007374</v>
      </c>
      <c r="C1084" s="4" t="s">
        <v>5655</v>
      </c>
      <c r="D1084" s="4" t="s">
        <v>4258</v>
      </c>
      <c r="E1084" s="4" t="s">
        <v>4259</v>
      </c>
      <c r="F1084" s="2" t="s">
        <v>5701</v>
      </c>
      <c r="G1084" s="2" t="s">
        <v>5701</v>
      </c>
      <c r="H1084" s="4" t="s">
        <v>4260</v>
      </c>
      <c r="I1084" s="4">
        <v>1083</v>
      </c>
      <c r="J1084" s="3">
        <f ca="1">COUNTIF(G$2:INDIRECT(ADDRESS(ROW(Table1[[#This Row],[Sel_Cat]]),7)),Table1[[#This Row],[Sel_Cat]])</f>
        <v>342</v>
      </c>
      <c r="K1084" s="3">
        <f ca="1">IF(Table1[[#This Row],[Post]]="A01",COUNTIFS($H$2:INDIRECT(ADDRESS(ROW(Table1[[#This Row],[Sel_Cat]]),8)),"A01")," ")</f>
        <v>924</v>
      </c>
      <c r="L1084" s="3">
        <f ca="1">IF(Table1[[#This Row],[Post]]="A01",COUNTIFS($G$2:INDIRECT(ADDRESS(ROW(Table1[[#This Row],[Sel_Cat]]),7)),Table1[[#This Row],[Sel_Cat]],$H$2:INDIRECT(ADDRESS(ROW(Table1[[#This Row],[Sel_Cat]]),8)),"A01")," ")</f>
        <v>290</v>
      </c>
      <c r="M1084" s="3" t="str">
        <f ca="1">IF(Table1[[#This Row],[Post]]="A02",COUNTIFS($H$2:INDIRECT(ADDRESS(ROW(Table1[[#This Row],[Sel_Cat]]),8)),"A02")," ")</f>
        <v xml:space="preserve"> </v>
      </c>
      <c r="N108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84" s="5" t="s">
        <v>5997</v>
      </c>
      <c r="P1084" s="5" t="str">
        <f>VLOOKUP(Table1[[#This Row],[ROLL2]],Sheet1!$A$1:$B$132,2,FALSE)</f>
        <v>Telangana</v>
      </c>
      <c r="Q1084" s="5" t="str">
        <f>VLOOKUP(Table1[[#This Row],[ROLL2]],Sheet1!$A$1:$C$132,3,FALSE)</f>
        <v>Warangal(8603) </v>
      </c>
    </row>
    <row r="1085" spans="1:17" x14ac:dyDescent="0.2">
      <c r="A1085" s="2">
        <v>1253</v>
      </c>
      <c r="B1085" s="3">
        <v>7204032021</v>
      </c>
      <c r="C1085" s="4" t="s">
        <v>5497</v>
      </c>
      <c r="D1085" s="4" t="s">
        <v>3761</v>
      </c>
      <c r="E1085" s="4" t="s">
        <v>3762</v>
      </c>
      <c r="F1085" s="2" t="s">
        <v>5701</v>
      </c>
      <c r="G1085" s="2" t="s">
        <v>5701</v>
      </c>
      <c r="H1085" s="4" t="s">
        <v>3763</v>
      </c>
      <c r="I1085" s="4">
        <v>1084</v>
      </c>
      <c r="J1085" s="3">
        <f ca="1">COUNTIF(G$2:INDIRECT(ADDRESS(ROW(Table1[[#This Row],[Sel_Cat]]),7)),Table1[[#This Row],[Sel_Cat]])</f>
        <v>343</v>
      </c>
      <c r="K1085" s="3">
        <f ca="1">IF(Table1[[#This Row],[Post]]="A01",COUNTIFS($H$2:INDIRECT(ADDRESS(ROW(Table1[[#This Row],[Sel_Cat]]),8)),"A01")," ")</f>
        <v>925</v>
      </c>
      <c r="L1085" s="3">
        <f ca="1">IF(Table1[[#This Row],[Post]]="A01",COUNTIFS($G$2:INDIRECT(ADDRESS(ROW(Table1[[#This Row],[Sel_Cat]]),7)),Table1[[#This Row],[Sel_Cat]],$H$2:INDIRECT(ADDRESS(ROW(Table1[[#This Row],[Sel_Cat]]),8)),"A01")," ")</f>
        <v>291</v>
      </c>
      <c r="M1085" s="3" t="str">
        <f ca="1">IF(Table1[[#This Row],[Post]]="A02",COUNTIFS($H$2:INDIRECT(ADDRESS(ROW(Table1[[#This Row],[Sel_Cat]]),8)),"A02")," ")</f>
        <v xml:space="preserve"> </v>
      </c>
      <c r="N10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85" s="5" t="s">
        <v>6010</v>
      </c>
      <c r="P1085" s="5" t="str">
        <f>VLOOKUP(Table1[[#This Row],[ROLL2]],Sheet1!$A$1:$B$132,2,FALSE)</f>
        <v>Maharashtra</v>
      </c>
      <c r="Q1085" s="5" t="str">
        <f>VLOOKUP(Table1[[#This Row],[ROLL2]],Sheet1!$A$1:$C$132,3,FALSE)</f>
        <v>Mumbai(7204)</v>
      </c>
    </row>
    <row r="1086" spans="1:17" x14ac:dyDescent="0.2">
      <c r="A1086" s="2">
        <v>636</v>
      </c>
      <c r="B1086" s="3">
        <v>2406032820</v>
      </c>
      <c r="C1086" s="4" t="s">
        <v>4962</v>
      </c>
      <c r="D1086" s="4" t="s">
        <v>1910</v>
      </c>
      <c r="E1086" s="4" t="s">
        <v>1911</v>
      </c>
      <c r="F1086" s="2" t="s">
        <v>5701</v>
      </c>
      <c r="G1086" s="2" t="s">
        <v>5701</v>
      </c>
      <c r="H1086" s="4" t="s">
        <v>1912</v>
      </c>
      <c r="I1086" s="4">
        <v>1085</v>
      </c>
      <c r="J1086" s="3">
        <f ca="1">COUNTIF(G$2:INDIRECT(ADDRESS(ROW(Table1[[#This Row],[Sel_Cat]]),7)),Table1[[#This Row],[Sel_Cat]])</f>
        <v>344</v>
      </c>
      <c r="K1086" s="3">
        <f ca="1">IF(Table1[[#This Row],[Post]]="A01",COUNTIFS($H$2:INDIRECT(ADDRESS(ROW(Table1[[#This Row],[Sel_Cat]]),8)),"A01")," ")</f>
        <v>926</v>
      </c>
      <c r="L1086" s="3">
        <f ca="1">IF(Table1[[#This Row],[Post]]="A01",COUNTIFS($G$2:INDIRECT(ADDRESS(ROW(Table1[[#This Row],[Sel_Cat]]),7)),Table1[[#This Row],[Sel_Cat]],$H$2:INDIRECT(ADDRESS(ROW(Table1[[#This Row],[Sel_Cat]]),8)),"A01")," ")</f>
        <v>292</v>
      </c>
      <c r="M1086" s="3" t="str">
        <f ca="1">IF(Table1[[#This Row],[Post]]="A02",COUNTIFS($H$2:INDIRECT(ADDRESS(ROW(Table1[[#This Row],[Sel_Cat]]),8)),"A02")," ")</f>
        <v xml:space="preserve"> </v>
      </c>
      <c r="N108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86" s="5" t="s">
        <v>5905</v>
      </c>
      <c r="P1086" s="5" t="str">
        <f>VLOOKUP(Table1[[#This Row],[ROLL2]],Sheet1!$A$1:$B$132,2,FALSE)</f>
        <v>Rajasthan</v>
      </c>
      <c r="Q1086" s="5" t="str">
        <f>VLOOKUP(Table1[[#This Row],[ROLL2]],Sheet1!$A$1:$C$132,3,FALSE)</f>
        <v>Jodhpur (2406)</v>
      </c>
    </row>
    <row r="1087" spans="1:17" x14ac:dyDescent="0.2">
      <c r="A1087" s="2">
        <v>911</v>
      </c>
      <c r="B1087" s="3">
        <v>3206046256</v>
      </c>
      <c r="C1087" s="4" t="s">
        <v>5198</v>
      </c>
      <c r="D1087" s="4" t="s">
        <v>2735</v>
      </c>
      <c r="E1087" s="4" t="s">
        <v>2736</v>
      </c>
      <c r="F1087" s="2" t="s">
        <v>5701</v>
      </c>
      <c r="G1087" s="2" t="s">
        <v>5701</v>
      </c>
      <c r="H1087" s="4" t="s">
        <v>2737</v>
      </c>
      <c r="I1087" s="4">
        <v>1086</v>
      </c>
      <c r="J1087" s="3">
        <f ca="1">COUNTIF(G$2:INDIRECT(ADDRESS(ROW(Table1[[#This Row],[Sel_Cat]]),7)),Table1[[#This Row],[Sel_Cat]])</f>
        <v>345</v>
      </c>
      <c r="K1087" s="3">
        <f ca="1">IF(Table1[[#This Row],[Post]]="A01",COUNTIFS($H$2:INDIRECT(ADDRESS(ROW(Table1[[#This Row],[Sel_Cat]]),8)),"A01")," ")</f>
        <v>927</v>
      </c>
      <c r="L1087" s="3">
        <f ca="1">IF(Table1[[#This Row],[Post]]="A01",COUNTIFS($G$2:INDIRECT(ADDRESS(ROW(Table1[[#This Row],[Sel_Cat]]),7)),Table1[[#This Row],[Sel_Cat]],$H$2:INDIRECT(ADDRESS(ROW(Table1[[#This Row],[Sel_Cat]]),8)),"A01")," ")</f>
        <v>293</v>
      </c>
      <c r="M1087" s="3" t="str">
        <f ca="1">IF(Table1[[#This Row],[Post]]="A02",COUNTIFS($H$2:INDIRECT(ADDRESS(ROW(Table1[[#This Row],[Sel_Cat]]),8)),"A02")," ")</f>
        <v xml:space="preserve"> </v>
      </c>
      <c r="N10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87" s="5" t="s">
        <v>5894</v>
      </c>
      <c r="P1087" s="5" t="str">
        <f>VLOOKUP(Table1[[#This Row],[ROLL2]],Sheet1!$A$1:$B$132,2,FALSE)</f>
        <v>Bihar</v>
      </c>
      <c r="Q1087" s="5" t="str">
        <f>VLOOKUP(Table1[[#This Row],[ROLL2]],Sheet1!$A$1:$C$132,3,FALSE)</f>
        <v>Patna (3206)</v>
      </c>
    </row>
    <row r="1088" spans="1:17" x14ac:dyDescent="0.2">
      <c r="A1088" s="2">
        <v>954</v>
      </c>
      <c r="B1088" s="3">
        <v>3209005721</v>
      </c>
      <c r="C1088" s="4" t="s">
        <v>5228</v>
      </c>
      <c r="D1088" s="4" t="s">
        <v>2864</v>
      </c>
      <c r="E1088" s="4" t="s">
        <v>2865</v>
      </c>
      <c r="F1088" s="2" t="s">
        <v>5701</v>
      </c>
      <c r="G1088" s="2" t="s">
        <v>5701</v>
      </c>
      <c r="H1088" s="4" t="s">
        <v>2866</v>
      </c>
      <c r="I1088" s="4">
        <v>1087</v>
      </c>
      <c r="J1088" s="3">
        <f ca="1">COUNTIF(G$2:INDIRECT(ADDRESS(ROW(Table1[[#This Row],[Sel_Cat]]),7)),Table1[[#This Row],[Sel_Cat]])</f>
        <v>346</v>
      </c>
      <c r="K1088" s="3">
        <f ca="1">IF(Table1[[#This Row],[Post]]="A01",COUNTIFS($H$2:INDIRECT(ADDRESS(ROW(Table1[[#This Row],[Sel_Cat]]),8)),"A01")," ")</f>
        <v>928</v>
      </c>
      <c r="L1088" s="3">
        <f ca="1">IF(Table1[[#This Row],[Post]]="A01",COUNTIFS($G$2:INDIRECT(ADDRESS(ROW(Table1[[#This Row],[Sel_Cat]]),7)),Table1[[#This Row],[Sel_Cat]],$H$2:INDIRECT(ADDRESS(ROW(Table1[[#This Row],[Sel_Cat]]),8)),"A01")," ")</f>
        <v>294</v>
      </c>
      <c r="M1088" s="3" t="str">
        <f ca="1">IF(Table1[[#This Row],[Post]]="A02",COUNTIFS($H$2:INDIRECT(ADDRESS(ROW(Table1[[#This Row],[Sel_Cat]]),8)),"A02")," ")</f>
        <v xml:space="preserve"> </v>
      </c>
      <c r="N10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88" s="5" t="s">
        <v>5895</v>
      </c>
      <c r="P1088" s="5" t="str">
        <f>VLOOKUP(Table1[[#This Row],[ROLL2]],Sheet1!$A$1:$B$132,2,FALSE)</f>
        <v>Bihar</v>
      </c>
      <c r="Q1088" s="5" t="str">
        <f>VLOOKUP(Table1[[#This Row],[ROLL2]],Sheet1!$A$1:$C$132,3,FALSE)</f>
        <v>Purnea (3209)</v>
      </c>
    </row>
    <row r="1089" spans="1:17" x14ac:dyDescent="0.2">
      <c r="A1089" s="2">
        <v>109</v>
      </c>
      <c r="B1089" s="3">
        <v>2201012169</v>
      </c>
      <c r="C1089" s="4" t="s">
        <v>4495</v>
      </c>
      <c r="D1089" s="4" t="s">
        <v>329</v>
      </c>
      <c r="E1089" s="4" t="s">
        <v>330</v>
      </c>
      <c r="F1089" s="2" t="s">
        <v>5701</v>
      </c>
      <c r="G1089" s="2" t="s">
        <v>5701</v>
      </c>
      <c r="H1089" s="4" t="s">
        <v>331</v>
      </c>
      <c r="I1089" s="4">
        <v>1088</v>
      </c>
      <c r="J1089" s="3">
        <f ca="1">COUNTIF(G$2:INDIRECT(ADDRESS(ROW(Table1[[#This Row],[Sel_Cat]]),7)),Table1[[#This Row],[Sel_Cat]])</f>
        <v>347</v>
      </c>
      <c r="K1089" s="3">
        <f ca="1">IF(Table1[[#This Row],[Post]]="A01",COUNTIFS($H$2:INDIRECT(ADDRESS(ROW(Table1[[#This Row],[Sel_Cat]]),8)),"A01")," ")</f>
        <v>929</v>
      </c>
      <c r="L1089" s="3">
        <f ca="1">IF(Table1[[#This Row],[Post]]="A01",COUNTIFS($G$2:INDIRECT(ADDRESS(ROW(Table1[[#This Row],[Sel_Cat]]),7)),Table1[[#This Row],[Sel_Cat]],$H$2:INDIRECT(ADDRESS(ROW(Table1[[#This Row],[Sel_Cat]]),8)),"A01")," ")</f>
        <v>295</v>
      </c>
      <c r="M1089" s="3" t="str">
        <f ca="1">IF(Table1[[#This Row],[Post]]="A02",COUNTIFS($H$2:INDIRECT(ADDRESS(ROW(Table1[[#This Row],[Sel_Cat]]),8)),"A02")," ")</f>
        <v xml:space="preserve"> </v>
      </c>
      <c r="N10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89" s="5" t="s">
        <v>5900</v>
      </c>
      <c r="P1089" s="5" t="str">
        <f>VLOOKUP(Table1[[#This Row],[ROLL2]],Sheet1!$A$1:$B$132,2,FALSE)</f>
        <v>Delhi</v>
      </c>
      <c r="Q1089" s="5" t="str">
        <f>VLOOKUP(Table1[[#This Row],[ROLL2]],Sheet1!$A$1:$C$132,3,FALSE)</f>
        <v>Delhi (2201)</v>
      </c>
    </row>
    <row r="1090" spans="1:17" x14ac:dyDescent="0.2">
      <c r="A1090" s="2">
        <v>210</v>
      </c>
      <c r="B1090" s="3">
        <v>2201105436</v>
      </c>
      <c r="C1090" s="4" t="s">
        <v>4586</v>
      </c>
      <c r="D1090" s="4" t="s">
        <v>632</v>
      </c>
      <c r="E1090" s="4" t="s">
        <v>633</v>
      </c>
      <c r="F1090" s="2" t="s">
        <v>5697</v>
      </c>
      <c r="G1090" s="2" t="s">
        <v>5697</v>
      </c>
      <c r="H1090" s="4" t="s">
        <v>634</v>
      </c>
      <c r="I1090" s="4">
        <v>1089</v>
      </c>
      <c r="J1090" s="3">
        <f ca="1">COUNTIF(G$2:INDIRECT(ADDRESS(ROW(Table1[[#This Row],[Sel_Cat]]),7)),Table1[[#This Row],[Sel_Cat]])</f>
        <v>44</v>
      </c>
      <c r="K1090" s="3">
        <f ca="1">IF(Table1[[#This Row],[Post]]="A01",COUNTIFS($H$2:INDIRECT(ADDRESS(ROW(Table1[[#This Row],[Sel_Cat]]),8)),"A01")," ")</f>
        <v>930</v>
      </c>
      <c r="L1090" s="3">
        <f ca="1">IF(Table1[[#This Row],[Post]]="A01",COUNTIFS($G$2:INDIRECT(ADDRESS(ROW(Table1[[#This Row],[Sel_Cat]]),7)),Table1[[#This Row],[Sel_Cat]],$H$2:INDIRECT(ADDRESS(ROW(Table1[[#This Row],[Sel_Cat]]),8)),"A01")," ")</f>
        <v>35</v>
      </c>
      <c r="M1090" s="3" t="str">
        <f ca="1">IF(Table1[[#This Row],[Post]]="A02",COUNTIFS($H$2:INDIRECT(ADDRESS(ROW(Table1[[#This Row],[Sel_Cat]]),8)),"A02")," ")</f>
        <v xml:space="preserve"> </v>
      </c>
      <c r="N10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90" s="5" t="s">
        <v>5900</v>
      </c>
      <c r="P1090" s="5" t="str">
        <f>VLOOKUP(Table1[[#This Row],[ROLL2]],Sheet1!$A$1:$B$132,2,FALSE)</f>
        <v>Delhi</v>
      </c>
      <c r="Q1090" s="5" t="str">
        <f>VLOOKUP(Table1[[#This Row],[ROLL2]],Sheet1!$A$1:$C$132,3,FALSE)</f>
        <v>Delhi (2201)</v>
      </c>
    </row>
    <row r="1091" spans="1:17" x14ac:dyDescent="0.2">
      <c r="A1091" s="2">
        <v>96</v>
      </c>
      <c r="B1091" s="3">
        <v>2201001703</v>
      </c>
      <c r="C1091" s="4" t="s">
        <v>4482</v>
      </c>
      <c r="D1091" s="4" t="s">
        <v>290</v>
      </c>
      <c r="E1091" s="4" t="s">
        <v>291</v>
      </c>
      <c r="F1091" s="2" t="s">
        <v>5701</v>
      </c>
      <c r="G1091" s="2" t="s">
        <v>5701</v>
      </c>
      <c r="H1091" s="4" t="s">
        <v>292</v>
      </c>
      <c r="I1091" s="4">
        <v>1090</v>
      </c>
      <c r="J1091" s="3">
        <f ca="1">COUNTIF(G$2:INDIRECT(ADDRESS(ROW(Table1[[#This Row],[Sel_Cat]]),7)),Table1[[#This Row],[Sel_Cat]])</f>
        <v>348</v>
      </c>
      <c r="K1091" s="3">
        <f ca="1">IF(Table1[[#This Row],[Post]]="A01",COUNTIFS($H$2:INDIRECT(ADDRESS(ROW(Table1[[#This Row],[Sel_Cat]]),8)),"A01")," ")</f>
        <v>931</v>
      </c>
      <c r="L1091" s="3">
        <f ca="1">IF(Table1[[#This Row],[Post]]="A01",COUNTIFS($G$2:INDIRECT(ADDRESS(ROW(Table1[[#This Row],[Sel_Cat]]),7)),Table1[[#This Row],[Sel_Cat]],$H$2:INDIRECT(ADDRESS(ROW(Table1[[#This Row],[Sel_Cat]]),8)),"A01")," ")</f>
        <v>296</v>
      </c>
      <c r="M1091" s="3" t="str">
        <f ca="1">IF(Table1[[#This Row],[Post]]="A02",COUNTIFS($H$2:INDIRECT(ADDRESS(ROW(Table1[[#This Row],[Sel_Cat]]),8)),"A02")," ")</f>
        <v xml:space="preserve"> </v>
      </c>
      <c r="N10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91" s="5" t="s">
        <v>5900</v>
      </c>
      <c r="P1091" s="5" t="str">
        <f>VLOOKUP(Table1[[#This Row],[ROLL2]],Sheet1!$A$1:$B$132,2,FALSE)</f>
        <v>Delhi</v>
      </c>
      <c r="Q1091" s="5" t="str">
        <f>VLOOKUP(Table1[[#This Row],[ROLL2]],Sheet1!$A$1:$C$132,3,FALSE)</f>
        <v>Delhi (2201)</v>
      </c>
    </row>
    <row r="1092" spans="1:17" x14ac:dyDescent="0.2">
      <c r="A1092" s="2">
        <v>269</v>
      </c>
      <c r="B1092" s="3">
        <v>2201151139</v>
      </c>
      <c r="C1092" s="4" t="s">
        <v>4639</v>
      </c>
      <c r="D1092" s="4" t="s">
        <v>809</v>
      </c>
      <c r="E1092" s="4" t="s">
        <v>810</v>
      </c>
      <c r="F1092" s="2" t="s">
        <v>5701</v>
      </c>
      <c r="G1092" s="2" t="s">
        <v>5701</v>
      </c>
      <c r="H1092" s="4" t="s">
        <v>811</v>
      </c>
      <c r="I1092" s="4">
        <v>1091</v>
      </c>
      <c r="J1092" s="3">
        <f ca="1">COUNTIF(G$2:INDIRECT(ADDRESS(ROW(Table1[[#This Row],[Sel_Cat]]),7)),Table1[[#This Row],[Sel_Cat]])</f>
        <v>349</v>
      </c>
      <c r="K1092" s="3">
        <f ca="1">IF(Table1[[#This Row],[Post]]="A01",COUNTIFS($H$2:INDIRECT(ADDRESS(ROW(Table1[[#This Row],[Sel_Cat]]),8)),"A01")," ")</f>
        <v>932</v>
      </c>
      <c r="L1092" s="3">
        <f ca="1">IF(Table1[[#This Row],[Post]]="A01",COUNTIFS($G$2:INDIRECT(ADDRESS(ROW(Table1[[#This Row],[Sel_Cat]]),7)),Table1[[#This Row],[Sel_Cat]],$H$2:INDIRECT(ADDRESS(ROW(Table1[[#This Row],[Sel_Cat]]),8)),"A01")," ")</f>
        <v>297</v>
      </c>
      <c r="M1092" s="3" t="str">
        <f ca="1">IF(Table1[[#This Row],[Post]]="A02",COUNTIFS($H$2:INDIRECT(ADDRESS(ROW(Table1[[#This Row],[Sel_Cat]]),8)),"A02")," ")</f>
        <v xml:space="preserve"> </v>
      </c>
      <c r="N10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92" s="5" t="s">
        <v>5900</v>
      </c>
      <c r="P1092" s="5" t="str">
        <f>VLOOKUP(Table1[[#This Row],[ROLL2]],Sheet1!$A$1:$B$132,2,FALSE)</f>
        <v>Delhi</v>
      </c>
      <c r="Q1092" s="5" t="str">
        <f>VLOOKUP(Table1[[#This Row],[ROLL2]],Sheet1!$A$1:$C$132,3,FALSE)</f>
        <v>Delhi (2201)</v>
      </c>
    </row>
    <row r="1093" spans="1:17" x14ac:dyDescent="0.2">
      <c r="A1093" s="2">
        <v>1429</v>
      </c>
      <c r="B1093" s="3">
        <v>9001019921</v>
      </c>
      <c r="C1093" s="4" t="s">
        <v>5665</v>
      </c>
      <c r="D1093" s="4" t="s">
        <v>4288</v>
      </c>
      <c r="E1093" s="4" t="s">
        <v>4289</v>
      </c>
      <c r="F1093" s="2" t="s">
        <v>5701</v>
      </c>
      <c r="G1093" s="2" t="s">
        <v>5701</v>
      </c>
      <c r="H1093" s="4" t="s">
        <v>4290</v>
      </c>
      <c r="I1093" s="4">
        <v>1092</v>
      </c>
      <c r="J1093" s="3">
        <f ca="1">COUNTIF(G$2:INDIRECT(ADDRESS(ROW(Table1[[#This Row],[Sel_Cat]]),7)),Table1[[#This Row],[Sel_Cat]])</f>
        <v>350</v>
      </c>
      <c r="K1093" s="3">
        <f ca="1">IF(Table1[[#This Row],[Post]]="A01",COUNTIFS($H$2:INDIRECT(ADDRESS(ROW(Table1[[#This Row],[Sel_Cat]]),8)),"A01")," ")</f>
        <v>933</v>
      </c>
      <c r="L1093" s="3">
        <f ca="1">IF(Table1[[#This Row],[Post]]="A01",COUNTIFS($G$2:INDIRECT(ADDRESS(ROW(Table1[[#This Row],[Sel_Cat]]),7)),Table1[[#This Row],[Sel_Cat]],$H$2:INDIRECT(ADDRESS(ROW(Table1[[#This Row],[Sel_Cat]]),8)),"A01")," ")</f>
        <v>298</v>
      </c>
      <c r="M1093" s="3" t="str">
        <f ca="1">IF(Table1[[#This Row],[Post]]="A02",COUNTIFS($H$2:INDIRECT(ADDRESS(ROW(Table1[[#This Row],[Sel_Cat]]),8)),"A02")," ")</f>
        <v xml:space="preserve"> </v>
      </c>
      <c r="N10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93" s="5" t="s">
        <v>5929</v>
      </c>
      <c r="P1093" s="5" t="str">
        <f>VLOOKUP(Table1[[#This Row],[ROLL2]],Sheet1!$A$1:$B$132,2,FALSE)</f>
        <v>Karnataka</v>
      </c>
      <c r="Q1093" s="5" t="str">
        <f>VLOOKUP(Table1[[#This Row],[ROLL2]],Sheet1!$A$1:$C$132,3,FALSE)</f>
        <v>Bengaluru (9001)</v>
      </c>
    </row>
    <row r="1094" spans="1:17" x14ac:dyDescent="0.2">
      <c r="A1094" s="2">
        <v>1063</v>
      </c>
      <c r="B1094" s="3">
        <v>4417001543</v>
      </c>
      <c r="C1094" s="4" t="s">
        <v>5324</v>
      </c>
      <c r="D1094" s="4" t="s">
        <v>3191</v>
      </c>
      <c r="E1094" s="4" t="s">
        <v>3192</v>
      </c>
      <c r="F1094" s="2" t="s">
        <v>5701</v>
      </c>
      <c r="G1094" s="2" t="s">
        <v>5701</v>
      </c>
      <c r="H1094" s="4" t="s">
        <v>3193</v>
      </c>
      <c r="I1094" s="4">
        <v>1093</v>
      </c>
      <c r="J1094" s="3">
        <f ca="1">COUNTIF(G$2:INDIRECT(ADDRESS(ROW(Table1[[#This Row],[Sel_Cat]]),7)),Table1[[#This Row],[Sel_Cat]])</f>
        <v>351</v>
      </c>
      <c r="K1094" s="3">
        <f ca="1">IF(Table1[[#This Row],[Post]]="A01",COUNTIFS($H$2:INDIRECT(ADDRESS(ROW(Table1[[#This Row],[Sel_Cat]]),8)),"A01")," ")</f>
        <v>934</v>
      </c>
      <c r="L1094" s="3">
        <f ca="1">IF(Table1[[#This Row],[Post]]="A01",COUNTIFS($G$2:INDIRECT(ADDRESS(ROW(Table1[[#This Row],[Sel_Cat]]),7)),Table1[[#This Row],[Sel_Cat]],$H$2:INDIRECT(ADDRESS(ROW(Table1[[#This Row],[Sel_Cat]]),8)),"A01")," ")</f>
        <v>299</v>
      </c>
      <c r="M1094" s="3" t="str">
        <f ca="1">IF(Table1[[#This Row],[Post]]="A02",COUNTIFS($H$2:INDIRECT(ADDRESS(ROW(Table1[[#This Row],[Sel_Cat]]),8)),"A02")," ")</f>
        <v xml:space="preserve"> </v>
      </c>
      <c r="N10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94" s="5" t="s">
        <v>5921</v>
      </c>
      <c r="P1094" s="5" t="str">
        <f>VLOOKUP(Table1[[#This Row],[ROLL2]],Sheet1!$A$1:$B$132,2,FALSE)</f>
        <v>West Bengal</v>
      </c>
      <c r="Q1094" s="5" t="str">
        <f>VLOOKUP(Table1[[#This Row],[ROLL2]],Sheet1!$A$1:$C$132,3,FALSE)</f>
        <v>Asansol(4417)</v>
      </c>
    </row>
    <row r="1095" spans="1:17" x14ac:dyDescent="0.2">
      <c r="A1095" s="2">
        <v>1460</v>
      </c>
      <c r="B1095" s="3">
        <v>9212009534</v>
      </c>
      <c r="C1095" s="4" t="s">
        <v>5693</v>
      </c>
      <c r="D1095" s="4" t="s">
        <v>4372</v>
      </c>
      <c r="E1095" s="4" t="s">
        <v>4388</v>
      </c>
      <c r="F1095" s="2" t="s">
        <v>5701</v>
      </c>
      <c r="G1095" s="2" t="s">
        <v>5701</v>
      </c>
      <c r="H1095" s="4" t="s">
        <v>4373</v>
      </c>
      <c r="I1095" s="4">
        <v>1094</v>
      </c>
      <c r="J1095" s="3">
        <f ca="1">COUNTIF(G$2:INDIRECT(ADDRESS(ROW(Table1[[#This Row],[Sel_Cat]]),7)),Table1[[#This Row],[Sel_Cat]])</f>
        <v>352</v>
      </c>
      <c r="K1095" s="3">
        <f ca="1">IF(Table1[[#This Row],[Post]]="A01",COUNTIFS($H$2:INDIRECT(ADDRESS(ROW(Table1[[#This Row],[Sel_Cat]]),8)),"A01")," ")</f>
        <v>935</v>
      </c>
      <c r="L1095" s="3">
        <f ca="1">IF(Table1[[#This Row],[Post]]="A01",COUNTIFS($G$2:INDIRECT(ADDRESS(ROW(Table1[[#This Row],[Sel_Cat]]),7)),Table1[[#This Row],[Sel_Cat]],$H$2:INDIRECT(ADDRESS(ROW(Table1[[#This Row],[Sel_Cat]]),8)),"A01")," ")</f>
        <v>300</v>
      </c>
      <c r="M1095" s="3" t="str">
        <f ca="1">IF(Table1[[#This Row],[Post]]="A02",COUNTIFS($H$2:INDIRECT(ADDRESS(ROW(Table1[[#This Row],[Sel_Cat]]),8)),"A02")," ")</f>
        <v xml:space="preserve"> </v>
      </c>
      <c r="N109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95" s="5" t="s">
        <v>5941</v>
      </c>
      <c r="P1095" s="5" t="str">
        <f>VLOOKUP(Table1[[#This Row],[ROLL2]],Sheet1!$A$1:$B$132,2,FALSE)</f>
        <v>Kerala</v>
      </c>
      <c r="Q1095" s="5" t="str">
        <f>VLOOKUP(Table1[[#This Row],[ROLL2]],Sheet1!$A$1:$C$132,3,FALSE)</f>
        <v>Thrissur (9212)</v>
      </c>
    </row>
    <row r="1096" spans="1:17" x14ac:dyDescent="0.2">
      <c r="A1096" s="2">
        <v>352</v>
      </c>
      <c r="B1096" s="3">
        <v>2201219982</v>
      </c>
      <c r="C1096" s="4" t="s">
        <v>4717</v>
      </c>
      <c r="D1096" s="4" t="s">
        <v>1058</v>
      </c>
      <c r="E1096" s="4" t="s">
        <v>1059</v>
      </c>
      <c r="F1096" s="2" t="s">
        <v>5697</v>
      </c>
      <c r="G1096" s="2" t="s">
        <v>5697</v>
      </c>
      <c r="H1096" s="4" t="s">
        <v>1060</v>
      </c>
      <c r="I1096" s="4">
        <v>1095</v>
      </c>
      <c r="J1096" s="3">
        <f ca="1">COUNTIF(G$2:INDIRECT(ADDRESS(ROW(Table1[[#This Row],[Sel_Cat]]),7)),Table1[[#This Row],[Sel_Cat]])</f>
        <v>45</v>
      </c>
      <c r="K1096" s="3">
        <f ca="1">IF(Table1[[#This Row],[Post]]="A01",COUNTIFS($H$2:INDIRECT(ADDRESS(ROW(Table1[[#This Row],[Sel_Cat]]),8)),"A01")," ")</f>
        <v>936</v>
      </c>
      <c r="L1096" s="3">
        <f ca="1">IF(Table1[[#This Row],[Post]]="A01",COUNTIFS($G$2:INDIRECT(ADDRESS(ROW(Table1[[#This Row],[Sel_Cat]]),7)),Table1[[#This Row],[Sel_Cat]],$H$2:INDIRECT(ADDRESS(ROW(Table1[[#This Row],[Sel_Cat]]),8)),"A01")," ")</f>
        <v>36</v>
      </c>
      <c r="M1096" s="3" t="str">
        <f ca="1">IF(Table1[[#This Row],[Post]]="A02",COUNTIFS($H$2:INDIRECT(ADDRESS(ROW(Table1[[#This Row],[Sel_Cat]]),8)),"A02")," ")</f>
        <v xml:space="preserve"> </v>
      </c>
      <c r="N109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96" s="5" t="s">
        <v>5900</v>
      </c>
      <c r="P1096" s="5" t="str">
        <f>VLOOKUP(Table1[[#This Row],[ROLL2]],Sheet1!$A$1:$B$132,2,FALSE)</f>
        <v>Delhi</v>
      </c>
      <c r="Q1096" s="5" t="str">
        <f>VLOOKUP(Table1[[#This Row],[ROLL2]],Sheet1!$A$1:$C$132,3,FALSE)</f>
        <v>Delhi (2201)</v>
      </c>
    </row>
    <row r="1097" spans="1:17" x14ac:dyDescent="0.2">
      <c r="A1097" s="2">
        <v>666</v>
      </c>
      <c r="B1097" s="3">
        <v>3001014350</v>
      </c>
      <c r="C1097" s="4" t="s">
        <v>4988</v>
      </c>
      <c r="D1097" s="4" t="s">
        <v>2000</v>
      </c>
      <c r="E1097" s="4" t="s">
        <v>2001</v>
      </c>
      <c r="F1097" s="2" t="s">
        <v>5697</v>
      </c>
      <c r="G1097" s="2" t="s">
        <v>5697</v>
      </c>
      <c r="H1097" s="4" t="s">
        <v>2002</v>
      </c>
      <c r="I1097" s="4">
        <v>1096</v>
      </c>
      <c r="J1097" s="3">
        <f ca="1">COUNTIF(G$2:INDIRECT(ADDRESS(ROW(Table1[[#This Row],[Sel_Cat]]),7)),Table1[[#This Row],[Sel_Cat]])</f>
        <v>46</v>
      </c>
      <c r="K1097" s="3">
        <f ca="1">IF(Table1[[#This Row],[Post]]="A01",COUNTIFS($H$2:INDIRECT(ADDRESS(ROW(Table1[[#This Row],[Sel_Cat]]),8)),"A01")," ")</f>
        <v>937</v>
      </c>
      <c r="L1097" s="3">
        <f ca="1">IF(Table1[[#This Row],[Post]]="A01",COUNTIFS($G$2:INDIRECT(ADDRESS(ROW(Table1[[#This Row],[Sel_Cat]]),7)),Table1[[#This Row],[Sel_Cat]],$H$2:INDIRECT(ADDRESS(ROW(Table1[[#This Row],[Sel_Cat]]),8)),"A01")," ")</f>
        <v>37</v>
      </c>
      <c r="M1097" s="3" t="str">
        <f ca="1">IF(Table1[[#This Row],[Post]]="A02",COUNTIFS($H$2:INDIRECT(ADDRESS(ROW(Table1[[#This Row],[Sel_Cat]]),8)),"A02")," ")</f>
        <v xml:space="preserve"> </v>
      </c>
      <c r="N10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97" s="5" t="s">
        <v>5883</v>
      </c>
      <c r="P1097" s="5" t="str">
        <f>VLOOKUP(Table1[[#This Row],[ROLL2]],Sheet1!$A$1:$B$132,2,FALSE)</f>
        <v>Uttar Pradesh</v>
      </c>
      <c r="Q1097" s="5" t="str">
        <f>VLOOKUP(Table1[[#This Row],[ROLL2]],Sheet1!$A$1:$C$132,3,FALSE)</f>
        <v>Agra(3001)</v>
      </c>
    </row>
    <row r="1098" spans="1:17" x14ac:dyDescent="0.2">
      <c r="A1098" s="2">
        <v>1283</v>
      </c>
      <c r="B1098" s="3">
        <v>7208043789</v>
      </c>
      <c r="C1098" s="4" t="s">
        <v>5524</v>
      </c>
      <c r="D1098" s="4" t="s">
        <v>3851</v>
      </c>
      <c r="E1098" s="4" t="s">
        <v>3852</v>
      </c>
      <c r="F1098" s="2" t="s">
        <v>5701</v>
      </c>
      <c r="G1098" s="2" t="s">
        <v>5701</v>
      </c>
      <c r="H1098" s="4" t="s">
        <v>3853</v>
      </c>
      <c r="I1098" s="4">
        <v>1097</v>
      </c>
      <c r="J1098" s="3">
        <f ca="1">COUNTIF(G$2:INDIRECT(ADDRESS(ROW(Table1[[#This Row],[Sel_Cat]]),7)),Table1[[#This Row],[Sel_Cat]])</f>
        <v>353</v>
      </c>
      <c r="K1098" s="3">
        <f ca="1">IF(Table1[[#This Row],[Post]]="A01",COUNTIFS($H$2:INDIRECT(ADDRESS(ROW(Table1[[#This Row],[Sel_Cat]]),8)),"A01")," ")</f>
        <v>938</v>
      </c>
      <c r="L1098" s="3">
        <f ca="1">IF(Table1[[#This Row],[Post]]="A01",COUNTIFS($G$2:INDIRECT(ADDRESS(ROW(Table1[[#This Row],[Sel_Cat]]),7)),Table1[[#This Row],[Sel_Cat]],$H$2:INDIRECT(ADDRESS(ROW(Table1[[#This Row],[Sel_Cat]]),8)),"A01")," ")</f>
        <v>301</v>
      </c>
      <c r="M1098" s="3" t="str">
        <f ca="1">IF(Table1[[#This Row],[Post]]="A02",COUNTIFS($H$2:INDIRECT(ADDRESS(ROW(Table1[[#This Row],[Sel_Cat]]),8)),"A02")," ")</f>
        <v xml:space="preserve"> </v>
      </c>
      <c r="N10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98" s="5" t="s">
        <v>6014</v>
      </c>
      <c r="P1098" s="5" t="str">
        <f>VLOOKUP(Table1[[#This Row],[ROLL2]],Sheet1!$A$1:$B$132,2,FALSE)</f>
        <v>Maharashtra</v>
      </c>
      <c r="Q1098" s="5" t="str">
        <f>VLOOKUP(Table1[[#This Row],[ROLL2]],Sheet1!$A$1:$C$132,3,FALSE)</f>
        <v>Pune(7208) </v>
      </c>
    </row>
    <row r="1099" spans="1:17" x14ac:dyDescent="0.2">
      <c r="A1099" s="2">
        <v>1152</v>
      </c>
      <c r="B1099" s="3">
        <v>6005012787</v>
      </c>
      <c r="C1099" s="4" t="s">
        <v>5409</v>
      </c>
      <c r="D1099" s="4" t="s">
        <v>3458</v>
      </c>
      <c r="E1099" s="4" t="s">
        <v>3459</v>
      </c>
      <c r="F1099" s="2" t="s">
        <v>5701</v>
      </c>
      <c r="G1099" s="2" t="s">
        <v>5701</v>
      </c>
      <c r="H1099" s="4" t="s">
        <v>3460</v>
      </c>
      <c r="I1099" s="4">
        <v>1098</v>
      </c>
      <c r="J1099" s="3">
        <f ca="1">COUNTIF(G$2:INDIRECT(ADDRESS(ROW(Table1[[#This Row],[Sel_Cat]]),7)),Table1[[#This Row],[Sel_Cat]])</f>
        <v>354</v>
      </c>
      <c r="K1099" s="3">
        <f ca="1">IF(Table1[[#This Row],[Post]]="A01",COUNTIFS($H$2:INDIRECT(ADDRESS(ROW(Table1[[#This Row],[Sel_Cat]]),8)),"A01")," ")</f>
        <v>939</v>
      </c>
      <c r="L1099" s="3">
        <f ca="1">IF(Table1[[#This Row],[Post]]="A01",COUNTIFS($G$2:INDIRECT(ADDRESS(ROW(Table1[[#This Row],[Sel_Cat]]),7)),Table1[[#This Row],[Sel_Cat]],$H$2:INDIRECT(ADDRESS(ROW(Table1[[#This Row],[Sel_Cat]]),8)),"A01")," ")</f>
        <v>302</v>
      </c>
      <c r="M1099" s="3" t="str">
        <f ca="1">IF(Table1[[#This Row],[Post]]="A02",COUNTIFS($H$2:INDIRECT(ADDRESS(ROW(Table1[[#This Row],[Sel_Cat]]),8)),"A02")," ")</f>
        <v xml:space="preserve"> </v>
      </c>
      <c r="N10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099" s="5" t="s">
        <v>5944</v>
      </c>
      <c r="P1099" s="5" t="str">
        <f>VLOOKUP(Table1[[#This Row],[ROLL2]],Sheet1!$A$1:$B$132,2,FALSE)</f>
        <v>Madhya Pradesh</v>
      </c>
      <c r="Q1099" s="5" t="str">
        <f>VLOOKUP(Table1[[#This Row],[ROLL2]],Sheet1!$A$1:$C$132,3,FALSE)</f>
        <v>Gwalior(6005)</v>
      </c>
    </row>
    <row r="1100" spans="1:17" x14ac:dyDescent="0.2">
      <c r="A1100" s="2">
        <v>1316</v>
      </c>
      <c r="B1100" s="3">
        <v>8007027629</v>
      </c>
      <c r="C1100" s="4" t="s">
        <v>5555</v>
      </c>
      <c r="D1100" s="4" t="s">
        <v>3949</v>
      </c>
      <c r="E1100" s="4" t="s">
        <v>3950</v>
      </c>
      <c r="F1100" s="2" t="s">
        <v>5701</v>
      </c>
      <c r="G1100" s="2" t="s">
        <v>5701</v>
      </c>
      <c r="H1100" s="4" t="s">
        <v>3951</v>
      </c>
      <c r="I1100" s="4">
        <v>1099</v>
      </c>
      <c r="J1100" s="3">
        <f ca="1">COUNTIF(G$2:INDIRECT(ADDRESS(ROW(Table1[[#This Row],[Sel_Cat]]),7)),Table1[[#This Row],[Sel_Cat]])</f>
        <v>355</v>
      </c>
      <c r="K1100" s="3">
        <f ca="1">IF(Table1[[#This Row],[Post]]="A01",COUNTIFS($H$2:INDIRECT(ADDRESS(ROW(Table1[[#This Row],[Sel_Cat]]),8)),"A01")," ")</f>
        <v>940</v>
      </c>
      <c r="L1100" s="3">
        <f ca="1">IF(Table1[[#This Row],[Post]]="A01",COUNTIFS($G$2:INDIRECT(ADDRESS(ROW(Table1[[#This Row],[Sel_Cat]]),7)),Table1[[#This Row],[Sel_Cat]],$H$2:INDIRECT(ADDRESS(ROW(Table1[[#This Row],[Sel_Cat]]),8)),"A01")," ")</f>
        <v>303</v>
      </c>
      <c r="M1100" s="3" t="str">
        <f ca="1">IF(Table1[[#This Row],[Post]]="A02",COUNTIFS($H$2:INDIRECT(ADDRESS(ROW(Table1[[#This Row],[Sel_Cat]]),8)),"A02")," ")</f>
        <v xml:space="preserve"> </v>
      </c>
      <c r="N11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00" s="5" t="s">
        <v>5985</v>
      </c>
      <c r="P1100" s="5" t="str">
        <f>VLOOKUP(Table1[[#This Row],[ROLL2]],Sheet1!$A$1:$B$132,2,FALSE)</f>
        <v>Andhra Pradesh</v>
      </c>
      <c r="Q1100" s="5" t="str">
        <f>VLOOKUP(Table1[[#This Row],[ROLL2]],Sheet1!$A$1:$C$132,3,FALSE)</f>
        <v>Vishakhapatnam(8007)</v>
      </c>
    </row>
    <row r="1101" spans="1:17" x14ac:dyDescent="0.2">
      <c r="A1101" s="2">
        <v>1186</v>
      </c>
      <c r="B1101" s="3">
        <v>7001005285</v>
      </c>
      <c r="C1101" s="4" t="s">
        <v>5139</v>
      </c>
      <c r="D1101" s="4" t="s">
        <v>3560</v>
      </c>
      <c r="E1101" s="4" t="s">
        <v>3561</v>
      </c>
      <c r="F1101" s="2" t="s">
        <v>5701</v>
      </c>
      <c r="G1101" s="2" t="s">
        <v>5701</v>
      </c>
      <c r="H1101" s="4" t="s">
        <v>3562</v>
      </c>
      <c r="I1101" s="4">
        <v>1100</v>
      </c>
      <c r="J1101" s="3">
        <f ca="1">COUNTIF(G$2:INDIRECT(ADDRESS(ROW(Table1[[#This Row],[Sel_Cat]]),7)),Table1[[#This Row],[Sel_Cat]])</f>
        <v>356</v>
      </c>
      <c r="K1101" s="3">
        <f ca="1">IF(Table1[[#This Row],[Post]]="A01",COUNTIFS($H$2:INDIRECT(ADDRESS(ROW(Table1[[#This Row],[Sel_Cat]]),8)),"A01")," ")</f>
        <v>941</v>
      </c>
      <c r="L1101" s="3">
        <f ca="1">IF(Table1[[#This Row],[Post]]="A01",COUNTIFS($G$2:INDIRECT(ADDRESS(ROW(Table1[[#This Row],[Sel_Cat]]),7)),Table1[[#This Row],[Sel_Cat]],$H$2:INDIRECT(ADDRESS(ROW(Table1[[#This Row],[Sel_Cat]]),8)),"A01")," ")</f>
        <v>304</v>
      </c>
      <c r="M1101" s="3" t="str">
        <f ca="1">IF(Table1[[#This Row],[Post]]="A02",COUNTIFS($H$2:INDIRECT(ADDRESS(ROW(Table1[[#This Row],[Sel_Cat]]),8)),"A02")," ")</f>
        <v xml:space="preserve"> </v>
      </c>
      <c r="N11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01" s="5" t="s">
        <v>5999</v>
      </c>
      <c r="P1101" s="5" t="str">
        <f>VLOOKUP(Table1[[#This Row],[ROLL2]],Sheet1!$A$1:$B$132,2,FALSE)</f>
        <v>Gujarat</v>
      </c>
      <c r="Q1101" s="5" t="str">
        <f>VLOOKUP(Table1[[#This Row],[ROLL2]],Sheet1!$A$1:$C$132,3,FALSE)</f>
        <v>Ahmedabad(7001)</v>
      </c>
    </row>
    <row r="1102" spans="1:17" x14ac:dyDescent="0.2">
      <c r="A1102" s="2">
        <v>909</v>
      </c>
      <c r="B1102" s="3">
        <v>3206038141</v>
      </c>
      <c r="C1102" s="4" t="s">
        <v>4537</v>
      </c>
      <c r="D1102" s="4" t="s">
        <v>2729</v>
      </c>
      <c r="E1102" s="4" t="s">
        <v>2730</v>
      </c>
      <c r="F1102" s="2" t="s">
        <v>5701</v>
      </c>
      <c r="G1102" s="2" t="s">
        <v>5701</v>
      </c>
      <c r="H1102" s="4" t="s">
        <v>2731</v>
      </c>
      <c r="I1102" s="4">
        <v>1101</v>
      </c>
      <c r="J1102" s="3">
        <f ca="1">COUNTIF(G$2:INDIRECT(ADDRESS(ROW(Table1[[#This Row],[Sel_Cat]]),7)),Table1[[#This Row],[Sel_Cat]])</f>
        <v>357</v>
      </c>
      <c r="K1102" s="3">
        <f ca="1">IF(Table1[[#This Row],[Post]]="A01",COUNTIFS($H$2:INDIRECT(ADDRESS(ROW(Table1[[#This Row],[Sel_Cat]]),8)),"A01")," ")</f>
        <v>942</v>
      </c>
      <c r="L1102" s="3">
        <f ca="1">IF(Table1[[#This Row],[Post]]="A01",COUNTIFS($G$2:INDIRECT(ADDRESS(ROW(Table1[[#This Row],[Sel_Cat]]),7)),Table1[[#This Row],[Sel_Cat]],$H$2:INDIRECT(ADDRESS(ROW(Table1[[#This Row],[Sel_Cat]]),8)),"A01")," ")</f>
        <v>305</v>
      </c>
      <c r="M1102" s="3" t="str">
        <f ca="1">IF(Table1[[#This Row],[Post]]="A02",COUNTIFS($H$2:INDIRECT(ADDRESS(ROW(Table1[[#This Row],[Sel_Cat]]),8)),"A02")," ")</f>
        <v xml:space="preserve"> </v>
      </c>
      <c r="N11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02" s="5" t="s">
        <v>5894</v>
      </c>
      <c r="P1102" s="5" t="str">
        <f>VLOOKUP(Table1[[#This Row],[ROLL2]],Sheet1!$A$1:$B$132,2,FALSE)</f>
        <v>Bihar</v>
      </c>
      <c r="Q1102" s="5" t="str">
        <f>VLOOKUP(Table1[[#This Row],[ROLL2]],Sheet1!$A$1:$C$132,3,FALSE)</f>
        <v>Patna (3206)</v>
      </c>
    </row>
    <row r="1103" spans="1:17" x14ac:dyDescent="0.2">
      <c r="A1103" s="2">
        <v>54</v>
      </c>
      <c r="B1103" s="3">
        <v>1408003633</v>
      </c>
      <c r="C1103" s="4" t="s">
        <v>452</v>
      </c>
      <c r="D1103" s="4" t="s">
        <v>164</v>
      </c>
      <c r="E1103" s="4" t="s">
        <v>165</v>
      </c>
      <c r="F1103" s="2" t="s">
        <v>5701</v>
      </c>
      <c r="G1103" s="2" t="s">
        <v>5701</v>
      </c>
      <c r="H1103" s="4" t="s">
        <v>166</v>
      </c>
      <c r="I1103" s="4">
        <v>1102</v>
      </c>
      <c r="J1103" s="3">
        <f ca="1">COUNTIF(G$2:INDIRECT(ADDRESS(ROW(Table1[[#This Row],[Sel_Cat]]),7)),Table1[[#This Row],[Sel_Cat]])</f>
        <v>358</v>
      </c>
      <c r="K1103" s="3">
        <f ca="1">IF(Table1[[#This Row],[Post]]="A01",COUNTIFS($H$2:INDIRECT(ADDRESS(ROW(Table1[[#This Row],[Sel_Cat]]),8)),"A01")," ")</f>
        <v>943</v>
      </c>
      <c r="L1103" s="3">
        <f ca="1">IF(Table1[[#This Row],[Post]]="A01",COUNTIFS($G$2:INDIRECT(ADDRESS(ROW(Table1[[#This Row],[Sel_Cat]]),7)),Table1[[#This Row],[Sel_Cat]],$H$2:INDIRECT(ADDRESS(ROW(Table1[[#This Row],[Sel_Cat]]),8)),"A01")," ")</f>
        <v>306</v>
      </c>
      <c r="M1103" s="3" t="str">
        <f ca="1">IF(Table1[[#This Row],[Post]]="A02",COUNTIFS($H$2:INDIRECT(ADDRESS(ROW(Table1[[#This Row],[Sel_Cat]]),8)),"A02")," ")</f>
        <v xml:space="preserve"> </v>
      </c>
      <c r="N11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03" s="5" t="s">
        <v>6022</v>
      </c>
      <c r="P1103" s="5" t="e">
        <f>VLOOKUP(Table1[[#This Row],[ROLL2]],Sheet1!$A$1:$B$132,2,FALSE)</f>
        <v>#N/A</v>
      </c>
      <c r="Q1103" s="5" t="e">
        <f>VLOOKUP(Table1[[#This Row],[ROLL2]],Sheet1!$A$1:$C$132,3,FALSE)</f>
        <v>#N/A</v>
      </c>
    </row>
    <row r="1104" spans="1:17" x14ac:dyDescent="0.2">
      <c r="A1104" s="2">
        <v>100</v>
      </c>
      <c r="B1104" s="3">
        <v>2201003281</v>
      </c>
      <c r="C1104" s="4" t="s">
        <v>4486</v>
      </c>
      <c r="D1104" s="4" t="s">
        <v>302</v>
      </c>
      <c r="E1104" s="4" t="s">
        <v>303</v>
      </c>
      <c r="F1104" s="2" t="s">
        <v>5701</v>
      </c>
      <c r="G1104" s="2" t="s">
        <v>5701</v>
      </c>
      <c r="H1104" s="4" t="s">
        <v>304</v>
      </c>
      <c r="I1104" s="4">
        <v>1103</v>
      </c>
      <c r="J1104" s="3">
        <f ca="1">COUNTIF(G$2:INDIRECT(ADDRESS(ROW(Table1[[#This Row],[Sel_Cat]]),7)),Table1[[#This Row],[Sel_Cat]])</f>
        <v>359</v>
      </c>
      <c r="K1104" s="3">
        <f ca="1">IF(Table1[[#This Row],[Post]]="A01",COUNTIFS($H$2:INDIRECT(ADDRESS(ROW(Table1[[#This Row],[Sel_Cat]]),8)),"A01")," ")</f>
        <v>944</v>
      </c>
      <c r="L1104" s="3">
        <f ca="1">IF(Table1[[#This Row],[Post]]="A01",COUNTIFS($G$2:INDIRECT(ADDRESS(ROW(Table1[[#This Row],[Sel_Cat]]),7)),Table1[[#This Row],[Sel_Cat]],$H$2:INDIRECT(ADDRESS(ROW(Table1[[#This Row],[Sel_Cat]]),8)),"A01")," ")</f>
        <v>307</v>
      </c>
      <c r="M1104" s="3" t="str">
        <f ca="1">IF(Table1[[#This Row],[Post]]="A02",COUNTIFS($H$2:INDIRECT(ADDRESS(ROW(Table1[[#This Row],[Sel_Cat]]),8)),"A02")," ")</f>
        <v xml:space="preserve"> </v>
      </c>
      <c r="N11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04" s="5" t="s">
        <v>5900</v>
      </c>
      <c r="P1104" s="5" t="str">
        <f>VLOOKUP(Table1[[#This Row],[ROLL2]],Sheet1!$A$1:$B$132,2,FALSE)</f>
        <v>Delhi</v>
      </c>
      <c r="Q1104" s="5" t="str">
        <f>VLOOKUP(Table1[[#This Row],[ROLL2]],Sheet1!$A$1:$C$132,3,FALSE)</f>
        <v>Delhi (2201)</v>
      </c>
    </row>
    <row r="1105" spans="1:17" x14ac:dyDescent="0.2">
      <c r="A1105" s="2">
        <v>387</v>
      </c>
      <c r="B1105" s="3">
        <v>2201244220</v>
      </c>
      <c r="C1105" s="4" t="s">
        <v>4748</v>
      </c>
      <c r="D1105" s="4" t="s">
        <v>1163</v>
      </c>
      <c r="E1105" s="4" t="s">
        <v>1164</v>
      </c>
      <c r="F1105" s="2" t="s">
        <v>5701</v>
      </c>
      <c r="G1105" s="2" t="s">
        <v>5701</v>
      </c>
      <c r="H1105" s="4" t="s">
        <v>1165</v>
      </c>
      <c r="I1105" s="4">
        <v>1104</v>
      </c>
      <c r="J1105" s="3">
        <f ca="1">COUNTIF(G$2:INDIRECT(ADDRESS(ROW(Table1[[#This Row],[Sel_Cat]]),7)),Table1[[#This Row],[Sel_Cat]])</f>
        <v>360</v>
      </c>
      <c r="K1105" s="3">
        <f ca="1">IF(Table1[[#This Row],[Post]]="A01",COUNTIFS($H$2:INDIRECT(ADDRESS(ROW(Table1[[#This Row],[Sel_Cat]]),8)),"A01")," ")</f>
        <v>945</v>
      </c>
      <c r="L1105" s="3">
        <f ca="1">IF(Table1[[#This Row],[Post]]="A01",COUNTIFS($G$2:INDIRECT(ADDRESS(ROW(Table1[[#This Row],[Sel_Cat]]),7)),Table1[[#This Row],[Sel_Cat]],$H$2:INDIRECT(ADDRESS(ROW(Table1[[#This Row],[Sel_Cat]]),8)),"A01")," ")</f>
        <v>308</v>
      </c>
      <c r="M1105" s="3" t="str">
        <f ca="1">IF(Table1[[#This Row],[Post]]="A02",COUNTIFS($H$2:INDIRECT(ADDRESS(ROW(Table1[[#This Row],[Sel_Cat]]),8)),"A02")," ")</f>
        <v xml:space="preserve"> </v>
      </c>
      <c r="N11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05" s="5" t="s">
        <v>5900</v>
      </c>
      <c r="P1105" s="5" t="str">
        <f>VLOOKUP(Table1[[#This Row],[ROLL2]],Sheet1!$A$1:$B$132,2,FALSE)</f>
        <v>Delhi</v>
      </c>
      <c r="Q1105" s="5" t="str">
        <f>VLOOKUP(Table1[[#This Row],[ROLL2]],Sheet1!$A$1:$C$132,3,FALSE)</f>
        <v>Delhi (2201)</v>
      </c>
    </row>
    <row r="1106" spans="1:17" x14ac:dyDescent="0.2">
      <c r="A1106" s="2">
        <v>1037</v>
      </c>
      <c r="B1106" s="3">
        <v>4410074651</v>
      </c>
      <c r="C1106" s="4" t="s">
        <v>5301</v>
      </c>
      <c r="D1106" s="4" t="s">
        <v>3113</v>
      </c>
      <c r="E1106" s="4" t="s">
        <v>3114</v>
      </c>
      <c r="F1106" s="2" t="s">
        <v>5701</v>
      </c>
      <c r="G1106" s="2" t="s">
        <v>5701</v>
      </c>
      <c r="H1106" s="4" t="s">
        <v>3115</v>
      </c>
      <c r="I1106" s="4">
        <v>1105</v>
      </c>
      <c r="J1106" s="3">
        <f ca="1">COUNTIF(G$2:INDIRECT(ADDRESS(ROW(Table1[[#This Row],[Sel_Cat]]),7)),Table1[[#This Row],[Sel_Cat]])</f>
        <v>361</v>
      </c>
      <c r="K1106" s="3">
        <f ca="1">IF(Table1[[#This Row],[Post]]="A01",COUNTIFS($H$2:INDIRECT(ADDRESS(ROW(Table1[[#This Row],[Sel_Cat]]),8)),"A01")," ")</f>
        <v>946</v>
      </c>
      <c r="L1106" s="3">
        <f ca="1">IF(Table1[[#This Row],[Post]]="A01",COUNTIFS($G$2:INDIRECT(ADDRESS(ROW(Table1[[#This Row],[Sel_Cat]]),7)),Table1[[#This Row],[Sel_Cat]],$H$2:INDIRECT(ADDRESS(ROW(Table1[[#This Row],[Sel_Cat]]),8)),"A01")," ")</f>
        <v>309</v>
      </c>
      <c r="M1106" s="3" t="str">
        <f ca="1">IF(Table1[[#This Row],[Post]]="A02",COUNTIFS($H$2:INDIRECT(ADDRESS(ROW(Table1[[#This Row],[Sel_Cat]]),8)),"A02")," ")</f>
        <v xml:space="preserve"> </v>
      </c>
      <c r="N11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06" s="5" t="s">
        <v>5925</v>
      </c>
      <c r="P1106" s="5" t="str">
        <f>VLOOKUP(Table1[[#This Row],[ROLL2]],Sheet1!$A$1:$B$132,2,FALSE)</f>
        <v>West Bengal</v>
      </c>
      <c r="Q1106" s="5" t="str">
        <f>VLOOKUP(Table1[[#This Row],[ROLL2]],Sheet1!$A$1:$C$132,3,FALSE)</f>
        <v>Kolkata(4410),</v>
      </c>
    </row>
    <row r="1107" spans="1:17" x14ac:dyDescent="0.2">
      <c r="A1107" s="2">
        <v>937</v>
      </c>
      <c r="B1107" s="3">
        <v>3206126343</v>
      </c>
      <c r="C1107" s="4" t="s">
        <v>5215</v>
      </c>
      <c r="D1107" s="4" t="s">
        <v>2813</v>
      </c>
      <c r="E1107" s="4" t="s">
        <v>2814</v>
      </c>
      <c r="F1107" s="2" t="s">
        <v>5697</v>
      </c>
      <c r="G1107" s="2" t="s">
        <v>5697</v>
      </c>
      <c r="H1107" s="4" t="s">
        <v>2815</v>
      </c>
      <c r="I1107" s="4">
        <v>1106</v>
      </c>
      <c r="J1107" s="3">
        <f ca="1">COUNTIF(G$2:INDIRECT(ADDRESS(ROW(Table1[[#This Row],[Sel_Cat]]),7)),Table1[[#This Row],[Sel_Cat]])</f>
        <v>47</v>
      </c>
      <c r="K1107" s="3" t="str">
        <f ca="1">IF(Table1[[#This Row],[Post]]="A01",COUNTIFS($H$2:INDIRECT(ADDRESS(ROW(Table1[[#This Row],[Sel_Cat]]),8)),"A01")," ")</f>
        <v xml:space="preserve"> </v>
      </c>
      <c r="L110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07" s="3">
        <f ca="1">IF(Table1[[#This Row],[Post]]="A02",COUNTIFS($H$2:INDIRECT(ADDRESS(ROW(Table1[[#This Row],[Sel_Cat]]),8)),"A02")," ")</f>
        <v>160</v>
      </c>
      <c r="N1107" s="3">
        <f ca="1">IF(Table1[[#This Row],[Post]]="A02",COUNTIFS($G$2:INDIRECT(ADDRESS(ROW(Table1[[#This Row],[Sel_Cat]]),7)),Table1[[#This Row],[Sel_Cat]],$H$2:INDIRECT(ADDRESS(ROW(Table1[[#This Row],[Sel_Cat]]),8)),"A02")," ")</f>
        <v>10</v>
      </c>
      <c r="O1107" s="5" t="s">
        <v>5894</v>
      </c>
      <c r="P1107" s="5" t="str">
        <f>VLOOKUP(Table1[[#This Row],[ROLL2]],Sheet1!$A$1:$B$132,2,FALSE)</f>
        <v>Bihar</v>
      </c>
      <c r="Q1107" s="5" t="str">
        <f>VLOOKUP(Table1[[#This Row],[ROLL2]],Sheet1!$A$1:$C$132,3,FALSE)</f>
        <v>Patna (3206)</v>
      </c>
    </row>
    <row r="1108" spans="1:17" x14ac:dyDescent="0.2">
      <c r="A1108" s="2">
        <v>139</v>
      </c>
      <c r="B1108" s="3">
        <v>2201046916</v>
      </c>
      <c r="C1108" s="4" t="s">
        <v>4524</v>
      </c>
      <c r="D1108" s="4" t="s">
        <v>419</v>
      </c>
      <c r="E1108" s="4" t="s">
        <v>420</v>
      </c>
      <c r="F1108" s="2" t="s">
        <v>5701</v>
      </c>
      <c r="G1108" s="2" t="s">
        <v>5701</v>
      </c>
      <c r="H1108" s="4" t="s">
        <v>421</v>
      </c>
      <c r="I1108" s="4">
        <v>1107</v>
      </c>
      <c r="J1108" s="3">
        <f ca="1">COUNTIF(G$2:INDIRECT(ADDRESS(ROW(Table1[[#This Row],[Sel_Cat]]),7)),Table1[[#This Row],[Sel_Cat]])</f>
        <v>362</v>
      </c>
      <c r="K1108" s="3">
        <f ca="1">IF(Table1[[#This Row],[Post]]="A01",COUNTIFS($H$2:INDIRECT(ADDRESS(ROW(Table1[[#This Row],[Sel_Cat]]),8)),"A01")," ")</f>
        <v>947</v>
      </c>
      <c r="L1108" s="3">
        <f ca="1">IF(Table1[[#This Row],[Post]]="A01",COUNTIFS($G$2:INDIRECT(ADDRESS(ROW(Table1[[#This Row],[Sel_Cat]]),7)),Table1[[#This Row],[Sel_Cat]],$H$2:INDIRECT(ADDRESS(ROW(Table1[[#This Row],[Sel_Cat]]),8)),"A01")," ")</f>
        <v>310</v>
      </c>
      <c r="M1108" s="3" t="str">
        <f ca="1">IF(Table1[[#This Row],[Post]]="A02",COUNTIFS($H$2:INDIRECT(ADDRESS(ROW(Table1[[#This Row],[Sel_Cat]]),8)),"A02")," ")</f>
        <v xml:space="preserve"> </v>
      </c>
      <c r="N110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08" s="5" t="s">
        <v>5900</v>
      </c>
      <c r="P1108" s="5" t="str">
        <f>VLOOKUP(Table1[[#This Row],[ROLL2]],Sheet1!$A$1:$B$132,2,FALSE)</f>
        <v>Delhi</v>
      </c>
      <c r="Q1108" s="5" t="str">
        <f>VLOOKUP(Table1[[#This Row],[ROLL2]],Sheet1!$A$1:$C$132,3,FALSE)</f>
        <v>Delhi (2201)</v>
      </c>
    </row>
    <row r="1109" spans="1:17" x14ac:dyDescent="0.2">
      <c r="A1109" s="2">
        <v>599</v>
      </c>
      <c r="B1109" s="3">
        <v>2405073709</v>
      </c>
      <c r="C1109" s="4" t="s">
        <v>4928</v>
      </c>
      <c r="D1109" s="4" t="s">
        <v>1799</v>
      </c>
      <c r="E1109" s="4" t="s">
        <v>1800</v>
      </c>
      <c r="F1109" s="2" t="s">
        <v>5698</v>
      </c>
      <c r="G1109" s="2" t="s">
        <v>5698</v>
      </c>
      <c r="H1109" s="4" t="s">
        <v>1801</v>
      </c>
      <c r="I1109" s="4">
        <v>1108</v>
      </c>
      <c r="J1109" s="3">
        <f ca="1">COUNTIF(G$2:INDIRECT(ADDRESS(ROW(Table1[[#This Row],[Sel_Cat]]),7)),Table1[[#This Row],[Sel_Cat]])</f>
        <v>8</v>
      </c>
      <c r="K1109" s="3">
        <f ca="1">IF(Table1[[#This Row],[Post]]="A01",COUNTIFS($H$2:INDIRECT(ADDRESS(ROW(Table1[[#This Row],[Sel_Cat]]),8)),"A01")," ")</f>
        <v>948</v>
      </c>
      <c r="L1109" s="3">
        <f ca="1">IF(Table1[[#This Row],[Post]]="A01",COUNTIFS($G$2:INDIRECT(ADDRESS(ROW(Table1[[#This Row],[Sel_Cat]]),7)),Table1[[#This Row],[Sel_Cat]],$H$2:INDIRECT(ADDRESS(ROW(Table1[[#This Row],[Sel_Cat]]),8)),"A01")," ")</f>
        <v>8</v>
      </c>
      <c r="M1109" s="3" t="str">
        <f ca="1">IF(Table1[[#This Row],[Post]]="A02",COUNTIFS($H$2:INDIRECT(ADDRESS(ROW(Table1[[#This Row],[Sel_Cat]]),8)),"A02")," ")</f>
        <v xml:space="preserve"> </v>
      </c>
      <c r="N11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09" s="5" t="s">
        <v>5904</v>
      </c>
      <c r="P1109" s="5" t="str">
        <f>VLOOKUP(Table1[[#This Row],[ROLL2]],Sheet1!$A$1:$B$132,2,FALSE)</f>
        <v>Rajasthan</v>
      </c>
      <c r="Q1109" s="5" t="str">
        <f>VLOOKUP(Table1[[#This Row],[ROLL2]],Sheet1!$A$1:$C$132,3,FALSE)</f>
        <v>Jaipur (2405)</v>
      </c>
    </row>
    <row r="1110" spans="1:17" x14ac:dyDescent="0.2">
      <c r="A1110" s="2">
        <v>1386</v>
      </c>
      <c r="B1110" s="3">
        <v>8601039226</v>
      </c>
      <c r="C1110" s="4" t="s">
        <v>5622</v>
      </c>
      <c r="D1110" s="4" t="s">
        <v>4159</v>
      </c>
      <c r="E1110" s="4" t="s">
        <v>4160</v>
      </c>
      <c r="F1110" s="2" t="s">
        <v>5701</v>
      </c>
      <c r="G1110" s="2" t="s">
        <v>5701</v>
      </c>
      <c r="H1110" s="4" t="s">
        <v>4161</v>
      </c>
      <c r="I1110" s="4">
        <v>1109</v>
      </c>
      <c r="J1110" s="3">
        <f ca="1">COUNTIF(G$2:INDIRECT(ADDRESS(ROW(Table1[[#This Row],[Sel_Cat]]),7)),Table1[[#This Row],[Sel_Cat]])</f>
        <v>363</v>
      </c>
      <c r="K1110" s="3">
        <f ca="1">IF(Table1[[#This Row],[Post]]="A01",COUNTIFS($H$2:INDIRECT(ADDRESS(ROW(Table1[[#This Row],[Sel_Cat]]),8)),"A01")," ")</f>
        <v>949</v>
      </c>
      <c r="L1110" s="3">
        <f ca="1">IF(Table1[[#This Row],[Post]]="A01",COUNTIFS($G$2:INDIRECT(ADDRESS(ROW(Table1[[#This Row],[Sel_Cat]]),7)),Table1[[#This Row],[Sel_Cat]],$H$2:INDIRECT(ADDRESS(ROW(Table1[[#This Row],[Sel_Cat]]),8)),"A01")," ")</f>
        <v>311</v>
      </c>
      <c r="M1110" s="3" t="str">
        <f ca="1">IF(Table1[[#This Row],[Post]]="A02",COUNTIFS($H$2:INDIRECT(ADDRESS(ROW(Table1[[#This Row],[Sel_Cat]]),8)),"A02")," ")</f>
        <v xml:space="preserve"> </v>
      </c>
      <c r="N11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10" s="5" t="s">
        <v>5995</v>
      </c>
      <c r="P1110" s="5" t="str">
        <f>VLOOKUP(Table1[[#This Row],[ROLL2]],Sheet1!$A$1:$B$132,2,FALSE)</f>
        <v>Telangana</v>
      </c>
      <c r="Q1110" s="5" t="str">
        <f>VLOOKUP(Table1[[#This Row],[ROLL2]],Sheet1!$A$1:$C$132,3,FALSE)</f>
        <v>Hyderabad(8601)</v>
      </c>
    </row>
    <row r="1111" spans="1:17" x14ac:dyDescent="0.2">
      <c r="A1111" s="2">
        <v>259</v>
      </c>
      <c r="B1111" s="3">
        <v>2201142320</v>
      </c>
      <c r="C1111" s="4" t="s">
        <v>1145</v>
      </c>
      <c r="D1111" s="4" t="s">
        <v>779</v>
      </c>
      <c r="E1111" s="4" t="s">
        <v>780</v>
      </c>
      <c r="F1111" s="2" t="s">
        <v>5701</v>
      </c>
      <c r="G1111" s="2" t="s">
        <v>5701</v>
      </c>
      <c r="H1111" s="4" t="s">
        <v>781</v>
      </c>
      <c r="I1111" s="4">
        <v>1110</v>
      </c>
      <c r="J1111" s="3">
        <f ca="1">COUNTIF(G$2:INDIRECT(ADDRESS(ROW(Table1[[#This Row],[Sel_Cat]]),7)),Table1[[#This Row],[Sel_Cat]])</f>
        <v>364</v>
      </c>
      <c r="K1111" s="3">
        <f ca="1">IF(Table1[[#This Row],[Post]]="A01",COUNTIFS($H$2:INDIRECT(ADDRESS(ROW(Table1[[#This Row],[Sel_Cat]]),8)),"A01")," ")</f>
        <v>950</v>
      </c>
      <c r="L1111" s="3">
        <f ca="1">IF(Table1[[#This Row],[Post]]="A01",COUNTIFS($G$2:INDIRECT(ADDRESS(ROW(Table1[[#This Row],[Sel_Cat]]),7)),Table1[[#This Row],[Sel_Cat]],$H$2:INDIRECT(ADDRESS(ROW(Table1[[#This Row],[Sel_Cat]]),8)),"A01")," ")</f>
        <v>312</v>
      </c>
      <c r="M1111" s="3" t="str">
        <f ca="1">IF(Table1[[#This Row],[Post]]="A02",COUNTIFS($H$2:INDIRECT(ADDRESS(ROW(Table1[[#This Row],[Sel_Cat]]),8)),"A02")," ")</f>
        <v xml:space="preserve"> </v>
      </c>
      <c r="N11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11" s="5" t="s">
        <v>5900</v>
      </c>
      <c r="P1111" s="5" t="str">
        <f>VLOOKUP(Table1[[#This Row],[ROLL2]],Sheet1!$A$1:$B$132,2,FALSE)</f>
        <v>Delhi</v>
      </c>
      <c r="Q1111" s="5" t="str">
        <f>VLOOKUP(Table1[[#This Row],[ROLL2]],Sheet1!$A$1:$C$132,3,FALSE)</f>
        <v>Delhi (2201)</v>
      </c>
    </row>
    <row r="1112" spans="1:17" x14ac:dyDescent="0.2">
      <c r="A1112" s="2">
        <v>450</v>
      </c>
      <c r="B1112" s="3">
        <v>2201313032</v>
      </c>
      <c r="C1112" s="4" t="s">
        <v>4802</v>
      </c>
      <c r="D1112" s="4" t="s">
        <v>1352</v>
      </c>
      <c r="E1112" s="4" t="s">
        <v>1353</v>
      </c>
      <c r="F1112" s="2" t="s">
        <v>5701</v>
      </c>
      <c r="G1112" s="2" t="s">
        <v>5701</v>
      </c>
      <c r="H1112" s="4" t="s">
        <v>1354</v>
      </c>
      <c r="I1112" s="4">
        <v>1111</v>
      </c>
      <c r="J1112" s="3">
        <f ca="1">COUNTIF(G$2:INDIRECT(ADDRESS(ROW(Table1[[#This Row],[Sel_Cat]]),7)),Table1[[#This Row],[Sel_Cat]])</f>
        <v>365</v>
      </c>
      <c r="K1112" s="3">
        <f ca="1">IF(Table1[[#This Row],[Post]]="A01",COUNTIFS($H$2:INDIRECT(ADDRESS(ROW(Table1[[#This Row],[Sel_Cat]]),8)),"A01")," ")</f>
        <v>951</v>
      </c>
      <c r="L1112" s="3">
        <f ca="1">IF(Table1[[#This Row],[Post]]="A01",COUNTIFS($G$2:INDIRECT(ADDRESS(ROW(Table1[[#This Row],[Sel_Cat]]),7)),Table1[[#This Row],[Sel_Cat]],$H$2:INDIRECT(ADDRESS(ROW(Table1[[#This Row],[Sel_Cat]]),8)),"A01")," ")</f>
        <v>313</v>
      </c>
      <c r="M1112" s="3" t="str">
        <f ca="1">IF(Table1[[#This Row],[Post]]="A02",COUNTIFS($H$2:INDIRECT(ADDRESS(ROW(Table1[[#This Row],[Sel_Cat]]),8)),"A02")," ")</f>
        <v xml:space="preserve"> </v>
      </c>
      <c r="N11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12" s="5" t="s">
        <v>5900</v>
      </c>
      <c r="P1112" s="5" t="str">
        <f>VLOOKUP(Table1[[#This Row],[ROLL2]],Sheet1!$A$1:$B$132,2,FALSE)</f>
        <v>Delhi</v>
      </c>
      <c r="Q1112" s="5" t="str">
        <f>VLOOKUP(Table1[[#This Row],[ROLL2]],Sheet1!$A$1:$C$132,3,FALSE)</f>
        <v>Delhi (2201)</v>
      </c>
    </row>
    <row r="1113" spans="1:17" x14ac:dyDescent="0.2">
      <c r="A1113" s="2">
        <v>566</v>
      </c>
      <c r="B1113" s="3">
        <v>2405021861</v>
      </c>
      <c r="C1113" s="4" t="s">
        <v>4899</v>
      </c>
      <c r="D1113" s="4" t="s">
        <v>1700</v>
      </c>
      <c r="E1113" s="4" t="s">
        <v>1701</v>
      </c>
      <c r="F1113" s="2" t="s">
        <v>5697</v>
      </c>
      <c r="G1113" s="2" t="s">
        <v>5697</v>
      </c>
      <c r="H1113" s="4" t="s">
        <v>1702</v>
      </c>
      <c r="I1113" s="4">
        <v>1112</v>
      </c>
      <c r="J1113" s="3">
        <f ca="1">COUNTIF(G$2:INDIRECT(ADDRESS(ROW(Table1[[#This Row],[Sel_Cat]]),7)),Table1[[#This Row],[Sel_Cat]])</f>
        <v>48</v>
      </c>
      <c r="K1113" s="3">
        <f ca="1">IF(Table1[[#This Row],[Post]]="A01",COUNTIFS($H$2:INDIRECT(ADDRESS(ROW(Table1[[#This Row],[Sel_Cat]]),8)),"A01")," ")</f>
        <v>952</v>
      </c>
      <c r="L1113" s="3">
        <f ca="1">IF(Table1[[#This Row],[Post]]="A01",COUNTIFS($G$2:INDIRECT(ADDRESS(ROW(Table1[[#This Row],[Sel_Cat]]),7)),Table1[[#This Row],[Sel_Cat]],$H$2:INDIRECT(ADDRESS(ROW(Table1[[#This Row],[Sel_Cat]]),8)),"A01")," ")</f>
        <v>38</v>
      </c>
      <c r="M1113" s="3" t="str">
        <f ca="1">IF(Table1[[#This Row],[Post]]="A02",COUNTIFS($H$2:INDIRECT(ADDRESS(ROW(Table1[[#This Row],[Sel_Cat]]),8)),"A02")," ")</f>
        <v xml:space="preserve"> </v>
      </c>
      <c r="N11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13" s="5" t="s">
        <v>5904</v>
      </c>
      <c r="P1113" s="5" t="str">
        <f>VLOOKUP(Table1[[#This Row],[ROLL2]],Sheet1!$A$1:$B$132,2,FALSE)</f>
        <v>Rajasthan</v>
      </c>
      <c r="Q1113" s="5" t="str">
        <f>VLOOKUP(Table1[[#This Row],[ROLL2]],Sheet1!$A$1:$C$132,3,FALSE)</f>
        <v>Jaipur (2405)</v>
      </c>
    </row>
    <row r="1114" spans="1:17" x14ac:dyDescent="0.2">
      <c r="A1114" s="2">
        <v>349</v>
      </c>
      <c r="B1114" s="3">
        <v>2201219077</v>
      </c>
      <c r="C1114" s="4" t="s">
        <v>4715</v>
      </c>
      <c r="D1114" s="4" t="s">
        <v>1049</v>
      </c>
      <c r="E1114" s="4" t="s">
        <v>1050</v>
      </c>
      <c r="F1114" s="2" t="s">
        <v>5701</v>
      </c>
      <c r="G1114" s="2" t="s">
        <v>5701</v>
      </c>
      <c r="H1114" s="4" t="s">
        <v>1051</v>
      </c>
      <c r="I1114" s="4">
        <v>1113</v>
      </c>
      <c r="J1114" s="3">
        <f ca="1">COUNTIF(G$2:INDIRECT(ADDRESS(ROW(Table1[[#This Row],[Sel_Cat]]),7)),Table1[[#This Row],[Sel_Cat]])</f>
        <v>366</v>
      </c>
      <c r="K1114" s="3">
        <f ca="1">IF(Table1[[#This Row],[Post]]="A01",COUNTIFS($H$2:INDIRECT(ADDRESS(ROW(Table1[[#This Row],[Sel_Cat]]),8)),"A01")," ")</f>
        <v>953</v>
      </c>
      <c r="L1114" s="3">
        <f ca="1">IF(Table1[[#This Row],[Post]]="A01",COUNTIFS($G$2:INDIRECT(ADDRESS(ROW(Table1[[#This Row],[Sel_Cat]]),7)),Table1[[#This Row],[Sel_Cat]],$H$2:INDIRECT(ADDRESS(ROW(Table1[[#This Row],[Sel_Cat]]),8)),"A01")," ")</f>
        <v>314</v>
      </c>
      <c r="M1114" s="3" t="str">
        <f ca="1">IF(Table1[[#This Row],[Post]]="A02",COUNTIFS($H$2:INDIRECT(ADDRESS(ROW(Table1[[#This Row],[Sel_Cat]]),8)),"A02")," ")</f>
        <v xml:space="preserve"> </v>
      </c>
      <c r="N11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14" s="5" t="s">
        <v>5900</v>
      </c>
      <c r="P1114" s="5" t="str">
        <f>VLOOKUP(Table1[[#This Row],[ROLL2]],Sheet1!$A$1:$B$132,2,FALSE)</f>
        <v>Delhi</v>
      </c>
      <c r="Q1114" s="5" t="str">
        <f>VLOOKUP(Table1[[#This Row],[ROLL2]],Sheet1!$A$1:$C$132,3,FALSE)</f>
        <v>Delhi (2201)</v>
      </c>
    </row>
    <row r="1115" spans="1:17" x14ac:dyDescent="0.2">
      <c r="A1115" s="2">
        <v>731</v>
      </c>
      <c r="B1115" s="3">
        <v>3009042722</v>
      </c>
      <c r="C1115" s="4" t="s">
        <v>5046</v>
      </c>
      <c r="D1115" s="4" t="s">
        <v>2195</v>
      </c>
      <c r="E1115" s="4" t="s">
        <v>2196</v>
      </c>
      <c r="F1115" s="2" t="s">
        <v>5701</v>
      </c>
      <c r="G1115" s="2" t="s">
        <v>5701</v>
      </c>
      <c r="H1115" s="4" t="s">
        <v>2197</v>
      </c>
      <c r="I1115" s="4">
        <v>1114</v>
      </c>
      <c r="J1115" s="3">
        <f ca="1">COUNTIF(G$2:INDIRECT(ADDRESS(ROW(Table1[[#This Row],[Sel_Cat]]),7)),Table1[[#This Row],[Sel_Cat]])</f>
        <v>367</v>
      </c>
      <c r="K1115" s="3">
        <f ca="1">IF(Table1[[#This Row],[Post]]="A01",COUNTIFS($H$2:INDIRECT(ADDRESS(ROW(Table1[[#This Row],[Sel_Cat]]),8)),"A01")," ")</f>
        <v>954</v>
      </c>
      <c r="L1115" s="3">
        <f ca="1">IF(Table1[[#This Row],[Post]]="A01",COUNTIFS($G$2:INDIRECT(ADDRESS(ROW(Table1[[#This Row],[Sel_Cat]]),7)),Table1[[#This Row],[Sel_Cat]],$H$2:INDIRECT(ADDRESS(ROW(Table1[[#This Row],[Sel_Cat]]),8)),"A01")," ")</f>
        <v>315</v>
      </c>
      <c r="M1115" s="3" t="str">
        <f ca="1">IF(Table1[[#This Row],[Post]]="A02",COUNTIFS($H$2:INDIRECT(ADDRESS(ROW(Table1[[#This Row],[Sel_Cat]]),8)),"A02")," ")</f>
        <v xml:space="preserve"> </v>
      </c>
      <c r="N11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15" s="5" t="s">
        <v>5887</v>
      </c>
      <c r="P1115" s="5" t="str">
        <f>VLOOKUP(Table1[[#This Row],[ROLL2]],Sheet1!$A$1:$B$132,2,FALSE)</f>
        <v>Uttar Pradesh</v>
      </c>
      <c r="Q1115" s="5" t="str">
        <f>VLOOKUP(Table1[[#This Row],[ROLL2]],Sheet1!$A$1:$C$132,3,FALSE)</f>
        <v>Kanpur (3009)</v>
      </c>
    </row>
    <row r="1116" spans="1:17" x14ac:dyDescent="0.2">
      <c r="A1116" s="2">
        <v>16</v>
      </c>
      <c r="B1116" s="3">
        <v>1203000836</v>
      </c>
      <c r="C1116" s="4" t="s">
        <v>4406</v>
      </c>
      <c r="D1116" s="4" t="s">
        <v>50</v>
      </c>
      <c r="E1116" s="4" t="s">
        <v>51</v>
      </c>
      <c r="F1116" s="2" t="s">
        <v>5701</v>
      </c>
      <c r="G1116" s="2" t="s">
        <v>5701</v>
      </c>
      <c r="H1116" s="4" t="s">
        <v>52</v>
      </c>
      <c r="I1116" s="4">
        <v>1115</v>
      </c>
      <c r="J1116" s="3">
        <f ca="1">COUNTIF(G$2:INDIRECT(ADDRESS(ROW(Table1[[#This Row],[Sel_Cat]]),7)),Table1[[#This Row],[Sel_Cat]])</f>
        <v>368</v>
      </c>
      <c r="K1116" s="3">
        <f ca="1">IF(Table1[[#This Row],[Post]]="A01",COUNTIFS($H$2:INDIRECT(ADDRESS(ROW(Table1[[#This Row],[Sel_Cat]]),8)),"A01")," ")</f>
        <v>955</v>
      </c>
      <c r="L1116" s="3">
        <f ca="1">IF(Table1[[#This Row],[Post]]="A01",COUNTIFS($G$2:INDIRECT(ADDRESS(ROW(Table1[[#This Row],[Sel_Cat]]),7)),Table1[[#This Row],[Sel_Cat]],$H$2:INDIRECT(ADDRESS(ROW(Table1[[#This Row],[Sel_Cat]]),8)),"A01")," ")</f>
        <v>316</v>
      </c>
      <c r="M1116" s="3" t="str">
        <f ca="1">IF(Table1[[#This Row],[Post]]="A02",COUNTIFS($H$2:INDIRECT(ADDRESS(ROW(Table1[[#This Row],[Sel_Cat]]),8)),"A02")," ")</f>
        <v xml:space="preserve"> </v>
      </c>
      <c r="N11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16" s="5" t="s">
        <v>5967</v>
      </c>
      <c r="P1116" s="5" t="str">
        <f>VLOOKUP(Table1[[#This Row],[ROLL2]],Sheet1!$A$1:$B$132,2,FALSE)</f>
        <v>Himachal Pradesh</v>
      </c>
      <c r="Q1116" s="5" t="str">
        <f>VLOOKUP(Table1[[#This Row],[ROLL2]],Sheet1!$A$1:$C$132,3,FALSE)</f>
        <v>Shimla(1203)</v>
      </c>
    </row>
    <row r="1117" spans="1:17" x14ac:dyDescent="0.2">
      <c r="A1117" s="2">
        <v>690</v>
      </c>
      <c r="B1117" s="3">
        <v>3003015771</v>
      </c>
      <c r="C1117" s="4" t="s">
        <v>5008</v>
      </c>
      <c r="D1117" s="4" t="s">
        <v>2072</v>
      </c>
      <c r="E1117" s="4" t="s">
        <v>2073</v>
      </c>
      <c r="F1117" s="2" t="s">
        <v>5701</v>
      </c>
      <c r="G1117" s="2" t="s">
        <v>5701</v>
      </c>
      <c r="H1117" s="4" t="s">
        <v>2074</v>
      </c>
      <c r="I1117" s="4">
        <v>1116</v>
      </c>
      <c r="J1117" s="3">
        <f ca="1">COUNTIF(G$2:INDIRECT(ADDRESS(ROW(Table1[[#This Row],[Sel_Cat]]),7)),Table1[[#This Row],[Sel_Cat]])</f>
        <v>369</v>
      </c>
      <c r="K1117" s="3">
        <f ca="1">IF(Table1[[#This Row],[Post]]="A01",COUNTIFS($H$2:INDIRECT(ADDRESS(ROW(Table1[[#This Row],[Sel_Cat]]),8)),"A01")," ")</f>
        <v>956</v>
      </c>
      <c r="L1117" s="3">
        <f ca="1">IF(Table1[[#This Row],[Post]]="A01",COUNTIFS($G$2:INDIRECT(ADDRESS(ROW(Table1[[#This Row],[Sel_Cat]]),7)),Table1[[#This Row],[Sel_Cat]],$H$2:INDIRECT(ADDRESS(ROW(Table1[[#This Row],[Sel_Cat]]),8)),"A01")," ")</f>
        <v>317</v>
      </c>
      <c r="M1117" s="3" t="str">
        <f ca="1">IF(Table1[[#This Row],[Post]]="A02",COUNTIFS($H$2:INDIRECT(ADDRESS(ROW(Table1[[#This Row],[Sel_Cat]]),8)),"A02")," ")</f>
        <v xml:space="preserve"> </v>
      </c>
      <c r="N11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17" s="5" t="s">
        <v>5890</v>
      </c>
      <c r="P1117" s="5" t="str">
        <f>VLOOKUP(Table1[[#This Row],[ROLL2]],Sheet1!$A$1:$B$132,2,FALSE)</f>
        <v>Uttar Pradesh</v>
      </c>
      <c r="Q1117" s="5" t="str">
        <f>VLOOKUP(Table1[[#This Row],[ROLL2]],Sheet1!$A$1:$C$132,3,FALSE)</f>
        <v>Prayagraj (3003)</v>
      </c>
    </row>
    <row r="1118" spans="1:17" x14ac:dyDescent="0.2">
      <c r="A1118" s="2">
        <v>930</v>
      </c>
      <c r="B1118" s="3">
        <v>3206106742</v>
      </c>
      <c r="C1118" s="4" t="s">
        <v>5210</v>
      </c>
      <c r="D1118" s="4" t="s">
        <v>2792</v>
      </c>
      <c r="E1118" s="4" t="s">
        <v>2793</v>
      </c>
      <c r="F1118" s="2" t="s">
        <v>5701</v>
      </c>
      <c r="G1118" s="2" t="s">
        <v>5701</v>
      </c>
      <c r="H1118" s="4" t="s">
        <v>2794</v>
      </c>
      <c r="I1118" s="4">
        <v>1117</v>
      </c>
      <c r="J1118" s="3">
        <f ca="1">COUNTIF(G$2:INDIRECT(ADDRESS(ROW(Table1[[#This Row],[Sel_Cat]]),7)),Table1[[#This Row],[Sel_Cat]])</f>
        <v>370</v>
      </c>
      <c r="K1118" s="3">
        <f ca="1">IF(Table1[[#This Row],[Post]]="A01",COUNTIFS($H$2:INDIRECT(ADDRESS(ROW(Table1[[#This Row],[Sel_Cat]]),8)),"A01")," ")</f>
        <v>957</v>
      </c>
      <c r="L1118" s="3">
        <f ca="1">IF(Table1[[#This Row],[Post]]="A01",COUNTIFS($G$2:INDIRECT(ADDRESS(ROW(Table1[[#This Row],[Sel_Cat]]),7)),Table1[[#This Row],[Sel_Cat]],$H$2:INDIRECT(ADDRESS(ROW(Table1[[#This Row],[Sel_Cat]]),8)),"A01")," ")</f>
        <v>318</v>
      </c>
      <c r="M1118" s="3" t="str">
        <f ca="1">IF(Table1[[#This Row],[Post]]="A02",COUNTIFS($H$2:INDIRECT(ADDRESS(ROW(Table1[[#This Row],[Sel_Cat]]),8)),"A02")," ")</f>
        <v xml:space="preserve"> </v>
      </c>
      <c r="N11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18" s="5" t="s">
        <v>5894</v>
      </c>
      <c r="P1118" s="5" t="str">
        <f>VLOOKUP(Table1[[#This Row],[ROLL2]],Sheet1!$A$1:$B$132,2,FALSE)</f>
        <v>Bihar</v>
      </c>
      <c r="Q1118" s="5" t="str">
        <f>VLOOKUP(Table1[[#This Row],[ROLL2]],Sheet1!$A$1:$C$132,3,FALSE)</f>
        <v>Patna (3206)</v>
      </c>
    </row>
    <row r="1119" spans="1:17" x14ac:dyDescent="0.2">
      <c r="A1119" s="2">
        <v>878</v>
      </c>
      <c r="B1119" s="3">
        <v>3016006613</v>
      </c>
      <c r="C1119" s="4" t="s">
        <v>5170</v>
      </c>
      <c r="D1119" s="4" t="s">
        <v>2636</v>
      </c>
      <c r="E1119" s="4" t="s">
        <v>2637</v>
      </c>
      <c r="F1119" s="2" t="s">
        <v>5701</v>
      </c>
      <c r="G1119" s="2" t="s">
        <v>5701</v>
      </c>
      <c r="H1119" s="4" t="s">
        <v>2638</v>
      </c>
      <c r="I1119" s="4">
        <v>1118</v>
      </c>
      <c r="J1119" s="3">
        <f ca="1">COUNTIF(G$2:INDIRECT(ADDRESS(ROW(Table1[[#This Row],[Sel_Cat]]),7)),Table1[[#This Row],[Sel_Cat]])</f>
        <v>371</v>
      </c>
      <c r="K1119" s="3">
        <f ca="1">IF(Table1[[#This Row],[Post]]="A01",COUNTIFS($H$2:INDIRECT(ADDRESS(ROW(Table1[[#This Row],[Sel_Cat]]),8)),"A01")," ")</f>
        <v>958</v>
      </c>
      <c r="L1119" s="3">
        <f ca="1">IF(Table1[[#This Row],[Post]]="A01",COUNTIFS($G$2:INDIRECT(ADDRESS(ROW(Table1[[#This Row],[Sel_Cat]]),7)),Table1[[#This Row],[Sel_Cat]],$H$2:INDIRECT(ADDRESS(ROW(Table1[[#This Row],[Sel_Cat]]),8)),"A01")," ")</f>
        <v>319</v>
      </c>
      <c r="M1119" s="3" t="str">
        <f ca="1">IF(Table1[[#This Row],[Post]]="A02",COUNTIFS($H$2:INDIRECT(ADDRESS(ROW(Table1[[#This Row],[Sel_Cat]]),8)),"A02")," ")</f>
        <v xml:space="preserve"> </v>
      </c>
      <c r="N11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19" s="5" t="s">
        <v>6020</v>
      </c>
      <c r="P1119" s="5" t="e">
        <f>VLOOKUP(Table1[[#This Row],[ROLL2]],Sheet1!$A$1:$B$132,2,FALSE)</f>
        <v>#N/A</v>
      </c>
      <c r="Q1119" s="5" t="e">
        <f>VLOOKUP(Table1[[#This Row],[ROLL2]],Sheet1!$A$1:$C$132,3,FALSE)</f>
        <v>#N/A</v>
      </c>
    </row>
    <row r="1120" spans="1:17" x14ac:dyDescent="0.2">
      <c r="A1120" s="2">
        <v>1160</v>
      </c>
      <c r="B1120" s="3">
        <v>6006035484</v>
      </c>
      <c r="C1120" s="4" t="s">
        <v>5416</v>
      </c>
      <c r="D1120" s="4" t="s">
        <v>3482</v>
      </c>
      <c r="E1120" s="4" t="s">
        <v>3483</v>
      </c>
      <c r="F1120" s="2" t="s">
        <v>5701</v>
      </c>
      <c r="G1120" s="2" t="s">
        <v>5701</v>
      </c>
      <c r="H1120" s="4" t="s">
        <v>3484</v>
      </c>
      <c r="I1120" s="4">
        <v>1119</v>
      </c>
      <c r="J1120" s="3">
        <f ca="1">COUNTIF(G$2:INDIRECT(ADDRESS(ROW(Table1[[#This Row],[Sel_Cat]]),7)),Table1[[#This Row],[Sel_Cat]])</f>
        <v>372</v>
      </c>
      <c r="K1120" s="3">
        <f ca="1">IF(Table1[[#This Row],[Post]]="A01",COUNTIFS($H$2:INDIRECT(ADDRESS(ROW(Table1[[#This Row],[Sel_Cat]]),8)),"A01")," ")</f>
        <v>959</v>
      </c>
      <c r="L1120" s="3">
        <f ca="1">IF(Table1[[#This Row],[Post]]="A01",COUNTIFS($G$2:INDIRECT(ADDRESS(ROW(Table1[[#This Row],[Sel_Cat]]),7)),Table1[[#This Row],[Sel_Cat]],$H$2:INDIRECT(ADDRESS(ROW(Table1[[#This Row],[Sel_Cat]]),8)),"A01")," ")</f>
        <v>320</v>
      </c>
      <c r="M1120" s="3" t="str">
        <f ca="1">IF(Table1[[#This Row],[Post]]="A02",COUNTIFS($H$2:INDIRECT(ADDRESS(ROW(Table1[[#This Row],[Sel_Cat]]),8)),"A02")," ")</f>
        <v xml:space="preserve"> </v>
      </c>
      <c r="N112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20" s="5" t="s">
        <v>5945</v>
      </c>
      <c r="P1120" s="5" t="str">
        <f>VLOOKUP(Table1[[#This Row],[ROLL2]],Sheet1!$A$1:$B$132,2,FALSE)</f>
        <v>Madhya Pradesh</v>
      </c>
      <c r="Q1120" s="5" t="str">
        <f>VLOOKUP(Table1[[#This Row],[ROLL2]],Sheet1!$A$1:$C$132,3,FALSE)</f>
        <v>Indore (6006)</v>
      </c>
    </row>
    <row r="1121" spans="1:17" x14ac:dyDescent="0.2">
      <c r="A1121" s="2">
        <v>886</v>
      </c>
      <c r="B1121" s="3">
        <v>3205005467</v>
      </c>
      <c r="C1121" s="4" t="s">
        <v>5176</v>
      </c>
      <c r="D1121" s="4" t="s">
        <v>2660</v>
      </c>
      <c r="E1121" s="4" t="s">
        <v>2661</v>
      </c>
      <c r="F1121" s="2" t="s">
        <v>5701</v>
      </c>
      <c r="G1121" s="2" t="s">
        <v>5701</v>
      </c>
      <c r="H1121" s="4" t="s">
        <v>2662</v>
      </c>
      <c r="I1121" s="4">
        <v>1120</v>
      </c>
      <c r="J1121" s="3">
        <f ca="1">COUNTIF(G$2:INDIRECT(ADDRESS(ROW(Table1[[#This Row],[Sel_Cat]]),7)),Table1[[#This Row],[Sel_Cat]])</f>
        <v>373</v>
      </c>
      <c r="K1121" s="3">
        <f ca="1">IF(Table1[[#This Row],[Post]]="A01",COUNTIFS($H$2:INDIRECT(ADDRESS(ROW(Table1[[#This Row],[Sel_Cat]]),8)),"A01")," ")</f>
        <v>960</v>
      </c>
      <c r="L1121" s="3">
        <f ca="1">IF(Table1[[#This Row],[Post]]="A01",COUNTIFS($G$2:INDIRECT(ADDRESS(ROW(Table1[[#This Row],[Sel_Cat]]),7)),Table1[[#This Row],[Sel_Cat]],$H$2:INDIRECT(ADDRESS(ROW(Table1[[#This Row],[Sel_Cat]]),8)),"A01")," ")</f>
        <v>321</v>
      </c>
      <c r="M1121" s="3" t="str">
        <f ca="1">IF(Table1[[#This Row],[Post]]="A02",COUNTIFS($H$2:INDIRECT(ADDRESS(ROW(Table1[[#This Row],[Sel_Cat]]),8)),"A02")," ")</f>
        <v xml:space="preserve"> </v>
      </c>
      <c r="N11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21" s="5" t="s">
        <v>5893</v>
      </c>
      <c r="P1121" s="5" t="str">
        <f>VLOOKUP(Table1[[#This Row],[ROLL2]],Sheet1!$A$1:$B$132,2,FALSE)</f>
        <v>Bihar</v>
      </c>
      <c r="Q1121" s="5" t="str">
        <f>VLOOKUP(Table1[[#This Row],[ROLL2]],Sheet1!$A$1:$C$132,3,FALSE)</f>
        <v>Muzaffarpur (3205)</v>
      </c>
    </row>
    <row r="1122" spans="1:17" x14ac:dyDescent="0.2">
      <c r="A1122" s="2">
        <v>1392</v>
      </c>
      <c r="B1122" s="3">
        <v>8601043954</v>
      </c>
      <c r="C1122" s="4" t="s">
        <v>5628</v>
      </c>
      <c r="D1122" s="4" t="s">
        <v>4177</v>
      </c>
      <c r="E1122" s="4" t="s">
        <v>4178</v>
      </c>
      <c r="F1122" s="2" t="s">
        <v>5697</v>
      </c>
      <c r="G1122" s="2" t="s">
        <v>5697</v>
      </c>
      <c r="H1122" s="4" t="s">
        <v>4179</v>
      </c>
      <c r="I1122" s="4">
        <v>1121</v>
      </c>
      <c r="J1122" s="3">
        <f ca="1">COUNTIF(G$2:INDIRECT(ADDRESS(ROW(Table1[[#This Row],[Sel_Cat]]),7)),Table1[[#This Row],[Sel_Cat]])</f>
        <v>49</v>
      </c>
      <c r="K1122" s="3">
        <f ca="1">IF(Table1[[#This Row],[Post]]="A01",COUNTIFS($H$2:INDIRECT(ADDRESS(ROW(Table1[[#This Row],[Sel_Cat]]),8)),"A01")," ")</f>
        <v>961</v>
      </c>
      <c r="L1122" s="3">
        <f ca="1">IF(Table1[[#This Row],[Post]]="A01",COUNTIFS($G$2:INDIRECT(ADDRESS(ROW(Table1[[#This Row],[Sel_Cat]]),7)),Table1[[#This Row],[Sel_Cat]],$H$2:INDIRECT(ADDRESS(ROW(Table1[[#This Row],[Sel_Cat]]),8)),"A01")," ")</f>
        <v>39</v>
      </c>
      <c r="M1122" s="3" t="str">
        <f ca="1">IF(Table1[[#This Row],[Post]]="A02",COUNTIFS($H$2:INDIRECT(ADDRESS(ROW(Table1[[#This Row],[Sel_Cat]]),8)),"A02")," ")</f>
        <v xml:space="preserve"> </v>
      </c>
      <c r="N11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22" s="5" t="s">
        <v>5995</v>
      </c>
      <c r="P1122" s="5" t="str">
        <f>VLOOKUP(Table1[[#This Row],[ROLL2]],Sheet1!$A$1:$B$132,2,FALSE)</f>
        <v>Telangana</v>
      </c>
      <c r="Q1122" s="5" t="str">
        <f>VLOOKUP(Table1[[#This Row],[ROLL2]],Sheet1!$A$1:$C$132,3,FALSE)</f>
        <v>Hyderabad(8601)</v>
      </c>
    </row>
    <row r="1123" spans="1:17" x14ac:dyDescent="0.2">
      <c r="A1123" s="2">
        <v>241</v>
      </c>
      <c r="B1123" s="3">
        <v>2201125388</v>
      </c>
      <c r="C1123" s="4" t="s">
        <v>4615</v>
      </c>
      <c r="D1123" s="4" t="s">
        <v>725</v>
      </c>
      <c r="E1123" s="4" t="s">
        <v>726</v>
      </c>
      <c r="F1123" s="2" t="s">
        <v>5701</v>
      </c>
      <c r="G1123" s="2" t="s">
        <v>5701</v>
      </c>
      <c r="H1123" s="4" t="s">
        <v>727</v>
      </c>
      <c r="I1123" s="4">
        <v>1122</v>
      </c>
      <c r="J1123" s="3">
        <f ca="1">COUNTIF(G$2:INDIRECT(ADDRESS(ROW(Table1[[#This Row],[Sel_Cat]]),7)),Table1[[#This Row],[Sel_Cat]])</f>
        <v>374</v>
      </c>
      <c r="K1123" s="3">
        <f ca="1">IF(Table1[[#This Row],[Post]]="A01",COUNTIFS($H$2:INDIRECT(ADDRESS(ROW(Table1[[#This Row],[Sel_Cat]]),8)),"A01")," ")</f>
        <v>962</v>
      </c>
      <c r="L1123" s="3">
        <f ca="1">IF(Table1[[#This Row],[Post]]="A01",COUNTIFS($G$2:INDIRECT(ADDRESS(ROW(Table1[[#This Row],[Sel_Cat]]),7)),Table1[[#This Row],[Sel_Cat]],$H$2:INDIRECT(ADDRESS(ROW(Table1[[#This Row],[Sel_Cat]]),8)),"A01")," ")</f>
        <v>322</v>
      </c>
      <c r="M1123" s="3" t="str">
        <f ca="1">IF(Table1[[#This Row],[Post]]="A02",COUNTIFS($H$2:INDIRECT(ADDRESS(ROW(Table1[[#This Row],[Sel_Cat]]),8)),"A02")," ")</f>
        <v xml:space="preserve"> </v>
      </c>
      <c r="N11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23" s="5" t="s">
        <v>5900</v>
      </c>
      <c r="P1123" s="5" t="str">
        <f>VLOOKUP(Table1[[#This Row],[ROLL2]],Sheet1!$A$1:$B$132,2,FALSE)</f>
        <v>Delhi</v>
      </c>
      <c r="Q1123" s="5" t="str">
        <f>VLOOKUP(Table1[[#This Row],[ROLL2]],Sheet1!$A$1:$C$132,3,FALSE)</f>
        <v>Delhi (2201)</v>
      </c>
    </row>
    <row r="1124" spans="1:17" x14ac:dyDescent="0.2">
      <c r="A1124" s="2">
        <v>1082</v>
      </c>
      <c r="B1124" s="3">
        <v>4602001375</v>
      </c>
      <c r="C1124" s="4" t="s">
        <v>5343</v>
      </c>
      <c r="D1124" s="4" t="s">
        <v>3248</v>
      </c>
      <c r="E1124" s="4" t="s">
        <v>3249</v>
      </c>
      <c r="F1124" s="2" t="s">
        <v>5697</v>
      </c>
      <c r="G1124" s="2" t="s">
        <v>5697</v>
      </c>
      <c r="H1124" s="4" t="s">
        <v>3250</v>
      </c>
      <c r="I1124" s="4">
        <v>1123</v>
      </c>
      <c r="J1124" s="3">
        <f ca="1">COUNTIF(G$2:INDIRECT(ADDRESS(ROW(Table1[[#This Row],[Sel_Cat]]),7)),Table1[[#This Row],[Sel_Cat]])</f>
        <v>50</v>
      </c>
      <c r="K1124" s="3">
        <f ca="1">IF(Table1[[#This Row],[Post]]="A01",COUNTIFS($H$2:INDIRECT(ADDRESS(ROW(Table1[[#This Row],[Sel_Cat]]),8)),"A01")," ")</f>
        <v>963</v>
      </c>
      <c r="L1124" s="3">
        <f ca="1">IF(Table1[[#This Row],[Post]]="A01",COUNTIFS($G$2:INDIRECT(ADDRESS(ROW(Table1[[#This Row],[Sel_Cat]]),7)),Table1[[#This Row],[Sel_Cat]],$H$2:INDIRECT(ADDRESS(ROW(Table1[[#This Row],[Sel_Cat]]),8)),"A01")," ")</f>
        <v>40</v>
      </c>
      <c r="M1124" s="3" t="str">
        <f ca="1">IF(Table1[[#This Row],[Post]]="A02",COUNTIFS($H$2:INDIRECT(ADDRESS(ROW(Table1[[#This Row],[Sel_Cat]]),8)),"A02")," ")</f>
        <v xml:space="preserve"> </v>
      </c>
      <c r="N11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24" s="5" t="s">
        <v>5915</v>
      </c>
      <c r="P1124" s="5" t="str">
        <f>VLOOKUP(Table1[[#This Row],[ROLL2]],Sheet1!$A$1:$B$132,2,FALSE)</f>
        <v>Odisha</v>
      </c>
      <c r="Q1124" s="5" t="str">
        <f>VLOOKUP(Table1[[#This Row],[ROLL2]],Sheet1!$A$1:$C$132,3,FALSE)</f>
        <v>Berhampore (4602)</v>
      </c>
    </row>
    <row r="1125" spans="1:17" x14ac:dyDescent="0.2">
      <c r="A1125" s="2">
        <v>790</v>
      </c>
      <c r="B1125" s="3">
        <v>3010074101</v>
      </c>
      <c r="C1125" s="4" t="s">
        <v>5101</v>
      </c>
      <c r="D1125" s="4" t="s">
        <v>2372</v>
      </c>
      <c r="E1125" s="4" t="s">
        <v>2373</v>
      </c>
      <c r="F1125" s="2" t="s">
        <v>5701</v>
      </c>
      <c r="G1125" s="2" t="s">
        <v>5701</v>
      </c>
      <c r="H1125" s="4" t="s">
        <v>2374</v>
      </c>
      <c r="I1125" s="4">
        <v>1124</v>
      </c>
      <c r="J1125" s="3">
        <f ca="1">COUNTIF(G$2:INDIRECT(ADDRESS(ROW(Table1[[#This Row],[Sel_Cat]]),7)),Table1[[#This Row],[Sel_Cat]])</f>
        <v>375</v>
      </c>
      <c r="K1125" s="3">
        <f ca="1">IF(Table1[[#This Row],[Post]]="A01",COUNTIFS($H$2:INDIRECT(ADDRESS(ROW(Table1[[#This Row],[Sel_Cat]]),8)),"A01")," ")</f>
        <v>964</v>
      </c>
      <c r="L1125" s="3">
        <f ca="1">IF(Table1[[#This Row],[Post]]="A01",COUNTIFS($G$2:INDIRECT(ADDRESS(ROW(Table1[[#This Row],[Sel_Cat]]),7)),Table1[[#This Row],[Sel_Cat]],$H$2:INDIRECT(ADDRESS(ROW(Table1[[#This Row],[Sel_Cat]]),8)),"A01")," ")</f>
        <v>323</v>
      </c>
      <c r="M1125" s="3" t="str">
        <f ca="1">IF(Table1[[#This Row],[Post]]="A02",COUNTIFS($H$2:INDIRECT(ADDRESS(ROW(Table1[[#This Row],[Sel_Cat]]),8)),"A02")," ")</f>
        <v xml:space="preserve"> </v>
      </c>
      <c r="N11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25" s="5" t="s">
        <v>5888</v>
      </c>
      <c r="P1125" s="5" t="str">
        <f>VLOOKUP(Table1[[#This Row],[ROLL2]],Sheet1!$A$1:$B$132,2,FALSE)</f>
        <v>Uttar Pradesh</v>
      </c>
      <c r="Q1125" s="5" t="str">
        <f>VLOOKUP(Table1[[#This Row],[ROLL2]],Sheet1!$A$1:$C$132,3,FALSE)</f>
        <v>Lucknow (3010)</v>
      </c>
    </row>
    <row r="1126" spans="1:17" x14ac:dyDescent="0.2">
      <c r="A1126" s="2">
        <v>969</v>
      </c>
      <c r="B1126" s="3">
        <v>4205015990</v>
      </c>
      <c r="C1126" s="4" t="s">
        <v>5241</v>
      </c>
      <c r="D1126" s="4" t="s">
        <v>2909</v>
      </c>
      <c r="E1126" s="4" t="s">
        <v>2910</v>
      </c>
      <c r="F1126" s="2" t="s">
        <v>5701</v>
      </c>
      <c r="G1126" s="2" t="s">
        <v>5701</v>
      </c>
      <c r="H1126" s="4" t="s">
        <v>2911</v>
      </c>
      <c r="I1126" s="4">
        <v>1125</v>
      </c>
      <c r="J1126" s="3">
        <f ca="1">COUNTIF(G$2:INDIRECT(ADDRESS(ROW(Table1[[#This Row],[Sel_Cat]]),7)),Table1[[#This Row],[Sel_Cat]])</f>
        <v>376</v>
      </c>
      <c r="K1126" s="3">
        <f ca="1">IF(Table1[[#This Row],[Post]]="A01",COUNTIFS($H$2:INDIRECT(ADDRESS(ROW(Table1[[#This Row],[Sel_Cat]]),8)),"A01")," ")</f>
        <v>965</v>
      </c>
      <c r="L1126" s="3">
        <f ca="1">IF(Table1[[#This Row],[Post]]="A01",COUNTIFS($G$2:INDIRECT(ADDRESS(ROW(Table1[[#This Row],[Sel_Cat]]),7)),Table1[[#This Row],[Sel_Cat]],$H$2:INDIRECT(ADDRESS(ROW(Table1[[#This Row],[Sel_Cat]]),8)),"A01")," ")</f>
        <v>324</v>
      </c>
      <c r="M1126" s="3" t="str">
        <f ca="1">IF(Table1[[#This Row],[Post]]="A02",COUNTIFS($H$2:INDIRECT(ADDRESS(ROW(Table1[[#This Row],[Sel_Cat]]),8)),"A02")," ")</f>
        <v xml:space="preserve"> </v>
      </c>
      <c r="N11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26" s="5" t="s">
        <v>5913</v>
      </c>
      <c r="P1126" s="5" t="str">
        <f>VLOOKUP(Table1[[#This Row],[ROLL2]],Sheet1!$A$1:$B$132,2,FALSE)</f>
        <v>Jharkhand</v>
      </c>
      <c r="Q1126" s="5" t="str">
        <f>VLOOKUP(Table1[[#This Row],[ROLL2]],Sheet1!$A$1:$C$132,3,FALSE)</f>
        <v>Ranchi(4205)</v>
      </c>
    </row>
    <row r="1127" spans="1:17" x14ac:dyDescent="0.2">
      <c r="A1127" s="2">
        <v>94</v>
      </c>
      <c r="B1127" s="3">
        <v>2201000948</v>
      </c>
      <c r="C1127" s="4" t="s">
        <v>4480</v>
      </c>
      <c r="D1127" s="4" t="s">
        <v>284</v>
      </c>
      <c r="E1127" s="4" t="s">
        <v>285</v>
      </c>
      <c r="F1127" s="2" t="s">
        <v>5697</v>
      </c>
      <c r="G1127" s="2" t="s">
        <v>5697</v>
      </c>
      <c r="H1127" s="4" t="s">
        <v>286</v>
      </c>
      <c r="I1127" s="4">
        <v>1126</v>
      </c>
      <c r="J1127" s="3">
        <f ca="1">COUNTIF(G$2:INDIRECT(ADDRESS(ROW(Table1[[#This Row],[Sel_Cat]]),7)),Table1[[#This Row],[Sel_Cat]])</f>
        <v>51</v>
      </c>
      <c r="K1127" s="3" t="str">
        <f ca="1">IF(Table1[[#This Row],[Post]]="A01",COUNTIFS($H$2:INDIRECT(ADDRESS(ROW(Table1[[#This Row],[Sel_Cat]]),8)),"A01")," ")</f>
        <v xml:space="preserve"> </v>
      </c>
      <c r="L112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27" s="3">
        <f ca="1">IF(Table1[[#This Row],[Post]]="A02",COUNTIFS($H$2:INDIRECT(ADDRESS(ROW(Table1[[#This Row],[Sel_Cat]]),8)),"A02")," ")</f>
        <v>161</v>
      </c>
      <c r="N1127" s="3">
        <f ca="1">IF(Table1[[#This Row],[Post]]="A02",COUNTIFS($G$2:INDIRECT(ADDRESS(ROW(Table1[[#This Row],[Sel_Cat]]),7)),Table1[[#This Row],[Sel_Cat]],$H$2:INDIRECT(ADDRESS(ROW(Table1[[#This Row],[Sel_Cat]]),8)),"A02")," ")</f>
        <v>11</v>
      </c>
      <c r="O1127" s="5" t="s">
        <v>5900</v>
      </c>
      <c r="P1127" s="5" t="str">
        <f>VLOOKUP(Table1[[#This Row],[ROLL2]],Sheet1!$A$1:$B$132,2,FALSE)</f>
        <v>Delhi</v>
      </c>
      <c r="Q1127" s="5" t="str">
        <f>VLOOKUP(Table1[[#This Row],[ROLL2]],Sheet1!$A$1:$C$132,3,FALSE)</f>
        <v>Delhi (2201)</v>
      </c>
    </row>
    <row r="1128" spans="1:17" x14ac:dyDescent="0.2">
      <c r="A1128" s="2">
        <v>643</v>
      </c>
      <c r="B1128" s="3">
        <v>2406044115</v>
      </c>
      <c r="C1128" s="4" t="s">
        <v>4968</v>
      </c>
      <c r="D1128" s="4" t="s">
        <v>1931</v>
      </c>
      <c r="E1128" s="4" t="s">
        <v>1932</v>
      </c>
      <c r="F1128" s="2" t="s">
        <v>5701</v>
      </c>
      <c r="G1128" s="2" t="s">
        <v>5701</v>
      </c>
      <c r="H1128" s="4" t="s">
        <v>1933</v>
      </c>
      <c r="I1128" s="4">
        <v>1127</v>
      </c>
      <c r="J1128" s="3">
        <f ca="1">COUNTIF(G$2:INDIRECT(ADDRESS(ROW(Table1[[#This Row],[Sel_Cat]]),7)),Table1[[#This Row],[Sel_Cat]])</f>
        <v>377</v>
      </c>
      <c r="K1128" s="3">
        <f ca="1">IF(Table1[[#This Row],[Post]]="A01",COUNTIFS($H$2:INDIRECT(ADDRESS(ROW(Table1[[#This Row],[Sel_Cat]]),8)),"A01")," ")</f>
        <v>966</v>
      </c>
      <c r="L1128" s="3">
        <f ca="1">IF(Table1[[#This Row],[Post]]="A01",COUNTIFS($G$2:INDIRECT(ADDRESS(ROW(Table1[[#This Row],[Sel_Cat]]),7)),Table1[[#This Row],[Sel_Cat]],$H$2:INDIRECT(ADDRESS(ROW(Table1[[#This Row],[Sel_Cat]]),8)),"A01")," ")</f>
        <v>325</v>
      </c>
      <c r="M1128" s="3" t="str">
        <f ca="1">IF(Table1[[#This Row],[Post]]="A02",COUNTIFS($H$2:INDIRECT(ADDRESS(ROW(Table1[[#This Row],[Sel_Cat]]),8)),"A02")," ")</f>
        <v xml:space="preserve"> </v>
      </c>
      <c r="N11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28" s="5" t="s">
        <v>5905</v>
      </c>
      <c r="P1128" s="5" t="str">
        <f>VLOOKUP(Table1[[#This Row],[ROLL2]],Sheet1!$A$1:$B$132,2,FALSE)</f>
        <v>Rajasthan</v>
      </c>
      <c r="Q1128" s="5" t="str">
        <f>VLOOKUP(Table1[[#This Row],[ROLL2]],Sheet1!$A$1:$C$132,3,FALSE)</f>
        <v>Jodhpur (2406)</v>
      </c>
    </row>
    <row r="1129" spans="1:17" x14ac:dyDescent="0.2">
      <c r="A1129" s="2">
        <v>420</v>
      </c>
      <c r="B1129" s="3">
        <v>2201277296</v>
      </c>
      <c r="C1129" s="4" t="s">
        <v>4777</v>
      </c>
      <c r="D1129" s="4" t="s">
        <v>1262</v>
      </c>
      <c r="E1129" s="4" t="s">
        <v>1263</v>
      </c>
      <c r="F1129" s="2" t="s">
        <v>5697</v>
      </c>
      <c r="G1129" s="2" t="s">
        <v>5697</v>
      </c>
      <c r="H1129" s="4" t="s">
        <v>1264</v>
      </c>
      <c r="I1129" s="4">
        <v>1128</v>
      </c>
      <c r="J1129" s="3">
        <f ca="1">COUNTIF(G$2:INDIRECT(ADDRESS(ROW(Table1[[#This Row],[Sel_Cat]]),7)),Table1[[#This Row],[Sel_Cat]])</f>
        <v>52</v>
      </c>
      <c r="K1129" s="3">
        <f ca="1">IF(Table1[[#This Row],[Post]]="A01",COUNTIFS($H$2:INDIRECT(ADDRESS(ROW(Table1[[#This Row],[Sel_Cat]]),8)),"A01")," ")</f>
        <v>967</v>
      </c>
      <c r="L1129" s="3">
        <f ca="1">IF(Table1[[#This Row],[Post]]="A01",COUNTIFS($G$2:INDIRECT(ADDRESS(ROW(Table1[[#This Row],[Sel_Cat]]),7)),Table1[[#This Row],[Sel_Cat]],$H$2:INDIRECT(ADDRESS(ROW(Table1[[#This Row],[Sel_Cat]]),8)),"A01")," ")</f>
        <v>41</v>
      </c>
      <c r="M1129" s="3" t="str">
        <f ca="1">IF(Table1[[#This Row],[Post]]="A02",COUNTIFS($H$2:INDIRECT(ADDRESS(ROW(Table1[[#This Row],[Sel_Cat]]),8)),"A02")," ")</f>
        <v xml:space="preserve"> </v>
      </c>
      <c r="N11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29" s="5" t="s">
        <v>5900</v>
      </c>
      <c r="P1129" s="5" t="str">
        <f>VLOOKUP(Table1[[#This Row],[ROLL2]],Sheet1!$A$1:$B$132,2,FALSE)</f>
        <v>Delhi</v>
      </c>
      <c r="Q1129" s="5" t="str">
        <f>VLOOKUP(Table1[[#This Row],[ROLL2]],Sheet1!$A$1:$C$132,3,FALSE)</f>
        <v>Delhi (2201)</v>
      </c>
    </row>
    <row r="1130" spans="1:17" x14ac:dyDescent="0.2">
      <c r="A1130" s="2">
        <v>1440</v>
      </c>
      <c r="B1130" s="3">
        <v>9001035032</v>
      </c>
      <c r="C1130" s="4" t="s">
        <v>5674</v>
      </c>
      <c r="D1130" s="4" t="s">
        <v>4321</v>
      </c>
      <c r="E1130" s="4" t="s">
        <v>4322</v>
      </c>
      <c r="F1130" s="2" t="s">
        <v>5697</v>
      </c>
      <c r="G1130" s="2" t="s">
        <v>5697</v>
      </c>
      <c r="H1130" s="4" t="s">
        <v>4323</v>
      </c>
      <c r="I1130" s="4">
        <v>1129</v>
      </c>
      <c r="J1130" s="3">
        <f ca="1">COUNTIF(G$2:INDIRECT(ADDRESS(ROW(Table1[[#This Row],[Sel_Cat]]),7)),Table1[[#This Row],[Sel_Cat]])</f>
        <v>53</v>
      </c>
      <c r="K1130" s="3">
        <f ca="1">IF(Table1[[#This Row],[Post]]="A01",COUNTIFS($H$2:INDIRECT(ADDRESS(ROW(Table1[[#This Row],[Sel_Cat]]),8)),"A01")," ")</f>
        <v>968</v>
      </c>
      <c r="L1130" s="3">
        <f ca="1">IF(Table1[[#This Row],[Post]]="A01",COUNTIFS($G$2:INDIRECT(ADDRESS(ROW(Table1[[#This Row],[Sel_Cat]]),7)),Table1[[#This Row],[Sel_Cat]],$H$2:INDIRECT(ADDRESS(ROW(Table1[[#This Row],[Sel_Cat]]),8)),"A01")," ")</f>
        <v>42</v>
      </c>
      <c r="M1130" s="3" t="str">
        <f ca="1">IF(Table1[[#This Row],[Post]]="A02",COUNTIFS($H$2:INDIRECT(ADDRESS(ROW(Table1[[#This Row],[Sel_Cat]]),8)),"A02")," ")</f>
        <v xml:space="preserve"> </v>
      </c>
      <c r="N113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30" s="5" t="s">
        <v>5929</v>
      </c>
      <c r="P1130" s="5" t="str">
        <f>VLOOKUP(Table1[[#This Row],[ROLL2]],Sheet1!$A$1:$B$132,2,FALSE)</f>
        <v>Karnataka</v>
      </c>
      <c r="Q1130" s="5" t="str">
        <f>VLOOKUP(Table1[[#This Row],[ROLL2]],Sheet1!$A$1:$C$132,3,FALSE)</f>
        <v>Bengaluru (9001)</v>
      </c>
    </row>
    <row r="1131" spans="1:17" x14ac:dyDescent="0.2">
      <c r="A1131" s="2">
        <v>370</v>
      </c>
      <c r="B1131" s="3">
        <v>2201232134</v>
      </c>
      <c r="C1131" s="4" t="s">
        <v>4733</v>
      </c>
      <c r="D1131" s="4" t="s">
        <v>1112</v>
      </c>
      <c r="E1131" s="4" t="s">
        <v>1113</v>
      </c>
      <c r="F1131" s="2" t="s">
        <v>5697</v>
      </c>
      <c r="G1131" s="2" t="s">
        <v>5697</v>
      </c>
      <c r="H1131" s="4" t="s">
        <v>1114</v>
      </c>
      <c r="I1131" s="4">
        <v>1130</v>
      </c>
      <c r="J1131" s="3">
        <f ca="1">COUNTIF(G$2:INDIRECT(ADDRESS(ROW(Table1[[#This Row],[Sel_Cat]]),7)),Table1[[#This Row],[Sel_Cat]])</f>
        <v>54</v>
      </c>
      <c r="K1131" s="3">
        <f ca="1">IF(Table1[[#This Row],[Post]]="A01",COUNTIFS($H$2:INDIRECT(ADDRESS(ROW(Table1[[#This Row],[Sel_Cat]]),8)),"A01")," ")</f>
        <v>969</v>
      </c>
      <c r="L1131" s="3">
        <f ca="1">IF(Table1[[#This Row],[Post]]="A01",COUNTIFS($G$2:INDIRECT(ADDRESS(ROW(Table1[[#This Row],[Sel_Cat]]),7)),Table1[[#This Row],[Sel_Cat]],$H$2:INDIRECT(ADDRESS(ROW(Table1[[#This Row],[Sel_Cat]]),8)),"A01")," ")</f>
        <v>43</v>
      </c>
      <c r="M1131" s="3" t="str">
        <f ca="1">IF(Table1[[#This Row],[Post]]="A02",COUNTIFS($H$2:INDIRECT(ADDRESS(ROW(Table1[[#This Row],[Sel_Cat]]),8)),"A02")," ")</f>
        <v xml:space="preserve"> </v>
      </c>
      <c r="N11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31" s="5" t="s">
        <v>5900</v>
      </c>
      <c r="P1131" s="5" t="str">
        <f>VLOOKUP(Table1[[#This Row],[ROLL2]],Sheet1!$A$1:$B$132,2,FALSE)</f>
        <v>Delhi</v>
      </c>
      <c r="Q1131" s="5" t="str">
        <f>VLOOKUP(Table1[[#This Row],[ROLL2]],Sheet1!$A$1:$C$132,3,FALSE)</f>
        <v>Delhi (2201)</v>
      </c>
    </row>
    <row r="1132" spans="1:17" x14ac:dyDescent="0.2">
      <c r="A1132" s="2">
        <v>245</v>
      </c>
      <c r="B1132" s="3">
        <v>2201130069</v>
      </c>
      <c r="C1132" s="4" t="s">
        <v>4619</v>
      </c>
      <c r="D1132" s="4" t="s">
        <v>737</v>
      </c>
      <c r="E1132" s="4" t="s">
        <v>738</v>
      </c>
      <c r="F1132" s="2" t="s">
        <v>5698</v>
      </c>
      <c r="G1132" s="2" t="s">
        <v>5698</v>
      </c>
      <c r="H1132" s="4" t="s">
        <v>739</v>
      </c>
      <c r="I1132" s="4">
        <v>1131</v>
      </c>
      <c r="J1132" s="3">
        <f ca="1">COUNTIF(G$2:INDIRECT(ADDRESS(ROW(Table1[[#This Row],[Sel_Cat]]),7)),Table1[[#This Row],[Sel_Cat]])</f>
        <v>9</v>
      </c>
      <c r="K1132" s="3">
        <f ca="1">IF(Table1[[#This Row],[Post]]="A01",COUNTIFS($H$2:INDIRECT(ADDRESS(ROW(Table1[[#This Row],[Sel_Cat]]),8)),"A01")," ")</f>
        <v>970</v>
      </c>
      <c r="L1132" s="3">
        <f ca="1">IF(Table1[[#This Row],[Post]]="A01",COUNTIFS($G$2:INDIRECT(ADDRESS(ROW(Table1[[#This Row],[Sel_Cat]]),7)),Table1[[#This Row],[Sel_Cat]],$H$2:INDIRECT(ADDRESS(ROW(Table1[[#This Row],[Sel_Cat]]),8)),"A01")," ")</f>
        <v>9</v>
      </c>
      <c r="M1132" s="3" t="str">
        <f ca="1">IF(Table1[[#This Row],[Post]]="A02",COUNTIFS($H$2:INDIRECT(ADDRESS(ROW(Table1[[#This Row],[Sel_Cat]]),8)),"A02")," ")</f>
        <v xml:space="preserve"> </v>
      </c>
      <c r="N11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32" s="5" t="s">
        <v>5900</v>
      </c>
      <c r="P1132" s="5" t="str">
        <f>VLOOKUP(Table1[[#This Row],[ROLL2]],Sheet1!$A$1:$B$132,2,FALSE)</f>
        <v>Delhi</v>
      </c>
      <c r="Q1132" s="5" t="str">
        <f>VLOOKUP(Table1[[#This Row],[ROLL2]],Sheet1!$A$1:$C$132,3,FALSE)</f>
        <v>Delhi (2201)</v>
      </c>
    </row>
    <row r="1133" spans="1:17" x14ac:dyDescent="0.2">
      <c r="A1133" s="2">
        <v>1421</v>
      </c>
      <c r="B1133" s="3">
        <v>8604001664</v>
      </c>
      <c r="C1133" s="4" t="s">
        <v>5657</v>
      </c>
      <c r="D1133" s="4" t="s">
        <v>4264</v>
      </c>
      <c r="E1133" s="4" t="s">
        <v>4265</v>
      </c>
      <c r="F1133" s="2" t="s">
        <v>5697</v>
      </c>
      <c r="G1133" s="2" t="s">
        <v>5697</v>
      </c>
      <c r="H1133" s="4" t="s">
        <v>4266</v>
      </c>
      <c r="I1133" s="4">
        <v>1132</v>
      </c>
      <c r="J1133" s="3">
        <f ca="1">COUNTIF(G$2:INDIRECT(ADDRESS(ROW(Table1[[#This Row],[Sel_Cat]]),7)),Table1[[#This Row],[Sel_Cat]])</f>
        <v>55</v>
      </c>
      <c r="K1133" s="3" t="str">
        <f ca="1">IF(Table1[[#This Row],[Post]]="A01",COUNTIFS($H$2:INDIRECT(ADDRESS(ROW(Table1[[#This Row],[Sel_Cat]]),8)),"A01")," ")</f>
        <v xml:space="preserve"> </v>
      </c>
      <c r="L113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33" s="3">
        <f ca="1">IF(Table1[[#This Row],[Post]]="A02",COUNTIFS($H$2:INDIRECT(ADDRESS(ROW(Table1[[#This Row],[Sel_Cat]]),8)),"A02")," ")</f>
        <v>162</v>
      </c>
      <c r="N1133" s="3">
        <f ca="1">IF(Table1[[#This Row],[Post]]="A02",COUNTIFS($G$2:INDIRECT(ADDRESS(ROW(Table1[[#This Row],[Sel_Cat]]),7)),Table1[[#This Row],[Sel_Cat]],$H$2:INDIRECT(ADDRESS(ROW(Table1[[#This Row],[Sel_Cat]]),8)),"A02")," ")</f>
        <v>12</v>
      </c>
      <c r="O1133" s="5" t="s">
        <v>5996</v>
      </c>
      <c r="P1133" s="5" t="str">
        <f>VLOOKUP(Table1[[#This Row],[ROLL2]],Sheet1!$A$1:$B$132,2,FALSE)</f>
        <v>Telangana</v>
      </c>
      <c r="Q1133" s="5" t="str">
        <f>VLOOKUP(Table1[[#This Row],[ROLL2]],Sheet1!$A$1:$C$132,3,FALSE)</f>
        <v>Karimnagar (8604)</v>
      </c>
    </row>
    <row r="1134" spans="1:17" x14ac:dyDescent="0.2">
      <c r="A1134" s="2">
        <v>172</v>
      </c>
      <c r="B1134" s="3">
        <v>2201071220</v>
      </c>
      <c r="C1134" s="4" t="s">
        <v>4551</v>
      </c>
      <c r="D1134" s="4" t="s">
        <v>518</v>
      </c>
      <c r="E1134" s="4" t="s">
        <v>519</v>
      </c>
      <c r="F1134" s="2" t="s">
        <v>5697</v>
      </c>
      <c r="G1134" s="2" t="s">
        <v>5697</v>
      </c>
      <c r="H1134" s="4" t="s">
        <v>520</v>
      </c>
      <c r="I1134" s="4">
        <v>1133</v>
      </c>
      <c r="J1134" s="3">
        <f ca="1">COUNTIF(G$2:INDIRECT(ADDRESS(ROW(Table1[[#This Row],[Sel_Cat]]),7)),Table1[[#This Row],[Sel_Cat]])</f>
        <v>56</v>
      </c>
      <c r="K1134" s="3">
        <f ca="1">IF(Table1[[#This Row],[Post]]="A01",COUNTIFS($H$2:INDIRECT(ADDRESS(ROW(Table1[[#This Row],[Sel_Cat]]),8)),"A01")," ")</f>
        <v>971</v>
      </c>
      <c r="L1134" s="3">
        <f ca="1">IF(Table1[[#This Row],[Post]]="A01",COUNTIFS($G$2:INDIRECT(ADDRESS(ROW(Table1[[#This Row],[Sel_Cat]]),7)),Table1[[#This Row],[Sel_Cat]],$H$2:INDIRECT(ADDRESS(ROW(Table1[[#This Row],[Sel_Cat]]),8)),"A01")," ")</f>
        <v>44</v>
      </c>
      <c r="M1134" s="3" t="str">
        <f ca="1">IF(Table1[[#This Row],[Post]]="A02",COUNTIFS($H$2:INDIRECT(ADDRESS(ROW(Table1[[#This Row],[Sel_Cat]]),8)),"A02")," ")</f>
        <v xml:space="preserve"> </v>
      </c>
      <c r="N11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34" s="5" t="s">
        <v>5900</v>
      </c>
      <c r="P1134" s="5" t="str">
        <f>VLOOKUP(Table1[[#This Row],[ROLL2]],Sheet1!$A$1:$B$132,2,FALSE)</f>
        <v>Delhi</v>
      </c>
      <c r="Q1134" s="5" t="str">
        <f>VLOOKUP(Table1[[#This Row],[ROLL2]],Sheet1!$A$1:$C$132,3,FALSE)</f>
        <v>Delhi (2201)</v>
      </c>
    </row>
    <row r="1135" spans="1:17" x14ac:dyDescent="0.2">
      <c r="A1135" s="2">
        <v>99</v>
      </c>
      <c r="B1135" s="3">
        <v>2201002784</v>
      </c>
      <c r="C1135" s="4" t="s">
        <v>4485</v>
      </c>
      <c r="D1135" s="4" t="s">
        <v>299</v>
      </c>
      <c r="E1135" s="4" t="s">
        <v>300</v>
      </c>
      <c r="F1135" s="2" t="s">
        <v>5697</v>
      </c>
      <c r="G1135" s="2" t="s">
        <v>5697</v>
      </c>
      <c r="H1135" s="4" t="s">
        <v>301</v>
      </c>
      <c r="I1135" s="4">
        <v>1134</v>
      </c>
      <c r="J1135" s="3">
        <f ca="1">COUNTIF(G$2:INDIRECT(ADDRESS(ROW(Table1[[#This Row],[Sel_Cat]]),7)),Table1[[#This Row],[Sel_Cat]])</f>
        <v>57</v>
      </c>
      <c r="K1135" s="3">
        <f ca="1">IF(Table1[[#This Row],[Post]]="A01",COUNTIFS($H$2:INDIRECT(ADDRESS(ROW(Table1[[#This Row],[Sel_Cat]]),8)),"A01")," ")</f>
        <v>972</v>
      </c>
      <c r="L1135" s="3">
        <f ca="1">IF(Table1[[#This Row],[Post]]="A01",COUNTIFS($G$2:INDIRECT(ADDRESS(ROW(Table1[[#This Row],[Sel_Cat]]),7)),Table1[[#This Row],[Sel_Cat]],$H$2:INDIRECT(ADDRESS(ROW(Table1[[#This Row],[Sel_Cat]]),8)),"A01")," ")</f>
        <v>45</v>
      </c>
      <c r="M1135" s="3" t="str">
        <f ca="1">IF(Table1[[#This Row],[Post]]="A02",COUNTIFS($H$2:INDIRECT(ADDRESS(ROW(Table1[[#This Row],[Sel_Cat]]),8)),"A02")," ")</f>
        <v xml:space="preserve"> </v>
      </c>
      <c r="N11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35" s="5" t="s">
        <v>5900</v>
      </c>
      <c r="P1135" s="5" t="str">
        <f>VLOOKUP(Table1[[#This Row],[ROLL2]],Sheet1!$A$1:$B$132,2,FALSE)</f>
        <v>Delhi</v>
      </c>
      <c r="Q1135" s="5" t="str">
        <f>VLOOKUP(Table1[[#This Row],[ROLL2]],Sheet1!$A$1:$C$132,3,FALSE)</f>
        <v>Delhi (2201)</v>
      </c>
    </row>
    <row r="1136" spans="1:17" x14ac:dyDescent="0.2">
      <c r="A1136" s="2">
        <v>194</v>
      </c>
      <c r="B1136" s="3">
        <v>2201091213</v>
      </c>
      <c r="C1136" s="4" t="s">
        <v>4572</v>
      </c>
      <c r="D1136" s="4" t="s">
        <v>584</v>
      </c>
      <c r="E1136" s="4" t="s">
        <v>585</v>
      </c>
      <c r="F1136" s="2" t="s">
        <v>5697</v>
      </c>
      <c r="G1136" s="2" t="s">
        <v>5697</v>
      </c>
      <c r="H1136" s="4" t="s">
        <v>586</v>
      </c>
      <c r="I1136" s="4">
        <v>1135</v>
      </c>
      <c r="J1136" s="3">
        <f ca="1">COUNTIF(G$2:INDIRECT(ADDRESS(ROW(Table1[[#This Row],[Sel_Cat]]),7)),Table1[[#This Row],[Sel_Cat]])</f>
        <v>58</v>
      </c>
      <c r="K1136" s="3">
        <f ca="1">IF(Table1[[#This Row],[Post]]="A01",COUNTIFS($H$2:INDIRECT(ADDRESS(ROW(Table1[[#This Row],[Sel_Cat]]),8)),"A01")," ")</f>
        <v>973</v>
      </c>
      <c r="L1136" s="3">
        <f ca="1">IF(Table1[[#This Row],[Post]]="A01",COUNTIFS($G$2:INDIRECT(ADDRESS(ROW(Table1[[#This Row],[Sel_Cat]]),7)),Table1[[#This Row],[Sel_Cat]],$H$2:INDIRECT(ADDRESS(ROW(Table1[[#This Row],[Sel_Cat]]),8)),"A01")," ")</f>
        <v>46</v>
      </c>
      <c r="M1136" s="3" t="str">
        <f ca="1">IF(Table1[[#This Row],[Post]]="A02",COUNTIFS($H$2:INDIRECT(ADDRESS(ROW(Table1[[#This Row],[Sel_Cat]]),8)),"A02")," ")</f>
        <v xml:space="preserve"> </v>
      </c>
      <c r="N11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36" s="5" t="s">
        <v>5900</v>
      </c>
      <c r="P1136" s="5" t="str">
        <f>VLOOKUP(Table1[[#This Row],[ROLL2]],Sheet1!$A$1:$B$132,2,FALSE)</f>
        <v>Delhi</v>
      </c>
      <c r="Q1136" s="5" t="str">
        <f>VLOOKUP(Table1[[#This Row],[ROLL2]],Sheet1!$A$1:$C$132,3,FALSE)</f>
        <v>Delhi (2201)</v>
      </c>
    </row>
    <row r="1137" spans="1:17" x14ac:dyDescent="0.2">
      <c r="A1137" s="2">
        <v>1255</v>
      </c>
      <c r="B1137" s="3">
        <v>7205004150</v>
      </c>
      <c r="C1137" s="4" t="s">
        <v>5499</v>
      </c>
      <c r="D1137" s="4" t="s">
        <v>3767</v>
      </c>
      <c r="E1137" s="4" t="s">
        <v>3768</v>
      </c>
      <c r="F1137" s="2" t="s">
        <v>5697</v>
      </c>
      <c r="G1137" s="2" t="s">
        <v>5697</v>
      </c>
      <c r="H1137" s="4" t="s">
        <v>3769</v>
      </c>
      <c r="I1137" s="4">
        <v>1136</v>
      </c>
      <c r="J1137" s="3">
        <f ca="1">COUNTIF(G$2:INDIRECT(ADDRESS(ROW(Table1[[#This Row],[Sel_Cat]]),7)),Table1[[#This Row],[Sel_Cat]])</f>
        <v>59</v>
      </c>
      <c r="K1137" s="3">
        <f ca="1">IF(Table1[[#This Row],[Post]]="A01",COUNTIFS($H$2:INDIRECT(ADDRESS(ROW(Table1[[#This Row],[Sel_Cat]]),8)),"A01")," ")</f>
        <v>974</v>
      </c>
      <c r="L1137" s="3">
        <f ca="1">IF(Table1[[#This Row],[Post]]="A01",COUNTIFS($G$2:INDIRECT(ADDRESS(ROW(Table1[[#This Row],[Sel_Cat]]),7)),Table1[[#This Row],[Sel_Cat]],$H$2:INDIRECT(ADDRESS(ROW(Table1[[#This Row],[Sel_Cat]]),8)),"A01")," ")</f>
        <v>47</v>
      </c>
      <c r="M1137" s="3" t="str">
        <f ca="1">IF(Table1[[#This Row],[Post]]="A02",COUNTIFS($H$2:INDIRECT(ADDRESS(ROW(Table1[[#This Row],[Sel_Cat]]),8)),"A02")," ")</f>
        <v xml:space="preserve"> </v>
      </c>
      <c r="N11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37" s="5" t="s">
        <v>6011</v>
      </c>
      <c r="P1137" s="5" t="str">
        <f>VLOOKUP(Table1[[#This Row],[ROLL2]],Sheet1!$A$1:$B$132,2,FALSE)</f>
        <v>Maharashtra</v>
      </c>
      <c r="Q1137" s="5" t="str">
        <f>VLOOKUP(Table1[[#This Row],[ROLL2]],Sheet1!$A$1:$C$132,3,FALSE)</f>
        <v>Nagpur(7205)</v>
      </c>
    </row>
    <row r="1138" spans="1:17" x14ac:dyDescent="0.2">
      <c r="A1138" s="2">
        <v>1087</v>
      </c>
      <c r="B1138" s="3">
        <v>4604026458</v>
      </c>
      <c r="C1138" s="4" t="s">
        <v>5348</v>
      </c>
      <c r="D1138" s="4" t="s">
        <v>3263</v>
      </c>
      <c r="E1138" s="4" t="s">
        <v>3264</v>
      </c>
      <c r="F1138" s="2" t="s">
        <v>5697</v>
      </c>
      <c r="G1138" s="2" t="s">
        <v>5697</v>
      </c>
      <c r="H1138" s="4" t="s">
        <v>3265</v>
      </c>
      <c r="I1138" s="4">
        <v>1137</v>
      </c>
      <c r="J1138" s="3">
        <f ca="1">COUNTIF(G$2:INDIRECT(ADDRESS(ROW(Table1[[#This Row],[Sel_Cat]]),7)),Table1[[#This Row],[Sel_Cat]])</f>
        <v>60</v>
      </c>
      <c r="K1138" s="3">
        <f ca="1">IF(Table1[[#This Row],[Post]]="A01",COUNTIFS($H$2:INDIRECT(ADDRESS(ROW(Table1[[#This Row],[Sel_Cat]]),8)),"A01")," ")</f>
        <v>975</v>
      </c>
      <c r="L1138" s="3">
        <f ca="1">IF(Table1[[#This Row],[Post]]="A01",COUNTIFS($G$2:INDIRECT(ADDRESS(ROW(Table1[[#This Row],[Sel_Cat]]),7)),Table1[[#This Row],[Sel_Cat]],$H$2:INDIRECT(ADDRESS(ROW(Table1[[#This Row],[Sel_Cat]]),8)),"A01")," ")</f>
        <v>48</v>
      </c>
      <c r="M1138" s="3" t="str">
        <f ca="1">IF(Table1[[#This Row],[Post]]="A02",COUNTIFS($H$2:INDIRECT(ADDRESS(ROW(Table1[[#This Row],[Sel_Cat]]),8)),"A02")," ")</f>
        <v xml:space="preserve"> </v>
      </c>
      <c r="N11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38" s="5" t="s">
        <v>5916</v>
      </c>
      <c r="P1138" s="5" t="str">
        <f>VLOOKUP(Table1[[#This Row],[ROLL2]],Sheet1!$A$1:$B$132,2,FALSE)</f>
        <v>Odisha</v>
      </c>
      <c r="Q1138" s="5" t="str">
        <f>VLOOKUP(Table1[[#This Row],[ROLL2]],Sheet1!$A$1:$C$132,3,FALSE)</f>
        <v>Bhubaneswar(4604)</v>
      </c>
    </row>
    <row r="1139" spans="1:17" x14ac:dyDescent="0.2">
      <c r="A1139" s="2">
        <v>996</v>
      </c>
      <c r="B1139" s="3">
        <v>4207014335</v>
      </c>
      <c r="C1139" s="4" t="s">
        <v>4589</v>
      </c>
      <c r="D1139" s="4" t="s">
        <v>2990</v>
      </c>
      <c r="E1139" s="4" t="s">
        <v>2991</v>
      </c>
      <c r="F1139" s="2" t="s">
        <v>5703</v>
      </c>
      <c r="G1139" s="2" t="s">
        <v>5700</v>
      </c>
      <c r="H1139" s="4" t="s">
        <v>2992</v>
      </c>
      <c r="I1139" s="4">
        <v>1138</v>
      </c>
      <c r="J1139" s="3">
        <f ca="1">COUNTIF(G$2:INDIRECT(ADDRESS(ROW(Table1[[#This Row],[Sel_Cat]]),7)),Table1[[#This Row],[Sel_Cat]])</f>
        <v>1</v>
      </c>
      <c r="K1139" s="3">
        <f ca="1">IF(Table1[[#This Row],[Post]]="A01",COUNTIFS($H$2:INDIRECT(ADDRESS(ROW(Table1[[#This Row],[Sel_Cat]]),8)),"A01")," ")</f>
        <v>976</v>
      </c>
      <c r="L1139" s="3">
        <f ca="1">IF(Table1[[#This Row],[Post]]="A01",COUNTIFS($G$2:INDIRECT(ADDRESS(ROW(Table1[[#This Row],[Sel_Cat]]),7)),Table1[[#This Row],[Sel_Cat]],$H$2:INDIRECT(ADDRESS(ROW(Table1[[#This Row],[Sel_Cat]]),8)),"A01")," ")</f>
        <v>1</v>
      </c>
      <c r="M1139" s="3" t="str">
        <f ca="1">IF(Table1[[#This Row],[Post]]="A02",COUNTIFS($H$2:INDIRECT(ADDRESS(ROW(Table1[[#This Row],[Sel_Cat]]),8)),"A02")," ")</f>
        <v xml:space="preserve"> </v>
      </c>
      <c r="N11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39" s="5" t="s">
        <v>5912</v>
      </c>
      <c r="P1139" s="5" t="str">
        <f>VLOOKUP(Table1[[#This Row],[ROLL2]],Sheet1!$A$1:$B$132,2,FALSE)</f>
        <v>Jharkhand</v>
      </c>
      <c r="Q1139" s="5" t="str">
        <f>VLOOKUP(Table1[[#This Row],[ROLL2]],Sheet1!$A$1:$C$132,3,FALSE)</f>
        <v>Jamshedpur(4207)</v>
      </c>
    </row>
    <row r="1140" spans="1:17" x14ac:dyDescent="0.2">
      <c r="A1140" s="2">
        <v>583</v>
      </c>
      <c r="B1140" s="3">
        <v>2405048387</v>
      </c>
      <c r="C1140" s="4" t="s">
        <v>4915</v>
      </c>
      <c r="D1140" s="4" t="s">
        <v>1751</v>
      </c>
      <c r="E1140" s="4" t="s">
        <v>1752</v>
      </c>
      <c r="F1140" s="2" t="s">
        <v>5698</v>
      </c>
      <c r="G1140" s="2" t="s">
        <v>5698</v>
      </c>
      <c r="H1140" s="4" t="s">
        <v>1753</v>
      </c>
      <c r="I1140" s="4">
        <v>1139</v>
      </c>
      <c r="J1140" s="3">
        <f ca="1">COUNTIF(G$2:INDIRECT(ADDRESS(ROW(Table1[[#This Row],[Sel_Cat]]),7)),Table1[[#This Row],[Sel_Cat]])</f>
        <v>10</v>
      </c>
      <c r="K1140" s="3">
        <f ca="1">IF(Table1[[#This Row],[Post]]="A01",COUNTIFS($H$2:INDIRECT(ADDRESS(ROW(Table1[[#This Row],[Sel_Cat]]),8)),"A01")," ")</f>
        <v>977</v>
      </c>
      <c r="L1140" s="3">
        <f ca="1">IF(Table1[[#This Row],[Post]]="A01",COUNTIFS($G$2:INDIRECT(ADDRESS(ROW(Table1[[#This Row],[Sel_Cat]]),7)),Table1[[#This Row],[Sel_Cat]],$H$2:INDIRECT(ADDRESS(ROW(Table1[[#This Row],[Sel_Cat]]),8)),"A01")," ")</f>
        <v>10</v>
      </c>
      <c r="M1140" s="3" t="str">
        <f ca="1">IF(Table1[[#This Row],[Post]]="A02",COUNTIFS($H$2:INDIRECT(ADDRESS(ROW(Table1[[#This Row],[Sel_Cat]]),8)),"A02")," ")</f>
        <v xml:space="preserve"> </v>
      </c>
      <c r="N11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40" s="5" t="s">
        <v>5904</v>
      </c>
      <c r="P1140" s="5" t="str">
        <f>VLOOKUP(Table1[[#This Row],[ROLL2]],Sheet1!$A$1:$B$132,2,FALSE)</f>
        <v>Rajasthan</v>
      </c>
      <c r="Q1140" s="5" t="str">
        <f>VLOOKUP(Table1[[#This Row],[ROLL2]],Sheet1!$A$1:$C$132,3,FALSE)</f>
        <v>Jaipur (2405)</v>
      </c>
    </row>
    <row r="1141" spans="1:17" x14ac:dyDescent="0.2">
      <c r="A1141" s="2">
        <v>595</v>
      </c>
      <c r="B1141" s="3">
        <v>2405065529</v>
      </c>
      <c r="C1141" s="4" t="s">
        <v>4925</v>
      </c>
      <c r="D1141" s="4" t="s">
        <v>1787</v>
      </c>
      <c r="E1141" s="4" t="s">
        <v>1788</v>
      </c>
      <c r="F1141" s="2" t="s">
        <v>5698</v>
      </c>
      <c r="G1141" s="2" t="s">
        <v>5698</v>
      </c>
      <c r="H1141" s="4" t="s">
        <v>1789</v>
      </c>
      <c r="I1141" s="4">
        <v>1140</v>
      </c>
      <c r="J1141" s="3">
        <f ca="1">COUNTIF(G$2:INDIRECT(ADDRESS(ROW(Table1[[#This Row],[Sel_Cat]]),7)),Table1[[#This Row],[Sel_Cat]])</f>
        <v>11</v>
      </c>
      <c r="K1141" s="3">
        <f ca="1">IF(Table1[[#This Row],[Post]]="A01",COUNTIFS($H$2:INDIRECT(ADDRESS(ROW(Table1[[#This Row],[Sel_Cat]]),8)),"A01")," ")</f>
        <v>978</v>
      </c>
      <c r="L1141" s="3">
        <f ca="1">IF(Table1[[#This Row],[Post]]="A01",COUNTIFS($G$2:INDIRECT(ADDRESS(ROW(Table1[[#This Row],[Sel_Cat]]),7)),Table1[[#This Row],[Sel_Cat]],$H$2:INDIRECT(ADDRESS(ROW(Table1[[#This Row],[Sel_Cat]]),8)),"A01")," ")</f>
        <v>11</v>
      </c>
      <c r="M1141" s="3" t="str">
        <f ca="1">IF(Table1[[#This Row],[Post]]="A02",COUNTIFS($H$2:INDIRECT(ADDRESS(ROW(Table1[[#This Row],[Sel_Cat]]),8)),"A02")," ")</f>
        <v xml:space="preserve"> </v>
      </c>
      <c r="N114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41" s="5" t="s">
        <v>5904</v>
      </c>
      <c r="P1141" s="5" t="str">
        <f>VLOOKUP(Table1[[#This Row],[ROLL2]],Sheet1!$A$1:$B$132,2,FALSE)</f>
        <v>Rajasthan</v>
      </c>
      <c r="Q1141" s="5" t="str">
        <f>VLOOKUP(Table1[[#This Row],[ROLL2]],Sheet1!$A$1:$C$132,3,FALSE)</f>
        <v>Jaipur (2405)</v>
      </c>
    </row>
    <row r="1142" spans="1:17" x14ac:dyDescent="0.2">
      <c r="A1142" s="2">
        <v>394</v>
      </c>
      <c r="B1142" s="3">
        <v>2201247277</v>
      </c>
      <c r="C1142" s="4" t="s">
        <v>4754</v>
      </c>
      <c r="D1142" s="4" t="s">
        <v>1184</v>
      </c>
      <c r="E1142" s="4" t="s">
        <v>1185</v>
      </c>
      <c r="F1142" s="2" t="s">
        <v>5697</v>
      </c>
      <c r="G1142" s="2" t="s">
        <v>5697</v>
      </c>
      <c r="H1142" s="4" t="s">
        <v>1186</v>
      </c>
      <c r="I1142" s="4">
        <v>1141</v>
      </c>
      <c r="J1142" s="3">
        <f ca="1">COUNTIF(G$2:INDIRECT(ADDRESS(ROW(Table1[[#This Row],[Sel_Cat]]),7)),Table1[[#This Row],[Sel_Cat]])</f>
        <v>61</v>
      </c>
      <c r="K1142" s="3">
        <f ca="1">IF(Table1[[#This Row],[Post]]="A01",COUNTIFS($H$2:INDIRECT(ADDRESS(ROW(Table1[[#This Row],[Sel_Cat]]),8)),"A01")," ")</f>
        <v>979</v>
      </c>
      <c r="L1142" s="3">
        <f ca="1">IF(Table1[[#This Row],[Post]]="A01",COUNTIFS($G$2:INDIRECT(ADDRESS(ROW(Table1[[#This Row],[Sel_Cat]]),7)),Table1[[#This Row],[Sel_Cat]],$H$2:INDIRECT(ADDRESS(ROW(Table1[[#This Row],[Sel_Cat]]),8)),"A01")," ")</f>
        <v>49</v>
      </c>
      <c r="M1142" s="3" t="str">
        <f ca="1">IF(Table1[[#This Row],[Post]]="A02",COUNTIFS($H$2:INDIRECT(ADDRESS(ROW(Table1[[#This Row],[Sel_Cat]]),8)),"A02")," ")</f>
        <v xml:space="preserve"> </v>
      </c>
      <c r="N11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42" s="5" t="s">
        <v>5900</v>
      </c>
      <c r="P1142" s="5" t="str">
        <f>VLOOKUP(Table1[[#This Row],[ROLL2]],Sheet1!$A$1:$B$132,2,FALSE)</f>
        <v>Delhi</v>
      </c>
      <c r="Q1142" s="5" t="str">
        <f>VLOOKUP(Table1[[#This Row],[ROLL2]],Sheet1!$A$1:$C$132,3,FALSE)</f>
        <v>Delhi (2201)</v>
      </c>
    </row>
    <row r="1143" spans="1:17" x14ac:dyDescent="0.2">
      <c r="A1143" s="2">
        <v>983</v>
      </c>
      <c r="B1143" s="3">
        <v>4205055312</v>
      </c>
      <c r="C1143" s="4" t="s">
        <v>5253</v>
      </c>
      <c r="D1143" s="4" t="s">
        <v>2951</v>
      </c>
      <c r="E1143" s="4" t="s">
        <v>2952</v>
      </c>
      <c r="F1143" s="2" t="s">
        <v>5697</v>
      </c>
      <c r="G1143" s="2" t="s">
        <v>5697</v>
      </c>
      <c r="H1143" s="4" t="s">
        <v>2953</v>
      </c>
      <c r="I1143" s="4">
        <v>1142</v>
      </c>
      <c r="J1143" s="3">
        <f ca="1">COUNTIF(G$2:INDIRECT(ADDRESS(ROW(Table1[[#This Row],[Sel_Cat]]),7)),Table1[[#This Row],[Sel_Cat]])</f>
        <v>62</v>
      </c>
      <c r="K1143" s="3">
        <f ca="1">IF(Table1[[#This Row],[Post]]="A01",COUNTIFS($H$2:INDIRECT(ADDRESS(ROW(Table1[[#This Row],[Sel_Cat]]),8)),"A01")," ")</f>
        <v>980</v>
      </c>
      <c r="L1143" s="3">
        <f ca="1">IF(Table1[[#This Row],[Post]]="A01",COUNTIFS($G$2:INDIRECT(ADDRESS(ROW(Table1[[#This Row],[Sel_Cat]]),7)),Table1[[#This Row],[Sel_Cat]],$H$2:INDIRECT(ADDRESS(ROW(Table1[[#This Row],[Sel_Cat]]),8)),"A01")," ")</f>
        <v>50</v>
      </c>
      <c r="M1143" s="3" t="str">
        <f ca="1">IF(Table1[[#This Row],[Post]]="A02",COUNTIFS($H$2:INDIRECT(ADDRESS(ROW(Table1[[#This Row],[Sel_Cat]]),8)),"A02")," ")</f>
        <v xml:space="preserve"> </v>
      </c>
      <c r="N11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43" s="5" t="s">
        <v>5913</v>
      </c>
      <c r="P1143" s="5" t="str">
        <f>VLOOKUP(Table1[[#This Row],[ROLL2]],Sheet1!$A$1:$B$132,2,FALSE)</f>
        <v>Jharkhand</v>
      </c>
      <c r="Q1143" s="5" t="str">
        <f>VLOOKUP(Table1[[#This Row],[ROLL2]],Sheet1!$A$1:$C$132,3,FALSE)</f>
        <v>Ranchi(4205)</v>
      </c>
    </row>
    <row r="1144" spans="1:17" x14ac:dyDescent="0.2">
      <c r="A1144" s="2">
        <v>576</v>
      </c>
      <c r="B1144" s="3">
        <v>2405044066</v>
      </c>
      <c r="C1144" s="4" t="s">
        <v>4909</v>
      </c>
      <c r="D1144" s="4" t="s">
        <v>1730</v>
      </c>
      <c r="E1144" s="4" t="s">
        <v>1731</v>
      </c>
      <c r="F1144" s="2" t="s">
        <v>5698</v>
      </c>
      <c r="G1144" s="2" t="s">
        <v>5698</v>
      </c>
      <c r="H1144" s="4" t="s">
        <v>1732</v>
      </c>
      <c r="I1144" s="4">
        <v>1143</v>
      </c>
      <c r="J1144" s="3">
        <f ca="1">COUNTIF(G$2:INDIRECT(ADDRESS(ROW(Table1[[#This Row],[Sel_Cat]]),7)),Table1[[#This Row],[Sel_Cat]])</f>
        <v>12</v>
      </c>
      <c r="K1144" s="3">
        <f ca="1">IF(Table1[[#This Row],[Post]]="A01",COUNTIFS($H$2:INDIRECT(ADDRESS(ROW(Table1[[#This Row],[Sel_Cat]]),8)),"A01")," ")</f>
        <v>981</v>
      </c>
      <c r="L1144" s="3">
        <f ca="1">IF(Table1[[#This Row],[Post]]="A01",COUNTIFS($G$2:INDIRECT(ADDRESS(ROW(Table1[[#This Row],[Sel_Cat]]),7)),Table1[[#This Row],[Sel_Cat]],$H$2:INDIRECT(ADDRESS(ROW(Table1[[#This Row],[Sel_Cat]]),8)),"A01")," ")</f>
        <v>12</v>
      </c>
      <c r="M1144" s="3" t="str">
        <f ca="1">IF(Table1[[#This Row],[Post]]="A02",COUNTIFS($H$2:INDIRECT(ADDRESS(ROW(Table1[[#This Row],[Sel_Cat]]),8)),"A02")," ")</f>
        <v xml:space="preserve"> </v>
      </c>
      <c r="N114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44" s="5" t="s">
        <v>5904</v>
      </c>
      <c r="P1144" s="5" t="str">
        <f>VLOOKUP(Table1[[#This Row],[ROLL2]],Sheet1!$A$1:$B$132,2,FALSE)</f>
        <v>Rajasthan</v>
      </c>
      <c r="Q1144" s="5" t="str">
        <f>VLOOKUP(Table1[[#This Row],[ROLL2]],Sheet1!$A$1:$C$132,3,FALSE)</f>
        <v>Jaipur (2405)</v>
      </c>
    </row>
    <row r="1145" spans="1:17" x14ac:dyDescent="0.2">
      <c r="A1145" s="2">
        <v>1057</v>
      </c>
      <c r="B1145" s="3">
        <v>4415008416</v>
      </c>
      <c r="C1145" s="4" t="s">
        <v>4537</v>
      </c>
      <c r="D1145" s="4" t="s">
        <v>3173</v>
      </c>
      <c r="E1145" s="4" t="s">
        <v>3174</v>
      </c>
      <c r="F1145" s="2" t="s">
        <v>5697</v>
      </c>
      <c r="G1145" s="2" t="s">
        <v>5697</v>
      </c>
      <c r="H1145" s="4" t="s">
        <v>3175</v>
      </c>
      <c r="I1145" s="4">
        <v>1144</v>
      </c>
      <c r="J1145" s="3">
        <f ca="1">COUNTIF(G$2:INDIRECT(ADDRESS(ROW(Table1[[#This Row],[Sel_Cat]]),7)),Table1[[#This Row],[Sel_Cat]])</f>
        <v>63</v>
      </c>
      <c r="K1145" s="3" t="str">
        <f ca="1">IF(Table1[[#This Row],[Post]]="A01",COUNTIFS($H$2:INDIRECT(ADDRESS(ROW(Table1[[#This Row],[Sel_Cat]]),8)),"A01")," ")</f>
        <v xml:space="preserve"> </v>
      </c>
      <c r="L114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45" s="3">
        <f ca="1">IF(Table1[[#This Row],[Post]]="A02",COUNTIFS($H$2:INDIRECT(ADDRESS(ROW(Table1[[#This Row],[Sel_Cat]]),8)),"A02")," ")</f>
        <v>163</v>
      </c>
      <c r="N1145" s="3">
        <f ca="1">IF(Table1[[#This Row],[Post]]="A02",COUNTIFS($G$2:INDIRECT(ADDRESS(ROW(Table1[[#This Row],[Sel_Cat]]),7)),Table1[[#This Row],[Sel_Cat]],$H$2:INDIRECT(ADDRESS(ROW(Table1[[#This Row],[Sel_Cat]]),8)),"A02")," ")</f>
        <v>13</v>
      </c>
      <c r="O1145" s="5" t="s">
        <v>5926</v>
      </c>
      <c r="P1145" s="5" t="str">
        <f>VLOOKUP(Table1[[#This Row],[ROLL2]],Sheet1!$A$1:$B$132,2,FALSE)</f>
        <v>West Bengal</v>
      </c>
      <c r="Q1145" s="5" t="str">
        <f>VLOOKUP(Table1[[#This Row],[ROLL2]],Sheet1!$A$1:$C$132,3,FALSE)</f>
        <v>Siliguri(4415)</v>
      </c>
    </row>
    <row r="1146" spans="1:17" x14ac:dyDescent="0.2">
      <c r="A1146" s="2">
        <v>593</v>
      </c>
      <c r="B1146" s="3">
        <v>2405061613</v>
      </c>
      <c r="C1146" s="4" t="s">
        <v>4812</v>
      </c>
      <c r="D1146" s="4" t="s">
        <v>1781</v>
      </c>
      <c r="E1146" s="4" t="s">
        <v>1782</v>
      </c>
      <c r="F1146" s="2" t="s">
        <v>5698</v>
      </c>
      <c r="G1146" s="2" t="s">
        <v>5698</v>
      </c>
      <c r="H1146" s="4" t="s">
        <v>1783</v>
      </c>
      <c r="I1146" s="4">
        <v>1145</v>
      </c>
      <c r="J1146" s="3">
        <f ca="1">COUNTIF(G$2:INDIRECT(ADDRESS(ROW(Table1[[#This Row],[Sel_Cat]]),7)),Table1[[#This Row],[Sel_Cat]])</f>
        <v>13</v>
      </c>
      <c r="K1146" s="3">
        <f ca="1">IF(Table1[[#This Row],[Post]]="A01",COUNTIFS($H$2:INDIRECT(ADDRESS(ROW(Table1[[#This Row],[Sel_Cat]]),8)),"A01")," ")</f>
        <v>982</v>
      </c>
      <c r="L1146" s="3">
        <f ca="1">IF(Table1[[#This Row],[Post]]="A01",COUNTIFS($G$2:INDIRECT(ADDRESS(ROW(Table1[[#This Row],[Sel_Cat]]),7)),Table1[[#This Row],[Sel_Cat]],$H$2:INDIRECT(ADDRESS(ROW(Table1[[#This Row],[Sel_Cat]]),8)),"A01")," ")</f>
        <v>13</v>
      </c>
      <c r="M1146" s="3" t="str">
        <f ca="1">IF(Table1[[#This Row],[Post]]="A02",COUNTIFS($H$2:INDIRECT(ADDRESS(ROW(Table1[[#This Row],[Sel_Cat]]),8)),"A02")," ")</f>
        <v xml:space="preserve"> </v>
      </c>
      <c r="N11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46" s="5" t="s">
        <v>5904</v>
      </c>
      <c r="P1146" s="5" t="str">
        <f>VLOOKUP(Table1[[#This Row],[ROLL2]],Sheet1!$A$1:$B$132,2,FALSE)</f>
        <v>Rajasthan</v>
      </c>
      <c r="Q1146" s="5" t="str">
        <f>VLOOKUP(Table1[[#This Row],[ROLL2]],Sheet1!$A$1:$C$132,3,FALSE)</f>
        <v>Jaipur (2405)</v>
      </c>
    </row>
    <row r="1147" spans="1:17" x14ac:dyDescent="0.2">
      <c r="A1147" s="2">
        <v>1058</v>
      </c>
      <c r="B1147" s="3">
        <v>4415010551</v>
      </c>
      <c r="C1147" s="4" t="s">
        <v>5319</v>
      </c>
      <c r="D1147" s="4" t="s">
        <v>3176</v>
      </c>
      <c r="E1147" s="4" t="s">
        <v>3177</v>
      </c>
      <c r="F1147" s="2" t="s">
        <v>5697</v>
      </c>
      <c r="G1147" s="2" t="s">
        <v>5697</v>
      </c>
      <c r="H1147" s="4" t="s">
        <v>3178</v>
      </c>
      <c r="I1147" s="4">
        <v>1146</v>
      </c>
      <c r="J1147" s="3">
        <f ca="1">COUNTIF(G$2:INDIRECT(ADDRESS(ROW(Table1[[#This Row],[Sel_Cat]]),7)),Table1[[#This Row],[Sel_Cat]])</f>
        <v>64</v>
      </c>
      <c r="K1147" s="3">
        <f ca="1">IF(Table1[[#This Row],[Post]]="A01",COUNTIFS($H$2:INDIRECT(ADDRESS(ROW(Table1[[#This Row],[Sel_Cat]]),8)),"A01")," ")</f>
        <v>983</v>
      </c>
      <c r="L1147" s="3">
        <f ca="1">IF(Table1[[#This Row],[Post]]="A01",COUNTIFS($G$2:INDIRECT(ADDRESS(ROW(Table1[[#This Row],[Sel_Cat]]),7)),Table1[[#This Row],[Sel_Cat]],$H$2:INDIRECT(ADDRESS(ROW(Table1[[#This Row],[Sel_Cat]]),8)),"A01")," ")</f>
        <v>51</v>
      </c>
      <c r="M1147" s="3" t="str">
        <f ca="1">IF(Table1[[#This Row],[Post]]="A02",COUNTIFS($H$2:INDIRECT(ADDRESS(ROW(Table1[[#This Row],[Sel_Cat]]),8)),"A02")," ")</f>
        <v xml:space="preserve"> </v>
      </c>
      <c r="N114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47" s="5" t="s">
        <v>5926</v>
      </c>
      <c r="P1147" s="5" t="str">
        <f>VLOOKUP(Table1[[#This Row],[ROLL2]],Sheet1!$A$1:$B$132,2,FALSE)</f>
        <v>West Bengal</v>
      </c>
      <c r="Q1147" s="5" t="str">
        <f>VLOOKUP(Table1[[#This Row],[ROLL2]],Sheet1!$A$1:$C$132,3,FALSE)</f>
        <v>Siliguri(4415)</v>
      </c>
    </row>
    <row r="1148" spans="1:17" x14ac:dyDescent="0.2">
      <c r="A1148" s="2">
        <v>1422</v>
      </c>
      <c r="B1148" s="3">
        <v>8604003415</v>
      </c>
      <c r="C1148" s="4" t="s">
        <v>5658</v>
      </c>
      <c r="D1148" s="4" t="s">
        <v>4267</v>
      </c>
      <c r="E1148" s="4" t="s">
        <v>4268</v>
      </c>
      <c r="F1148" s="2" t="s">
        <v>5697</v>
      </c>
      <c r="G1148" s="2" t="s">
        <v>5697</v>
      </c>
      <c r="H1148" s="4" t="s">
        <v>4269</v>
      </c>
      <c r="I1148" s="4">
        <v>1147</v>
      </c>
      <c r="J1148" s="3">
        <f ca="1">COUNTIF(G$2:INDIRECT(ADDRESS(ROW(Table1[[#This Row],[Sel_Cat]]),7)),Table1[[#This Row],[Sel_Cat]])</f>
        <v>65</v>
      </c>
      <c r="K1148" s="3">
        <f ca="1">IF(Table1[[#This Row],[Post]]="A01",COUNTIFS($H$2:INDIRECT(ADDRESS(ROW(Table1[[#This Row],[Sel_Cat]]),8)),"A01")," ")</f>
        <v>984</v>
      </c>
      <c r="L1148" s="3">
        <f ca="1">IF(Table1[[#This Row],[Post]]="A01",COUNTIFS($G$2:INDIRECT(ADDRESS(ROW(Table1[[#This Row],[Sel_Cat]]),7)),Table1[[#This Row],[Sel_Cat]],$H$2:INDIRECT(ADDRESS(ROW(Table1[[#This Row],[Sel_Cat]]),8)),"A01")," ")</f>
        <v>52</v>
      </c>
      <c r="M1148" s="3" t="str">
        <f ca="1">IF(Table1[[#This Row],[Post]]="A02",COUNTIFS($H$2:INDIRECT(ADDRESS(ROW(Table1[[#This Row],[Sel_Cat]]),8)),"A02")," ")</f>
        <v xml:space="preserve"> </v>
      </c>
      <c r="N11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48" s="5" t="s">
        <v>5996</v>
      </c>
      <c r="P1148" s="5" t="str">
        <f>VLOOKUP(Table1[[#This Row],[ROLL2]],Sheet1!$A$1:$B$132,2,FALSE)</f>
        <v>Telangana</v>
      </c>
      <c r="Q1148" s="5" t="str">
        <f>VLOOKUP(Table1[[#This Row],[ROLL2]],Sheet1!$A$1:$C$132,3,FALSE)</f>
        <v>Karimnagar (8604)</v>
      </c>
    </row>
    <row r="1149" spans="1:17" x14ac:dyDescent="0.2">
      <c r="A1149" s="2">
        <v>247</v>
      </c>
      <c r="B1149" s="3">
        <v>2201132982</v>
      </c>
      <c r="C1149" s="4" t="s">
        <v>4621</v>
      </c>
      <c r="D1149" s="4" t="s">
        <v>743</v>
      </c>
      <c r="E1149" s="4" t="s">
        <v>744</v>
      </c>
      <c r="F1149" s="2" t="s">
        <v>5698</v>
      </c>
      <c r="G1149" s="2" t="s">
        <v>5698</v>
      </c>
      <c r="H1149" s="4" t="s">
        <v>745</v>
      </c>
      <c r="I1149" s="4">
        <v>1148</v>
      </c>
      <c r="J1149" s="3">
        <f ca="1">COUNTIF(G$2:INDIRECT(ADDRESS(ROW(Table1[[#This Row],[Sel_Cat]]),7)),Table1[[#This Row],[Sel_Cat]])</f>
        <v>14</v>
      </c>
      <c r="K1149" s="3">
        <f ca="1">IF(Table1[[#This Row],[Post]]="A01",COUNTIFS($H$2:INDIRECT(ADDRESS(ROW(Table1[[#This Row],[Sel_Cat]]),8)),"A01")," ")</f>
        <v>985</v>
      </c>
      <c r="L1149" s="3">
        <f ca="1">IF(Table1[[#This Row],[Post]]="A01",COUNTIFS($G$2:INDIRECT(ADDRESS(ROW(Table1[[#This Row],[Sel_Cat]]),7)),Table1[[#This Row],[Sel_Cat]],$H$2:INDIRECT(ADDRESS(ROW(Table1[[#This Row],[Sel_Cat]]),8)),"A01")," ")</f>
        <v>14</v>
      </c>
      <c r="M1149" s="3" t="str">
        <f ca="1">IF(Table1[[#This Row],[Post]]="A02",COUNTIFS($H$2:INDIRECT(ADDRESS(ROW(Table1[[#This Row],[Sel_Cat]]),8)),"A02")," ")</f>
        <v xml:space="preserve"> </v>
      </c>
      <c r="N11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49" s="5" t="s">
        <v>5900</v>
      </c>
      <c r="P1149" s="5" t="str">
        <f>VLOOKUP(Table1[[#This Row],[ROLL2]],Sheet1!$A$1:$B$132,2,FALSE)</f>
        <v>Delhi</v>
      </c>
      <c r="Q1149" s="5" t="str">
        <f>VLOOKUP(Table1[[#This Row],[ROLL2]],Sheet1!$A$1:$C$132,3,FALSE)</f>
        <v>Delhi (2201)</v>
      </c>
    </row>
    <row r="1150" spans="1:17" x14ac:dyDescent="0.2">
      <c r="A1150" s="2">
        <v>1462</v>
      </c>
      <c r="B1150" s="3">
        <v>9212016411</v>
      </c>
      <c r="C1150" s="4" t="s">
        <v>5695</v>
      </c>
      <c r="D1150" s="4" t="s">
        <v>4376</v>
      </c>
      <c r="E1150" s="4" t="s">
        <v>4390</v>
      </c>
      <c r="F1150" s="2" t="s">
        <v>5697</v>
      </c>
      <c r="G1150" s="2" t="s">
        <v>5697</v>
      </c>
      <c r="H1150" s="4" t="s">
        <v>4377</v>
      </c>
      <c r="I1150" s="4">
        <v>1149</v>
      </c>
      <c r="J1150" s="3">
        <f ca="1">COUNTIF(G$2:INDIRECT(ADDRESS(ROW(Table1[[#This Row],[Sel_Cat]]),7)),Table1[[#This Row],[Sel_Cat]])</f>
        <v>66</v>
      </c>
      <c r="K1150" s="3">
        <f ca="1">IF(Table1[[#This Row],[Post]]="A01",COUNTIFS($H$2:INDIRECT(ADDRESS(ROW(Table1[[#This Row],[Sel_Cat]]),8)),"A01")," ")</f>
        <v>986</v>
      </c>
      <c r="L1150" s="3">
        <f ca="1">IF(Table1[[#This Row],[Post]]="A01",COUNTIFS($G$2:INDIRECT(ADDRESS(ROW(Table1[[#This Row],[Sel_Cat]]),7)),Table1[[#This Row],[Sel_Cat]],$H$2:INDIRECT(ADDRESS(ROW(Table1[[#This Row],[Sel_Cat]]),8)),"A01")," ")</f>
        <v>53</v>
      </c>
      <c r="M1150" s="3" t="str">
        <f ca="1">IF(Table1[[#This Row],[Post]]="A02",COUNTIFS($H$2:INDIRECT(ADDRESS(ROW(Table1[[#This Row],[Sel_Cat]]),8)),"A02")," ")</f>
        <v xml:space="preserve"> </v>
      </c>
      <c r="N11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50" s="5" t="s">
        <v>5941</v>
      </c>
      <c r="P1150" s="5" t="str">
        <f>VLOOKUP(Table1[[#This Row],[ROLL2]],Sheet1!$A$1:$B$132,2,FALSE)</f>
        <v>Kerala</v>
      </c>
      <c r="Q1150" s="5" t="str">
        <f>VLOOKUP(Table1[[#This Row],[ROLL2]],Sheet1!$A$1:$C$132,3,FALSE)</f>
        <v>Thrissur (9212)</v>
      </c>
    </row>
    <row r="1151" spans="1:17" x14ac:dyDescent="0.2">
      <c r="A1151" s="2">
        <v>289</v>
      </c>
      <c r="B1151" s="3">
        <v>2201169023</v>
      </c>
      <c r="C1151" s="4" t="s">
        <v>4658</v>
      </c>
      <c r="D1151" s="4" t="s">
        <v>869</v>
      </c>
      <c r="E1151" s="4" t="s">
        <v>870</v>
      </c>
      <c r="F1151" s="2" t="s">
        <v>5697</v>
      </c>
      <c r="G1151" s="2" t="s">
        <v>5697</v>
      </c>
      <c r="H1151" s="4" t="s">
        <v>871</v>
      </c>
      <c r="I1151" s="4">
        <v>1150</v>
      </c>
      <c r="J1151" s="3">
        <f ca="1">COUNTIF(G$2:INDIRECT(ADDRESS(ROW(Table1[[#This Row],[Sel_Cat]]),7)),Table1[[#This Row],[Sel_Cat]])</f>
        <v>67</v>
      </c>
      <c r="K1151" s="3" t="str">
        <f ca="1">IF(Table1[[#This Row],[Post]]="A01",COUNTIFS($H$2:INDIRECT(ADDRESS(ROW(Table1[[#This Row],[Sel_Cat]]),8)),"A01")," ")</f>
        <v xml:space="preserve"> </v>
      </c>
      <c r="L115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51" s="3">
        <f ca="1">IF(Table1[[#This Row],[Post]]="A02",COUNTIFS($H$2:INDIRECT(ADDRESS(ROW(Table1[[#This Row],[Sel_Cat]]),8)),"A02")," ")</f>
        <v>164</v>
      </c>
      <c r="N1151" s="3">
        <f ca="1">IF(Table1[[#This Row],[Post]]="A02",COUNTIFS($G$2:INDIRECT(ADDRESS(ROW(Table1[[#This Row],[Sel_Cat]]),7)),Table1[[#This Row],[Sel_Cat]],$H$2:INDIRECT(ADDRESS(ROW(Table1[[#This Row],[Sel_Cat]]),8)),"A02")," ")</f>
        <v>14</v>
      </c>
      <c r="O1151" s="5" t="s">
        <v>5900</v>
      </c>
      <c r="P1151" s="5" t="str">
        <f>VLOOKUP(Table1[[#This Row],[ROLL2]],Sheet1!$A$1:$B$132,2,FALSE)</f>
        <v>Delhi</v>
      </c>
      <c r="Q1151" s="5" t="str">
        <f>VLOOKUP(Table1[[#This Row],[ROLL2]],Sheet1!$A$1:$C$132,3,FALSE)</f>
        <v>Delhi (2201)</v>
      </c>
    </row>
    <row r="1152" spans="1:17" x14ac:dyDescent="0.2">
      <c r="A1152" s="2">
        <v>248</v>
      </c>
      <c r="B1152" s="3">
        <v>2201133065</v>
      </c>
      <c r="C1152" s="4" t="s">
        <v>4622</v>
      </c>
      <c r="D1152" s="4" t="s">
        <v>746</v>
      </c>
      <c r="E1152" s="4" t="s">
        <v>747</v>
      </c>
      <c r="F1152" s="2" t="s">
        <v>5697</v>
      </c>
      <c r="G1152" s="2" t="s">
        <v>5697</v>
      </c>
      <c r="H1152" s="4" t="s">
        <v>748</v>
      </c>
      <c r="I1152" s="4">
        <v>1151</v>
      </c>
      <c r="J1152" s="3">
        <f ca="1">COUNTIF(G$2:INDIRECT(ADDRESS(ROW(Table1[[#This Row],[Sel_Cat]]),7)),Table1[[#This Row],[Sel_Cat]])</f>
        <v>68</v>
      </c>
      <c r="K1152" s="3">
        <f ca="1">IF(Table1[[#This Row],[Post]]="A01",COUNTIFS($H$2:INDIRECT(ADDRESS(ROW(Table1[[#This Row],[Sel_Cat]]),8)),"A01")," ")</f>
        <v>987</v>
      </c>
      <c r="L1152" s="3">
        <f ca="1">IF(Table1[[#This Row],[Post]]="A01",COUNTIFS($G$2:INDIRECT(ADDRESS(ROW(Table1[[#This Row],[Sel_Cat]]),7)),Table1[[#This Row],[Sel_Cat]],$H$2:INDIRECT(ADDRESS(ROW(Table1[[#This Row],[Sel_Cat]]),8)),"A01")," ")</f>
        <v>54</v>
      </c>
      <c r="M1152" s="3" t="str">
        <f ca="1">IF(Table1[[#This Row],[Post]]="A02",COUNTIFS($H$2:INDIRECT(ADDRESS(ROW(Table1[[#This Row],[Sel_Cat]]),8)),"A02")," ")</f>
        <v xml:space="preserve"> </v>
      </c>
      <c r="N11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52" s="5" t="s">
        <v>5900</v>
      </c>
      <c r="P1152" s="5" t="str">
        <f>VLOOKUP(Table1[[#This Row],[ROLL2]],Sheet1!$A$1:$B$132,2,FALSE)</f>
        <v>Delhi</v>
      </c>
      <c r="Q1152" s="5" t="str">
        <f>VLOOKUP(Table1[[#This Row],[ROLL2]],Sheet1!$A$1:$C$132,3,FALSE)</f>
        <v>Delhi (2201)</v>
      </c>
    </row>
    <row r="1153" spans="1:17" x14ac:dyDescent="0.2">
      <c r="A1153" s="2">
        <v>1286</v>
      </c>
      <c r="B1153" s="3">
        <v>7801000995</v>
      </c>
      <c r="C1153" s="4" t="s">
        <v>5527</v>
      </c>
      <c r="D1153" s="4" t="s">
        <v>3860</v>
      </c>
      <c r="E1153" s="4" t="s">
        <v>3861</v>
      </c>
      <c r="F1153" s="2" t="s">
        <v>5697</v>
      </c>
      <c r="G1153" s="2" t="s">
        <v>5697</v>
      </c>
      <c r="H1153" s="4" t="s">
        <v>3862</v>
      </c>
      <c r="I1153" s="4">
        <v>1152</v>
      </c>
      <c r="J1153" s="3">
        <f ca="1">COUNTIF(G$2:INDIRECT(ADDRESS(ROW(Table1[[#This Row],[Sel_Cat]]),7)),Table1[[#This Row],[Sel_Cat]])</f>
        <v>69</v>
      </c>
      <c r="K1153" s="3">
        <f ca="1">IF(Table1[[#This Row],[Post]]="A01",COUNTIFS($H$2:INDIRECT(ADDRESS(ROW(Table1[[#This Row],[Sel_Cat]]),8)),"A01")," ")</f>
        <v>988</v>
      </c>
      <c r="L1153" s="3">
        <f ca="1">IF(Table1[[#This Row],[Post]]="A01",COUNTIFS($G$2:INDIRECT(ADDRESS(ROW(Table1[[#This Row],[Sel_Cat]]),7)),Table1[[#This Row],[Sel_Cat]],$H$2:INDIRECT(ADDRESS(ROW(Table1[[#This Row],[Sel_Cat]]),8)),"A01")," ")</f>
        <v>55</v>
      </c>
      <c r="M1153" s="3" t="str">
        <f ca="1">IF(Table1[[#This Row],[Post]]="A02",COUNTIFS($H$2:INDIRECT(ADDRESS(ROW(Table1[[#This Row],[Sel_Cat]]),8)),"A02")," ")</f>
        <v xml:space="preserve"> </v>
      </c>
      <c r="N11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53" s="5" t="s">
        <v>5998</v>
      </c>
      <c r="P1153" s="5" t="str">
        <f>VLOOKUP(Table1[[#This Row],[ROLL2]],Sheet1!$A$1:$B$132,2,FALSE)</f>
        <v>Goa</v>
      </c>
      <c r="Q1153" s="5" t="str">
        <f>VLOOKUP(Table1[[#This Row],[ROLL2]],Sheet1!$A$1:$C$132,3,FALSE)</f>
        <v>Panaji(7801)</v>
      </c>
    </row>
    <row r="1154" spans="1:17" x14ac:dyDescent="0.2">
      <c r="A1154" s="2">
        <v>1050</v>
      </c>
      <c r="B1154" s="3">
        <v>4410095369</v>
      </c>
      <c r="C1154" s="4" t="s">
        <v>5312</v>
      </c>
      <c r="D1154" s="4" t="s">
        <v>3152</v>
      </c>
      <c r="E1154" s="4" t="s">
        <v>3153</v>
      </c>
      <c r="F1154" s="2" t="s">
        <v>5698</v>
      </c>
      <c r="G1154" s="2" t="s">
        <v>5698</v>
      </c>
      <c r="H1154" s="4" t="s">
        <v>3154</v>
      </c>
      <c r="I1154" s="4">
        <v>1153</v>
      </c>
      <c r="J1154" s="3">
        <f ca="1">COUNTIF(G$2:INDIRECT(ADDRESS(ROW(Table1[[#This Row],[Sel_Cat]]),7)),Table1[[#This Row],[Sel_Cat]])</f>
        <v>15</v>
      </c>
      <c r="K1154" s="3">
        <f ca="1">IF(Table1[[#This Row],[Post]]="A01",COUNTIFS($H$2:INDIRECT(ADDRESS(ROW(Table1[[#This Row],[Sel_Cat]]),8)),"A01")," ")</f>
        <v>989</v>
      </c>
      <c r="L1154" s="3">
        <f ca="1">IF(Table1[[#This Row],[Post]]="A01",COUNTIFS($G$2:INDIRECT(ADDRESS(ROW(Table1[[#This Row],[Sel_Cat]]),7)),Table1[[#This Row],[Sel_Cat]],$H$2:INDIRECT(ADDRESS(ROW(Table1[[#This Row],[Sel_Cat]]),8)),"A01")," ")</f>
        <v>15</v>
      </c>
      <c r="M1154" s="3" t="str">
        <f ca="1">IF(Table1[[#This Row],[Post]]="A02",COUNTIFS($H$2:INDIRECT(ADDRESS(ROW(Table1[[#This Row],[Sel_Cat]]),8)),"A02")," ")</f>
        <v xml:space="preserve"> </v>
      </c>
      <c r="N115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54" s="5" t="s">
        <v>5925</v>
      </c>
      <c r="P1154" s="5" t="str">
        <f>VLOOKUP(Table1[[#This Row],[ROLL2]],Sheet1!$A$1:$B$132,2,FALSE)</f>
        <v>West Bengal</v>
      </c>
      <c r="Q1154" s="5" t="str">
        <f>VLOOKUP(Table1[[#This Row],[ROLL2]],Sheet1!$A$1:$C$132,3,FALSE)</f>
        <v>Kolkata(4410),</v>
      </c>
    </row>
    <row r="1155" spans="1:17" x14ac:dyDescent="0.2">
      <c r="A1155" s="2">
        <v>424</v>
      </c>
      <c r="B1155" s="3">
        <v>2201283334</v>
      </c>
      <c r="C1155" s="4" t="s">
        <v>4781</v>
      </c>
      <c r="D1155" s="4" t="s">
        <v>1274</v>
      </c>
      <c r="E1155" s="4" t="s">
        <v>1275</v>
      </c>
      <c r="F1155" s="2" t="s">
        <v>5698</v>
      </c>
      <c r="G1155" s="2" t="s">
        <v>5698</v>
      </c>
      <c r="H1155" s="4" t="s">
        <v>1276</v>
      </c>
      <c r="I1155" s="4">
        <v>1154</v>
      </c>
      <c r="J1155" s="3">
        <f ca="1">COUNTIF(G$2:INDIRECT(ADDRESS(ROW(Table1[[#This Row],[Sel_Cat]]),7)),Table1[[#This Row],[Sel_Cat]])</f>
        <v>16</v>
      </c>
      <c r="K1155" s="3">
        <f ca="1">IF(Table1[[#This Row],[Post]]="A01",COUNTIFS($H$2:INDIRECT(ADDRESS(ROW(Table1[[#This Row],[Sel_Cat]]),8)),"A01")," ")</f>
        <v>990</v>
      </c>
      <c r="L1155" s="3">
        <f ca="1">IF(Table1[[#This Row],[Post]]="A01",COUNTIFS($G$2:INDIRECT(ADDRESS(ROW(Table1[[#This Row],[Sel_Cat]]),7)),Table1[[#This Row],[Sel_Cat]],$H$2:INDIRECT(ADDRESS(ROW(Table1[[#This Row],[Sel_Cat]]),8)),"A01")," ")</f>
        <v>16</v>
      </c>
      <c r="M1155" s="3" t="str">
        <f ca="1">IF(Table1[[#This Row],[Post]]="A02",COUNTIFS($H$2:INDIRECT(ADDRESS(ROW(Table1[[#This Row],[Sel_Cat]]),8)),"A02")," ")</f>
        <v xml:space="preserve"> </v>
      </c>
      <c r="N11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55" s="5" t="s">
        <v>5900</v>
      </c>
      <c r="P1155" s="5" t="str">
        <f>VLOOKUP(Table1[[#This Row],[ROLL2]],Sheet1!$A$1:$B$132,2,FALSE)</f>
        <v>Delhi</v>
      </c>
      <c r="Q1155" s="5" t="str">
        <f>VLOOKUP(Table1[[#This Row],[ROLL2]],Sheet1!$A$1:$C$132,3,FALSE)</f>
        <v>Delhi (2201)</v>
      </c>
    </row>
    <row r="1156" spans="1:17" x14ac:dyDescent="0.2">
      <c r="A1156" s="2">
        <v>985</v>
      </c>
      <c r="B1156" s="3">
        <v>4205061260</v>
      </c>
      <c r="C1156" s="4" t="s">
        <v>5255</v>
      </c>
      <c r="D1156" s="4" t="s">
        <v>2957</v>
      </c>
      <c r="E1156" s="4" t="s">
        <v>2958</v>
      </c>
      <c r="F1156" s="2" t="s">
        <v>5697</v>
      </c>
      <c r="G1156" s="2" t="s">
        <v>5697</v>
      </c>
      <c r="H1156" s="4" t="s">
        <v>2959</v>
      </c>
      <c r="I1156" s="4">
        <v>1155</v>
      </c>
      <c r="J1156" s="3">
        <f ca="1">COUNTIF(G$2:INDIRECT(ADDRESS(ROW(Table1[[#This Row],[Sel_Cat]]),7)),Table1[[#This Row],[Sel_Cat]])</f>
        <v>70</v>
      </c>
      <c r="K1156" s="3">
        <f ca="1">IF(Table1[[#This Row],[Post]]="A01",COUNTIFS($H$2:INDIRECT(ADDRESS(ROW(Table1[[#This Row],[Sel_Cat]]),8)),"A01")," ")</f>
        <v>991</v>
      </c>
      <c r="L1156" s="3">
        <f ca="1">IF(Table1[[#This Row],[Post]]="A01",COUNTIFS($G$2:INDIRECT(ADDRESS(ROW(Table1[[#This Row],[Sel_Cat]]),7)),Table1[[#This Row],[Sel_Cat]],$H$2:INDIRECT(ADDRESS(ROW(Table1[[#This Row],[Sel_Cat]]),8)),"A01")," ")</f>
        <v>56</v>
      </c>
      <c r="M1156" s="3" t="str">
        <f ca="1">IF(Table1[[#This Row],[Post]]="A02",COUNTIFS($H$2:INDIRECT(ADDRESS(ROW(Table1[[#This Row],[Sel_Cat]]),8)),"A02")," ")</f>
        <v xml:space="preserve"> </v>
      </c>
      <c r="N11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56" s="5" t="s">
        <v>5913</v>
      </c>
      <c r="P1156" s="5" t="str">
        <f>VLOOKUP(Table1[[#This Row],[ROLL2]],Sheet1!$A$1:$B$132,2,FALSE)</f>
        <v>Jharkhand</v>
      </c>
      <c r="Q1156" s="5" t="str">
        <f>VLOOKUP(Table1[[#This Row],[ROLL2]],Sheet1!$A$1:$C$132,3,FALSE)</f>
        <v>Ranchi(4205)</v>
      </c>
    </row>
    <row r="1157" spans="1:17" x14ac:dyDescent="0.2">
      <c r="A1157" s="2">
        <v>597</v>
      </c>
      <c r="B1157" s="3">
        <v>2405069293</v>
      </c>
      <c r="C1157" s="4" t="s">
        <v>4926</v>
      </c>
      <c r="D1157" s="4" t="s">
        <v>1793</v>
      </c>
      <c r="E1157" s="4" t="s">
        <v>1794</v>
      </c>
      <c r="F1157" s="2" t="s">
        <v>5697</v>
      </c>
      <c r="G1157" s="2" t="s">
        <v>5697</v>
      </c>
      <c r="H1157" s="4" t="s">
        <v>1795</v>
      </c>
      <c r="I1157" s="4">
        <v>1156</v>
      </c>
      <c r="J1157" s="3">
        <f ca="1">COUNTIF(G$2:INDIRECT(ADDRESS(ROW(Table1[[#This Row],[Sel_Cat]]),7)),Table1[[#This Row],[Sel_Cat]])</f>
        <v>71</v>
      </c>
      <c r="K1157" s="3">
        <f ca="1">IF(Table1[[#This Row],[Post]]="A01",COUNTIFS($H$2:INDIRECT(ADDRESS(ROW(Table1[[#This Row],[Sel_Cat]]),8)),"A01")," ")</f>
        <v>992</v>
      </c>
      <c r="L1157" s="3">
        <f ca="1">IF(Table1[[#This Row],[Post]]="A01",COUNTIFS($G$2:INDIRECT(ADDRESS(ROW(Table1[[#This Row],[Sel_Cat]]),7)),Table1[[#This Row],[Sel_Cat]],$H$2:INDIRECT(ADDRESS(ROW(Table1[[#This Row],[Sel_Cat]]),8)),"A01")," ")</f>
        <v>57</v>
      </c>
      <c r="M1157" s="3" t="str">
        <f ca="1">IF(Table1[[#This Row],[Post]]="A02",COUNTIFS($H$2:INDIRECT(ADDRESS(ROW(Table1[[#This Row],[Sel_Cat]]),8)),"A02")," ")</f>
        <v xml:space="preserve"> </v>
      </c>
      <c r="N11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57" s="5" t="s">
        <v>5904</v>
      </c>
      <c r="P1157" s="5" t="str">
        <f>VLOOKUP(Table1[[#This Row],[ROLL2]],Sheet1!$A$1:$B$132,2,FALSE)</f>
        <v>Rajasthan</v>
      </c>
      <c r="Q1157" s="5" t="str">
        <f>VLOOKUP(Table1[[#This Row],[ROLL2]],Sheet1!$A$1:$C$132,3,FALSE)</f>
        <v>Jaipur (2405)</v>
      </c>
    </row>
    <row r="1158" spans="1:17" x14ac:dyDescent="0.2">
      <c r="A1158" s="2">
        <v>1315</v>
      </c>
      <c r="B1158" s="3">
        <v>8007026305</v>
      </c>
      <c r="C1158" s="4" t="s">
        <v>5554</v>
      </c>
      <c r="D1158" s="4" t="s">
        <v>3946</v>
      </c>
      <c r="E1158" s="4" t="s">
        <v>3947</v>
      </c>
      <c r="F1158" s="2" t="s">
        <v>5698</v>
      </c>
      <c r="G1158" s="2" t="s">
        <v>5698</v>
      </c>
      <c r="H1158" s="4" t="s">
        <v>3948</v>
      </c>
      <c r="I1158" s="4">
        <v>1157</v>
      </c>
      <c r="J1158" s="3">
        <f ca="1">COUNTIF(G$2:INDIRECT(ADDRESS(ROW(Table1[[#This Row],[Sel_Cat]]),7)),Table1[[#This Row],[Sel_Cat]])</f>
        <v>17</v>
      </c>
      <c r="K1158" s="3">
        <f ca="1">IF(Table1[[#This Row],[Post]]="A01",COUNTIFS($H$2:INDIRECT(ADDRESS(ROW(Table1[[#This Row],[Sel_Cat]]),8)),"A01")," ")</f>
        <v>993</v>
      </c>
      <c r="L1158" s="3">
        <f ca="1">IF(Table1[[#This Row],[Post]]="A01",COUNTIFS($G$2:INDIRECT(ADDRESS(ROW(Table1[[#This Row],[Sel_Cat]]),7)),Table1[[#This Row],[Sel_Cat]],$H$2:INDIRECT(ADDRESS(ROW(Table1[[#This Row],[Sel_Cat]]),8)),"A01")," ")</f>
        <v>17</v>
      </c>
      <c r="M1158" s="3" t="str">
        <f ca="1">IF(Table1[[#This Row],[Post]]="A02",COUNTIFS($H$2:INDIRECT(ADDRESS(ROW(Table1[[#This Row],[Sel_Cat]]),8)),"A02")," ")</f>
        <v xml:space="preserve"> </v>
      </c>
      <c r="N11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58" s="5" t="s">
        <v>5985</v>
      </c>
      <c r="P1158" s="5" t="str">
        <f>VLOOKUP(Table1[[#This Row],[ROLL2]],Sheet1!$A$1:$B$132,2,FALSE)</f>
        <v>Andhra Pradesh</v>
      </c>
      <c r="Q1158" s="5" t="str">
        <f>VLOOKUP(Table1[[#This Row],[ROLL2]],Sheet1!$A$1:$C$132,3,FALSE)</f>
        <v>Vishakhapatnam(8007)</v>
      </c>
    </row>
    <row r="1159" spans="1:17" x14ac:dyDescent="0.2">
      <c r="A1159" s="2">
        <v>574</v>
      </c>
      <c r="B1159" s="3">
        <v>2405037736</v>
      </c>
      <c r="C1159" s="4" t="s">
        <v>4907</v>
      </c>
      <c r="D1159" s="4" t="s">
        <v>1724</v>
      </c>
      <c r="E1159" s="4" t="s">
        <v>1725</v>
      </c>
      <c r="F1159" s="2" t="s">
        <v>5698</v>
      </c>
      <c r="G1159" s="2" t="s">
        <v>5698</v>
      </c>
      <c r="H1159" s="4" t="s">
        <v>1726</v>
      </c>
      <c r="I1159" s="4">
        <v>1158</v>
      </c>
      <c r="J1159" s="3">
        <f ca="1">COUNTIF(G$2:INDIRECT(ADDRESS(ROW(Table1[[#This Row],[Sel_Cat]]),7)),Table1[[#This Row],[Sel_Cat]])</f>
        <v>18</v>
      </c>
      <c r="K1159" s="3">
        <f ca="1">IF(Table1[[#This Row],[Post]]="A01",COUNTIFS($H$2:INDIRECT(ADDRESS(ROW(Table1[[#This Row],[Sel_Cat]]),8)),"A01")," ")</f>
        <v>994</v>
      </c>
      <c r="L1159" s="3">
        <f ca="1">IF(Table1[[#This Row],[Post]]="A01",COUNTIFS($G$2:INDIRECT(ADDRESS(ROW(Table1[[#This Row],[Sel_Cat]]),7)),Table1[[#This Row],[Sel_Cat]],$H$2:INDIRECT(ADDRESS(ROW(Table1[[#This Row],[Sel_Cat]]),8)),"A01")," ")</f>
        <v>18</v>
      </c>
      <c r="M1159" s="3" t="str">
        <f ca="1">IF(Table1[[#This Row],[Post]]="A02",COUNTIFS($H$2:INDIRECT(ADDRESS(ROW(Table1[[#This Row],[Sel_Cat]]),8)),"A02")," ")</f>
        <v xml:space="preserve"> </v>
      </c>
      <c r="N11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59" s="5" t="s">
        <v>5904</v>
      </c>
      <c r="P1159" s="5" t="str">
        <f>VLOOKUP(Table1[[#This Row],[ROLL2]],Sheet1!$A$1:$B$132,2,FALSE)</f>
        <v>Rajasthan</v>
      </c>
      <c r="Q1159" s="5" t="str">
        <f>VLOOKUP(Table1[[#This Row],[ROLL2]],Sheet1!$A$1:$C$132,3,FALSE)</f>
        <v>Jaipur (2405)</v>
      </c>
    </row>
    <row r="1160" spans="1:17" x14ac:dyDescent="0.2">
      <c r="A1160" s="2">
        <v>8</v>
      </c>
      <c r="B1160" s="3">
        <v>1004008164</v>
      </c>
      <c r="C1160" s="4" t="s">
        <v>4398</v>
      </c>
      <c r="D1160" s="4" t="s">
        <v>26</v>
      </c>
      <c r="E1160" s="4" t="s">
        <v>27</v>
      </c>
      <c r="F1160" s="2" t="s">
        <v>5697</v>
      </c>
      <c r="G1160" s="2" t="s">
        <v>5697</v>
      </c>
      <c r="H1160" s="4" t="s">
        <v>28</v>
      </c>
      <c r="I1160" s="4">
        <v>1159</v>
      </c>
      <c r="J1160" s="3">
        <f ca="1">COUNTIF(G$2:INDIRECT(ADDRESS(ROW(Table1[[#This Row],[Sel_Cat]]),7)),Table1[[#This Row],[Sel_Cat]])</f>
        <v>72</v>
      </c>
      <c r="K1160" s="3" t="str">
        <f ca="1">IF(Table1[[#This Row],[Post]]="A01",COUNTIFS($H$2:INDIRECT(ADDRESS(ROW(Table1[[#This Row],[Sel_Cat]]),8)),"A01")," ")</f>
        <v xml:space="preserve"> </v>
      </c>
      <c r="L116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60" s="3">
        <f ca="1">IF(Table1[[#This Row],[Post]]="A02",COUNTIFS($H$2:INDIRECT(ADDRESS(ROW(Table1[[#This Row],[Sel_Cat]]),8)),"A02")," ")</f>
        <v>165</v>
      </c>
      <c r="N1160" s="3">
        <f ca="1">IF(Table1[[#This Row],[Post]]="A02",COUNTIFS($G$2:INDIRECT(ADDRESS(ROW(Table1[[#This Row],[Sel_Cat]]),7)),Table1[[#This Row],[Sel_Cat]],$H$2:INDIRECT(ADDRESS(ROW(Table1[[#This Row],[Sel_Cat]]),8)),"A02")," ")</f>
        <v>15</v>
      </c>
      <c r="O1160" s="5" t="s">
        <v>5968</v>
      </c>
      <c r="P1160" s="5" t="str">
        <f>VLOOKUP(Table1[[#This Row],[ROLL2]],Sheet1!$A$1:$B$132,2,FALSE)</f>
        <v>Jammu and Kashmir</v>
      </c>
      <c r="Q1160" s="5" t="str">
        <f>VLOOKUP(Table1[[#This Row],[ROLL2]],Sheet1!$A$1:$C$132,3,FALSE)</f>
        <v>Jammu(1004)</v>
      </c>
    </row>
    <row r="1161" spans="1:17" x14ac:dyDescent="0.2">
      <c r="A1161" s="2">
        <v>600</v>
      </c>
      <c r="B1161" s="3">
        <v>2405076709</v>
      </c>
      <c r="C1161" s="4" t="s">
        <v>4929</v>
      </c>
      <c r="D1161" s="4" t="s">
        <v>1802</v>
      </c>
      <c r="E1161" s="4" t="s">
        <v>1803</v>
      </c>
      <c r="F1161" s="2" t="s">
        <v>5698</v>
      </c>
      <c r="G1161" s="2" t="s">
        <v>5698</v>
      </c>
      <c r="H1161" s="4" t="s">
        <v>1804</v>
      </c>
      <c r="I1161" s="4">
        <v>1160</v>
      </c>
      <c r="J1161" s="3">
        <f ca="1">COUNTIF(G$2:INDIRECT(ADDRESS(ROW(Table1[[#This Row],[Sel_Cat]]),7)),Table1[[#This Row],[Sel_Cat]])</f>
        <v>19</v>
      </c>
      <c r="K1161" s="3">
        <f ca="1">IF(Table1[[#This Row],[Post]]="A01",COUNTIFS($H$2:INDIRECT(ADDRESS(ROW(Table1[[#This Row],[Sel_Cat]]),8)),"A01")," ")</f>
        <v>995</v>
      </c>
      <c r="L1161" s="3">
        <f ca="1">IF(Table1[[#This Row],[Post]]="A01",COUNTIFS($G$2:INDIRECT(ADDRESS(ROW(Table1[[#This Row],[Sel_Cat]]),7)),Table1[[#This Row],[Sel_Cat]],$H$2:INDIRECT(ADDRESS(ROW(Table1[[#This Row],[Sel_Cat]]),8)),"A01")," ")</f>
        <v>19</v>
      </c>
      <c r="M1161" s="3" t="str">
        <f ca="1">IF(Table1[[#This Row],[Post]]="A02",COUNTIFS($H$2:INDIRECT(ADDRESS(ROW(Table1[[#This Row],[Sel_Cat]]),8)),"A02")," ")</f>
        <v xml:space="preserve"> </v>
      </c>
      <c r="N11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61" s="5" t="s">
        <v>5904</v>
      </c>
      <c r="P1161" s="5" t="str">
        <f>VLOOKUP(Table1[[#This Row],[ROLL2]],Sheet1!$A$1:$B$132,2,FALSE)</f>
        <v>Rajasthan</v>
      </c>
      <c r="Q1161" s="5" t="str">
        <f>VLOOKUP(Table1[[#This Row],[ROLL2]],Sheet1!$A$1:$C$132,3,FALSE)</f>
        <v>Jaipur (2405)</v>
      </c>
    </row>
    <row r="1162" spans="1:17" x14ac:dyDescent="0.2">
      <c r="A1162" s="2">
        <v>1256</v>
      </c>
      <c r="B1162" s="3">
        <v>7205010248</v>
      </c>
      <c r="C1162" s="4" t="s">
        <v>5500</v>
      </c>
      <c r="D1162" s="4" t="s">
        <v>3770</v>
      </c>
      <c r="E1162" s="4" t="s">
        <v>3771</v>
      </c>
      <c r="F1162" s="2" t="s">
        <v>5697</v>
      </c>
      <c r="G1162" s="2" t="s">
        <v>5697</v>
      </c>
      <c r="H1162" s="4" t="s">
        <v>3772</v>
      </c>
      <c r="I1162" s="4">
        <v>1161</v>
      </c>
      <c r="J1162" s="3">
        <f ca="1">COUNTIF(G$2:INDIRECT(ADDRESS(ROW(Table1[[#This Row],[Sel_Cat]]),7)),Table1[[#This Row],[Sel_Cat]])</f>
        <v>73</v>
      </c>
      <c r="K1162" s="3">
        <f ca="1">IF(Table1[[#This Row],[Post]]="A01",COUNTIFS($H$2:INDIRECT(ADDRESS(ROW(Table1[[#This Row],[Sel_Cat]]),8)),"A01")," ")</f>
        <v>996</v>
      </c>
      <c r="L1162" s="3">
        <f ca="1">IF(Table1[[#This Row],[Post]]="A01",COUNTIFS($G$2:INDIRECT(ADDRESS(ROW(Table1[[#This Row],[Sel_Cat]]),7)),Table1[[#This Row],[Sel_Cat]],$H$2:INDIRECT(ADDRESS(ROW(Table1[[#This Row],[Sel_Cat]]),8)),"A01")," ")</f>
        <v>58</v>
      </c>
      <c r="M1162" s="3" t="str">
        <f ca="1">IF(Table1[[#This Row],[Post]]="A02",COUNTIFS($H$2:INDIRECT(ADDRESS(ROW(Table1[[#This Row],[Sel_Cat]]),8)),"A02")," ")</f>
        <v xml:space="preserve"> </v>
      </c>
      <c r="N11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62" s="5" t="s">
        <v>6011</v>
      </c>
      <c r="P1162" s="5" t="str">
        <f>VLOOKUP(Table1[[#This Row],[ROLL2]],Sheet1!$A$1:$B$132,2,FALSE)</f>
        <v>Maharashtra</v>
      </c>
      <c r="Q1162" s="5" t="str">
        <f>VLOOKUP(Table1[[#This Row],[ROLL2]],Sheet1!$A$1:$C$132,3,FALSE)</f>
        <v>Nagpur(7205)</v>
      </c>
    </row>
    <row r="1163" spans="1:17" x14ac:dyDescent="0.2">
      <c r="A1163" s="2">
        <v>606</v>
      </c>
      <c r="B1163" s="3">
        <v>2405093501</v>
      </c>
      <c r="C1163" s="4" t="s">
        <v>4935</v>
      </c>
      <c r="D1163" s="4" t="s">
        <v>1820</v>
      </c>
      <c r="E1163" s="4" t="s">
        <v>1821</v>
      </c>
      <c r="F1163" s="2" t="s">
        <v>5698</v>
      </c>
      <c r="G1163" s="2" t="s">
        <v>5698</v>
      </c>
      <c r="H1163" s="4" t="s">
        <v>1822</v>
      </c>
      <c r="I1163" s="4">
        <v>1162</v>
      </c>
      <c r="J1163" s="3">
        <f ca="1">COUNTIF(G$2:INDIRECT(ADDRESS(ROW(Table1[[#This Row],[Sel_Cat]]),7)),Table1[[#This Row],[Sel_Cat]])</f>
        <v>20</v>
      </c>
      <c r="K1163" s="3">
        <f ca="1">IF(Table1[[#This Row],[Post]]="A01",COUNTIFS($H$2:INDIRECT(ADDRESS(ROW(Table1[[#This Row],[Sel_Cat]]),8)),"A01")," ")</f>
        <v>997</v>
      </c>
      <c r="L1163" s="3">
        <f ca="1">IF(Table1[[#This Row],[Post]]="A01",COUNTIFS($G$2:INDIRECT(ADDRESS(ROW(Table1[[#This Row],[Sel_Cat]]),7)),Table1[[#This Row],[Sel_Cat]],$H$2:INDIRECT(ADDRESS(ROW(Table1[[#This Row],[Sel_Cat]]),8)),"A01")," ")</f>
        <v>20</v>
      </c>
      <c r="M1163" s="3" t="str">
        <f ca="1">IF(Table1[[#This Row],[Post]]="A02",COUNTIFS($H$2:INDIRECT(ADDRESS(ROW(Table1[[#This Row],[Sel_Cat]]),8)),"A02")," ")</f>
        <v xml:space="preserve"> </v>
      </c>
      <c r="N11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63" s="5" t="s">
        <v>5904</v>
      </c>
      <c r="P1163" s="5" t="str">
        <f>VLOOKUP(Table1[[#This Row],[ROLL2]],Sheet1!$A$1:$B$132,2,FALSE)</f>
        <v>Rajasthan</v>
      </c>
      <c r="Q1163" s="5" t="str">
        <f>VLOOKUP(Table1[[#This Row],[ROLL2]],Sheet1!$A$1:$C$132,3,FALSE)</f>
        <v>Jaipur (2405)</v>
      </c>
    </row>
    <row r="1164" spans="1:17" x14ac:dyDescent="0.2">
      <c r="A1164" s="2">
        <v>260</v>
      </c>
      <c r="B1164" s="3">
        <v>2201143060</v>
      </c>
      <c r="C1164" s="4" t="s">
        <v>4631</v>
      </c>
      <c r="D1164" s="4" t="s">
        <v>782</v>
      </c>
      <c r="E1164" s="4" t="s">
        <v>783</v>
      </c>
      <c r="F1164" s="2" t="s">
        <v>5697</v>
      </c>
      <c r="G1164" s="2" t="s">
        <v>5697</v>
      </c>
      <c r="H1164" s="4" t="s">
        <v>784</v>
      </c>
      <c r="I1164" s="4">
        <v>1163</v>
      </c>
      <c r="J1164" s="3">
        <f ca="1">COUNTIF(G$2:INDIRECT(ADDRESS(ROW(Table1[[#This Row],[Sel_Cat]]),7)),Table1[[#This Row],[Sel_Cat]])</f>
        <v>74</v>
      </c>
      <c r="K1164" s="3">
        <f ca="1">IF(Table1[[#This Row],[Post]]="A01",COUNTIFS($H$2:INDIRECT(ADDRESS(ROW(Table1[[#This Row],[Sel_Cat]]),8)),"A01")," ")</f>
        <v>998</v>
      </c>
      <c r="L1164" s="3">
        <f ca="1">IF(Table1[[#This Row],[Post]]="A01",COUNTIFS($G$2:INDIRECT(ADDRESS(ROW(Table1[[#This Row],[Sel_Cat]]),7)),Table1[[#This Row],[Sel_Cat]],$H$2:INDIRECT(ADDRESS(ROW(Table1[[#This Row],[Sel_Cat]]),8)),"A01")," ")</f>
        <v>59</v>
      </c>
      <c r="M1164" s="3" t="str">
        <f ca="1">IF(Table1[[#This Row],[Post]]="A02",COUNTIFS($H$2:INDIRECT(ADDRESS(ROW(Table1[[#This Row],[Sel_Cat]]),8)),"A02")," ")</f>
        <v xml:space="preserve"> </v>
      </c>
      <c r="N116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64" s="5" t="s">
        <v>5900</v>
      </c>
      <c r="P1164" s="5" t="str">
        <f>VLOOKUP(Table1[[#This Row],[ROLL2]],Sheet1!$A$1:$B$132,2,FALSE)</f>
        <v>Delhi</v>
      </c>
      <c r="Q1164" s="5" t="str">
        <f>VLOOKUP(Table1[[#This Row],[ROLL2]],Sheet1!$A$1:$C$132,3,FALSE)</f>
        <v>Delhi (2201)</v>
      </c>
    </row>
    <row r="1165" spans="1:17" x14ac:dyDescent="0.2">
      <c r="A1165" s="2">
        <v>228</v>
      </c>
      <c r="B1165" s="3">
        <v>2201118623</v>
      </c>
      <c r="C1165" s="4" t="s">
        <v>4602</v>
      </c>
      <c r="D1165" s="4" t="s">
        <v>686</v>
      </c>
      <c r="E1165" s="4" t="s">
        <v>687</v>
      </c>
      <c r="F1165" s="2" t="s">
        <v>5697</v>
      </c>
      <c r="G1165" s="2" t="s">
        <v>5697</v>
      </c>
      <c r="H1165" s="4" t="s">
        <v>688</v>
      </c>
      <c r="I1165" s="4">
        <v>1164</v>
      </c>
      <c r="J1165" s="3">
        <f ca="1">COUNTIF(G$2:INDIRECT(ADDRESS(ROW(Table1[[#This Row],[Sel_Cat]]),7)),Table1[[#This Row],[Sel_Cat]])</f>
        <v>75</v>
      </c>
      <c r="K1165" s="3" t="str">
        <f ca="1">IF(Table1[[#This Row],[Post]]="A01",COUNTIFS($H$2:INDIRECT(ADDRESS(ROW(Table1[[#This Row],[Sel_Cat]]),8)),"A01")," ")</f>
        <v xml:space="preserve"> </v>
      </c>
      <c r="L116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65" s="3">
        <f ca="1">IF(Table1[[#This Row],[Post]]="A02",COUNTIFS($H$2:INDIRECT(ADDRESS(ROW(Table1[[#This Row],[Sel_Cat]]),8)),"A02")," ")</f>
        <v>166</v>
      </c>
      <c r="N1165" s="3">
        <f ca="1">IF(Table1[[#This Row],[Post]]="A02",COUNTIFS($G$2:INDIRECT(ADDRESS(ROW(Table1[[#This Row],[Sel_Cat]]),7)),Table1[[#This Row],[Sel_Cat]],$H$2:INDIRECT(ADDRESS(ROW(Table1[[#This Row],[Sel_Cat]]),8)),"A02")," ")</f>
        <v>16</v>
      </c>
      <c r="O1165" s="5" t="s">
        <v>5900</v>
      </c>
      <c r="P1165" s="5" t="str">
        <f>VLOOKUP(Table1[[#This Row],[ROLL2]],Sheet1!$A$1:$B$132,2,FALSE)</f>
        <v>Delhi</v>
      </c>
      <c r="Q1165" s="5" t="str">
        <f>VLOOKUP(Table1[[#This Row],[ROLL2]],Sheet1!$A$1:$C$132,3,FALSE)</f>
        <v>Delhi (2201)</v>
      </c>
    </row>
    <row r="1166" spans="1:17" x14ac:dyDescent="0.2">
      <c r="A1166" s="2">
        <v>612</v>
      </c>
      <c r="B1166" s="3">
        <v>2405106995</v>
      </c>
      <c r="C1166" s="4" t="s">
        <v>4941</v>
      </c>
      <c r="D1166" s="4" t="s">
        <v>1838</v>
      </c>
      <c r="E1166" s="4" t="s">
        <v>1839</v>
      </c>
      <c r="F1166" s="2" t="s">
        <v>5698</v>
      </c>
      <c r="G1166" s="2" t="s">
        <v>5698</v>
      </c>
      <c r="H1166" s="4" t="s">
        <v>1840</v>
      </c>
      <c r="I1166" s="4">
        <v>1165</v>
      </c>
      <c r="J1166" s="3">
        <f ca="1">COUNTIF(G$2:INDIRECT(ADDRESS(ROW(Table1[[#This Row],[Sel_Cat]]),7)),Table1[[#This Row],[Sel_Cat]])</f>
        <v>21</v>
      </c>
      <c r="K1166" s="3">
        <f ca="1">IF(Table1[[#This Row],[Post]]="A01",COUNTIFS($H$2:INDIRECT(ADDRESS(ROW(Table1[[#This Row],[Sel_Cat]]),8)),"A01")," ")</f>
        <v>999</v>
      </c>
      <c r="L1166" s="3">
        <f ca="1">IF(Table1[[#This Row],[Post]]="A01",COUNTIFS($G$2:INDIRECT(ADDRESS(ROW(Table1[[#This Row],[Sel_Cat]]),7)),Table1[[#This Row],[Sel_Cat]],$H$2:INDIRECT(ADDRESS(ROW(Table1[[#This Row],[Sel_Cat]]),8)),"A01")," ")</f>
        <v>21</v>
      </c>
      <c r="M1166" s="3" t="str">
        <f ca="1">IF(Table1[[#This Row],[Post]]="A02",COUNTIFS($H$2:INDIRECT(ADDRESS(ROW(Table1[[#This Row],[Sel_Cat]]),8)),"A02")," ")</f>
        <v xml:space="preserve"> </v>
      </c>
      <c r="N11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66" s="5" t="s">
        <v>5904</v>
      </c>
      <c r="P1166" s="5" t="str">
        <f>VLOOKUP(Table1[[#This Row],[ROLL2]],Sheet1!$A$1:$B$132,2,FALSE)</f>
        <v>Rajasthan</v>
      </c>
      <c r="Q1166" s="5" t="str">
        <f>VLOOKUP(Table1[[#This Row],[ROLL2]],Sheet1!$A$1:$C$132,3,FALSE)</f>
        <v>Jaipur (2405)</v>
      </c>
    </row>
    <row r="1167" spans="1:17" x14ac:dyDescent="0.2">
      <c r="A1167" s="2">
        <v>825</v>
      </c>
      <c r="B1167" s="3">
        <v>3013020436</v>
      </c>
      <c r="C1167" s="4" t="s">
        <v>5129</v>
      </c>
      <c r="D1167" s="4" t="s">
        <v>2477</v>
      </c>
      <c r="E1167" s="4" t="s">
        <v>2478</v>
      </c>
      <c r="F1167" s="2" t="s">
        <v>5697</v>
      </c>
      <c r="G1167" s="2" t="s">
        <v>5697</v>
      </c>
      <c r="H1167" s="4" t="s">
        <v>2479</v>
      </c>
      <c r="I1167" s="4">
        <v>1166</v>
      </c>
      <c r="J1167" s="3">
        <f ca="1">COUNTIF(G$2:INDIRECT(ADDRESS(ROW(Table1[[#This Row],[Sel_Cat]]),7)),Table1[[#This Row],[Sel_Cat]])</f>
        <v>76</v>
      </c>
      <c r="K1167" s="3">
        <f ca="1">IF(Table1[[#This Row],[Post]]="A01",COUNTIFS($H$2:INDIRECT(ADDRESS(ROW(Table1[[#This Row],[Sel_Cat]]),8)),"A01")," ")</f>
        <v>1000</v>
      </c>
      <c r="L1167" s="3">
        <f ca="1">IF(Table1[[#This Row],[Post]]="A01",COUNTIFS($G$2:INDIRECT(ADDRESS(ROW(Table1[[#This Row],[Sel_Cat]]),7)),Table1[[#This Row],[Sel_Cat]],$H$2:INDIRECT(ADDRESS(ROW(Table1[[#This Row],[Sel_Cat]]),8)),"A01")," ")</f>
        <v>60</v>
      </c>
      <c r="M1167" s="3" t="str">
        <f ca="1">IF(Table1[[#This Row],[Post]]="A02",COUNTIFS($H$2:INDIRECT(ADDRESS(ROW(Table1[[#This Row],[Sel_Cat]]),8)),"A02")," ")</f>
        <v xml:space="preserve"> </v>
      </c>
      <c r="N11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67" s="5" t="s">
        <v>5891</v>
      </c>
      <c r="P1167" s="5" t="str">
        <f>VLOOKUP(Table1[[#This Row],[ROLL2]],Sheet1!$A$1:$B$132,2,FALSE)</f>
        <v>Uttar Pradesh</v>
      </c>
      <c r="Q1167" s="5" t="str">
        <f>VLOOKUP(Table1[[#This Row],[ROLL2]],Sheet1!$A$1:$C$132,3,FALSE)</f>
        <v>Varanasi (3013)</v>
      </c>
    </row>
    <row r="1168" spans="1:17" x14ac:dyDescent="0.2">
      <c r="A1168" s="2">
        <v>1164</v>
      </c>
      <c r="B1168" s="3">
        <v>6007012467</v>
      </c>
      <c r="C1168" s="4" t="s">
        <v>5420</v>
      </c>
      <c r="D1168" s="4" t="s">
        <v>3494</v>
      </c>
      <c r="E1168" s="4" t="s">
        <v>3495</v>
      </c>
      <c r="F1168" s="2" t="s">
        <v>5697</v>
      </c>
      <c r="G1168" s="2" t="s">
        <v>5697</v>
      </c>
      <c r="H1168" s="4" t="s">
        <v>3496</v>
      </c>
      <c r="I1168" s="4">
        <v>1167</v>
      </c>
      <c r="J1168" s="3">
        <f ca="1">COUNTIF(G$2:INDIRECT(ADDRESS(ROW(Table1[[#This Row],[Sel_Cat]]),7)),Table1[[#This Row],[Sel_Cat]])</f>
        <v>77</v>
      </c>
      <c r="K1168" s="3">
        <f ca="1">IF(Table1[[#This Row],[Post]]="A01",COUNTIFS($H$2:INDIRECT(ADDRESS(ROW(Table1[[#This Row],[Sel_Cat]]),8)),"A01")," ")</f>
        <v>1001</v>
      </c>
      <c r="L1168" s="3">
        <f ca="1">IF(Table1[[#This Row],[Post]]="A01",COUNTIFS($G$2:INDIRECT(ADDRESS(ROW(Table1[[#This Row],[Sel_Cat]]),7)),Table1[[#This Row],[Sel_Cat]],$H$2:INDIRECT(ADDRESS(ROW(Table1[[#This Row],[Sel_Cat]]),8)),"A01")," ")</f>
        <v>61</v>
      </c>
      <c r="M1168" s="3" t="str">
        <f ca="1">IF(Table1[[#This Row],[Post]]="A02",COUNTIFS($H$2:INDIRECT(ADDRESS(ROW(Table1[[#This Row],[Sel_Cat]]),8)),"A02")," ")</f>
        <v xml:space="preserve"> </v>
      </c>
      <c r="N116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68" s="5" t="s">
        <v>5946</v>
      </c>
      <c r="P1168" s="5" t="str">
        <f>VLOOKUP(Table1[[#This Row],[ROLL2]],Sheet1!$A$1:$B$132,2,FALSE)</f>
        <v>Madhya Pradesh</v>
      </c>
      <c r="Q1168" s="5" t="str">
        <f>VLOOKUP(Table1[[#This Row],[ROLL2]],Sheet1!$A$1:$C$132,3,FALSE)</f>
        <v>Jabalpur (6007)</v>
      </c>
    </row>
    <row r="1169" spans="1:17" x14ac:dyDescent="0.2">
      <c r="A1169" s="2">
        <v>280</v>
      </c>
      <c r="B1169" s="3">
        <v>2201162054</v>
      </c>
      <c r="C1169" s="4" t="s">
        <v>4650</v>
      </c>
      <c r="D1169" s="4" t="s">
        <v>842</v>
      </c>
      <c r="E1169" s="4" t="s">
        <v>843</v>
      </c>
      <c r="F1169" s="2" t="s">
        <v>5697</v>
      </c>
      <c r="G1169" s="2" t="s">
        <v>5697</v>
      </c>
      <c r="H1169" s="4" t="s">
        <v>844</v>
      </c>
      <c r="I1169" s="4">
        <v>1168</v>
      </c>
      <c r="J1169" s="3">
        <f ca="1">COUNTIF(G$2:INDIRECT(ADDRESS(ROW(Table1[[#This Row],[Sel_Cat]]),7)),Table1[[#This Row],[Sel_Cat]])</f>
        <v>78</v>
      </c>
      <c r="K1169" s="3">
        <f ca="1">IF(Table1[[#This Row],[Post]]="A01",COUNTIFS($H$2:INDIRECT(ADDRESS(ROW(Table1[[#This Row],[Sel_Cat]]),8)),"A01")," ")</f>
        <v>1002</v>
      </c>
      <c r="L1169" s="3">
        <f ca="1">IF(Table1[[#This Row],[Post]]="A01",COUNTIFS($G$2:INDIRECT(ADDRESS(ROW(Table1[[#This Row],[Sel_Cat]]),7)),Table1[[#This Row],[Sel_Cat]],$H$2:INDIRECT(ADDRESS(ROW(Table1[[#This Row],[Sel_Cat]]),8)),"A01")," ")</f>
        <v>62</v>
      </c>
      <c r="M1169" s="3" t="str">
        <f ca="1">IF(Table1[[#This Row],[Post]]="A02",COUNTIFS($H$2:INDIRECT(ADDRESS(ROW(Table1[[#This Row],[Sel_Cat]]),8)),"A02")," ")</f>
        <v xml:space="preserve"> </v>
      </c>
      <c r="N11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69" s="5" t="s">
        <v>5900</v>
      </c>
      <c r="P1169" s="5" t="str">
        <f>VLOOKUP(Table1[[#This Row],[ROLL2]],Sheet1!$A$1:$B$132,2,FALSE)</f>
        <v>Delhi</v>
      </c>
      <c r="Q1169" s="5" t="str">
        <f>VLOOKUP(Table1[[#This Row],[ROLL2]],Sheet1!$A$1:$C$132,3,FALSE)</f>
        <v>Delhi (2201)</v>
      </c>
    </row>
    <row r="1170" spans="1:17" x14ac:dyDescent="0.2">
      <c r="A1170" s="2">
        <v>598</v>
      </c>
      <c r="B1170" s="3">
        <v>2405070236</v>
      </c>
      <c r="C1170" s="4" t="s">
        <v>4927</v>
      </c>
      <c r="D1170" s="4" t="s">
        <v>1796</v>
      </c>
      <c r="E1170" s="4" t="s">
        <v>1797</v>
      </c>
      <c r="F1170" s="2" t="s">
        <v>5698</v>
      </c>
      <c r="G1170" s="2" t="s">
        <v>5698</v>
      </c>
      <c r="H1170" s="4" t="s">
        <v>1798</v>
      </c>
      <c r="I1170" s="4">
        <v>1169</v>
      </c>
      <c r="J1170" s="3">
        <f ca="1">COUNTIF(G$2:INDIRECT(ADDRESS(ROW(Table1[[#This Row],[Sel_Cat]]),7)),Table1[[#This Row],[Sel_Cat]])</f>
        <v>22</v>
      </c>
      <c r="K1170" s="3">
        <f ca="1">IF(Table1[[#This Row],[Post]]="A01",COUNTIFS($H$2:INDIRECT(ADDRESS(ROW(Table1[[#This Row],[Sel_Cat]]),8)),"A01")," ")</f>
        <v>1003</v>
      </c>
      <c r="L1170" s="3">
        <f ca="1">IF(Table1[[#This Row],[Post]]="A01",COUNTIFS($G$2:INDIRECT(ADDRESS(ROW(Table1[[#This Row],[Sel_Cat]]),7)),Table1[[#This Row],[Sel_Cat]],$H$2:INDIRECT(ADDRESS(ROW(Table1[[#This Row],[Sel_Cat]]),8)),"A01")," ")</f>
        <v>22</v>
      </c>
      <c r="M1170" s="3" t="str">
        <f ca="1">IF(Table1[[#This Row],[Post]]="A02",COUNTIFS($H$2:INDIRECT(ADDRESS(ROW(Table1[[#This Row],[Sel_Cat]]),8)),"A02")," ")</f>
        <v xml:space="preserve"> </v>
      </c>
      <c r="N11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70" s="5" t="s">
        <v>5904</v>
      </c>
      <c r="P1170" s="5" t="str">
        <f>VLOOKUP(Table1[[#This Row],[ROLL2]],Sheet1!$A$1:$B$132,2,FALSE)</f>
        <v>Rajasthan</v>
      </c>
      <c r="Q1170" s="5" t="str">
        <f>VLOOKUP(Table1[[#This Row],[ROLL2]],Sheet1!$A$1:$C$132,3,FALSE)</f>
        <v>Jaipur (2405)</v>
      </c>
    </row>
    <row r="1171" spans="1:17" x14ac:dyDescent="0.2">
      <c r="A1171" s="2">
        <v>536</v>
      </c>
      <c r="B1171" s="3">
        <v>2401032721</v>
      </c>
      <c r="C1171" s="4" t="s">
        <v>4875</v>
      </c>
      <c r="D1171" s="4" t="s">
        <v>1610</v>
      </c>
      <c r="E1171" s="4" t="s">
        <v>1611</v>
      </c>
      <c r="F1171" s="2" t="s">
        <v>5698</v>
      </c>
      <c r="G1171" s="2" t="s">
        <v>5698</v>
      </c>
      <c r="H1171" s="4" t="s">
        <v>1612</v>
      </c>
      <c r="I1171" s="4">
        <v>1170</v>
      </c>
      <c r="J1171" s="3">
        <f ca="1">COUNTIF(G$2:INDIRECT(ADDRESS(ROW(Table1[[#This Row],[Sel_Cat]]),7)),Table1[[#This Row],[Sel_Cat]])</f>
        <v>23</v>
      </c>
      <c r="K1171" s="3">
        <f ca="1">IF(Table1[[#This Row],[Post]]="A01",COUNTIFS($H$2:INDIRECT(ADDRESS(ROW(Table1[[#This Row],[Sel_Cat]]),8)),"A01")," ")</f>
        <v>1004</v>
      </c>
      <c r="L1171" s="3">
        <f ca="1">IF(Table1[[#This Row],[Post]]="A01",COUNTIFS($G$2:INDIRECT(ADDRESS(ROW(Table1[[#This Row],[Sel_Cat]]),7)),Table1[[#This Row],[Sel_Cat]],$H$2:INDIRECT(ADDRESS(ROW(Table1[[#This Row],[Sel_Cat]]),8)),"A01")," ")</f>
        <v>23</v>
      </c>
      <c r="M1171" s="3" t="str">
        <f ca="1">IF(Table1[[#This Row],[Post]]="A02",COUNTIFS($H$2:INDIRECT(ADDRESS(ROW(Table1[[#This Row],[Sel_Cat]]),8)),"A02")," ")</f>
        <v xml:space="preserve"> </v>
      </c>
      <c r="N11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71" s="5" t="s">
        <v>5901</v>
      </c>
      <c r="P1171" s="5" t="str">
        <f>VLOOKUP(Table1[[#This Row],[ROLL2]],Sheet1!$A$1:$B$132,2,FALSE)</f>
        <v>Rajasthan</v>
      </c>
      <c r="Q1171" s="5" t="str">
        <f>VLOOKUP(Table1[[#This Row],[ROLL2]],Sheet1!$A$1:$C$132,3,FALSE)</f>
        <v> Ajmer (2401)</v>
      </c>
    </row>
    <row r="1172" spans="1:17" x14ac:dyDescent="0.2">
      <c r="A1172" s="2">
        <v>137</v>
      </c>
      <c r="B1172" s="3">
        <v>2201044749</v>
      </c>
      <c r="C1172" s="4" t="s">
        <v>4522</v>
      </c>
      <c r="D1172" s="4" t="s">
        <v>413</v>
      </c>
      <c r="E1172" s="4" t="s">
        <v>414</v>
      </c>
      <c r="F1172" s="2" t="s">
        <v>5698</v>
      </c>
      <c r="G1172" s="2" t="s">
        <v>5698</v>
      </c>
      <c r="H1172" s="4" t="s">
        <v>415</v>
      </c>
      <c r="I1172" s="4">
        <v>1171</v>
      </c>
      <c r="J1172" s="3">
        <f ca="1">COUNTIF(G$2:INDIRECT(ADDRESS(ROW(Table1[[#This Row],[Sel_Cat]]),7)),Table1[[#This Row],[Sel_Cat]])</f>
        <v>24</v>
      </c>
      <c r="K1172" s="3">
        <f ca="1">IF(Table1[[#This Row],[Post]]="A01",COUNTIFS($H$2:INDIRECT(ADDRESS(ROW(Table1[[#This Row],[Sel_Cat]]),8)),"A01")," ")</f>
        <v>1005</v>
      </c>
      <c r="L1172" s="3">
        <f ca="1">IF(Table1[[#This Row],[Post]]="A01",COUNTIFS($G$2:INDIRECT(ADDRESS(ROW(Table1[[#This Row],[Sel_Cat]]),7)),Table1[[#This Row],[Sel_Cat]],$H$2:INDIRECT(ADDRESS(ROW(Table1[[#This Row],[Sel_Cat]]),8)),"A01")," ")</f>
        <v>24</v>
      </c>
      <c r="M1172" s="3" t="str">
        <f ca="1">IF(Table1[[#This Row],[Post]]="A02",COUNTIFS($H$2:INDIRECT(ADDRESS(ROW(Table1[[#This Row],[Sel_Cat]]),8)),"A02")," ")</f>
        <v xml:space="preserve"> </v>
      </c>
      <c r="N11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72" s="5" t="s">
        <v>5900</v>
      </c>
      <c r="P1172" s="5" t="str">
        <f>VLOOKUP(Table1[[#This Row],[ROLL2]],Sheet1!$A$1:$B$132,2,FALSE)</f>
        <v>Delhi</v>
      </c>
      <c r="Q1172" s="5" t="str">
        <f>VLOOKUP(Table1[[#This Row],[ROLL2]],Sheet1!$A$1:$C$132,3,FALSE)</f>
        <v>Delhi (2201)</v>
      </c>
    </row>
    <row r="1173" spans="1:17" x14ac:dyDescent="0.2">
      <c r="A1173" s="2">
        <v>132</v>
      </c>
      <c r="B1173" s="3">
        <v>2201041947</v>
      </c>
      <c r="C1173" s="4" t="s">
        <v>4517</v>
      </c>
      <c r="D1173" s="4" t="s">
        <v>398</v>
      </c>
      <c r="E1173" s="4" t="s">
        <v>399</v>
      </c>
      <c r="F1173" s="2" t="s">
        <v>5697</v>
      </c>
      <c r="G1173" s="2" t="s">
        <v>5697</v>
      </c>
      <c r="H1173" s="4" t="s">
        <v>400</v>
      </c>
      <c r="I1173" s="4">
        <v>1172</v>
      </c>
      <c r="J1173" s="3">
        <f ca="1">COUNTIF(G$2:INDIRECT(ADDRESS(ROW(Table1[[#This Row],[Sel_Cat]]),7)),Table1[[#This Row],[Sel_Cat]])</f>
        <v>79</v>
      </c>
      <c r="K1173" s="3">
        <f ca="1">IF(Table1[[#This Row],[Post]]="A01",COUNTIFS($H$2:INDIRECT(ADDRESS(ROW(Table1[[#This Row],[Sel_Cat]]),8)),"A01")," ")</f>
        <v>1006</v>
      </c>
      <c r="L1173" s="3">
        <f ca="1">IF(Table1[[#This Row],[Post]]="A01",COUNTIFS($G$2:INDIRECT(ADDRESS(ROW(Table1[[#This Row],[Sel_Cat]]),7)),Table1[[#This Row],[Sel_Cat]],$H$2:INDIRECT(ADDRESS(ROW(Table1[[#This Row],[Sel_Cat]]),8)),"A01")," ")</f>
        <v>63</v>
      </c>
      <c r="M1173" s="3" t="str">
        <f ca="1">IF(Table1[[#This Row],[Post]]="A02",COUNTIFS($H$2:INDIRECT(ADDRESS(ROW(Table1[[#This Row],[Sel_Cat]]),8)),"A02")," ")</f>
        <v xml:space="preserve"> </v>
      </c>
      <c r="N11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73" s="5" t="s">
        <v>5900</v>
      </c>
      <c r="P1173" s="5" t="str">
        <f>VLOOKUP(Table1[[#This Row],[ROLL2]],Sheet1!$A$1:$B$132,2,FALSE)</f>
        <v>Delhi</v>
      </c>
      <c r="Q1173" s="5" t="str">
        <f>VLOOKUP(Table1[[#This Row],[ROLL2]],Sheet1!$A$1:$C$132,3,FALSE)</f>
        <v>Delhi (2201)</v>
      </c>
    </row>
    <row r="1174" spans="1:17" x14ac:dyDescent="0.2">
      <c r="A1174" s="2">
        <v>1086</v>
      </c>
      <c r="B1174" s="3">
        <v>4604019301</v>
      </c>
      <c r="C1174" s="4" t="s">
        <v>5347</v>
      </c>
      <c r="D1174" s="4" t="s">
        <v>3260</v>
      </c>
      <c r="E1174" s="4" t="s">
        <v>3261</v>
      </c>
      <c r="F1174" s="2" t="s">
        <v>5697</v>
      </c>
      <c r="G1174" s="2" t="s">
        <v>5697</v>
      </c>
      <c r="H1174" s="4" t="s">
        <v>3262</v>
      </c>
      <c r="I1174" s="4">
        <v>1173</v>
      </c>
      <c r="J1174" s="3">
        <f ca="1">COUNTIF(G$2:INDIRECT(ADDRESS(ROW(Table1[[#This Row],[Sel_Cat]]),7)),Table1[[#This Row],[Sel_Cat]])</f>
        <v>80</v>
      </c>
      <c r="K1174" s="3" t="str">
        <f ca="1">IF(Table1[[#This Row],[Post]]="A01",COUNTIFS($H$2:INDIRECT(ADDRESS(ROW(Table1[[#This Row],[Sel_Cat]]),8)),"A01")," ")</f>
        <v xml:space="preserve"> </v>
      </c>
      <c r="L117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74" s="3">
        <f ca="1">IF(Table1[[#This Row],[Post]]="A02",COUNTIFS($H$2:INDIRECT(ADDRESS(ROW(Table1[[#This Row],[Sel_Cat]]),8)),"A02")," ")</f>
        <v>167</v>
      </c>
      <c r="N1174" s="3">
        <f ca="1">IF(Table1[[#This Row],[Post]]="A02",COUNTIFS($G$2:INDIRECT(ADDRESS(ROW(Table1[[#This Row],[Sel_Cat]]),7)),Table1[[#This Row],[Sel_Cat]],$H$2:INDIRECT(ADDRESS(ROW(Table1[[#This Row],[Sel_Cat]]),8)),"A02")," ")</f>
        <v>17</v>
      </c>
      <c r="O1174" s="5" t="s">
        <v>5916</v>
      </c>
      <c r="P1174" s="5" t="str">
        <f>VLOOKUP(Table1[[#This Row],[ROLL2]],Sheet1!$A$1:$B$132,2,FALSE)</f>
        <v>Odisha</v>
      </c>
      <c r="Q1174" s="5" t="str">
        <f>VLOOKUP(Table1[[#This Row],[ROLL2]],Sheet1!$A$1:$C$132,3,FALSE)</f>
        <v>Bhubaneswar(4604)</v>
      </c>
    </row>
    <row r="1175" spans="1:17" x14ac:dyDescent="0.2">
      <c r="A1175" s="2">
        <v>392</v>
      </c>
      <c r="B1175" s="3">
        <v>2201246254</v>
      </c>
      <c r="C1175" s="4" t="s">
        <v>4753</v>
      </c>
      <c r="D1175" s="4" t="s">
        <v>1178</v>
      </c>
      <c r="E1175" s="4" t="s">
        <v>1179</v>
      </c>
      <c r="F1175" s="2" t="s">
        <v>5697</v>
      </c>
      <c r="G1175" s="2" t="s">
        <v>5697</v>
      </c>
      <c r="H1175" s="4" t="s">
        <v>1180</v>
      </c>
      <c r="I1175" s="4">
        <v>1174</v>
      </c>
      <c r="J1175" s="3">
        <f ca="1">COUNTIF(G$2:INDIRECT(ADDRESS(ROW(Table1[[#This Row],[Sel_Cat]]),7)),Table1[[#This Row],[Sel_Cat]])</f>
        <v>81</v>
      </c>
      <c r="K1175" s="3">
        <f ca="1">IF(Table1[[#This Row],[Post]]="A01",COUNTIFS($H$2:INDIRECT(ADDRESS(ROW(Table1[[#This Row],[Sel_Cat]]),8)),"A01")," ")</f>
        <v>1007</v>
      </c>
      <c r="L1175" s="3">
        <f ca="1">IF(Table1[[#This Row],[Post]]="A01",COUNTIFS($G$2:INDIRECT(ADDRESS(ROW(Table1[[#This Row],[Sel_Cat]]),7)),Table1[[#This Row],[Sel_Cat]],$H$2:INDIRECT(ADDRESS(ROW(Table1[[#This Row],[Sel_Cat]]),8)),"A01")," ")</f>
        <v>64</v>
      </c>
      <c r="M1175" s="3" t="str">
        <f ca="1">IF(Table1[[#This Row],[Post]]="A02",COUNTIFS($H$2:INDIRECT(ADDRESS(ROW(Table1[[#This Row],[Sel_Cat]]),8)),"A02")," ")</f>
        <v xml:space="preserve"> </v>
      </c>
      <c r="N11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75" s="5" t="s">
        <v>5900</v>
      </c>
      <c r="P1175" s="5" t="str">
        <f>VLOOKUP(Table1[[#This Row],[ROLL2]],Sheet1!$A$1:$B$132,2,FALSE)</f>
        <v>Delhi</v>
      </c>
      <c r="Q1175" s="5" t="str">
        <f>VLOOKUP(Table1[[#This Row],[ROLL2]],Sheet1!$A$1:$C$132,3,FALSE)</f>
        <v>Delhi (2201)</v>
      </c>
    </row>
    <row r="1176" spans="1:17" x14ac:dyDescent="0.2">
      <c r="A1176" s="2">
        <v>875</v>
      </c>
      <c r="B1176" s="3">
        <v>3016005694</v>
      </c>
      <c r="C1176" s="4" t="s">
        <v>5168</v>
      </c>
      <c r="D1176" s="4" t="s">
        <v>2627</v>
      </c>
      <c r="E1176" s="4" t="s">
        <v>2628</v>
      </c>
      <c r="F1176" s="2" t="s">
        <v>5697</v>
      </c>
      <c r="G1176" s="2" t="s">
        <v>5697</v>
      </c>
      <c r="H1176" s="4" t="s">
        <v>2629</v>
      </c>
      <c r="I1176" s="4">
        <v>1175</v>
      </c>
      <c r="J1176" s="3">
        <f ca="1">COUNTIF(G$2:INDIRECT(ADDRESS(ROW(Table1[[#This Row],[Sel_Cat]]),7)),Table1[[#This Row],[Sel_Cat]])</f>
        <v>82</v>
      </c>
      <c r="K1176" s="3">
        <f ca="1">IF(Table1[[#This Row],[Post]]="A01",COUNTIFS($H$2:INDIRECT(ADDRESS(ROW(Table1[[#This Row],[Sel_Cat]]),8)),"A01")," ")</f>
        <v>1008</v>
      </c>
      <c r="L1176" s="3">
        <f ca="1">IF(Table1[[#This Row],[Post]]="A01",COUNTIFS($G$2:INDIRECT(ADDRESS(ROW(Table1[[#This Row],[Sel_Cat]]),7)),Table1[[#This Row],[Sel_Cat]],$H$2:INDIRECT(ADDRESS(ROW(Table1[[#This Row],[Sel_Cat]]),8)),"A01")," ")</f>
        <v>65</v>
      </c>
      <c r="M1176" s="3" t="str">
        <f ca="1">IF(Table1[[#This Row],[Post]]="A02",COUNTIFS($H$2:INDIRECT(ADDRESS(ROW(Table1[[#This Row],[Sel_Cat]]),8)),"A02")," ")</f>
        <v xml:space="preserve"> </v>
      </c>
      <c r="N11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76" s="5" t="s">
        <v>6020</v>
      </c>
      <c r="P1176" s="5" t="e">
        <f>VLOOKUP(Table1[[#This Row],[ROLL2]],Sheet1!$A$1:$B$132,2,FALSE)</f>
        <v>#N/A</v>
      </c>
      <c r="Q1176" s="5" t="e">
        <f>VLOOKUP(Table1[[#This Row],[ROLL2]],Sheet1!$A$1:$C$132,3,FALSE)</f>
        <v>#N/A</v>
      </c>
    </row>
    <row r="1177" spans="1:17" x14ac:dyDescent="0.2">
      <c r="A1177" s="2">
        <v>1394</v>
      </c>
      <c r="B1177" s="3">
        <v>8601048916</v>
      </c>
      <c r="C1177" s="4" t="s">
        <v>5630</v>
      </c>
      <c r="D1177" s="4" t="s">
        <v>4183</v>
      </c>
      <c r="E1177" s="4" t="s">
        <v>4184</v>
      </c>
      <c r="F1177" s="2" t="s">
        <v>5697</v>
      </c>
      <c r="G1177" s="2" t="s">
        <v>5697</v>
      </c>
      <c r="H1177" s="4" t="s">
        <v>4185</v>
      </c>
      <c r="I1177" s="4">
        <v>1176</v>
      </c>
      <c r="J1177" s="3">
        <f ca="1">COUNTIF(G$2:INDIRECT(ADDRESS(ROW(Table1[[#This Row],[Sel_Cat]]),7)),Table1[[#This Row],[Sel_Cat]])</f>
        <v>83</v>
      </c>
      <c r="K1177" s="3">
        <f ca="1">IF(Table1[[#This Row],[Post]]="A01",COUNTIFS($H$2:INDIRECT(ADDRESS(ROW(Table1[[#This Row],[Sel_Cat]]),8)),"A01")," ")</f>
        <v>1009</v>
      </c>
      <c r="L1177" s="3">
        <f ca="1">IF(Table1[[#This Row],[Post]]="A01",COUNTIFS($G$2:INDIRECT(ADDRESS(ROW(Table1[[#This Row],[Sel_Cat]]),7)),Table1[[#This Row],[Sel_Cat]],$H$2:INDIRECT(ADDRESS(ROW(Table1[[#This Row],[Sel_Cat]]),8)),"A01")," ")</f>
        <v>66</v>
      </c>
      <c r="M1177" s="3" t="str">
        <f ca="1">IF(Table1[[#This Row],[Post]]="A02",COUNTIFS($H$2:INDIRECT(ADDRESS(ROW(Table1[[#This Row],[Sel_Cat]]),8)),"A02")," ")</f>
        <v xml:space="preserve"> </v>
      </c>
      <c r="N11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77" s="5" t="s">
        <v>5995</v>
      </c>
      <c r="P1177" s="5" t="str">
        <f>VLOOKUP(Table1[[#This Row],[ROLL2]],Sheet1!$A$1:$B$132,2,FALSE)</f>
        <v>Telangana</v>
      </c>
      <c r="Q1177" s="5" t="str">
        <f>VLOOKUP(Table1[[#This Row],[ROLL2]],Sheet1!$A$1:$C$132,3,FALSE)</f>
        <v>Hyderabad(8601)</v>
      </c>
    </row>
    <row r="1178" spans="1:17" x14ac:dyDescent="0.2">
      <c r="A1178" s="2">
        <v>393</v>
      </c>
      <c r="B1178" s="3">
        <v>2201246344</v>
      </c>
      <c r="C1178" s="4" t="s">
        <v>4672</v>
      </c>
      <c r="D1178" s="4" t="s">
        <v>1181</v>
      </c>
      <c r="E1178" s="4" t="s">
        <v>1182</v>
      </c>
      <c r="F1178" s="2" t="s">
        <v>5697</v>
      </c>
      <c r="G1178" s="2" t="s">
        <v>5697</v>
      </c>
      <c r="H1178" s="4" t="s">
        <v>1183</v>
      </c>
      <c r="I1178" s="4">
        <v>1177</v>
      </c>
      <c r="J1178" s="3">
        <f ca="1">COUNTIF(G$2:INDIRECT(ADDRESS(ROW(Table1[[#This Row],[Sel_Cat]]),7)),Table1[[#This Row],[Sel_Cat]])</f>
        <v>84</v>
      </c>
      <c r="K1178" s="3" t="str">
        <f ca="1">IF(Table1[[#This Row],[Post]]="A01",COUNTIFS($H$2:INDIRECT(ADDRESS(ROW(Table1[[#This Row],[Sel_Cat]]),8)),"A01")," ")</f>
        <v xml:space="preserve"> </v>
      </c>
      <c r="L117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78" s="3">
        <f ca="1">IF(Table1[[#This Row],[Post]]="A02",COUNTIFS($H$2:INDIRECT(ADDRESS(ROW(Table1[[#This Row],[Sel_Cat]]),8)),"A02")," ")</f>
        <v>168</v>
      </c>
      <c r="N1178" s="3">
        <f ca="1">IF(Table1[[#This Row],[Post]]="A02",COUNTIFS($G$2:INDIRECT(ADDRESS(ROW(Table1[[#This Row],[Sel_Cat]]),7)),Table1[[#This Row],[Sel_Cat]],$H$2:INDIRECT(ADDRESS(ROW(Table1[[#This Row],[Sel_Cat]]),8)),"A02")," ")</f>
        <v>18</v>
      </c>
      <c r="O1178" s="5" t="s">
        <v>5900</v>
      </c>
      <c r="P1178" s="5" t="str">
        <f>VLOOKUP(Table1[[#This Row],[ROLL2]],Sheet1!$A$1:$B$132,2,FALSE)</f>
        <v>Delhi</v>
      </c>
      <c r="Q1178" s="5" t="str">
        <f>VLOOKUP(Table1[[#This Row],[ROLL2]],Sheet1!$A$1:$C$132,3,FALSE)</f>
        <v>Delhi (2201)</v>
      </c>
    </row>
    <row r="1179" spans="1:17" x14ac:dyDescent="0.2">
      <c r="A1179" s="2">
        <v>1234</v>
      </c>
      <c r="B1179" s="3">
        <v>7204014320</v>
      </c>
      <c r="C1179" s="4" t="s">
        <v>5483</v>
      </c>
      <c r="D1179" s="4" t="s">
        <v>3704</v>
      </c>
      <c r="E1179" s="4" t="s">
        <v>3705</v>
      </c>
      <c r="F1179" s="2" t="s">
        <v>5697</v>
      </c>
      <c r="G1179" s="2" t="s">
        <v>5697</v>
      </c>
      <c r="H1179" s="4" t="s">
        <v>3706</v>
      </c>
      <c r="I1179" s="4">
        <v>1178</v>
      </c>
      <c r="J1179" s="3">
        <f ca="1">COUNTIF(G$2:INDIRECT(ADDRESS(ROW(Table1[[#This Row],[Sel_Cat]]),7)),Table1[[#This Row],[Sel_Cat]])</f>
        <v>85</v>
      </c>
      <c r="K1179" s="3">
        <f ca="1">IF(Table1[[#This Row],[Post]]="A01",COUNTIFS($H$2:INDIRECT(ADDRESS(ROW(Table1[[#This Row],[Sel_Cat]]),8)),"A01")," ")</f>
        <v>1010</v>
      </c>
      <c r="L1179" s="3">
        <f ca="1">IF(Table1[[#This Row],[Post]]="A01",COUNTIFS($G$2:INDIRECT(ADDRESS(ROW(Table1[[#This Row],[Sel_Cat]]),7)),Table1[[#This Row],[Sel_Cat]],$H$2:INDIRECT(ADDRESS(ROW(Table1[[#This Row],[Sel_Cat]]),8)),"A01")," ")</f>
        <v>67</v>
      </c>
      <c r="M1179" s="3" t="str">
        <f ca="1">IF(Table1[[#This Row],[Post]]="A02",COUNTIFS($H$2:INDIRECT(ADDRESS(ROW(Table1[[#This Row],[Sel_Cat]]),8)),"A02")," ")</f>
        <v xml:space="preserve"> </v>
      </c>
      <c r="N117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79" s="5" t="s">
        <v>6010</v>
      </c>
      <c r="P1179" s="5" t="str">
        <f>VLOOKUP(Table1[[#This Row],[ROLL2]],Sheet1!$A$1:$B$132,2,FALSE)</f>
        <v>Maharashtra</v>
      </c>
      <c r="Q1179" s="5" t="str">
        <f>VLOOKUP(Table1[[#This Row],[ROLL2]],Sheet1!$A$1:$C$132,3,FALSE)</f>
        <v>Mumbai(7204)</v>
      </c>
    </row>
    <row r="1180" spans="1:17" x14ac:dyDescent="0.2">
      <c r="A1180" s="2">
        <v>531</v>
      </c>
      <c r="B1180" s="3">
        <v>2401023767</v>
      </c>
      <c r="C1180" s="4" t="s">
        <v>4871</v>
      </c>
      <c r="D1180" s="4" t="s">
        <v>1595</v>
      </c>
      <c r="E1180" s="4" t="s">
        <v>1596</v>
      </c>
      <c r="F1180" s="2" t="s">
        <v>5698</v>
      </c>
      <c r="G1180" s="2" t="s">
        <v>5698</v>
      </c>
      <c r="H1180" s="4" t="s">
        <v>1597</v>
      </c>
      <c r="I1180" s="4">
        <v>1179</v>
      </c>
      <c r="J1180" s="3">
        <f ca="1">COUNTIF(G$2:INDIRECT(ADDRESS(ROW(Table1[[#This Row],[Sel_Cat]]),7)),Table1[[#This Row],[Sel_Cat]])</f>
        <v>25</v>
      </c>
      <c r="K1180" s="3" t="str">
        <f ca="1">IF(Table1[[#This Row],[Post]]="A01",COUNTIFS($H$2:INDIRECT(ADDRESS(ROW(Table1[[#This Row],[Sel_Cat]]),8)),"A01")," ")</f>
        <v xml:space="preserve"> </v>
      </c>
      <c r="L118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80" s="3">
        <f ca="1">IF(Table1[[#This Row],[Post]]="A02",COUNTIFS($H$2:INDIRECT(ADDRESS(ROW(Table1[[#This Row],[Sel_Cat]]),8)),"A02")," ")</f>
        <v>169</v>
      </c>
      <c r="N1180" s="3">
        <f ca="1">IF(Table1[[#This Row],[Post]]="A02",COUNTIFS($G$2:INDIRECT(ADDRESS(ROW(Table1[[#This Row],[Sel_Cat]]),7)),Table1[[#This Row],[Sel_Cat]],$H$2:INDIRECT(ADDRESS(ROW(Table1[[#This Row],[Sel_Cat]]),8)),"A02")," ")</f>
        <v>1</v>
      </c>
      <c r="O1180" s="5" t="s">
        <v>5901</v>
      </c>
      <c r="P1180" s="5" t="str">
        <f>VLOOKUP(Table1[[#This Row],[ROLL2]],Sheet1!$A$1:$B$132,2,FALSE)</f>
        <v>Rajasthan</v>
      </c>
      <c r="Q1180" s="5" t="str">
        <f>VLOOKUP(Table1[[#This Row],[ROLL2]],Sheet1!$A$1:$C$132,3,FALSE)</f>
        <v> Ajmer (2401)</v>
      </c>
    </row>
    <row r="1181" spans="1:17" x14ac:dyDescent="0.2">
      <c r="A1181" s="2">
        <v>577</v>
      </c>
      <c r="B1181" s="3">
        <v>2405044160</v>
      </c>
      <c r="C1181" s="4" t="s">
        <v>4910</v>
      </c>
      <c r="D1181" s="4" t="s">
        <v>1733</v>
      </c>
      <c r="E1181" s="4" t="s">
        <v>1734</v>
      </c>
      <c r="F1181" s="2" t="s">
        <v>5697</v>
      </c>
      <c r="G1181" s="2" t="s">
        <v>5697</v>
      </c>
      <c r="H1181" s="4" t="s">
        <v>1735</v>
      </c>
      <c r="I1181" s="4">
        <v>1180</v>
      </c>
      <c r="J1181" s="3">
        <f ca="1">COUNTIF(G$2:INDIRECT(ADDRESS(ROW(Table1[[#This Row],[Sel_Cat]]),7)),Table1[[#This Row],[Sel_Cat]])</f>
        <v>86</v>
      </c>
      <c r="K1181" s="3">
        <f ca="1">IF(Table1[[#This Row],[Post]]="A01",COUNTIFS($H$2:INDIRECT(ADDRESS(ROW(Table1[[#This Row],[Sel_Cat]]),8)),"A01")," ")</f>
        <v>1011</v>
      </c>
      <c r="L1181" s="3">
        <f ca="1">IF(Table1[[#This Row],[Post]]="A01",COUNTIFS($G$2:INDIRECT(ADDRESS(ROW(Table1[[#This Row],[Sel_Cat]]),7)),Table1[[#This Row],[Sel_Cat]],$H$2:INDIRECT(ADDRESS(ROW(Table1[[#This Row],[Sel_Cat]]),8)),"A01")," ")</f>
        <v>68</v>
      </c>
      <c r="M1181" s="3" t="str">
        <f ca="1">IF(Table1[[#This Row],[Post]]="A02",COUNTIFS($H$2:INDIRECT(ADDRESS(ROW(Table1[[#This Row],[Sel_Cat]]),8)),"A02")," ")</f>
        <v xml:space="preserve"> </v>
      </c>
      <c r="N11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81" s="5" t="s">
        <v>5904</v>
      </c>
      <c r="P1181" s="5" t="str">
        <f>VLOOKUP(Table1[[#This Row],[ROLL2]],Sheet1!$A$1:$B$132,2,FALSE)</f>
        <v>Rajasthan</v>
      </c>
      <c r="Q1181" s="5" t="str">
        <f>VLOOKUP(Table1[[#This Row],[ROLL2]],Sheet1!$A$1:$C$132,3,FALSE)</f>
        <v>Jaipur (2405)</v>
      </c>
    </row>
    <row r="1182" spans="1:17" x14ac:dyDescent="0.2">
      <c r="A1182" s="2">
        <v>1175</v>
      </c>
      <c r="B1182" s="3">
        <v>6016007161</v>
      </c>
      <c r="C1182" s="4" t="s">
        <v>5431</v>
      </c>
      <c r="D1182" s="4" t="s">
        <v>3527</v>
      </c>
      <c r="E1182" s="4" t="s">
        <v>3528</v>
      </c>
      <c r="F1182" s="2" t="s">
        <v>5697</v>
      </c>
      <c r="G1182" s="2" t="s">
        <v>5697</v>
      </c>
      <c r="H1182" s="4" t="s">
        <v>3529</v>
      </c>
      <c r="I1182" s="4">
        <v>1181</v>
      </c>
      <c r="J1182" s="3">
        <f ca="1">COUNTIF(G$2:INDIRECT(ADDRESS(ROW(Table1[[#This Row],[Sel_Cat]]),7)),Table1[[#This Row],[Sel_Cat]])</f>
        <v>87</v>
      </c>
      <c r="K1182" s="3" t="str">
        <f ca="1">IF(Table1[[#This Row],[Post]]="A01",COUNTIFS($H$2:INDIRECT(ADDRESS(ROW(Table1[[#This Row],[Sel_Cat]]),8)),"A01")," ")</f>
        <v xml:space="preserve"> </v>
      </c>
      <c r="L118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82" s="3">
        <f ca="1">IF(Table1[[#This Row],[Post]]="A02",COUNTIFS($H$2:INDIRECT(ADDRESS(ROW(Table1[[#This Row],[Sel_Cat]]),8)),"A02")," ")</f>
        <v>170</v>
      </c>
      <c r="N1182" s="3">
        <f ca="1">IF(Table1[[#This Row],[Post]]="A02",COUNTIFS($G$2:INDIRECT(ADDRESS(ROW(Table1[[#This Row],[Sel_Cat]]),7)),Table1[[#This Row],[Sel_Cat]],$H$2:INDIRECT(ADDRESS(ROW(Table1[[#This Row],[Sel_Cat]]),8)),"A02")," ")</f>
        <v>19</v>
      </c>
      <c r="O1182" s="5" t="s">
        <v>5948</v>
      </c>
      <c r="P1182" s="5" t="str">
        <f>VLOOKUP(Table1[[#This Row],[ROLL2]],Sheet1!$A$1:$B$132,2,FALSE)</f>
        <v>Madhya Pradesh</v>
      </c>
      <c r="Q1182" s="5" t="str">
        <f>VLOOKUP(Table1[[#This Row],[ROLL2]],Sheet1!$A$1:$C$132,3,FALSE)</f>
        <v>Ujjain (6016)</v>
      </c>
    </row>
    <row r="1183" spans="1:17" x14ac:dyDescent="0.2">
      <c r="A1183" s="2">
        <v>286</v>
      </c>
      <c r="B1183" s="3">
        <v>2201166012</v>
      </c>
      <c r="C1183" s="4" t="s">
        <v>4655</v>
      </c>
      <c r="D1183" s="4" t="s">
        <v>860</v>
      </c>
      <c r="E1183" s="4" t="s">
        <v>861</v>
      </c>
      <c r="F1183" s="2" t="s">
        <v>5697</v>
      </c>
      <c r="G1183" s="2" t="s">
        <v>5697</v>
      </c>
      <c r="H1183" s="4" t="s">
        <v>862</v>
      </c>
      <c r="I1183" s="4">
        <v>1182</v>
      </c>
      <c r="J1183" s="3">
        <f ca="1">COUNTIF(G$2:INDIRECT(ADDRESS(ROW(Table1[[#This Row],[Sel_Cat]]),7)),Table1[[#This Row],[Sel_Cat]])</f>
        <v>88</v>
      </c>
      <c r="K1183" s="3">
        <f ca="1">IF(Table1[[#This Row],[Post]]="A01",COUNTIFS($H$2:INDIRECT(ADDRESS(ROW(Table1[[#This Row],[Sel_Cat]]),8)),"A01")," ")</f>
        <v>1012</v>
      </c>
      <c r="L1183" s="3">
        <f ca="1">IF(Table1[[#This Row],[Post]]="A01",COUNTIFS($G$2:INDIRECT(ADDRESS(ROW(Table1[[#This Row],[Sel_Cat]]),7)),Table1[[#This Row],[Sel_Cat]],$H$2:INDIRECT(ADDRESS(ROW(Table1[[#This Row],[Sel_Cat]]),8)),"A01")," ")</f>
        <v>69</v>
      </c>
      <c r="M1183" s="3" t="str">
        <f ca="1">IF(Table1[[#This Row],[Post]]="A02",COUNTIFS($H$2:INDIRECT(ADDRESS(ROW(Table1[[#This Row],[Sel_Cat]]),8)),"A02")," ")</f>
        <v xml:space="preserve"> </v>
      </c>
      <c r="N11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83" s="5" t="s">
        <v>5900</v>
      </c>
      <c r="P1183" s="5" t="str">
        <f>VLOOKUP(Table1[[#This Row],[ROLL2]],Sheet1!$A$1:$B$132,2,FALSE)</f>
        <v>Delhi</v>
      </c>
      <c r="Q1183" s="5" t="str">
        <f>VLOOKUP(Table1[[#This Row],[ROLL2]],Sheet1!$A$1:$C$132,3,FALSE)</f>
        <v>Delhi (2201)</v>
      </c>
    </row>
    <row r="1184" spans="1:17" x14ac:dyDescent="0.2">
      <c r="A1184" s="2">
        <v>462</v>
      </c>
      <c r="B1184" s="3">
        <v>2201323735</v>
      </c>
      <c r="C1184" s="4" t="s">
        <v>4421</v>
      </c>
      <c r="D1184" s="4" t="s">
        <v>1388</v>
      </c>
      <c r="E1184" s="4" t="s">
        <v>1389</v>
      </c>
      <c r="F1184" s="2" t="s">
        <v>5697</v>
      </c>
      <c r="G1184" s="2" t="s">
        <v>5697</v>
      </c>
      <c r="H1184" s="4" t="s">
        <v>1390</v>
      </c>
      <c r="I1184" s="4">
        <v>1183</v>
      </c>
      <c r="J1184" s="3">
        <f ca="1">COUNTIF(G$2:INDIRECT(ADDRESS(ROW(Table1[[#This Row],[Sel_Cat]]),7)),Table1[[#This Row],[Sel_Cat]])</f>
        <v>89</v>
      </c>
      <c r="K1184" s="3" t="str">
        <f ca="1">IF(Table1[[#This Row],[Post]]="A01",COUNTIFS($H$2:INDIRECT(ADDRESS(ROW(Table1[[#This Row],[Sel_Cat]]),8)),"A01")," ")</f>
        <v xml:space="preserve"> </v>
      </c>
      <c r="L118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84" s="3">
        <f ca="1">IF(Table1[[#This Row],[Post]]="A02",COUNTIFS($H$2:INDIRECT(ADDRESS(ROW(Table1[[#This Row],[Sel_Cat]]),8)),"A02")," ")</f>
        <v>171</v>
      </c>
      <c r="N1184" s="3">
        <f ca="1">IF(Table1[[#This Row],[Post]]="A02",COUNTIFS($G$2:INDIRECT(ADDRESS(ROW(Table1[[#This Row],[Sel_Cat]]),7)),Table1[[#This Row],[Sel_Cat]],$H$2:INDIRECT(ADDRESS(ROW(Table1[[#This Row],[Sel_Cat]]),8)),"A02")," ")</f>
        <v>20</v>
      </c>
      <c r="O1184" s="5" t="s">
        <v>5900</v>
      </c>
      <c r="P1184" s="5" t="str">
        <f>VLOOKUP(Table1[[#This Row],[ROLL2]],Sheet1!$A$1:$B$132,2,FALSE)</f>
        <v>Delhi</v>
      </c>
      <c r="Q1184" s="5" t="str">
        <f>VLOOKUP(Table1[[#This Row],[ROLL2]],Sheet1!$A$1:$C$132,3,FALSE)</f>
        <v>Delhi (2201)</v>
      </c>
    </row>
    <row r="1185" spans="1:17" x14ac:dyDescent="0.2">
      <c r="A1185" s="2">
        <v>437</v>
      </c>
      <c r="B1185" s="3">
        <v>2201299657</v>
      </c>
      <c r="C1185" s="4" t="s">
        <v>4634</v>
      </c>
      <c r="D1185" s="4" t="s">
        <v>1313</v>
      </c>
      <c r="E1185" s="4" t="s">
        <v>1314</v>
      </c>
      <c r="F1185" s="2" t="s">
        <v>5697</v>
      </c>
      <c r="G1185" s="2" t="s">
        <v>5697</v>
      </c>
      <c r="H1185" s="4" t="s">
        <v>1315</v>
      </c>
      <c r="I1185" s="4">
        <v>1184</v>
      </c>
      <c r="J1185" s="3">
        <f ca="1">COUNTIF(G$2:INDIRECT(ADDRESS(ROW(Table1[[#This Row],[Sel_Cat]]),7)),Table1[[#This Row],[Sel_Cat]])</f>
        <v>90</v>
      </c>
      <c r="K1185" s="3">
        <f ca="1">IF(Table1[[#This Row],[Post]]="A01",COUNTIFS($H$2:INDIRECT(ADDRESS(ROW(Table1[[#This Row],[Sel_Cat]]),8)),"A01")," ")</f>
        <v>1013</v>
      </c>
      <c r="L1185" s="3">
        <f ca="1">IF(Table1[[#This Row],[Post]]="A01",COUNTIFS($G$2:INDIRECT(ADDRESS(ROW(Table1[[#This Row],[Sel_Cat]]),7)),Table1[[#This Row],[Sel_Cat]],$H$2:INDIRECT(ADDRESS(ROW(Table1[[#This Row],[Sel_Cat]]),8)),"A01")," ")</f>
        <v>70</v>
      </c>
      <c r="M1185" s="3" t="str">
        <f ca="1">IF(Table1[[#This Row],[Post]]="A02",COUNTIFS($H$2:INDIRECT(ADDRESS(ROW(Table1[[#This Row],[Sel_Cat]]),8)),"A02")," ")</f>
        <v xml:space="preserve"> </v>
      </c>
      <c r="N11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85" s="5" t="s">
        <v>5900</v>
      </c>
      <c r="P1185" s="5" t="str">
        <f>VLOOKUP(Table1[[#This Row],[ROLL2]],Sheet1!$A$1:$B$132,2,FALSE)</f>
        <v>Delhi</v>
      </c>
      <c r="Q1185" s="5" t="str">
        <f>VLOOKUP(Table1[[#This Row],[ROLL2]],Sheet1!$A$1:$C$132,3,FALSE)</f>
        <v>Delhi (2201)</v>
      </c>
    </row>
    <row r="1186" spans="1:17" x14ac:dyDescent="0.2">
      <c r="A1186" s="2">
        <v>1354</v>
      </c>
      <c r="B1186" s="3">
        <v>8202011474</v>
      </c>
      <c r="C1186" s="4" t="s">
        <v>4672</v>
      </c>
      <c r="D1186" s="4" t="s">
        <v>4063</v>
      </c>
      <c r="E1186" s="4" t="s">
        <v>4064</v>
      </c>
      <c r="F1186" s="2" t="s">
        <v>5697</v>
      </c>
      <c r="G1186" s="2" t="s">
        <v>5697</v>
      </c>
      <c r="H1186" s="4" t="s">
        <v>4065</v>
      </c>
      <c r="I1186" s="4">
        <v>1185</v>
      </c>
      <c r="J1186" s="3">
        <f ca="1">COUNTIF(G$2:INDIRECT(ADDRESS(ROW(Table1[[#This Row],[Sel_Cat]]),7)),Table1[[#This Row],[Sel_Cat]])</f>
        <v>91</v>
      </c>
      <c r="K1186" s="3">
        <f ca="1">IF(Table1[[#This Row],[Post]]="A01",COUNTIFS($H$2:INDIRECT(ADDRESS(ROW(Table1[[#This Row],[Sel_Cat]]),8)),"A01")," ")</f>
        <v>1014</v>
      </c>
      <c r="L1186" s="3">
        <f ca="1">IF(Table1[[#This Row],[Post]]="A01",COUNTIFS($G$2:INDIRECT(ADDRESS(ROW(Table1[[#This Row],[Sel_Cat]]),7)),Table1[[#This Row],[Sel_Cat]],$H$2:INDIRECT(ADDRESS(ROW(Table1[[#This Row],[Sel_Cat]]),8)),"A01")," ")</f>
        <v>71</v>
      </c>
      <c r="M1186" s="3" t="str">
        <f ca="1">IF(Table1[[#This Row],[Post]]="A02",COUNTIFS($H$2:INDIRECT(ADDRESS(ROW(Table1[[#This Row],[Sel_Cat]]),8)),"A02")," ")</f>
        <v xml:space="preserve"> </v>
      </c>
      <c r="N118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86" s="5" t="s">
        <v>5988</v>
      </c>
      <c r="P1186" s="5" t="str">
        <f>VLOOKUP(Table1[[#This Row],[ROLL2]],Sheet1!$A$1:$B$132,2,FALSE)</f>
        <v>Tamil Nadu</v>
      </c>
      <c r="Q1186" s="5" t="str">
        <f>VLOOKUP(Table1[[#This Row],[ROLL2]],Sheet1!$A$1:$C$132,3,FALSE)</f>
        <v>Coimbatore(8202)</v>
      </c>
    </row>
    <row r="1187" spans="1:17" x14ac:dyDescent="0.2">
      <c r="A1187" s="2">
        <v>871</v>
      </c>
      <c r="B1187" s="3">
        <v>3016001520</v>
      </c>
      <c r="C1187" s="4" t="s">
        <v>4686</v>
      </c>
      <c r="D1187" s="4" t="s">
        <v>2615</v>
      </c>
      <c r="E1187" s="4" t="s">
        <v>2616</v>
      </c>
      <c r="F1187" s="2" t="s">
        <v>5697</v>
      </c>
      <c r="G1187" s="2" t="s">
        <v>5697</v>
      </c>
      <c r="H1187" s="4" t="s">
        <v>2617</v>
      </c>
      <c r="I1187" s="4">
        <v>1186</v>
      </c>
      <c r="J1187" s="3">
        <f ca="1">COUNTIF(G$2:INDIRECT(ADDRESS(ROW(Table1[[#This Row],[Sel_Cat]]),7)),Table1[[#This Row],[Sel_Cat]])</f>
        <v>92</v>
      </c>
      <c r="K1187" s="3">
        <f ca="1">IF(Table1[[#This Row],[Post]]="A01",COUNTIFS($H$2:INDIRECT(ADDRESS(ROW(Table1[[#This Row],[Sel_Cat]]),8)),"A01")," ")</f>
        <v>1015</v>
      </c>
      <c r="L1187" s="3">
        <f ca="1">IF(Table1[[#This Row],[Post]]="A01",COUNTIFS($G$2:INDIRECT(ADDRESS(ROW(Table1[[#This Row],[Sel_Cat]]),7)),Table1[[#This Row],[Sel_Cat]],$H$2:INDIRECT(ADDRESS(ROW(Table1[[#This Row],[Sel_Cat]]),8)),"A01")," ")</f>
        <v>72</v>
      </c>
      <c r="M1187" s="3" t="str">
        <f ca="1">IF(Table1[[#This Row],[Post]]="A02",COUNTIFS($H$2:INDIRECT(ADDRESS(ROW(Table1[[#This Row],[Sel_Cat]]),8)),"A02")," ")</f>
        <v xml:space="preserve"> </v>
      </c>
      <c r="N11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87" s="5" t="s">
        <v>6020</v>
      </c>
      <c r="P1187" s="5" t="e">
        <f>VLOOKUP(Table1[[#This Row],[ROLL2]],Sheet1!$A$1:$B$132,2,FALSE)</f>
        <v>#N/A</v>
      </c>
      <c r="Q1187" s="5" t="e">
        <f>VLOOKUP(Table1[[#This Row],[ROLL2]],Sheet1!$A$1:$C$132,3,FALSE)</f>
        <v>#N/A</v>
      </c>
    </row>
    <row r="1188" spans="1:17" x14ac:dyDescent="0.2">
      <c r="A1188" s="2">
        <v>440</v>
      </c>
      <c r="B1188" s="3">
        <v>2201303625</v>
      </c>
      <c r="C1188" s="4" t="s">
        <v>4793</v>
      </c>
      <c r="D1188" s="4" t="s">
        <v>1322</v>
      </c>
      <c r="E1188" s="4" t="s">
        <v>1323</v>
      </c>
      <c r="F1188" s="2" t="s">
        <v>5697</v>
      </c>
      <c r="G1188" s="2" t="s">
        <v>5697</v>
      </c>
      <c r="H1188" s="4" t="s">
        <v>1324</v>
      </c>
      <c r="I1188" s="4">
        <v>1187</v>
      </c>
      <c r="J1188" s="3">
        <f ca="1">COUNTIF(G$2:INDIRECT(ADDRESS(ROW(Table1[[#This Row],[Sel_Cat]]),7)),Table1[[#This Row],[Sel_Cat]])</f>
        <v>93</v>
      </c>
      <c r="K1188" s="3">
        <f ca="1">IF(Table1[[#This Row],[Post]]="A01",COUNTIFS($H$2:INDIRECT(ADDRESS(ROW(Table1[[#This Row],[Sel_Cat]]),8)),"A01")," ")</f>
        <v>1016</v>
      </c>
      <c r="L1188" s="3">
        <f ca="1">IF(Table1[[#This Row],[Post]]="A01",COUNTIFS($G$2:INDIRECT(ADDRESS(ROW(Table1[[#This Row],[Sel_Cat]]),7)),Table1[[#This Row],[Sel_Cat]],$H$2:INDIRECT(ADDRESS(ROW(Table1[[#This Row],[Sel_Cat]]),8)),"A01")," ")</f>
        <v>73</v>
      </c>
      <c r="M1188" s="3" t="str">
        <f ca="1">IF(Table1[[#This Row],[Post]]="A02",COUNTIFS($H$2:INDIRECT(ADDRESS(ROW(Table1[[#This Row],[Sel_Cat]]),8)),"A02")," ")</f>
        <v xml:space="preserve"> </v>
      </c>
      <c r="N11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88" s="5" t="s">
        <v>5900</v>
      </c>
      <c r="P1188" s="5" t="str">
        <f>VLOOKUP(Table1[[#This Row],[ROLL2]],Sheet1!$A$1:$B$132,2,FALSE)</f>
        <v>Delhi</v>
      </c>
      <c r="Q1188" s="5" t="str">
        <f>VLOOKUP(Table1[[#This Row],[ROLL2]],Sheet1!$A$1:$C$132,3,FALSE)</f>
        <v>Delhi (2201)</v>
      </c>
    </row>
    <row r="1189" spans="1:17" x14ac:dyDescent="0.2">
      <c r="A1189" s="2">
        <v>816</v>
      </c>
      <c r="B1189" s="3">
        <v>3011032674</v>
      </c>
      <c r="C1189" s="4" t="s">
        <v>5122</v>
      </c>
      <c r="D1189" s="4" t="s">
        <v>2450</v>
      </c>
      <c r="E1189" s="4" t="s">
        <v>2451</v>
      </c>
      <c r="F1189" s="2" t="s">
        <v>5697</v>
      </c>
      <c r="G1189" s="2" t="s">
        <v>5697</v>
      </c>
      <c r="H1189" s="4" t="s">
        <v>2452</v>
      </c>
      <c r="I1189" s="4">
        <v>1188</v>
      </c>
      <c r="J1189" s="3">
        <f ca="1">COUNTIF(G$2:INDIRECT(ADDRESS(ROW(Table1[[#This Row],[Sel_Cat]]),7)),Table1[[#This Row],[Sel_Cat]])</f>
        <v>94</v>
      </c>
      <c r="K1189" s="3">
        <f ca="1">IF(Table1[[#This Row],[Post]]="A01",COUNTIFS($H$2:INDIRECT(ADDRESS(ROW(Table1[[#This Row],[Sel_Cat]]),8)),"A01")," ")</f>
        <v>1017</v>
      </c>
      <c r="L1189" s="3">
        <f ca="1">IF(Table1[[#This Row],[Post]]="A01",COUNTIFS($G$2:INDIRECT(ADDRESS(ROW(Table1[[#This Row],[Sel_Cat]]),7)),Table1[[#This Row],[Sel_Cat]],$H$2:INDIRECT(ADDRESS(ROW(Table1[[#This Row],[Sel_Cat]]),8)),"A01")," ")</f>
        <v>74</v>
      </c>
      <c r="M1189" s="3" t="str">
        <f ca="1">IF(Table1[[#This Row],[Post]]="A02",COUNTIFS($H$2:INDIRECT(ADDRESS(ROW(Table1[[#This Row],[Sel_Cat]]),8)),"A02")," ")</f>
        <v xml:space="preserve"> </v>
      </c>
      <c r="N11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89" s="5" t="s">
        <v>5889</v>
      </c>
      <c r="P1189" s="5" t="str">
        <f>VLOOKUP(Table1[[#This Row],[ROLL2]],Sheet1!$A$1:$B$132,2,FALSE)</f>
        <v>Uttar Pradesh</v>
      </c>
      <c r="Q1189" s="5" t="str">
        <f>VLOOKUP(Table1[[#This Row],[ROLL2]],Sheet1!$A$1:$C$132,3,FALSE)</f>
        <v>Meerut (3011)</v>
      </c>
    </row>
    <row r="1190" spans="1:17" x14ac:dyDescent="0.2">
      <c r="A1190" s="2">
        <v>1220</v>
      </c>
      <c r="B1190" s="3">
        <v>7204003191</v>
      </c>
      <c r="C1190" s="4" t="s">
        <v>5469</v>
      </c>
      <c r="D1190" s="4" t="s">
        <v>3662</v>
      </c>
      <c r="E1190" s="4" t="s">
        <v>3663</v>
      </c>
      <c r="F1190" s="2" t="s">
        <v>5697</v>
      </c>
      <c r="G1190" s="2" t="s">
        <v>5697</v>
      </c>
      <c r="H1190" s="4" t="s">
        <v>3664</v>
      </c>
      <c r="I1190" s="4">
        <v>1189</v>
      </c>
      <c r="J1190" s="3">
        <f ca="1">COUNTIF(G$2:INDIRECT(ADDRESS(ROW(Table1[[#This Row],[Sel_Cat]]),7)),Table1[[#This Row],[Sel_Cat]])</f>
        <v>95</v>
      </c>
      <c r="K1190" s="3" t="str">
        <f ca="1">IF(Table1[[#This Row],[Post]]="A01",COUNTIFS($H$2:INDIRECT(ADDRESS(ROW(Table1[[#This Row],[Sel_Cat]]),8)),"A01")," ")</f>
        <v xml:space="preserve"> </v>
      </c>
      <c r="L119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90" s="3">
        <f ca="1">IF(Table1[[#This Row],[Post]]="A02",COUNTIFS($H$2:INDIRECT(ADDRESS(ROW(Table1[[#This Row],[Sel_Cat]]),8)),"A02")," ")</f>
        <v>172</v>
      </c>
      <c r="N1190" s="3">
        <f ca="1">IF(Table1[[#This Row],[Post]]="A02",COUNTIFS($G$2:INDIRECT(ADDRESS(ROW(Table1[[#This Row],[Sel_Cat]]),7)),Table1[[#This Row],[Sel_Cat]],$H$2:INDIRECT(ADDRESS(ROW(Table1[[#This Row],[Sel_Cat]]),8)),"A02")," ")</f>
        <v>21</v>
      </c>
      <c r="O1190" s="5" t="s">
        <v>6010</v>
      </c>
      <c r="P1190" s="5" t="str">
        <f>VLOOKUP(Table1[[#This Row],[ROLL2]],Sheet1!$A$1:$B$132,2,FALSE)</f>
        <v>Maharashtra</v>
      </c>
      <c r="Q1190" s="5" t="str">
        <f>VLOOKUP(Table1[[#This Row],[ROLL2]],Sheet1!$A$1:$C$132,3,FALSE)</f>
        <v>Mumbai(7204)</v>
      </c>
    </row>
    <row r="1191" spans="1:17" x14ac:dyDescent="0.2">
      <c r="A1191" s="2">
        <v>1024</v>
      </c>
      <c r="B1191" s="3">
        <v>4410050431</v>
      </c>
      <c r="C1191" s="4" t="s">
        <v>5289</v>
      </c>
      <c r="D1191" s="4" t="s">
        <v>3074</v>
      </c>
      <c r="E1191" s="4" t="s">
        <v>3075</v>
      </c>
      <c r="F1191" s="2" t="s">
        <v>5697</v>
      </c>
      <c r="G1191" s="2" t="s">
        <v>5697</v>
      </c>
      <c r="H1191" s="4" t="s">
        <v>3076</v>
      </c>
      <c r="I1191" s="4">
        <v>1190</v>
      </c>
      <c r="J1191" s="3">
        <f ca="1">COUNTIF(G$2:INDIRECT(ADDRESS(ROW(Table1[[#This Row],[Sel_Cat]]),7)),Table1[[#This Row],[Sel_Cat]])</f>
        <v>96</v>
      </c>
      <c r="K1191" s="3">
        <f ca="1">IF(Table1[[#This Row],[Post]]="A01",COUNTIFS($H$2:INDIRECT(ADDRESS(ROW(Table1[[#This Row],[Sel_Cat]]),8)),"A01")," ")</f>
        <v>1018</v>
      </c>
      <c r="L1191" s="3">
        <f ca="1">IF(Table1[[#This Row],[Post]]="A01",COUNTIFS($G$2:INDIRECT(ADDRESS(ROW(Table1[[#This Row],[Sel_Cat]]),7)),Table1[[#This Row],[Sel_Cat]],$H$2:INDIRECT(ADDRESS(ROW(Table1[[#This Row],[Sel_Cat]]),8)),"A01")," ")</f>
        <v>75</v>
      </c>
      <c r="M1191" s="3" t="str">
        <f ca="1">IF(Table1[[#This Row],[Post]]="A02",COUNTIFS($H$2:INDIRECT(ADDRESS(ROW(Table1[[#This Row],[Sel_Cat]]),8)),"A02")," ")</f>
        <v xml:space="preserve"> </v>
      </c>
      <c r="N11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91" s="5" t="s">
        <v>5925</v>
      </c>
      <c r="P1191" s="5" t="str">
        <f>VLOOKUP(Table1[[#This Row],[ROLL2]],Sheet1!$A$1:$B$132,2,FALSE)</f>
        <v>West Bengal</v>
      </c>
      <c r="Q1191" s="5" t="str">
        <f>VLOOKUP(Table1[[#This Row],[ROLL2]],Sheet1!$A$1:$C$132,3,FALSE)</f>
        <v>Kolkata(4410),</v>
      </c>
    </row>
    <row r="1192" spans="1:17" x14ac:dyDescent="0.2">
      <c r="A1192" s="2">
        <v>585</v>
      </c>
      <c r="B1192" s="3">
        <v>2405049903</v>
      </c>
      <c r="C1192" s="4" t="s">
        <v>4917</v>
      </c>
      <c r="D1192" s="4" t="s">
        <v>1757</v>
      </c>
      <c r="E1192" s="4" t="s">
        <v>1758</v>
      </c>
      <c r="F1192" s="2" t="s">
        <v>5697</v>
      </c>
      <c r="G1192" s="2" t="s">
        <v>5697</v>
      </c>
      <c r="H1192" s="4" t="s">
        <v>1759</v>
      </c>
      <c r="I1192" s="4">
        <v>1191</v>
      </c>
      <c r="J1192" s="3">
        <f ca="1">COUNTIF(G$2:INDIRECT(ADDRESS(ROW(Table1[[#This Row],[Sel_Cat]]),7)),Table1[[#This Row],[Sel_Cat]])</f>
        <v>97</v>
      </c>
      <c r="K1192" s="3">
        <f ca="1">IF(Table1[[#This Row],[Post]]="A01",COUNTIFS($H$2:INDIRECT(ADDRESS(ROW(Table1[[#This Row],[Sel_Cat]]),8)),"A01")," ")</f>
        <v>1019</v>
      </c>
      <c r="L1192" s="3">
        <f ca="1">IF(Table1[[#This Row],[Post]]="A01",COUNTIFS($G$2:INDIRECT(ADDRESS(ROW(Table1[[#This Row],[Sel_Cat]]),7)),Table1[[#This Row],[Sel_Cat]],$H$2:INDIRECT(ADDRESS(ROW(Table1[[#This Row],[Sel_Cat]]),8)),"A01")," ")</f>
        <v>76</v>
      </c>
      <c r="M1192" s="3" t="str">
        <f ca="1">IF(Table1[[#This Row],[Post]]="A02",COUNTIFS($H$2:INDIRECT(ADDRESS(ROW(Table1[[#This Row],[Sel_Cat]]),8)),"A02")," ")</f>
        <v xml:space="preserve"> </v>
      </c>
      <c r="N11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92" s="5" t="s">
        <v>5904</v>
      </c>
      <c r="P1192" s="5" t="str">
        <f>VLOOKUP(Table1[[#This Row],[ROLL2]],Sheet1!$A$1:$B$132,2,FALSE)</f>
        <v>Rajasthan</v>
      </c>
      <c r="Q1192" s="5" t="str">
        <f>VLOOKUP(Table1[[#This Row],[ROLL2]],Sheet1!$A$1:$C$132,3,FALSE)</f>
        <v>Jaipur (2405)</v>
      </c>
    </row>
    <row r="1193" spans="1:17" x14ac:dyDescent="0.2">
      <c r="A1193" s="2">
        <v>602</v>
      </c>
      <c r="B1193" s="3">
        <v>2405078116</v>
      </c>
      <c r="C1193" s="4" t="s">
        <v>4931</v>
      </c>
      <c r="D1193" s="4" t="s">
        <v>1808</v>
      </c>
      <c r="E1193" s="4" t="s">
        <v>1809</v>
      </c>
      <c r="F1193" s="2" t="s">
        <v>5698</v>
      </c>
      <c r="G1193" s="2" t="s">
        <v>5698</v>
      </c>
      <c r="H1193" s="4" t="s">
        <v>1810</v>
      </c>
      <c r="I1193" s="4">
        <v>1192</v>
      </c>
      <c r="J1193" s="3">
        <f ca="1">COUNTIF(G$2:INDIRECT(ADDRESS(ROW(Table1[[#This Row],[Sel_Cat]]),7)),Table1[[#This Row],[Sel_Cat]])</f>
        <v>26</v>
      </c>
      <c r="K1193" s="3">
        <f ca="1">IF(Table1[[#This Row],[Post]]="A01",COUNTIFS($H$2:INDIRECT(ADDRESS(ROW(Table1[[#This Row],[Sel_Cat]]),8)),"A01")," ")</f>
        <v>1020</v>
      </c>
      <c r="L1193" s="3">
        <f ca="1">IF(Table1[[#This Row],[Post]]="A01",COUNTIFS($G$2:INDIRECT(ADDRESS(ROW(Table1[[#This Row],[Sel_Cat]]),7)),Table1[[#This Row],[Sel_Cat]],$H$2:INDIRECT(ADDRESS(ROW(Table1[[#This Row],[Sel_Cat]]),8)),"A01")," ")</f>
        <v>25</v>
      </c>
      <c r="M1193" s="3" t="str">
        <f ca="1">IF(Table1[[#This Row],[Post]]="A02",COUNTIFS($H$2:INDIRECT(ADDRESS(ROW(Table1[[#This Row],[Sel_Cat]]),8)),"A02")," ")</f>
        <v xml:space="preserve"> </v>
      </c>
      <c r="N11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93" s="5" t="s">
        <v>5904</v>
      </c>
      <c r="P1193" s="5" t="str">
        <f>VLOOKUP(Table1[[#This Row],[ROLL2]],Sheet1!$A$1:$B$132,2,FALSE)</f>
        <v>Rajasthan</v>
      </c>
      <c r="Q1193" s="5" t="str">
        <f>VLOOKUP(Table1[[#This Row],[ROLL2]],Sheet1!$A$1:$C$132,3,FALSE)</f>
        <v>Jaipur (2405)</v>
      </c>
    </row>
    <row r="1194" spans="1:17" x14ac:dyDescent="0.2">
      <c r="A1194" s="2">
        <v>142</v>
      </c>
      <c r="B1194" s="3">
        <v>2201050836</v>
      </c>
      <c r="C1194" s="4" t="s">
        <v>4527</v>
      </c>
      <c r="D1194" s="4" t="s">
        <v>428</v>
      </c>
      <c r="E1194" s="4" t="s">
        <v>429</v>
      </c>
      <c r="F1194" s="2" t="s">
        <v>5697</v>
      </c>
      <c r="G1194" s="2" t="s">
        <v>5697</v>
      </c>
      <c r="H1194" s="4" t="s">
        <v>430</v>
      </c>
      <c r="I1194" s="4">
        <v>1193</v>
      </c>
      <c r="J1194" s="3">
        <f ca="1">COUNTIF(G$2:INDIRECT(ADDRESS(ROW(Table1[[#This Row],[Sel_Cat]]),7)),Table1[[#This Row],[Sel_Cat]])</f>
        <v>98</v>
      </c>
      <c r="K1194" s="3">
        <f ca="1">IF(Table1[[#This Row],[Post]]="A01",COUNTIFS($H$2:INDIRECT(ADDRESS(ROW(Table1[[#This Row],[Sel_Cat]]),8)),"A01")," ")</f>
        <v>1021</v>
      </c>
      <c r="L1194" s="3">
        <f ca="1">IF(Table1[[#This Row],[Post]]="A01",COUNTIFS($G$2:INDIRECT(ADDRESS(ROW(Table1[[#This Row],[Sel_Cat]]),7)),Table1[[#This Row],[Sel_Cat]],$H$2:INDIRECT(ADDRESS(ROW(Table1[[#This Row],[Sel_Cat]]),8)),"A01")," ")</f>
        <v>77</v>
      </c>
      <c r="M1194" s="3" t="str">
        <f ca="1">IF(Table1[[#This Row],[Post]]="A02",COUNTIFS($H$2:INDIRECT(ADDRESS(ROW(Table1[[#This Row],[Sel_Cat]]),8)),"A02")," ")</f>
        <v xml:space="preserve"> </v>
      </c>
      <c r="N11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94" s="5" t="s">
        <v>5900</v>
      </c>
      <c r="P1194" s="5" t="str">
        <f>VLOOKUP(Table1[[#This Row],[ROLL2]],Sheet1!$A$1:$B$132,2,FALSE)</f>
        <v>Delhi</v>
      </c>
      <c r="Q1194" s="5" t="str">
        <f>VLOOKUP(Table1[[#This Row],[ROLL2]],Sheet1!$A$1:$C$132,3,FALSE)</f>
        <v>Delhi (2201)</v>
      </c>
    </row>
    <row r="1195" spans="1:17" x14ac:dyDescent="0.2">
      <c r="A1195" s="2">
        <v>1001</v>
      </c>
      <c r="B1195" s="3">
        <v>4410006534</v>
      </c>
      <c r="C1195" s="4" t="s">
        <v>5268</v>
      </c>
      <c r="D1195" s="4" t="s">
        <v>3005</v>
      </c>
      <c r="E1195" s="4" t="s">
        <v>3006</v>
      </c>
      <c r="F1195" s="2" t="s">
        <v>5697</v>
      </c>
      <c r="G1195" s="2" t="s">
        <v>5697</v>
      </c>
      <c r="H1195" s="4" t="s">
        <v>3007</v>
      </c>
      <c r="I1195" s="4">
        <v>1194</v>
      </c>
      <c r="J1195" s="3">
        <f ca="1">COUNTIF(G$2:INDIRECT(ADDRESS(ROW(Table1[[#This Row],[Sel_Cat]]),7)),Table1[[#This Row],[Sel_Cat]])</f>
        <v>99</v>
      </c>
      <c r="K1195" s="3">
        <f ca="1">IF(Table1[[#This Row],[Post]]="A01",COUNTIFS($H$2:INDIRECT(ADDRESS(ROW(Table1[[#This Row],[Sel_Cat]]),8)),"A01")," ")</f>
        <v>1022</v>
      </c>
      <c r="L1195" s="3">
        <f ca="1">IF(Table1[[#This Row],[Post]]="A01",COUNTIFS($G$2:INDIRECT(ADDRESS(ROW(Table1[[#This Row],[Sel_Cat]]),7)),Table1[[#This Row],[Sel_Cat]],$H$2:INDIRECT(ADDRESS(ROW(Table1[[#This Row],[Sel_Cat]]),8)),"A01")," ")</f>
        <v>78</v>
      </c>
      <c r="M1195" s="3" t="str">
        <f ca="1">IF(Table1[[#This Row],[Post]]="A02",COUNTIFS($H$2:INDIRECT(ADDRESS(ROW(Table1[[#This Row],[Sel_Cat]]),8)),"A02")," ")</f>
        <v xml:space="preserve"> </v>
      </c>
      <c r="N119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95" s="5" t="s">
        <v>5925</v>
      </c>
      <c r="P1195" s="5" t="str">
        <f>VLOOKUP(Table1[[#This Row],[ROLL2]],Sheet1!$A$1:$B$132,2,FALSE)</f>
        <v>West Bengal</v>
      </c>
      <c r="Q1195" s="5" t="str">
        <f>VLOOKUP(Table1[[#This Row],[ROLL2]],Sheet1!$A$1:$C$132,3,FALSE)</f>
        <v>Kolkata(4410),</v>
      </c>
    </row>
    <row r="1196" spans="1:17" x14ac:dyDescent="0.2">
      <c r="A1196" s="2">
        <v>1078</v>
      </c>
      <c r="B1196" s="3">
        <v>4426001998</v>
      </c>
      <c r="C1196" s="4" t="s">
        <v>5339</v>
      </c>
      <c r="D1196" s="4" t="s">
        <v>3236</v>
      </c>
      <c r="E1196" s="4" t="s">
        <v>3237</v>
      </c>
      <c r="F1196" s="2" t="s">
        <v>5697</v>
      </c>
      <c r="G1196" s="2" t="s">
        <v>5697</v>
      </c>
      <c r="H1196" s="4" t="s">
        <v>3238</v>
      </c>
      <c r="I1196" s="4">
        <v>1195</v>
      </c>
      <c r="J1196" s="3">
        <f ca="1">COUNTIF(G$2:INDIRECT(ADDRESS(ROW(Table1[[#This Row],[Sel_Cat]]),7)),Table1[[#This Row],[Sel_Cat]])</f>
        <v>100</v>
      </c>
      <c r="K1196" s="3" t="str">
        <f ca="1">IF(Table1[[#This Row],[Post]]="A01",COUNTIFS($H$2:INDIRECT(ADDRESS(ROW(Table1[[#This Row],[Sel_Cat]]),8)),"A01")," ")</f>
        <v xml:space="preserve"> </v>
      </c>
      <c r="L119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196" s="3">
        <f ca="1">IF(Table1[[#This Row],[Post]]="A02",COUNTIFS($H$2:INDIRECT(ADDRESS(ROW(Table1[[#This Row],[Sel_Cat]]),8)),"A02")," ")</f>
        <v>173</v>
      </c>
      <c r="N1196" s="3">
        <f ca="1">IF(Table1[[#This Row],[Post]]="A02",COUNTIFS($G$2:INDIRECT(ADDRESS(ROW(Table1[[#This Row],[Sel_Cat]]),7)),Table1[[#This Row],[Sel_Cat]],$H$2:INDIRECT(ADDRESS(ROW(Table1[[#This Row],[Sel_Cat]]),8)),"A02")," ")</f>
        <v>22</v>
      </c>
      <c r="O1196" s="5" t="s">
        <v>5923</v>
      </c>
      <c r="P1196" s="5" t="str">
        <f>VLOOKUP(Table1[[#This Row],[ROLL2]],Sheet1!$A$1:$B$132,2,FALSE)</f>
        <v>West Bengal</v>
      </c>
      <c r="Q1196" s="5" t="str">
        <f>VLOOKUP(Table1[[#This Row],[ROLL2]],Sheet1!$A$1:$C$132,3,FALSE)</f>
        <v>Durgapur (4426)</v>
      </c>
    </row>
    <row r="1197" spans="1:17" x14ac:dyDescent="0.2">
      <c r="A1197" s="2">
        <v>295</v>
      </c>
      <c r="B1197" s="3">
        <v>2201173072</v>
      </c>
      <c r="C1197" s="4" t="s">
        <v>4664</v>
      </c>
      <c r="D1197" s="4" t="s">
        <v>887</v>
      </c>
      <c r="E1197" s="4" t="s">
        <v>888</v>
      </c>
      <c r="F1197" s="2" t="s">
        <v>5698</v>
      </c>
      <c r="G1197" s="2" t="s">
        <v>5698</v>
      </c>
      <c r="H1197" s="4" t="s">
        <v>889</v>
      </c>
      <c r="I1197" s="4">
        <v>1196</v>
      </c>
      <c r="J1197" s="3">
        <f ca="1">COUNTIF(G$2:INDIRECT(ADDRESS(ROW(Table1[[#This Row],[Sel_Cat]]),7)),Table1[[#This Row],[Sel_Cat]])</f>
        <v>27</v>
      </c>
      <c r="K1197" s="3">
        <f ca="1">IF(Table1[[#This Row],[Post]]="A01",COUNTIFS($H$2:INDIRECT(ADDRESS(ROW(Table1[[#This Row],[Sel_Cat]]),8)),"A01")," ")</f>
        <v>1023</v>
      </c>
      <c r="L1197" s="3">
        <f ca="1">IF(Table1[[#This Row],[Post]]="A01",COUNTIFS($G$2:INDIRECT(ADDRESS(ROW(Table1[[#This Row],[Sel_Cat]]),7)),Table1[[#This Row],[Sel_Cat]],$H$2:INDIRECT(ADDRESS(ROW(Table1[[#This Row],[Sel_Cat]]),8)),"A01")," ")</f>
        <v>26</v>
      </c>
      <c r="M1197" s="3" t="str">
        <f ca="1">IF(Table1[[#This Row],[Post]]="A02",COUNTIFS($H$2:INDIRECT(ADDRESS(ROW(Table1[[#This Row],[Sel_Cat]]),8)),"A02")," ")</f>
        <v xml:space="preserve"> </v>
      </c>
      <c r="N11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97" s="5" t="s">
        <v>5900</v>
      </c>
      <c r="P1197" s="5" t="str">
        <f>VLOOKUP(Table1[[#This Row],[ROLL2]],Sheet1!$A$1:$B$132,2,FALSE)</f>
        <v>Delhi</v>
      </c>
      <c r="Q1197" s="5" t="str">
        <f>VLOOKUP(Table1[[#This Row],[ROLL2]],Sheet1!$A$1:$C$132,3,FALSE)</f>
        <v>Delhi (2201)</v>
      </c>
    </row>
    <row r="1198" spans="1:17" x14ac:dyDescent="0.2">
      <c r="A1198" s="2">
        <v>926</v>
      </c>
      <c r="B1198" s="3">
        <v>3206102551</v>
      </c>
      <c r="C1198" s="4" t="s">
        <v>5208</v>
      </c>
      <c r="D1198" s="4" t="s">
        <v>2780</v>
      </c>
      <c r="E1198" s="4" t="s">
        <v>2781</v>
      </c>
      <c r="F1198" s="2" t="s">
        <v>5697</v>
      </c>
      <c r="G1198" s="2" t="s">
        <v>5697</v>
      </c>
      <c r="H1198" s="4" t="s">
        <v>2782</v>
      </c>
      <c r="I1198" s="4">
        <v>1197</v>
      </c>
      <c r="J1198" s="3">
        <f ca="1">COUNTIF(G$2:INDIRECT(ADDRESS(ROW(Table1[[#This Row],[Sel_Cat]]),7)),Table1[[#This Row],[Sel_Cat]])</f>
        <v>101</v>
      </c>
      <c r="K1198" s="3">
        <f ca="1">IF(Table1[[#This Row],[Post]]="A01",COUNTIFS($H$2:INDIRECT(ADDRESS(ROW(Table1[[#This Row],[Sel_Cat]]),8)),"A01")," ")</f>
        <v>1024</v>
      </c>
      <c r="L1198" s="3">
        <f ca="1">IF(Table1[[#This Row],[Post]]="A01",COUNTIFS($G$2:INDIRECT(ADDRESS(ROW(Table1[[#This Row],[Sel_Cat]]),7)),Table1[[#This Row],[Sel_Cat]],$H$2:INDIRECT(ADDRESS(ROW(Table1[[#This Row],[Sel_Cat]]),8)),"A01")," ")</f>
        <v>79</v>
      </c>
      <c r="M1198" s="3" t="str">
        <f ca="1">IF(Table1[[#This Row],[Post]]="A02",COUNTIFS($H$2:INDIRECT(ADDRESS(ROW(Table1[[#This Row],[Sel_Cat]]),8)),"A02")," ")</f>
        <v xml:space="preserve"> </v>
      </c>
      <c r="N11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98" s="5" t="s">
        <v>5894</v>
      </c>
      <c r="P1198" s="5" t="str">
        <f>VLOOKUP(Table1[[#This Row],[ROLL2]],Sheet1!$A$1:$B$132,2,FALSE)</f>
        <v>Bihar</v>
      </c>
      <c r="Q1198" s="5" t="str">
        <f>VLOOKUP(Table1[[#This Row],[ROLL2]],Sheet1!$A$1:$C$132,3,FALSE)</f>
        <v>Patna (3206)</v>
      </c>
    </row>
    <row r="1199" spans="1:17" x14ac:dyDescent="0.2">
      <c r="A1199" s="2">
        <v>1390</v>
      </c>
      <c r="B1199" s="3">
        <v>8601042329</v>
      </c>
      <c r="C1199" s="4" t="s">
        <v>5626</v>
      </c>
      <c r="D1199" s="4" t="s">
        <v>4171</v>
      </c>
      <c r="E1199" s="4" t="s">
        <v>4172</v>
      </c>
      <c r="F1199" s="2" t="s">
        <v>5697</v>
      </c>
      <c r="G1199" s="2" t="s">
        <v>5697</v>
      </c>
      <c r="H1199" s="4" t="s">
        <v>4173</v>
      </c>
      <c r="I1199" s="4">
        <v>1198</v>
      </c>
      <c r="J1199" s="3">
        <f ca="1">COUNTIF(G$2:INDIRECT(ADDRESS(ROW(Table1[[#This Row],[Sel_Cat]]),7)),Table1[[#This Row],[Sel_Cat]])</f>
        <v>102</v>
      </c>
      <c r="K1199" s="3">
        <f ca="1">IF(Table1[[#This Row],[Post]]="A01",COUNTIFS($H$2:INDIRECT(ADDRESS(ROW(Table1[[#This Row],[Sel_Cat]]),8)),"A01")," ")</f>
        <v>1025</v>
      </c>
      <c r="L1199" s="3">
        <f ca="1">IF(Table1[[#This Row],[Post]]="A01",COUNTIFS($G$2:INDIRECT(ADDRESS(ROW(Table1[[#This Row],[Sel_Cat]]),7)),Table1[[#This Row],[Sel_Cat]],$H$2:INDIRECT(ADDRESS(ROW(Table1[[#This Row],[Sel_Cat]]),8)),"A01")," ")</f>
        <v>80</v>
      </c>
      <c r="M1199" s="3" t="str">
        <f ca="1">IF(Table1[[#This Row],[Post]]="A02",COUNTIFS($H$2:INDIRECT(ADDRESS(ROW(Table1[[#This Row],[Sel_Cat]]),8)),"A02")," ")</f>
        <v xml:space="preserve"> </v>
      </c>
      <c r="N11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199" s="5" t="s">
        <v>5995</v>
      </c>
      <c r="P1199" s="5" t="str">
        <f>VLOOKUP(Table1[[#This Row],[ROLL2]],Sheet1!$A$1:$B$132,2,FALSE)</f>
        <v>Telangana</v>
      </c>
      <c r="Q1199" s="5" t="str">
        <f>VLOOKUP(Table1[[#This Row],[ROLL2]],Sheet1!$A$1:$C$132,3,FALSE)</f>
        <v>Hyderabad(8601)</v>
      </c>
    </row>
    <row r="1200" spans="1:17" x14ac:dyDescent="0.2">
      <c r="A1200" s="2">
        <v>230</v>
      </c>
      <c r="B1200" s="3">
        <v>2201119951</v>
      </c>
      <c r="C1200" s="4" t="s">
        <v>4604</v>
      </c>
      <c r="D1200" s="4" t="s">
        <v>692</v>
      </c>
      <c r="E1200" s="4" t="s">
        <v>693</v>
      </c>
      <c r="F1200" s="2" t="s">
        <v>5697</v>
      </c>
      <c r="G1200" s="2" t="s">
        <v>5697</v>
      </c>
      <c r="H1200" s="4" t="s">
        <v>694</v>
      </c>
      <c r="I1200" s="4">
        <v>1199</v>
      </c>
      <c r="J1200" s="3">
        <f ca="1">COUNTIF(G$2:INDIRECT(ADDRESS(ROW(Table1[[#This Row],[Sel_Cat]]),7)),Table1[[#This Row],[Sel_Cat]])</f>
        <v>103</v>
      </c>
      <c r="K1200" s="3" t="str">
        <f ca="1">IF(Table1[[#This Row],[Post]]="A01",COUNTIFS($H$2:INDIRECT(ADDRESS(ROW(Table1[[#This Row],[Sel_Cat]]),8)),"A01")," ")</f>
        <v xml:space="preserve"> </v>
      </c>
      <c r="L120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00" s="3">
        <f ca="1">IF(Table1[[#This Row],[Post]]="A02",COUNTIFS($H$2:INDIRECT(ADDRESS(ROW(Table1[[#This Row],[Sel_Cat]]),8)),"A02")," ")</f>
        <v>174</v>
      </c>
      <c r="N1200" s="3">
        <f ca="1">IF(Table1[[#This Row],[Post]]="A02",COUNTIFS($G$2:INDIRECT(ADDRESS(ROW(Table1[[#This Row],[Sel_Cat]]),7)),Table1[[#This Row],[Sel_Cat]],$H$2:INDIRECT(ADDRESS(ROW(Table1[[#This Row],[Sel_Cat]]),8)),"A02")," ")</f>
        <v>23</v>
      </c>
      <c r="O1200" s="5" t="s">
        <v>5900</v>
      </c>
      <c r="P1200" s="5" t="str">
        <f>VLOOKUP(Table1[[#This Row],[ROLL2]],Sheet1!$A$1:$B$132,2,FALSE)</f>
        <v>Delhi</v>
      </c>
      <c r="Q1200" s="5" t="str">
        <f>VLOOKUP(Table1[[#This Row],[ROLL2]],Sheet1!$A$1:$C$132,3,FALSE)</f>
        <v>Delhi (2201)</v>
      </c>
    </row>
    <row r="1201" spans="1:17" x14ac:dyDescent="0.2">
      <c r="A1201" s="2">
        <v>1418</v>
      </c>
      <c r="B1201" s="3">
        <v>8603007193</v>
      </c>
      <c r="C1201" s="4" t="s">
        <v>5654</v>
      </c>
      <c r="D1201" s="4" t="s">
        <v>4255</v>
      </c>
      <c r="E1201" s="4" t="s">
        <v>4256</v>
      </c>
      <c r="F1201" s="2" t="s">
        <v>5698</v>
      </c>
      <c r="G1201" s="2" t="s">
        <v>5698</v>
      </c>
      <c r="H1201" s="4" t="s">
        <v>4257</v>
      </c>
      <c r="I1201" s="4">
        <v>1200</v>
      </c>
      <c r="J1201" s="3">
        <f ca="1">COUNTIF(G$2:INDIRECT(ADDRESS(ROW(Table1[[#This Row],[Sel_Cat]]),7)),Table1[[#This Row],[Sel_Cat]])</f>
        <v>28</v>
      </c>
      <c r="K1201" s="3" t="str">
        <f ca="1">IF(Table1[[#This Row],[Post]]="A01",COUNTIFS($H$2:INDIRECT(ADDRESS(ROW(Table1[[#This Row],[Sel_Cat]]),8)),"A01")," ")</f>
        <v xml:space="preserve"> </v>
      </c>
      <c r="L120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01" s="3">
        <f ca="1">IF(Table1[[#This Row],[Post]]="A02",COUNTIFS($H$2:INDIRECT(ADDRESS(ROW(Table1[[#This Row],[Sel_Cat]]),8)),"A02")," ")</f>
        <v>175</v>
      </c>
      <c r="N1201" s="3">
        <f ca="1">IF(Table1[[#This Row],[Post]]="A02",COUNTIFS($G$2:INDIRECT(ADDRESS(ROW(Table1[[#This Row],[Sel_Cat]]),7)),Table1[[#This Row],[Sel_Cat]],$H$2:INDIRECT(ADDRESS(ROW(Table1[[#This Row],[Sel_Cat]]),8)),"A02")," ")</f>
        <v>2</v>
      </c>
      <c r="O1201" s="5" t="s">
        <v>5997</v>
      </c>
      <c r="P1201" s="5" t="str">
        <f>VLOOKUP(Table1[[#This Row],[ROLL2]],Sheet1!$A$1:$B$132,2,FALSE)</f>
        <v>Telangana</v>
      </c>
      <c r="Q1201" s="5" t="str">
        <f>VLOOKUP(Table1[[#This Row],[ROLL2]],Sheet1!$A$1:$C$132,3,FALSE)</f>
        <v>Warangal(8603) </v>
      </c>
    </row>
    <row r="1202" spans="1:17" x14ac:dyDescent="0.2">
      <c r="A1202" s="2">
        <v>578</v>
      </c>
      <c r="B1202" s="3">
        <v>2405044530</v>
      </c>
      <c r="C1202" s="4" t="s">
        <v>4911</v>
      </c>
      <c r="D1202" s="4" t="s">
        <v>1736</v>
      </c>
      <c r="E1202" s="4" t="s">
        <v>1737</v>
      </c>
      <c r="F1202" s="2" t="s">
        <v>5697</v>
      </c>
      <c r="G1202" s="2" t="s">
        <v>5697</v>
      </c>
      <c r="H1202" s="4" t="s">
        <v>1738</v>
      </c>
      <c r="I1202" s="4">
        <v>1201</v>
      </c>
      <c r="J1202" s="3">
        <f ca="1">COUNTIF(G$2:INDIRECT(ADDRESS(ROW(Table1[[#This Row],[Sel_Cat]]),7)),Table1[[#This Row],[Sel_Cat]])</f>
        <v>104</v>
      </c>
      <c r="K1202" s="3">
        <f ca="1">IF(Table1[[#This Row],[Post]]="A01",COUNTIFS($H$2:INDIRECT(ADDRESS(ROW(Table1[[#This Row],[Sel_Cat]]),8)),"A01")," ")</f>
        <v>1026</v>
      </c>
      <c r="L1202" s="3">
        <f ca="1">IF(Table1[[#This Row],[Post]]="A01",COUNTIFS($G$2:INDIRECT(ADDRESS(ROW(Table1[[#This Row],[Sel_Cat]]),7)),Table1[[#This Row],[Sel_Cat]],$H$2:INDIRECT(ADDRESS(ROW(Table1[[#This Row],[Sel_Cat]]),8)),"A01")," ")</f>
        <v>81</v>
      </c>
      <c r="M1202" s="3" t="str">
        <f ca="1">IF(Table1[[#This Row],[Post]]="A02",COUNTIFS($H$2:INDIRECT(ADDRESS(ROW(Table1[[#This Row],[Sel_Cat]]),8)),"A02")," ")</f>
        <v xml:space="preserve"> </v>
      </c>
      <c r="N12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02" s="5" t="s">
        <v>5904</v>
      </c>
      <c r="P1202" s="5" t="str">
        <f>VLOOKUP(Table1[[#This Row],[ROLL2]],Sheet1!$A$1:$B$132,2,FALSE)</f>
        <v>Rajasthan</v>
      </c>
      <c r="Q1202" s="5" t="str">
        <f>VLOOKUP(Table1[[#This Row],[ROLL2]],Sheet1!$A$1:$C$132,3,FALSE)</f>
        <v>Jaipur (2405)</v>
      </c>
    </row>
    <row r="1203" spans="1:17" x14ac:dyDescent="0.2">
      <c r="A1203" s="2">
        <v>432</v>
      </c>
      <c r="B1203" s="3">
        <v>2201295720</v>
      </c>
      <c r="C1203" s="4" t="s">
        <v>4549</v>
      </c>
      <c r="D1203" s="4" t="s">
        <v>1298</v>
      </c>
      <c r="E1203" s="4" t="s">
        <v>1299</v>
      </c>
      <c r="F1203" s="2" t="s">
        <v>5701</v>
      </c>
      <c r="G1203" s="2" t="s">
        <v>5699</v>
      </c>
      <c r="H1203" s="4" t="s">
        <v>1300</v>
      </c>
      <c r="I1203" s="4">
        <v>1202</v>
      </c>
      <c r="J1203" s="3">
        <f ca="1">COUNTIF(G$2:INDIRECT(ADDRESS(ROW(Table1[[#This Row],[Sel_Cat]]),7)),Table1[[#This Row],[Sel_Cat]])</f>
        <v>1</v>
      </c>
      <c r="K1203" s="3">
        <f ca="1">IF(Table1[[#This Row],[Post]]="A01",COUNTIFS($H$2:INDIRECT(ADDRESS(ROW(Table1[[#This Row],[Sel_Cat]]),8)),"A01")," ")</f>
        <v>1027</v>
      </c>
      <c r="L1203" s="3">
        <f ca="1">IF(Table1[[#This Row],[Post]]="A01",COUNTIFS($G$2:INDIRECT(ADDRESS(ROW(Table1[[#This Row],[Sel_Cat]]),7)),Table1[[#This Row],[Sel_Cat]],$H$2:INDIRECT(ADDRESS(ROW(Table1[[#This Row],[Sel_Cat]]),8)),"A01")," ")</f>
        <v>1</v>
      </c>
      <c r="M1203" s="3" t="str">
        <f ca="1">IF(Table1[[#This Row],[Post]]="A02",COUNTIFS($H$2:INDIRECT(ADDRESS(ROW(Table1[[#This Row],[Sel_Cat]]),8)),"A02")," ")</f>
        <v xml:space="preserve"> </v>
      </c>
      <c r="N12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03" s="5" t="s">
        <v>5900</v>
      </c>
      <c r="P1203" s="5" t="str">
        <f>VLOOKUP(Table1[[#This Row],[ROLL2]],Sheet1!$A$1:$B$132,2,FALSE)</f>
        <v>Delhi</v>
      </c>
      <c r="Q1203" s="5" t="str">
        <f>VLOOKUP(Table1[[#This Row],[ROLL2]],Sheet1!$A$1:$C$132,3,FALSE)</f>
        <v>Delhi (2201)</v>
      </c>
    </row>
    <row r="1204" spans="1:17" x14ac:dyDescent="0.2">
      <c r="A1204" s="2">
        <v>23</v>
      </c>
      <c r="B1204" s="3">
        <v>1402006500</v>
      </c>
      <c r="C1204" s="4" t="s">
        <v>4412</v>
      </c>
      <c r="D1204" s="4" t="s">
        <v>71</v>
      </c>
      <c r="E1204" s="4" t="s">
        <v>72</v>
      </c>
      <c r="F1204" s="2" t="s">
        <v>5697</v>
      </c>
      <c r="G1204" s="2" t="s">
        <v>5697</v>
      </c>
      <c r="H1204" s="4" t="s">
        <v>73</v>
      </c>
      <c r="I1204" s="4">
        <v>1203</v>
      </c>
      <c r="J1204" s="3">
        <f ca="1">COUNTIF(G$2:INDIRECT(ADDRESS(ROW(Table1[[#This Row],[Sel_Cat]]),7)),Table1[[#This Row],[Sel_Cat]])</f>
        <v>105</v>
      </c>
      <c r="K1204" s="3" t="str">
        <f ca="1">IF(Table1[[#This Row],[Post]]="A01",COUNTIFS($H$2:INDIRECT(ADDRESS(ROW(Table1[[#This Row],[Sel_Cat]]),8)),"A01")," ")</f>
        <v xml:space="preserve"> </v>
      </c>
      <c r="L120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04" s="3">
        <f ca="1">IF(Table1[[#This Row],[Post]]="A02",COUNTIFS($H$2:INDIRECT(ADDRESS(ROW(Table1[[#This Row],[Sel_Cat]]),8)),"A02")," ")</f>
        <v>176</v>
      </c>
      <c r="N1204" s="3">
        <f ca="1">IF(Table1[[#This Row],[Post]]="A02",COUNTIFS($G$2:INDIRECT(ADDRESS(ROW(Table1[[#This Row],[Sel_Cat]]),7)),Table1[[#This Row],[Sel_Cat]],$H$2:INDIRECT(ADDRESS(ROW(Table1[[#This Row],[Sel_Cat]]),8)),"A02")," ")</f>
        <v>24</v>
      </c>
      <c r="O1204" s="5" t="s">
        <v>5973</v>
      </c>
      <c r="P1204" s="5" t="str">
        <f>VLOOKUP(Table1[[#This Row],[ROLL2]],Sheet1!$A$1:$B$132,2,FALSE)</f>
        <v>Punjab</v>
      </c>
      <c r="Q1204" s="5" t="str">
        <f>VLOOKUP(Table1[[#This Row],[ROLL2]],Sheet1!$A$1:$C$132,3,FALSE)</f>
        <v>Jalandhar(1402)</v>
      </c>
    </row>
    <row r="1205" spans="1:17" x14ac:dyDescent="0.2">
      <c r="A1205" s="2">
        <v>580</v>
      </c>
      <c r="B1205" s="3">
        <v>2405045112</v>
      </c>
      <c r="C1205" s="4" t="s">
        <v>4913</v>
      </c>
      <c r="D1205" s="4" t="s">
        <v>1742</v>
      </c>
      <c r="E1205" s="4" t="s">
        <v>1743</v>
      </c>
      <c r="F1205" s="2" t="s">
        <v>5698</v>
      </c>
      <c r="G1205" s="2" t="s">
        <v>5698</v>
      </c>
      <c r="H1205" s="4" t="s">
        <v>1744</v>
      </c>
      <c r="I1205" s="4">
        <v>1204</v>
      </c>
      <c r="J1205" s="3">
        <f ca="1">COUNTIF(G$2:INDIRECT(ADDRESS(ROW(Table1[[#This Row],[Sel_Cat]]),7)),Table1[[#This Row],[Sel_Cat]])</f>
        <v>29</v>
      </c>
      <c r="K1205" s="3">
        <f ca="1">IF(Table1[[#This Row],[Post]]="A01",COUNTIFS($H$2:INDIRECT(ADDRESS(ROW(Table1[[#This Row],[Sel_Cat]]),8)),"A01")," ")</f>
        <v>1028</v>
      </c>
      <c r="L1205" s="3">
        <f ca="1">IF(Table1[[#This Row],[Post]]="A01",COUNTIFS($G$2:INDIRECT(ADDRESS(ROW(Table1[[#This Row],[Sel_Cat]]),7)),Table1[[#This Row],[Sel_Cat]],$H$2:INDIRECT(ADDRESS(ROW(Table1[[#This Row],[Sel_Cat]]),8)),"A01")," ")</f>
        <v>27</v>
      </c>
      <c r="M1205" s="3" t="str">
        <f ca="1">IF(Table1[[#This Row],[Post]]="A02",COUNTIFS($H$2:INDIRECT(ADDRESS(ROW(Table1[[#This Row],[Sel_Cat]]),8)),"A02")," ")</f>
        <v xml:space="preserve"> </v>
      </c>
      <c r="N12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05" s="5" t="s">
        <v>5904</v>
      </c>
      <c r="P1205" s="5" t="str">
        <f>VLOOKUP(Table1[[#This Row],[ROLL2]],Sheet1!$A$1:$B$132,2,FALSE)</f>
        <v>Rajasthan</v>
      </c>
      <c r="Q1205" s="5" t="str">
        <f>VLOOKUP(Table1[[#This Row],[ROLL2]],Sheet1!$A$1:$C$132,3,FALSE)</f>
        <v>Jaipur (2405)</v>
      </c>
    </row>
    <row r="1206" spans="1:17" x14ac:dyDescent="0.2">
      <c r="A1206" s="2">
        <v>1396</v>
      </c>
      <c r="B1206" s="3">
        <v>8601049837</v>
      </c>
      <c r="C1206" s="4" t="s">
        <v>5632</v>
      </c>
      <c r="D1206" s="4" t="s">
        <v>4189</v>
      </c>
      <c r="E1206" s="4" t="s">
        <v>4190</v>
      </c>
      <c r="F1206" s="2" t="s">
        <v>5697</v>
      </c>
      <c r="G1206" s="2" t="s">
        <v>5697</v>
      </c>
      <c r="H1206" s="4" t="s">
        <v>4191</v>
      </c>
      <c r="I1206" s="4">
        <v>1205</v>
      </c>
      <c r="J1206" s="3">
        <f ca="1">COUNTIF(G$2:INDIRECT(ADDRESS(ROW(Table1[[#This Row],[Sel_Cat]]),7)),Table1[[#This Row],[Sel_Cat]])</f>
        <v>106</v>
      </c>
      <c r="K1206" s="3">
        <f ca="1">IF(Table1[[#This Row],[Post]]="A01",COUNTIFS($H$2:INDIRECT(ADDRESS(ROW(Table1[[#This Row],[Sel_Cat]]),8)),"A01")," ")</f>
        <v>1029</v>
      </c>
      <c r="L1206" s="3">
        <f ca="1">IF(Table1[[#This Row],[Post]]="A01",COUNTIFS($G$2:INDIRECT(ADDRESS(ROW(Table1[[#This Row],[Sel_Cat]]),7)),Table1[[#This Row],[Sel_Cat]],$H$2:INDIRECT(ADDRESS(ROW(Table1[[#This Row],[Sel_Cat]]),8)),"A01")," ")</f>
        <v>82</v>
      </c>
      <c r="M1206" s="3" t="str">
        <f ca="1">IF(Table1[[#This Row],[Post]]="A02",COUNTIFS($H$2:INDIRECT(ADDRESS(ROW(Table1[[#This Row],[Sel_Cat]]),8)),"A02")," ")</f>
        <v xml:space="preserve"> </v>
      </c>
      <c r="N12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06" s="5" t="s">
        <v>5995</v>
      </c>
      <c r="P1206" s="5" t="str">
        <f>VLOOKUP(Table1[[#This Row],[ROLL2]],Sheet1!$A$1:$B$132,2,FALSE)</f>
        <v>Telangana</v>
      </c>
      <c r="Q1206" s="5" t="str">
        <f>VLOOKUP(Table1[[#This Row],[ROLL2]],Sheet1!$A$1:$C$132,3,FALSE)</f>
        <v>Hyderabad(8601)</v>
      </c>
    </row>
    <row r="1207" spans="1:17" x14ac:dyDescent="0.2">
      <c r="A1207" s="2">
        <v>1321</v>
      </c>
      <c r="B1207" s="3">
        <v>8008010584</v>
      </c>
      <c r="C1207" s="4" t="s">
        <v>5560</v>
      </c>
      <c r="D1207" s="4" t="s">
        <v>3964</v>
      </c>
      <c r="E1207" s="4" t="s">
        <v>3965</v>
      </c>
      <c r="F1207" s="2" t="s">
        <v>5698</v>
      </c>
      <c r="G1207" s="2" t="s">
        <v>5698</v>
      </c>
      <c r="H1207" s="4" t="s">
        <v>3966</v>
      </c>
      <c r="I1207" s="4">
        <v>1206</v>
      </c>
      <c r="J1207" s="3">
        <f ca="1">COUNTIF(G$2:INDIRECT(ADDRESS(ROW(Table1[[#This Row],[Sel_Cat]]),7)),Table1[[#This Row],[Sel_Cat]])</f>
        <v>30</v>
      </c>
      <c r="K1207" s="3">
        <f ca="1">IF(Table1[[#This Row],[Post]]="A01",COUNTIFS($H$2:INDIRECT(ADDRESS(ROW(Table1[[#This Row],[Sel_Cat]]),8)),"A01")," ")</f>
        <v>1030</v>
      </c>
      <c r="L1207" s="3">
        <f ca="1">IF(Table1[[#This Row],[Post]]="A01",COUNTIFS($G$2:INDIRECT(ADDRESS(ROW(Table1[[#This Row],[Sel_Cat]]),7)),Table1[[#This Row],[Sel_Cat]],$H$2:INDIRECT(ADDRESS(ROW(Table1[[#This Row],[Sel_Cat]]),8)),"A01")," ")</f>
        <v>28</v>
      </c>
      <c r="M1207" s="3" t="str">
        <f ca="1">IF(Table1[[#This Row],[Post]]="A02",COUNTIFS($H$2:INDIRECT(ADDRESS(ROW(Table1[[#This Row],[Sel_Cat]]),8)),"A02")," ")</f>
        <v xml:space="preserve"> </v>
      </c>
      <c r="N120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07" s="5" t="s">
        <v>5984</v>
      </c>
      <c r="P1207" s="5" t="str">
        <f>VLOOKUP(Table1[[#This Row],[ROLL2]],Sheet1!$A$1:$B$132,2,FALSE)</f>
        <v>Andhra Pradesh</v>
      </c>
      <c r="Q1207" s="5" t="str">
        <f>VLOOKUP(Table1[[#This Row],[ROLL2]],Sheet1!$A$1:$C$132,3,FALSE)</f>
        <v>Vijayawada(8008)</v>
      </c>
    </row>
    <row r="1208" spans="1:17" x14ac:dyDescent="0.2">
      <c r="A1208" s="2">
        <v>1340</v>
      </c>
      <c r="B1208" s="3">
        <v>8201007700</v>
      </c>
      <c r="C1208" s="4" t="s">
        <v>5578</v>
      </c>
      <c r="D1208" s="4" t="s">
        <v>4021</v>
      </c>
      <c r="E1208" s="4" t="s">
        <v>4022</v>
      </c>
      <c r="F1208" s="2" t="s">
        <v>5697</v>
      </c>
      <c r="G1208" s="2" t="s">
        <v>5697</v>
      </c>
      <c r="H1208" s="4" t="s">
        <v>4023</v>
      </c>
      <c r="I1208" s="4">
        <v>1207</v>
      </c>
      <c r="J1208" s="3">
        <f ca="1">COUNTIF(G$2:INDIRECT(ADDRESS(ROW(Table1[[#This Row],[Sel_Cat]]),7)),Table1[[#This Row],[Sel_Cat]])</f>
        <v>107</v>
      </c>
      <c r="K1208" s="3">
        <f ca="1">IF(Table1[[#This Row],[Post]]="A01",COUNTIFS($H$2:INDIRECT(ADDRESS(ROW(Table1[[#This Row],[Sel_Cat]]),8)),"A01")," ")</f>
        <v>1031</v>
      </c>
      <c r="L1208" s="3">
        <f ca="1">IF(Table1[[#This Row],[Post]]="A01",COUNTIFS($G$2:INDIRECT(ADDRESS(ROW(Table1[[#This Row],[Sel_Cat]]),7)),Table1[[#This Row],[Sel_Cat]],$H$2:INDIRECT(ADDRESS(ROW(Table1[[#This Row],[Sel_Cat]]),8)),"A01")," ")</f>
        <v>83</v>
      </c>
      <c r="M1208" s="3" t="str">
        <f ca="1">IF(Table1[[#This Row],[Post]]="A02",COUNTIFS($H$2:INDIRECT(ADDRESS(ROW(Table1[[#This Row],[Sel_Cat]]),8)),"A02")," ")</f>
        <v xml:space="preserve"> </v>
      </c>
      <c r="N120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08" s="5" t="s">
        <v>5987</v>
      </c>
      <c r="P1208" s="5" t="str">
        <f>VLOOKUP(Table1[[#This Row],[ROLL2]],Sheet1!$A$1:$B$132,2,FALSE)</f>
        <v>Tamil Nadu</v>
      </c>
      <c r="Q1208" s="5" t="str">
        <f>VLOOKUP(Table1[[#This Row],[ROLL2]],Sheet1!$A$1:$C$132,3,FALSE)</f>
        <v>Chennai(8201)</v>
      </c>
    </row>
    <row r="1209" spans="1:17" x14ac:dyDescent="0.2">
      <c r="A1209" s="2">
        <v>567</v>
      </c>
      <c r="B1209" s="3">
        <v>2405024515</v>
      </c>
      <c r="C1209" s="4" t="s">
        <v>4900</v>
      </c>
      <c r="D1209" s="4" t="s">
        <v>1703</v>
      </c>
      <c r="E1209" s="4" t="s">
        <v>1704</v>
      </c>
      <c r="F1209" s="2" t="s">
        <v>5697</v>
      </c>
      <c r="G1209" s="2" t="s">
        <v>5697</v>
      </c>
      <c r="H1209" s="4" t="s">
        <v>1705</v>
      </c>
      <c r="I1209" s="4">
        <v>1208</v>
      </c>
      <c r="J1209" s="3">
        <f ca="1">COUNTIF(G$2:INDIRECT(ADDRESS(ROW(Table1[[#This Row],[Sel_Cat]]),7)),Table1[[#This Row],[Sel_Cat]])</f>
        <v>108</v>
      </c>
      <c r="K1209" s="3">
        <f ca="1">IF(Table1[[#This Row],[Post]]="A01",COUNTIFS($H$2:INDIRECT(ADDRESS(ROW(Table1[[#This Row],[Sel_Cat]]),8)),"A01")," ")</f>
        <v>1032</v>
      </c>
      <c r="L1209" s="3">
        <f ca="1">IF(Table1[[#This Row],[Post]]="A01",COUNTIFS($G$2:INDIRECT(ADDRESS(ROW(Table1[[#This Row],[Sel_Cat]]),7)),Table1[[#This Row],[Sel_Cat]],$H$2:INDIRECT(ADDRESS(ROW(Table1[[#This Row],[Sel_Cat]]),8)),"A01")," ")</f>
        <v>84</v>
      </c>
      <c r="M1209" s="3" t="str">
        <f ca="1">IF(Table1[[#This Row],[Post]]="A02",COUNTIFS($H$2:INDIRECT(ADDRESS(ROW(Table1[[#This Row],[Sel_Cat]]),8)),"A02")," ")</f>
        <v xml:space="preserve"> </v>
      </c>
      <c r="N12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09" s="5" t="s">
        <v>5904</v>
      </c>
      <c r="P1209" s="5" t="str">
        <f>VLOOKUP(Table1[[#This Row],[ROLL2]],Sheet1!$A$1:$B$132,2,FALSE)</f>
        <v>Rajasthan</v>
      </c>
      <c r="Q1209" s="5" t="str">
        <f>VLOOKUP(Table1[[#This Row],[ROLL2]],Sheet1!$A$1:$C$132,3,FALSE)</f>
        <v>Jaipur (2405)</v>
      </c>
    </row>
    <row r="1210" spans="1:17" x14ac:dyDescent="0.2">
      <c r="A1210" s="2">
        <v>1199</v>
      </c>
      <c r="B1210" s="3">
        <v>7007001706</v>
      </c>
      <c r="C1210" s="4" t="s">
        <v>5450</v>
      </c>
      <c r="D1210" s="4" t="s">
        <v>3599</v>
      </c>
      <c r="E1210" s="4" t="s">
        <v>3600</v>
      </c>
      <c r="F1210" s="2" t="s">
        <v>5698</v>
      </c>
      <c r="G1210" s="2" t="s">
        <v>5698</v>
      </c>
      <c r="H1210" s="4" t="s">
        <v>3601</v>
      </c>
      <c r="I1210" s="4">
        <v>1209</v>
      </c>
      <c r="J1210" s="3">
        <f ca="1">COUNTIF(G$2:INDIRECT(ADDRESS(ROW(Table1[[#This Row],[Sel_Cat]]),7)),Table1[[#This Row],[Sel_Cat]])</f>
        <v>31</v>
      </c>
      <c r="K1210" s="3">
        <f ca="1">IF(Table1[[#This Row],[Post]]="A01",COUNTIFS($H$2:INDIRECT(ADDRESS(ROW(Table1[[#This Row],[Sel_Cat]]),8)),"A01")," ")</f>
        <v>1033</v>
      </c>
      <c r="L1210" s="3">
        <f ca="1">IF(Table1[[#This Row],[Post]]="A01",COUNTIFS($G$2:INDIRECT(ADDRESS(ROW(Table1[[#This Row],[Sel_Cat]]),7)),Table1[[#This Row],[Sel_Cat]],$H$2:INDIRECT(ADDRESS(ROW(Table1[[#This Row],[Sel_Cat]]),8)),"A01")," ")</f>
        <v>29</v>
      </c>
      <c r="M1210" s="3" t="str">
        <f ca="1">IF(Table1[[#This Row],[Post]]="A02",COUNTIFS($H$2:INDIRECT(ADDRESS(ROW(Table1[[#This Row],[Sel_Cat]]),8)),"A02")," ")</f>
        <v xml:space="preserve"> </v>
      </c>
      <c r="N12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10" s="5" t="s">
        <v>6004</v>
      </c>
      <c r="P1210" s="5" t="str">
        <f>VLOOKUP(Table1[[#This Row],[ROLL2]],Sheet1!$A$1:$B$132,2,FALSE)</f>
        <v>Gujarat</v>
      </c>
      <c r="Q1210" s="5" t="str">
        <f>VLOOKUP(Table1[[#This Row],[ROLL2]],Sheet1!$A$1:$C$132,3,FALSE)</f>
        <v>Surat(7007)</v>
      </c>
    </row>
    <row r="1211" spans="1:17" x14ac:dyDescent="0.2">
      <c r="A1211" s="2">
        <v>603</v>
      </c>
      <c r="B1211" s="3">
        <v>2405078434</v>
      </c>
      <c r="C1211" s="4" t="s">
        <v>4932</v>
      </c>
      <c r="D1211" s="4" t="s">
        <v>1811</v>
      </c>
      <c r="E1211" s="4" t="s">
        <v>1812</v>
      </c>
      <c r="F1211" s="2" t="s">
        <v>5698</v>
      </c>
      <c r="G1211" s="2" t="s">
        <v>5698</v>
      </c>
      <c r="H1211" s="4" t="s">
        <v>1813</v>
      </c>
      <c r="I1211" s="4">
        <v>1210</v>
      </c>
      <c r="J1211" s="3">
        <f ca="1">COUNTIF(G$2:INDIRECT(ADDRESS(ROW(Table1[[#This Row],[Sel_Cat]]),7)),Table1[[#This Row],[Sel_Cat]])</f>
        <v>32</v>
      </c>
      <c r="K1211" s="3">
        <f ca="1">IF(Table1[[#This Row],[Post]]="A01",COUNTIFS($H$2:INDIRECT(ADDRESS(ROW(Table1[[#This Row],[Sel_Cat]]),8)),"A01")," ")</f>
        <v>1034</v>
      </c>
      <c r="L1211" s="3">
        <f ca="1">IF(Table1[[#This Row],[Post]]="A01",COUNTIFS($G$2:INDIRECT(ADDRESS(ROW(Table1[[#This Row],[Sel_Cat]]),7)),Table1[[#This Row],[Sel_Cat]],$H$2:INDIRECT(ADDRESS(ROW(Table1[[#This Row],[Sel_Cat]]),8)),"A01")," ")</f>
        <v>30</v>
      </c>
      <c r="M1211" s="3" t="str">
        <f ca="1">IF(Table1[[#This Row],[Post]]="A02",COUNTIFS($H$2:INDIRECT(ADDRESS(ROW(Table1[[#This Row],[Sel_Cat]]),8)),"A02")," ")</f>
        <v xml:space="preserve"> </v>
      </c>
      <c r="N12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11" s="5" t="s">
        <v>5904</v>
      </c>
      <c r="P1211" s="5" t="str">
        <f>VLOOKUP(Table1[[#This Row],[ROLL2]],Sheet1!$A$1:$B$132,2,FALSE)</f>
        <v>Rajasthan</v>
      </c>
      <c r="Q1211" s="5" t="str">
        <f>VLOOKUP(Table1[[#This Row],[ROLL2]],Sheet1!$A$1:$C$132,3,FALSE)</f>
        <v>Jaipur (2405)</v>
      </c>
    </row>
    <row r="1212" spans="1:17" x14ac:dyDescent="0.2">
      <c r="A1212" s="2">
        <v>1276</v>
      </c>
      <c r="B1212" s="3">
        <v>7208035247</v>
      </c>
      <c r="C1212" s="4" t="s">
        <v>5519</v>
      </c>
      <c r="D1212" s="4" t="s">
        <v>3830</v>
      </c>
      <c r="E1212" s="4" t="s">
        <v>3831</v>
      </c>
      <c r="F1212" s="2" t="s">
        <v>5697</v>
      </c>
      <c r="G1212" s="2" t="s">
        <v>5697</v>
      </c>
      <c r="H1212" s="4" t="s">
        <v>3832</v>
      </c>
      <c r="I1212" s="4">
        <v>1211</v>
      </c>
      <c r="J1212" s="3">
        <f ca="1">COUNTIF(G$2:INDIRECT(ADDRESS(ROW(Table1[[#This Row],[Sel_Cat]]),7)),Table1[[#This Row],[Sel_Cat]])</f>
        <v>109</v>
      </c>
      <c r="K1212" s="3">
        <f ca="1">IF(Table1[[#This Row],[Post]]="A01",COUNTIFS($H$2:INDIRECT(ADDRESS(ROW(Table1[[#This Row],[Sel_Cat]]),8)),"A01")," ")</f>
        <v>1035</v>
      </c>
      <c r="L1212" s="3">
        <f ca="1">IF(Table1[[#This Row],[Post]]="A01",COUNTIFS($G$2:INDIRECT(ADDRESS(ROW(Table1[[#This Row],[Sel_Cat]]),7)),Table1[[#This Row],[Sel_Cat]],$H$2:INDIRECT(ADDRESS(ROW(Table1[[#This Row],[Sel_Cat]]),8)),"A01")," ")</f>
        <v>85</v>
      </c>
      <c r="M1212" s="3" t="str">
        <f ca="1">IF(Table1[[#This Row],[Post]]="A02",COUNTIFS($H$2:INDIRECT(ADDRESS(ROW(Table1[[#This Row],[Sel_Cat]]),8)),"A02")," ")</f>
        <v xml:space="preserve"> </v>
      </c>
      <c r="N12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12" s="5" t="s">
        <v>6014</v>
      </c>
      <c r="P1212" s="5" t="str">
        <f>VLOOKUP(Table1[[#This Row],[ROLL2]],Sheet1!$A$1:$B$132,2,FALSE)</f>
        <v>Maharashtra</v>
      </c>
      <c r="Q1212" s="5" t="str">
        <f>VLOOKUP(Table1[[#This Row],[ROLL2]],Sheet1!$A$1:$C$132,3,FALSE)</f>
        <v>Pune(7208) </v>
      </c>
    </row>
    <row r="1213" spans="1:17" x14ac:dyDescent="0.2">
      <c r="A1213" s="2">
        <v>655</v>
      </c>
      <c r="B1213" s="3">
        <v>2411008122</v>
      </c>
      <c r="C1213" s="4" t="s">
        <v>4978</v>
      </c>
      <c r="D1213" s="4" t="s">
        <v>1967</v>
      </c>
      <c r="E1213" s="4" t="s">
        <v>1968</v>
      </c>
      <c r="F1213" s="2" t="s">
        <v>5698</v>
      </c>
      <c r="G1213" s="2" t="s">
        <v>5698</v>
      </c>
      <c r="H1213" s="4" t="s">
        <v>1969</v>
      </c>
      <c r="I1213" s="4">
        <v>1212</v>
      </c>
      <c r="J1213" s="3">
        <f ca="1">COUNTIF(G$2:INDIRECT(ADDRESS(ROW(Table1[[#This Row],[Sel_Cat]]),7)),Table1[[#This Row],[Sel_Cat]])</f>
        <v>33</v>
      </c>
      <c r="K1213" s="3">
        <f ca="1">IF(Table1[[#This Row],[Post]]="A01",COUNTIFS($H$2:INDIRECT(ADDRESS(ROW(Table1[[#This Row],[Sel_Cat]]),8)),"A01")," ")</f>
        <v>1036</v>
      </c>
      <c r="L1213" s="3">
        <f ca="1">IF(Table1[[#This Row],[Post]]="A01",COUNTIFS($G$2:INDIRECT(ADDRESS(ROW(Table1[[#This Row],[Sel_Cat]]),7)),Table1[[#This Row],[Sel_Cat]],$H$2:INDIRECT(ADDRESS(ROW(Table1[[#This Row],[Sel_Cat]]),8)),"A01")," ")</f>
        <v>31</v>
      </c>
      <c r="M1213" s="3" t="str">
        <f ca="1">IF(Table1[[#This Row],[Post]]="A02",COUNTIFS($H$2:INDIRECT(ADDRESS(ROW(Table1[[#This Row],[Sel_Cat]]),8)),"A02")," ")</f>
        <v xml:space="preserve"> </v>
      </c>
      <c r="N12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13" s="5" t="s">
        <v>5909</v>
      </c>
      <c r="P1213" s="5" t="str">
        <f>VLOOKUP(Table1[[#This Row],[ROLL2]],Sheet1!$A$1:$B$132,2,FALSE)</f>
        <v>Rajasthan</v>
      </c>
      <c r="Q1213" s="5" t="str">
        <f>VLOOKUP(Table1[[#This Row],[ROLL2]],Sheet1!$A$1:$C$132,3,FALSE)</f>
        <v>Sikar(2411)</v>
      </c>
    </row>
    <row r="1214" spans="1:17" x14ac:dyDescent="0.2">
      <c r="A1214" s="2">
        <v>15</v>
      </c>
      <c r="B1214" s="3">
        <v>1202005600</v>
      </c>
      <c r="C1214" s="4" t="s">
        <v>4405</v>
      </c>
      <c r="D1214" s="4" t="s">
        <v>47</v>
      </c>
      <c r="E1214" s="4" t="s">
        <v>48</v>
      </c>
      <c r="F1214" s="2" t="s">
        <v>5698</v>
      </c>
      <c r="G1214" s="2" t="s">
        <v>5698</v>
      </c>
      <c r="H1214" s="4" t="s">
        <v>49</v>
      </c>
      <c r="I1214" s="4">
        <v>1213</v>
      </c>
      <c r="J1214" s="3">
        <f ca="1">COUNTIF(G$2:INDIRECT(ADDRESS(ROW(Table1[[#This Row],[Sel_Cat]]),7)),Table1[[#This Row],[Sel_Cat]])</f>
        <v>34</v>
      </c>
      <c r="K1214" s="3">
        <f ca="1">IF(Table1[[#This Row],[Post]]="A01",COUNTIFS($H$2:INDIRECT(ADDRESS(ROW(Table1[[#This Row],[Sel_Cat]]),8)),"A01")," ")</f>
        <v>1037</v>
      </c>
      <c r="L1214" s="3">
        <f ca="1">IF(Table1[[#This Row],[Post]]="A01",COUNTIFS($G$2:INDIRECT(ADDRESS(ROW(Table1[[#This Row],[Sel_Cat]]),7)),Table1[[#This Row],[Sel_Cat]],$H$2:INDIRECT(ADDRESS(ROW(Table1[[#This Row],[Sel_Cat]]),8)),"A01")," ")</f>
        <v>32</v>
      </c>
      <c r="M1214" s="3" t="str">
        <f ca="1">IF(Table1[[#This Row],[Post]]="A02",COUNTIFS($H$2:INDIRECT(ADDRESS(ROW(Table1[[#This Row],[Sel_Cat]]),8)),"A02")," ")</f>
        <v xml:space="preserve"> </v>
      </c>
      <c r="N12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14" s="5" t="s">
        <v>5966</v>
      </c>
      <c r="P1214" s="5" t="str">
        <f>VLOOKUP(Table1[[#This Row],[ROLL2]],Sheet1!$A$1:$B$132,2,FALSE)</f>
        <v>Himachal Pradesh</v>
      </c>
      <c r="Q1214" s="5" t="str">
        <f>VLOOKUP(Table1[[#This Row],[ROLL2]],Sheet1!$A$1:$C$132,3,FALSE)</f>
        <v>Hamirpur(1202)</v>
      </c>
    </row>
    <row r="1215" spans="1:17" x14ac:dyDescent="0.2">
      <c r="A1215" s="2">
        <v>791</v>
      </c>
      <c r="B1215" s="3">
        <v>3010074250</v>
      </c>
      <c r="C1215" s="4" t="s">
        <v>257</v>
      </c>
      <c r="D1215" s="4" t="s">
        <v>2375</v>
      </c>
      <c r="E1215" s="4" t="s">
        <v>2376</v>
      </c>
      <c r="F1215" s="2" t="s">
        <v>5697</v>
      </c>
      <c r="G1215" s="2" t="s">
        <v>5697</v>
      </c>
      <c r="H1215" s="4" t="s">
        <v>2377</v>
      </c>
      <c r="I1215" s="4">
        <v>1214</v>
      </c>
      <c r="J1215" s="3">
        <f ca="1">COUNTIF(G$2:INDIRECT(ADDRESS(ROW(Table1[[#This Row],[Sel_Cat]]),7)),Table1[[#This Row],[Sel_Cat]])</f>
        <v>110</v>
      </c>
      <c r="K1215" s="3">
        <f ca="1">IF(Table1[[#This Row],[Post]]="A01",COUNTIFS($H$2:INDIRECT(ADDRESS(ROW(Table1[[#This Row],[Sel_Cat]]),8)),"A01")," ")</f>
        <v>1038</v>
      </c>
      <c r="L1215" s="3">
        <f ca="1">IF(Table1[[#This Row],[Post]]="A01",COUNTIFS($G$2:INDIRECT(ADDRESS(ROW(Table1[[#This Row],[Sel_Cat]]),7)),Table1[[#This Row],[Sel_Cat]],$H$2:INDIRECT(ADDRESS(ROW(Table1[[#This Row],[Sel_Cat]]),8)),"A01")," ")</f>
        <v>86</v>
      </c>
      <c r="M1215" s="3" t="str">
        <f ca="1">IF(Table1[[#This Row],[Post]]="A02",COUNTIFS($H$2:INDIRECT(ADDRESS(ROW(Table1[[#This Row],[Sel_Cat]]),8)),"A02")," ")</f>
        <v xml:space="preserve"> </v>
      </c>
      <c r="N12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15" s="5" t="s">
        <v>5888</v>
      </c>
      <c r="P1215" s="5" t="str">
        <f>VLOOKUP(Table1[[#This Row],[ROLL2]],Sheet1!$A$1:$B$132,2,FALSE)</f>
        <v>Uttar Pradesh</v>
      </c>
      <c r="Q1215" s="5" t="str">
        <f>VLOOKUP(Table1[[#This Row],[ROLL2]],Sheet1!$A$1:$C$132,3,FALSE)</f>
        <v>Lucknow (3010)</v>
      </c>
    </row>
    <row r="1216" spans="1:17" x14ac:dyDescent="0.2">
      <c r="A1216" s="2">
        <v>736</v>
      </c>
      <c r="B1216" s="3">
        <v>3009052593</v>
      </c>
      <c r="C1216" s="4" t="s">
        <v>5051</v>
      </c>
      <c r="D1216" s="4" t="s">
        <v>2210</v>
      </c>
      <c r="E1216" s="4" t="s">
        <v>2211</v>
      </c>
      <c r="F1216" s="2" t="s">
        <v>5697</v>
      </c>
      <c r="G1216" s="2" t="s">
        <v>5697</v>
      </c>
      <c r="H1216" s="4" t="s">
        <v>2212</v>
      </c>
      <c r="I1216" s="4">
        <v>1215</v>
      </c>
      <c r="J1216" s="3">
        <f ca="1">COUNTIF(G$2:INDIRECT(ADDRESS(ROW(Table1[[#This Row],[Sel_Cat]]),7)),Table1[[#This Row],[Sel_Cat]])</f>
        <v>111</v>
      </c>
      <c r="K1216" s="3" t="str">
        <f ca="1">IF(Table1[[#This Row],[Post]]="A01",COUNTIFS($H$2:INDIRECT(ADDRESS(ROW(Table1[[#This Row],[Sel_Cat]]),8)),"A01")," ")</f>
        <v xml:space="preserve"> </v>
      </c>
      <c r="L121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16" s="3">
        <f ca="1">IF(Table1[[#This Row],[Post]]="A02",COUNTIFS($H$2:INDIRECT(ADDRESS(ROW(Table1[[#This Row],[Sel_Cat]]),8)),"A02")," ")</f>
        <v>177</v>
      </c>
      <c r="N1216" s="3">
        <f ca="1">IF(Table1[[#This Row],[Post]]="A02",COUNTIFS($G$2:INDIRECT(ADDRESS(ROW(Table1[[#This Row],[Sel_Cat]]),7)),Table1[[#This Row],[Sel_Cat]],$H$2:INDIRECT(ADDRESS(ROW(Table1[[#This Row],[Sel_Cat]]),8)),"A02")," ")</f>
        <v>25</v>
      </c>
      <c r="O1216" s="5" t="s">
        <v>5887</v>
      </c>
      <c r="P1216" s="5" t="str">
        <f>VLOOKUP(Table1[[#This Row],[ROLL2]],Sheet1!$A$1:$B$132,2,FALSE)</f>
        <v>Uttar Pradesh</v>
      </c>
      <c r="Q1216" s="5" t="str">
        <f>VLOOKUP(Table1[[#This Row],[ROLL2]],Sheet1!$A$1:$C$132,3,FALSE)</f>
        <v>Kanpur (3009)</v>
      </c>
    </row>
    <row r="1217" spans="1:17" x14ac:dyDescent="0.2">
      <c r="A1217" s="2">
        <v>1410</v>
      </c>
      <c r="B1217" s="3">
        <v>8601072006</v>
      </c>
      <c r="C1217" s="4" t="s">
        <v>5646</v>
      </c>
      <c r="D1217" s="4" t="s">
        <v>4231</v>
      </c>
      <c r="E1217" s="4" t="s">
        <v>4232</v>
      </c>
      <c r="F1217" s="2" t="s">
        <v>5697</v>
      </c>
      <c r="G1217" s="2" t="s">
        <v>5697</v>
      </c>
      <c r="H1217" s="4" t="s">
        <v>4233</v>
      </c>
      <c r="I1217" s="4">
        <v>1216</v>
      </c>
      <c r="J1217" s="3">
        <f ca="1">COUNTIF(G$2:INDIRECT(ADDRESS(ROW(Table1[[#This Row],[Sel_Cat]]),7)),Table1[[#This Row],[Sel_Cat]])</f>
        <v>112</v>
      </c>
      <c r="K1217" s="3">
        <f ca="1">IF(Table1[[#This Row],[Post]]="A01",COUNTIFS($H$2:INDIRECT(ADDRESS(ROW(Table1[[#This Row],[Sel_Cat]]),8)),"A01")," ")</f>
        <v>1039</v>
      </c>
      <c r="L1217" s="3">
        <f ca="1">IF(Table1[[#This Row],[Post]]="A01",COUNTIFS($G$2:INDIRECT(ADDRESS(ROW(Table1[[#This Row],[Sel_Cat]]),7)),Table1[[#This Row],[Sel_Cat]],$H$2:INDIRECT(ADDRESS(ROW(Table1[[#This Row],[Sel_Cat]]),8)),"A01")," ")</f>
        <v>87</v>
      </c>
      <c r="M1217" s="3" t="str">
        <f ca="1">IF(Table1[[#This Row],[Post]]="A02",COUNTIFS($H$2:INDIRECT(ADDRESS(ROW(Table1[[#This Row],[Sel_Cat]]),8)),"A02")," ")</f>
        <v xml:space="preserve"> </v>
      </c>
      <c r="N12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17" s="5" t="s">
        <v>5995</v>
      </c>
      <c r="P1217" s="5" t="str">
        <f>VLOOKUP(Table1[[#This Row],[ROLL2]],Sheet1!$A$1:$B$132,2,FALSE)</f>
        <v>Telangana</v>
      </c>
      <c r="Q1217" s="5" t="str">
        <f>VLOOKUP(Table1[[#This Row],[ROLL2]],Sheet1!$A$1:$C$132,3,FALSE)</f>
        <v>Hyderabad(8601)</v>
      </c>
    </row>
    <row r="1218" spans="1:17" x14ac:dyDescent="0.2">
      <c r="A1218" s="2">
        <v>57</v>
      </c>
      <c r="B1218" s="3">
        <v>1408008527</v>
      </c>
      <c r="C1218" s="4" t="s">
        <v>4444</v>
      </c>
      <c r="D1218" s="4" t="s">
        <v>173</v>
      </c>
      <c r="E1218" s="4" t="s">
        <v>174</v>
      </c>
      <c r="F1218" s="2" t="s">
        <v>5697</v>
      </c>
      <c r="G1218" s="2" t="s">
        <v>5697</v>
      </c>
      <c r="H1218" s="4" t="s">
        <v>175</v>
      </c>
      <c r="I1218" s="4">
        <v>1217</v>
      </c>
      <c r="J1218" s="3">
        <f ca="1">COUNTIF(G$2:INDIRECT(ADDRESS(ROW(Table1[[#This Row],[Sel_Cat]]),7)),Table1[[#This Row],[Sel_Cat]])</f>
        <v>113</v>
      </c>
      <c r="K1218" s="3">
        <f ca="1">IF(Table1[[#This Row],[Post]]="A01",COUNTIFS($H$2:INDIRECT(ADDRESS(ROW(Table1[[#This Row],[Sel_Cat]]),8)),"A01")," ")</f>
        <v>1040</v>
      </c>
      <c r="L1218" s="3">
        <f ca="1">IF(Table1[[#This Row],[Post]]="A01",COUNTIFS($G$2:INDIRECT(ADDRESS(ROW(Table1[[#This Row],[Sel_Cat]]),7)),Table1[[#This Row],[Sel_Cat]],$H$2:INDIRECT(ADDRESS(ROW(Table1[[#This Row],[Sel_Cat]]),8)),"A01")," ")</f>
        <v>88</v>
      </c>
      <c r="M1218" s="3" t="str">
        <f ca="1">IF(Table1[[#This Row],[Post]]="A02",COUNTIFS($H$2:INDIRECT(ADDRESS(ROW(Table1[[#This Row],[Sel_Cat]]),8)),"A02")," ")</f>
        <v xml:space="preserve"> </v>
      </c>
      <c r="N12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18" s="5" t="s">
        <v>6022</v>
      </c>
      <c r="P1218" s="5" t="e">
        <f>VLOOKUP(Table1[[#This Row],[ROLL2]],Sheet1!$A$1:$B$132,2,FALSE)</f>
        <v>#N/A</v>
      </c>
      <c r="Q1218" s="5" t="e">
        <f>VLOOKUP(Table1[[#This Row],[ROLL2]],Sheet1!$A$1:$C$132,3,FALSE)</f>
        <v>#N/A</v>
      </c>
    </row>
    <row r="1219" spans="1:17" x14ac:dyDescent="0.2">
      <c r="A1219" s="2">
        <v>14</v>
      </c>
      <c r="B1219" s="3">
        <v>1202003512</v>
      </c>
      <c r="C1219" s="4" t="s">
        <v>4404</v>
      </c>
      <c r="D1219" s="4" t="s">
        <v>44</v>
      </c>
      <c r="E1219" s="4" t="s">
        <v>45</v>
      </c>
      <c r="F1219" s="2" t="s">
        <v>5698</v>
      </c>
      <c r="G1219" s="2" t="s">
        <v>5698</v>
      </c>
      <c r="H1219" s="4" t="s">
        <v>46</v>
      </c>
      <c r="I1219" s="4">
        <v>1218</v>
      </c>
      <c r="J1219" s="3">
        <f ca="1">COUNTIF(G$2:INDIRECT(ADDRESS(ROW(Table1[[#This Row],[Sel_Cat]]),7)),Table1[[#This Row],[Sel_Cat]])</f>
        <v>35</v>
      </c>
      <c r="K1219" s="3">
        <f ca="1">IF(Table1[[#This Row],[Post]]="A01",COUNTIFS($H$2:INDIRECT(ADDRESS(ROW(Table1[[#This Row],[Sel_Cat]]),8)),"A01")," ")</f>
        <v>1041</v>
      </c>
      <c r="L1219" s="3">
        <f ca="1">IF(Table1[[#This Row],[Post]]="A01",COUNTIFS($G$2:INDIRECT(ADDRESS(ROW(Table1[[#This Row],[Sel_Cat]]),7)),Table1[[#This Row],[Sel_Cat]],$H$2:INDIRECT(ADDRESS(ROW(Table1[[#This Row],[Sel_Cat]]),8)),"A01")," ")</f>
        <v>33</v>
      </c>
      <c r="M1219" s="3" t="str">
        <f ca="1">IF(Table1[[#This Row],[Post]]="A02",COUNTIFS($H$2:INDIRECT(ADDRESS(ROW(Table1[[#This Row],[Sel_Cat]]),8)),"A02")," ")</f>
        <v xml:space="preserve"> </v>
      </c>
      <c r="N12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19" s="5" t="s">
        <v>5966</v>
      </c>
      <c r="P1219" s="5" t="str">
        <f>VLOOKUP(Table1[[#This Row],[ROLL2]],Sheet1!$A$1:$B$132,2,FALSE)</f>
        <v>Himachal Pradesh</v>
      </c>
      <c r="Q1219" s="5" t="str">
        <f>VLOOKUP(Table1[[#This Row],[ROLL2]],Sheet1!$A$1:$C$132,3,FALSE)</f>
        <v>Hamirpur(1202)</v>
      </c>
    </row>
    <row r="1220" spans="1:17" x14ac:dyDescent="0.2">
      <c r="A1220" s="2">
        <v>802</v>
      </c>
      <c r="B1220" s="3">
        <v>3010098681</v>
      </c>
      <c r="C1220" s="4" t="s">
        <v>5077</v>
      </c>
      <c r="D1220" s="4" t="s">
        <v>2408</v>
      </c>
      <c r="E1220" s="4" t="s">
        <v>2409</v>
      </c>
      <c r="F1220" s="2" t="s">
        <v>5697</v>
      </c>
      <c r="G1220" s="2" t="s">
        <v>5697</v>
      </c>
      <c r="H1220" s="4" t="s">
        <v>2410</v>
      </c>
      <c r="I1220" s="4">
        <v>1219</v>
      </c>
      <c r="J1220" s="3">
        <f ca="1">COUNTIF(G$2:INDIRECT(ADDRESS(ROW(Table1[[#This Row],[Sel_Cat]]),7)),Table1[[#This Row],[Sel_Cat]])</f>
        <v>114</v>
      </c>
      <c r="K1220" s="3">
        <f ca="1">IF(Table1[[#This Row],[Post]]="A01",COUNTIFS($H$2:INDIRECT(ADDRESS(ROW(Table1[[#This Row],[Sel_Cat]]),8)),"A01")," ")</f>
        <v>1042</v>
      </c>
      <c r="L1220" s="3">
        <f ca="1">IF(Table1[[#This Row],[Post]]="A01",COUNTIFS($G$2:INDIRECT(ADDRESS(ROW(Table1[[#This Row],[Sel_Cat]]),7)),Table1[[#This Row],[Sel_Cat]],$H$2:INDIRECT(ADDRESS(ROW(Table1[[#This Row],[Sel_Cat]]),8)),"A01")," ")</f>
        <v>89</v>
      </c>
      <c r="M1220" s="3" t="str">
        <f ca="1">IF(Table1[[#This Row],[Post]]="A02",COUNTIFS($H$2:INDIRECT(ADDRESS(ROW(Table1[[#This Row],[Sel_Cat]]),8)),"A02")," ")</f>
        <v xml:space="preserve"> </v>
      </c>
      <c r="N122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20" s="5" t="s">
        <v>5888</v>
      </c>
      <c r="P1220" s="5" t="str">
        <f>VLOOKUP(Table1[[#This Row],[ROLL2]],Sheet1!$A$1:$B$132,2,FALSE)</f>
        <v>Uttar Pradesh</v>
      </c>
      <c r="Q1220" s="5" t="str">
        <f>VLOOKUP(Table1[[#This Row],[ROLL2]],Sheet1!$A$1:$C$132,3,FALSE)</f>
        <v>Lucknow (3010)</v>
      </c>
    </row>
    <row r="1221" spans="1:17" x14ac:dyDescent="0.2">
      <c r="A1221" s="2">
        <v>483</v>
      </c>
      <c r="B1221" s="3">
        <v>2201345946</v>
      </c>
      <c r="C1221" s="4" t="s">
        <v>4642</v>
      </c>
      <c r="D1221" s="4" t="s">
        <v>1451</v>
      </c>
      <c r="E1221" s="4" t="s">
        <v>1452</v>
      </c>
      <c r="F1221" s="2" t="s">
        <v>5697</v>
      </c>
      <c r="G1221" s="2" t="s">
        <v>5697</v>
      </c>
      <c r="H1221" s="4" t="s">
        <v>1453</v>
      </c>
      <c r="I1221" s="4">
        <v>1220</v>
      </c>
      <c r="J1221" s="3">
        <f ca="1">COUNTIF(G$2:INDIRECT(ADDRESS(ROW(Table1[[#This Row],[Sel_Cat]]),7)),Table1[[#This Row],[Sel_Cat]])</f>
        <v>115</v>
      </c>
      <c r="K1221" s="3">
        <f ca="1">IF(Table1[[#This Row],[Post]]="A01",COUNTIFS($H$2:INDIRECT(ADDRESS(ROW(Table1[[#This Row],[Sel_Cat]]),8)),"A01")," ")</f>
        <v>1043</v>
      </c>
      <c r="L1221" s="3">
        <f ca="1">IF(Table1[[#This Row],[Post]]="A01",COUNTIFS($G$2:INDIRECT(ADDRESS(ROW(Table1[[#This Row],[Sel_Cat]]),7)),Table1[[#This Row],[Sel_Cat]],$H$2:INDIRECT(ADDRESS(ROW(Table1[[#This Row],[Sel_Cat]]),8)),"A01")," ")</f>
        <v>90</v>
      </c>
      <c r="M1221" s="3" t="str">
        <f ca="1">IF(Table1[[#This Row],[Post]]="A02",COUNTIFS($H$2:INDIRECT(ADDRESS(ROW(Table1[[#This Row],[Sel_Cat]]),8)),"A02")," ")</f>
        <v xml:space="preserve"> </v>
      </c>
      <c r="N12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21" s="5" t="s">
        <v>5900</v>
      </c>
      <c r="P1221" s="5" t="str">
        <f>VLOOKUP(Table1[[#This Row],[ROLL2]],Sheet1!$A$1:$B$132,2,FALSE)</f>
        <v>Delhi</v>
      </c>
      <c r="Q1221" s="5" t="str">
        <f>VLOOKUP(Table1[[#This Row],[ROLL2]],Sheet1!$A$1:$C$132,3,FALSE)</f>
        <v>Delhi (2201)</v>
      </c>
    </row>
    <row r="1222" spans="1:17" x14ac:dyDescent="0.2">
      <c r="A1222" s="2">
        <v>398</v>
      </c>
      <c r="B1222" s="3">
        <v>2201252754</v>
      </c>
      <c r="C1222" s="4" t="s">
        <v>4758</v>
      </c>
      <c r="D1222" s="4" t="s">
        <v>1196</v>
      </c>
      <c r="E1222" s="4" t="s">
        <v>1197</v>
      </c>
      <c r="F1222" s="2" t="s">
        <v>5697</v>
      </c>
      <c r="G1222" s="2" t="s">
        <v>5697</v>
      </c>
      <c r="H1222" s="4" t="s">
        <v>1198</v>
      </c>
      <c r="I1222" s="4">
        <v>1221</v>
      </c>
      <c r="J1222" s="3">
        <f ca="1">COUNTIF(G$2:INDIRECT(ADDRESS(ROW(Table1[[#This Row],[Sel_Cat]]),7)),Table1[[#This Row],[Sel_Cat]])</f>
        <v>116</v>
      </c>
      <c r="K1222" s="3">
        <f ca="1">IF(Table1[[#This Row],[Post]]="A01",COUNTIFS($H$2:INDIRECT(ADDRESS(ROW(Table1[[#This Row],[Sel_Cat]]),8)),"A01")," ")</f>
        <v>1044</v>
      </c>
      <c r="L1222" s="3">
        <f ca="1">IF(Table1[[#This Row],[Post]]="A01",COUNTIFS($G$2:INDIRECT(ADDRESS(ROW(Table1[[#This Row],[Sel_Cat]]),7)),Table1[[#This Row],[Sel_Cat]],$H$2:INDIRECT(ADDRESS(ROW(Table1[[#This Row],[Sel_Cat]]),8)),"A01")," ")</f>
        <v>91</v>
      </c>
      <c r="M1222" s="3" t="str">
        <f ca="1">IF(Table1[[#This Row],[Post]]="A02",COUNTIFS($H$2:INDIRECT(ADDRESS(ROW(Table1[[#This Row],[Sel_Cat]]),8)),"A02")," ")</f>
        <v xml:space="preserve"> </v>
      </c>
      <c r="N12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22" s="5" t="s">
        <v>5900</v>
      </c>
      <c r="P1222" s="5" t="str">
        <f>VLOOKUP(Table1[[#This Row],[ROLL2]],Sheet1!$A$1:$B$132,2,FALSE)</f>
        <v>Delhi</v>
      </c>
      <c r="Q1222" s="5" t="str">
        <f>VLOOKUP(Table1[[#This Row],[ROLL2]],Sheet1!$A$1:$C$132,3,FALSE)</f>
        <v>Delhi (2201)</v>
      </c>
    </row>
    <row r="1223" spans="1:17" x14ac:dyDescent="0.2">
      <c r="A1223" s="2">
        <v>221</v>
      </c>
      <c r="B1223" s="3">
        <v>2201115444</v>
      </c>
      <c r="C1223" s="4" t="s">
        <v>4595</v>
      </c>
      <c r="D1223" s="4" t="s">
        <v>665</v>
      </c>
      <c r="E1223" s="4" t="s">
        <v>666</v>
      </c>
      <c r="F1223" s="2" t="s">
        <v>5697</v>
      </c>
      <c r="G1223" s="2" t="s">
        <v>5697</v>
      </c>
      <c r="H1223" s="4" t="s">
        <v>667</v>
      </c>
      <c r="I1223" s="4">
        <v>1222</v>
      </c>
      <c r="J1223" s="3">
        <f ca="1">COUNTIF(G$2:INDIRECT(ADDRESS(ROW(Table1[[#This Row],[Sel_Cat]]),7)),Table1[[#This Row],[Sel_Cat]])</f>
        <v>117</v>
      </c>
      <c r="K1223" s="3">
        <f ca="1">IF(Table1[[#This Row],[Post]]="A01",COUNTIFS($H$2:INDIRECT(ADDRESS(ROW(Table1[[#This Row],[Sel_Cat]]),8)),"A01")," ")</f>
        <v>1045</v>
      </c>
      <c r="L1223" s="3">
        <f ca="1">IF(Table1[[#This Row],[Post]]="A01",COUNTIFS($G$2:INDIRECT(ADDRESS(ROW(Table1[[#This Row],[Sel_Cat]]),7)),Table1[[#This Row],[Sel_Cat]],$H$2:INDIRECT(ADDRESS(ROW(Table1[[#This Row],[Sel_Cat]]),8)),"A01")," ")</f>
        <v>92</v>
      </c>
      <c r="M1223" s="3" t="str">
        <f ca="1">IF(Table1[[#This Row],[Post]]="A02",COUNTIFS($H$2:INDIRECT(ADDRESS(ROW(Table1[[#This Row],[Sel_Cat]]),8)),"A02")," ")</f>
        <v xml:space="preserve"> </v>
      </c>
      <c r="N12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23" s="5" t="s">
        <v>5900</v>
      </c>
      <c r="P1223" s="5" t="str">
        <f>VLOOKUP(Table1[[#This Row],[ROLL2]],Sheet1!$A$1:$B$132,2,FALSE)</f>
        <v>Delhi</v>
      </c>
      <c r="Q1223" s="5" t="str">
        <f>VLOOKUP(Table1[[#This Row],[ROLL2]],Sheet1!$A$1:$C$132,3,FALSE)</f>
        <v>Delhi (2201)</v>
      </c>
    </row>
    <row r="1224" spans="1:17" x14ac:dyDescent="0.2">
      <c r="A1224" s="2">
        <v>1207</v>
      </c>
      <c r="B1224" s="3">
        <v>7013003522</v>
      </c>
      <c r="C1224" s="4" t="s">
        <v>5458</v>
      </c>
      <c r="D1224" s="4" t="s">
        <v>3623</v>
      </c>
      <c r="E1224" s="4" t="s">
        <v>3624</v>
      </c>
      <c r="F1224" s="2" t="s">
        <v>5698</v>
      </c>
      <c r="G1224" s="2" t="s">
        <v>5698</v>
      </c>
      <c r="H1224" s="4" t="s">
        <v>3625</v>
      </c>
      <c r="I1224" s="4">
        <v>1223</v>
      </c>
      <c r="J1224" s="3">
        <f ca="1">COUNTIF(G$2:INDIRECT(ADDRESS(ROW(Table1[[#This Row],[Sel_Cat]]),7)),Table1[[#This Row],[Sel_Cat]])</f>
        <v>36</v>
      </c>
      <c r="K1224" s="3">
        <f ca="1">IF(Table1[[#This Row],[Post]]="A01",COUNTIFS($H$2:INDIRECT(ADDRESS(ROW(Table1[[#This Row],[Sel_Cat]]),8)),"A01")," ")</f>
        <v>1046</v>
      </c>
      <c r="L1224" s="3">
        <f ca="1">IF(Table1[[#This Row],[Post]]="A01",COUNTIFS($G$2:INDIRECT(ADDRESS(ROW(Table1[[#This Row],[Sel_Cat]]),7)),Table1[[#This Row],[Sel_Cat]],$H$2:INDIRECT(ADDRESS(ROW(Table1[[#This Row],[Sel_Cat]]),8)),"A01")," ")</f>
        <v>34</v>
      </c>
      <c r="M1224" s="3" t="str">
        <f ca="1">IF(Table1[[#This Row],[Post]]="A02",COUNTIFS($H$2:INDIRECT(ADDRESS(ROW(Table1[[#This Row],[Sel_Cat]]),8)),"A02")," ")</f>
        <v xml:space="preserve"> </v>
      </c>
      <c r="N12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24" s="5" t="s">
        <v>6002</v>
      </c>
      <c r="P1224" s="5" t="str">
        <f>VLOOKUP(Table1[[#This Row],[ROLL2]],Sheet1!$A$1:$B$132,2,FALSE)</f>
        <v>Gujarat</v>
      </c>
      <c r="Q1224" s="5" t="str">
        <f>VLOOKUP(Table1[[#This Row],[ROLL2]],Sheet1!$A$1:$C$132,3,FALSE)</f>
        <v>Mehsana(7013)</v>
      </c>
    </row>
    <row r="1225" spans="1:17" x14ac:dyDescent="0.2">
      <c r="A1225" s="2">
        <v>256</v>
      </c>
      <c r="B1225" s="3">
        <v>2201140029</v>
      </c>
      <c r="C1225" s="4" t="s">
        <v>1145</v>
      </c>
      <c r="D1225" s="4" t="s">
        <v>770</v>
      </c>
      <c r="E1225" s="4" t="s">
        <v>771</v>
      </c>
      <c r="F1225" s="2" t="s">
        <v>5698</v>
      </c>
      <c r="G1225" s="2" t="s">
        <v>5698</v>
      </c>
      <c r="H1225" s="4" t="s">
        <v>772</v>
      </c>
      <c r="I1225" s="4">
        <v>1224</v>
      </c>
      <c r="J1225" s="3">
        <f ca="1">COUNTIF(G$2:INDIRECT(ADDRESS(ROW(Table1[[#This Row],[Sel_Cat]]),7)),Table1[[#This Row],[Sel_Cat]])</f>
        <v>37</v>
      </c>
      <c r="K1225" s="3">
        <f ca="1">IF(Table1[[#This Row],[Post]]="A01",COUNTIFS($H$2:INDIRECT(ADDRESS(ROW(Table1[[#This Row],[Sel_Cat]]),8)),"A01")," ")</f>
        <v>1047</v>
      </c>
      <c r="L1225" s="3">
        <f ca="1">IF(Table1[[#This Row],[Post]]="A01",COUNTIFS($G$2:INDIRECT(ADDRESS(ROW(Table1[[#This Row],[Sel_Cat]]),7)),Table1[[#This Row],[Sel_Cat]],$H$2:INDIRECT(ADDRESS(ROW(Table1[[#This Row],[Sel_Cat]]),8)),"A01")," ")</f>
        <v>35</v>
      </c>
      <c r="M1225" s="3" t="str">
        <f ca="1">IF(Table1[[#This Row],[Post]]="A02",COUNTIFS($H$2:INDIRECT(ADDRESS(ROW(Table1[[#This Row],[Sel_Cat]]),8)),"A02")," ")</f>
        <v xml:space="preserve"> </v>
      </c>
      <c r="N12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25" s="5" t="s">
        <v>5900</v>
      </c>
      <c r="P1225" s="5" t="str">
        <f>VLOOKUP(Table1[[#This Row],[ROLL2]],Sheet1!$A$1:$B$132,2,FALSE)</f>
        <v>Delhi</v>
      </c>
      <c r="Q1225" s="5" t="str">
        <f>VLOOKUP(Table1[[#This Row],[ROLL2]],Sheet1!$A$1:$C$132,3,FALSE)</f>
        <v>Delhi (2201)</v>
      </c>
    </row>
    <row r="1226" spans="1:17" x14ac:dyDescent="0.2">
      <c r="A1226" s="2">
        <v>1031</v>
      </c>
      <c r="B1226" s="3">
        <v>4410059810</v>
      </c>
      <c r="C1226" s="4" t="s">
        <v>5295</v>
      </c>
      <c r="D1226" s="4" t="s">
        <v>3095</v>
      </c>
      <c r="E1226" s="4" t="s">
        <v>3096</v>
      </c>
      <c r="F1226" s="2" t="s">
        <v>5697</v>
      </c>
      <c r="G1226" s="2" t="s">
        <v>5697</v>
      </c>
      <c r="H1226" s="4" t="s">
        <v>3097</v>
      </c>
      <c r="I1226" s="4">
        <v>1225</v>
      </c>
      <c r="J1226" s="3">
        <f ca="1">COUNTIF(G$2:INDIRECT(ADDRESS(ROW(Table1[[#This Row],[Sel_Cat]]),7)),Table1[[#This Row],[Sel_Cat]])</f>
        <v>118</v>
      </c>
      <c r="K1226" s="3" t="str">
        <f ca="1">IF(Table1[[#This Row],[Post]]="A01",COUNTIFS($H$2:INDIRECT(ADDRESS(ROW(Table1[[#This Row],[Sel_Cat]]),8)),"A01")," ")</f>
        <v xml:space="preserve"> </v>
      </c>
      <c r="L122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26" s="3">
        <f ca="1">IF(Table1[[#This Row],[Post]]="A02",COUNTIFS($H$2:INDIRECT(ADDRESS(ROW(Table1[[#This Row],[Sel_Cat]]),8)),"A02")," ")</f>
        <v>178</v>
      </c>
      <c r="N1226" s="3">
        <f ca="1">IF(Table1[[#This Row],[Post]]="A02",COUNTIFS($G$2:INDIRECT(ADDRESS(ROW(Table1[[#This Row],[Sel_Cat]]),7)),Table1[[#This Row],[Sel_Cat]],$H$2:INDIRECT(ADDRESS(ROW(Table1[[#This Row],[Sel_Cat]]),8)),"A02")," ")</f>
        <v>26</v>
      </c>
      <c r="O1226" s="5" t="s">
        <v>5925</v>
      </c>
      <c r="P1226" s="5" t="str">
        <f>VLOOKUP(Table1[[#This Row],[ROLL2]],Sheet1!$A$1:$B$132,2,FALSE)</f>
        <v>West Bengal</v>
      </c>
      <c r="Q1226" s="5" t="str">
        <f>VLOOKUP(Table1[[#This Row],[ROLL2]],Sheet1!$A$1:$C$132,3,FALSE)</f>
        <v>Kolkata(4410),</v>
      </c>
    </row>
    <row r="1227" spans="1:17" x14ac:dyDescent="0.2">
      <c r="A1227" s="2">
        <v>528</v>
      </c>
      <c r="B1227" s="3">
        <v>2401021172</v>
      </c>
      <c r="C1227" s="4" t="s">
        <v>4869</v>
      </c>
      <c r="D1227" s="4" t="s">
        <v>1586</v>
      </c>
      <c r="E1227" s="4" t="s">
        <v>1587</v>
      </c>
      <c r="F1227" s="2" t="s">
        <v>5698</v>
      </c>
      <c r="G1227" s="2" t="s">
        <v>5698</v>
      </c>
      <c r="H1227" s="4" t="s">
        <v>1588</v>
      </c>
      <c r="I1227" s="4">
        <v>1226</v>
      </c>
      <c r="J1227" s="3">
        <f ca="1">COUNTIF(G$2:INDIRECT(ADDRESS(ROW(Table1[[#This Row],[Sel_Cat]]),7)),Table1[[#This Row],[Sel_Cat]])</f>
        <v>38</v>
      </c>
      <c r="K1227" s="3">
        <f ca="1">IF(Table1[[#This Row],[Post]]="A01",COUNTIFS($H$2:INDIRECT(ADDRESS(ROW(Table1[[#This Row],[Sel_Cat]]),8)),"A01")," ")</f>
        <v>1048</v>
      </c>
      <c r="L1227" s="3">
        <f ca="1">IF(Table1[[#This Row],[Post]]="A01",COUNTIFS($G$2:INDIRECT(ADDRESS(ROW(Table1[[#This Row],[Sel_Cat]]),7)),Table1[[#This Row],[Sel_Cat]],$H$2:INDIRECT(ADDRESS(ROW(Table1[[#This Row],[Sel_Cat]]),8)),"A01")," ")</f>
        <v>36</v>
      </c>
      <c r="M1227" s="3" t="str">
        <f ca="1">IF(Table1[[#This Row],[Post]]="A02",COUNTIFS($H$2:INDIRECT(ADDRESS(ROW(Table1[[#This Row],[Sel_Cat]]),8)),"A02")," ")</f>
        <v xml:space="preserve"> </v>
      </c>
      <c r="N122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27" s="5" t="s">
        <v>5901</v>
      </c>
      <c r="P1227" s="5" t="str">
        <f>VLOOKUP(Table1[[#This Row],[ROLL2]],Sheet1!$A$1:$B$132,2,FALSE)</f>
        <v>Rajasthan</v>
      </c>
      <c r="Q1227" s="5" t="str">
        <f>VLOOKUP(Table1[[#This Row],[ROLL2]],Sheet1!$A$1:$C$132,3,FALSE)</f>
        <v> Ajmer (2401)</v>
      </c>
    </row>
    <row r="1228" spans="1:17" x14ac:dyDescent="0.2">
      <c r="A1228" s="2">
        <v>1177</v>
      </c>
      <c r="B1228" s="3">
        <v>6204002400</v>
      </c>
      <c r="C1228" s="4" t="s">
        <v>4642</v>
      </c>
      <c r="D1228" s="4" t="s">
        <v>3533</v>
      </c>
      <c r="E1228" s="4" t="s">
        <v>3534</v>
      </c>
      <c r="F1228" s="2" t="s">
        <v>5697</v>
      </c>
      <c r="G1228" s="2" t="s">
        <v>5697</v>
      </c>
      <c r="H1228" s="4" t="s">
        <v>3535</v>
      </c>
      <c r="I1228" s="4">
        <v>1227</v>
      </c>
      <c r="J1228" s="3">
        <f ca="1">COUNTIF(G$2:INDIRECT(ADDRESS(ROW(Table1[[#This Row],[Sel_Cat]]),7)),Table1[[#This Row],[Sel_Cat]])</f>
        <v>119</v>
      </c>
      <c r="K1228" s="3">
        <f ca="1">IF(Table1[[#This Row],[Post]]="A01",COUNTIFS($H$2:INDIRECT(ADDRESS(ROW(Table1[[#This Row],[Sel_Cat]]),8)),"A01")," ")</f>
        <v>1049</v>
      </c>
      <c r="L1228" s="3">
        <f ca="1">IF(Table1[[#This Row],[Post]]="A01",COUNTIFS($G$2:INDIRECT(ADDRESS(ROW(Table1[[#This Row],[Sel_Cat]]),7)),Table1[[#This Row],[Sel_Cat]],$H$2:INDIRECT(ADDRESS(ROW(Table1[[#This Row],[Sel_Cat]]),8)),"A01")," ")</f>
        <v>93</v>
      </c>
      <c r="M1228" s="3" t="str">
        <f ca="1">IF(Table1[[#This Row],[Post]]="A02",COUNTIFS($H$2:INDIRECT(ADDRESS(ROW(Table1[[#This Row],[Sel_Cat]]),8)),"A02")," ")</f>
        <v xml:space="preserve"> </v>
      </c>
      <c r="N12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28" s="5" t="s">
        <v>5950</v>
      </c>
      <c r="P1228" s="5" t="str">
        <f>VLOOKUP(Table1[[#This Row],[ROLL2]],Sheet1!$A$1:$B$132,2,FALSE)</f>
        <v>Chhattisgarh</v>
      </c>
      <c r="Q1228" s="5" t="str">
        <f>VLOOKUP(Table1[[#This Row],[ROLL2]],Sheet1!$A$1:$C$132,3,FALSE)</f>
        <v>Raipur (6204)</v>
      </c>
    </row>
    <row r="1229" spans="1:17" x14ac:dyDescent="0.2">
      <c r="A1229" s="2">
        <v>1242</v>
      </c>
      <c r="B1229" s="3">
        <v>7204018669</v>
      </c>
      <c r="C1229" s="4" t="s">
        <v>4812</v>
      </c>
      <c r="D1229" s="4" t="s">
        <v>3728</v>
      </c>
      <c r="E1229" s="4" t="s">
        <v>3729</v>
      </c>
      <c r="F1229" s="2" t="s">
        <v>5698</v>
      </c>
      <c r="G1229" s="2" t="s">
        <v>5698</v>
      </c>
      <c r="H1229" s="4" t="s">
        <v>3730</v>
      </c>
      <c r="I1229" s="4">
        <v>1228</v>
      </c>
      <c r="J1229" s="3">
        <f ca="1">COUNTIF(G$2:INDIRECT(ADDRESS(ROW(Table1[[#This Row],[Sel_Cat]]),7)),Table1[[#This Row],[Sel_Cat]])</f>
        <v>39</v>
      </c>
      <c r="K1229" s="3">
        <f ca="1">IF(Table1[[#This Row],[Post]]="A01",COUNTIFS($H$2:INDIRECT(ADDRESS(ROW(Table1[[#This Row],[Sel_Cat]]),8)),"A01")," ")</f>
        <v>1050</v>
      </c>
      <c r="L1229" s="3">
        <f ca="1">IF(Table1[[#This Row],[Post]]="A01",COUNTIFS($G$2:INDIRECT(ADDRESS(ROW(Table1[[#This Row],[Sel_Cat]]),7)),Table1[[#This Row],[Sel_Cat]],$H$2:INDIRECT(ADDRESS(ROW(Table1[[#This Row],[Sel_Cat]]),8)),"A01")," ")</f>
        <v>37</v>
      </c>
      <c r="M1229" s="3" t="str">
        <f ca="1">IF(Table1[[#This Row],[Post]]="A02",COUNTIFS($H$2:INDIRECT(ADDRESS(ROW(Table1[[#This Row],[Sel_Cat]]),8)),"A02")," ")</f>
        <v xml:space="preserve"> </v>
      </c>
      <c r="N12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29" s="5" t="s">
        <v>6010</v>
      </c>
      <c r="P1229" s="5" t="str">
        <f>VLOOKUP(Table1[[#This Row],[ROLL2]],Sheet1!$A$1:$B$132,2,FALSE)</f>
        <v>Maharashtra</v>
      </c>
      <c r="Q1229" s="5" t="str">
        <f>VLOOKUP(Table1[[#This Row],[ROLL2]],Sheet1!$A$1:$C$132,3,FALSE)</f>
        <v>Mumbai(7204)</v>
      </c>
    </row>
    <row r="1230" spans="1:17" x14ac:dyDescent="0.2">
      <c r="A1230" s="2">
        <v>41</v>
      </c>
      <c r="B1230" s="3">
        <v>1403006537</v>
      </c>
      <c r="C1230" s="4" t="s">
        <v>4429</v>
      </c>
      <c r="D1230" s="4" t="s">
        <v>125</v>
      </c>
      <c r="E1230" s="4" t="s">
        <v>126</v>
      </c>
      <c r="F1230" s="2" t="s">
        <v>5697</v>
      </c>
      <c r="G1230" s="2" t="s">
        <v>5697</v>
      </c>
      <c r="H1230" s="4" t="s">
        <v>127</v>
      </c>
      <c r="I1230" s="4">
        <v>1229</v>
      </c>
      <c r="J1230" s="3">
        <f ca="1">COUNTIF(G$2:INDIRECT(ADDRESS(ROW(Table1[[#This Row],[Sel_Cat]]),7)),Table1[[#This Row],[Sel_Cat]])</f>
        <v>120</v>
      </c>
      <c r="K1230" s="3">
        <f ca="1">IF(Table1[[#This Row],[Post]]="A01",COUNTIFS($H$2:INDIRECT(ADDRESS(ROW(Table1[[#This Row],[Sel_Cat]]),8)),"A01")," ")</f>
        <v>1051</v>
      </c>
      <c r="L1230" s="3">
        <f ca="1">IF(Table1[[#This Row],[Post]]="A01",COUNTIFS($G$2:INDIRECT(ADDRESS(ROW(Table1[[#This Row],[Sel_Cat]]),7)),Table1[[#This Row],[Sel_Cat]],$H$2:INDIRECT(ADDRESS(ROW(Table1[[#This Row],[Sel_Cat]]),8)),"A01")," ")</f>
        <v>94</v>
      </c>
      <c r="M1230" s="3" t="str">
        <f ca="1">IF(Table1[[#This Row],[Post]]="A02",COUNTIFS($H$2:INDIRECT(ADDRESS(ROW(Table1[[#This Row],[Sel_Cat]]),8)),"A02")," ")</f>
        <v xml:space="preserve"> </v>
      </c>
      <c r="N123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30" s="5" t="s">
        <v>5975</v>
      </c>
      <c r="P1230" s="5" t="str">
        <f>VLOOKUP(Table1[[#This Row],[ROLL2]],Sheet1!$A$1:$B$132,2,FALSE)</f>
        <v>Punjab</v>
      </c>
      <c r="Q1230" s="5" t="str">
        <f>VLOOKUP(Table1[[#This Row],[ROLL2]],Sheet1!$A$1:$C$132,3,FALSE)</f>
        <v>Patiala(1403)</v>
      </c>
    </row>
    <row r="1231" spans="1:17" x14ac:dyDescent="0.2">
      <c r="A1231" s="2">
        <v>912</v>
      </c>
      <c r="B1231" s="3">
        <v>3206049358</v>
      </c>
      <c r="C1231" s="4" t="s">
        <v>5199</v>
      </c>
      <c r="D1231" s="4" t="s">
        <v>2738</v>
      </c>
      <c r="E1231" s="4" t="s">
        <v>2739</v>
      </c>
      <c r="F1231" s="2" t="s">
        <v>5697</v>
      </c>
      <c r="G1231" s="2" t="s">
        <v>5697</v>
      </c>
      <c r="H1231" s="4" t="s">
        <v>2740</v>
      </c>
      <c r="I1231" s="4">
        <v>1230</v>
      </c>
      <c r="J1231" s="3">
        <f ca="1">COUNTIF(G$2:INDIRECT(ADDRESS(ROW(Table1[[#This Row],[Sel_Cat]]),7)),Table1[[#This Row],[Sel_Cat]])</f>
        <v>121</v>
      </c>
      <c r="K1231" s="3">
        <f ca="1">IF(Table1[[#This Row],[Post]]="A01",COUNTIFS($H$2:INDIRECT(ADDRESS(ROW(Table1[[#This Row],[Sel_Cat]]),8)),"A01")," ")</f>
        <v>1052</v>
      </c>
      <c r="L1231" s="3">
        <f ca="1">IF(Table1[[#This Row],[Post]]="A01",COUNTIFS($G$2:INDIRECT(ADDRESS(ROW(Table1[[#This Row],[Sel_Cat]]),7)),Table1[[#This Row],[Sel_Cat]],$H$2:INDIRECT(ADDRESS(ROW(Table1[[#This Row],[Sel_Cat]]),8)),"A01")," ")</f>
        <v>95</v>
      </c>
      <c r="M1231" s="3" t="str">
        <f ca="1">IF(Table1[[#This Row],[Post]]="A02",COUNTIFS($H$2:INDIRECT(ADDRESS(ROW(Table1[[#This Row],[Sel_Cat]]),8)),"A02")," ")</f>
        <v xml:space="preserve"> </v>
      </c>
      <c r="N12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31" s="5" t="s">
        <v>5894</v>
      </c>
      <c r="P1231" s="5" t="str">
        <f>VLOOKUP(Table1[[#This Row],[ROLL2]],Sheet1!$A$1:$B$132,2,FALSE)</f>
        <v>Bihar</v>
      </c>
      <c r="Q1231" s="5" t="str">
        <f>VLOOKUP(Table1[[#This Row],[ROLL2]],Sheet1!$A$1:$C$132,3,FALSE)</f>
        <v>Patna (3206)</v>
      </c>
    </row>
    <row r="1232" spans="1:17" x14ac:dyDescent="0.2">
      <c r="A1232" s="2">
        <v>267</v>
      </c>
      <c r="B1232" s="3">
        <v>2201146738</v>
      </c>
      <c r="C1232" s="4" t="s">
        <v>4637</v>
      </c>
      <c r="D1232" s="4" t="s">
        <v>803</v>
      </c>
      <c r="E1232" s="4" t="s">
        <v>804</v>
      </c>
      <c r="F1232" s="2" t="s">
        <v>5697</v>
      </c>
      <c r="G1232" s="2" t="s">
        <v>5697</v>
      </c>
      <c r="H1232" s="4" t="s">
        <v>805</v>
      </c>
      <c r="I1232" s="4">
        <v>1231</v>
      </c>
      <c r="J1232" s="3">
        <f ca="1">COUNTIF(G$2:INDIRECT(ADDRESS(ROW(Table1[[#This Row],[Sel_Cat]]),7)),Table1[[#This Row],[Sel_Cat]])</f>
        <v>122</v>
      </c>
      <c r="K1232" s="3">
        <f ca="1">IF(Table1[[#This Row],[Post]]="A01",COUNTIFS($H$2:INDIRECT(ADDRESS(ROW(Table1[[#This Row],[Sel_Cat]]),8)),"A01")," ")</f>
        <v>1053</v>
      </c>
      <c r="L1232" s="3">
        <f ca="1">IF(Table1[[#This Row],[Post]]="A01",COUNTIFS($G$2:INDIRECT(ADDRESS(ROW(Table1[[#This Row],[Sel_Cat]]),7)),Table1[[#This Row],[Sel_Cat]],$H$2:INDIRECT(ADDRESS(ROW(Table1[[#This Row],[Sel_Cat]]),8)),"A01")," ")</f>
        <v>96</v>
      </c>
      <c r="M1232" s="3" t="str">
        <f ca="1">IF(Table1[[#This Row],[Post]]="A02",COUNTIFS($H$2:INDIRECT(ADDRESS(ROW(Table1[[#This Row],[Sel_Cat]]),8)),"A02")," ")</f>
        <v xml:space="preserve"> </v>
      </c>
      <c r="N12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32" s="5" t="s">
        <v>5900</v>
      </c>
      <c r="P1232" s="5" t="str">
        <f>VLOOKUP(Table1[[#This Row],[ROLL2]],Sheet1!$A$1:$B$132,2,FALSE)</f>
        <v>Delhi</v>
      </c>
      <c r="Q1232" s="5" t="str">
        <f>VLOOKUP(Table1[[#This Row],[ROLL2]],Sheet1!$A$1:$C$132,3,FALSE)</f>
        <v>Delhi (2201)</v>
      </c>
    </row>
    <row r="1233" spans="1:17" x14ac:dyDescent="0.2">
      <c r="A1233" s="2">
        <v>1042</v>
      </c>
      <c r="B1233" s="3">
        <v>4410081869</v>
      </c>
      <c r="C1233" s="4" t="s">
        <v>5304</v>
      </c>
      <c r="D1233" s="4" t="s">
        <v>3128</v>
      </c>
      <c r="E1233" s="4" t="s">
        <v>3129</v>
      </c>
      <c r="F1233" s="2" t="s">
        <v>5697</v>
      </c>
      <c r="G1233" s="2" t="s">
        <v>5697</v>
      </c>
      <c r="H1233" s="4" t="s">
        <v>3130</v>
      </c>
      <c r="I1233" s="4">
        <v>1232</v>
      </c>
      <c r="J1233" s="3">
        <f ca="1">COUNTIF(G$2:INDIRECT(ADDRESS(ROW(Table1[[#This Row],[Sel_Cat]]),7)),Table1[[#This Row],[Sel_Cat]])</f>
        <v>123</v>
      </c>
      <c r="K1233" s="3">
        <f ca="1">IF(Table1[[#This Row],[Post]]="A01",COUNTIFS($H$2:INDIRECT(ADDRESS(ROW(Table1[[#This Row],[Sel_Cat]]),8)),"A01")," ")</f>
        <v>1054</v>
      </c>
      <c r="L1233" s="3">
        <f ca="1">IF(Table1[[#This Row],[Post]]="A01",COUNTIFS($G$2:INDIRECT(ADDRESS(ROW(Table1[[#This Row],[Sel_Cat]]),7)),Table1[[#This Row],[Sel_Cat]],$H$2:INDIRECT(ADDRESS(ROW(Table1[[#This Row],[Sel_Cat]]),8)),"A01")," ")</f>
        <v>97</v>
      </c>
      <c r="M1233" s="3" t="str">
        <f ca="1">IF(Table1[[#This Row],[Post]]="A02",COUNTIFS($H$2:INDIRECT(ADDRESS(ROW(Table1[[#This Row],[Sel_Cat]]),8)),"A02")," ")</f>
        <v xml:space="preserve"> </v>
      </c>
      <c r="N12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33" s="5" t="s">
        <v>5925</v>
      </c>
      <c r="P1233" s="5" t="str">
        <f>VLOOKUP(Table1[[#This Row],[ROLL2]],Sheet1!$A$1:$B$132,2,FALSE)</f>
        <v>West Bengal</v>
      </c>
      <c r="Q1233" s="5" t="str">
        <f>VLOOKUP(Table1[[#This Row],[ROLL2]],Sheet1!$A$1:$C$132,3,FALSE)</f>
        <v>Kolkata(4410),</v>
      </c>
    </row>
    <row r="1234" spans="1:17" x14ac:dyDescent="0.2">
      <c r="A1234" s="2">
        <v>573</v>
      </c>
      <c r="B1234" s="3">
        <v>2405036906</v>
      </c>
      <c r="C1234" s="4" t="s">
        <v>4906</v>
      </c>
      <c r="D1234" s="4" t="s">
        <v>1721</v>
      </c>
      <c r="E1234" s="4" t="s">
        <v>1722</v>
      </c>
      <c r="F1234" s="2" t="s">
        <v>5698</v>
      </c>
      <c r="G1234" s="2" t="s">
        <v>5698</v>
      </c>
      <c r="H1234" s="4" t="s">
        <v>1723</v>
      </c>
      <c r="I1234" s="4">
        <v>1233</v>
      </c>
      <c r="J1234" s="3">
        <f ca="1">COUNTIF(G$2:INDIRECT(ADDRESS(ROW(Table1[[#This Row],[Sel_Cat]]),7)),Table1[[#This Row],[Sel_Cat]])</f>
        <v>40</v>
      </c>
      <c r="K1234" s="3">
        <f ca="1">IF(Table1[[#This Row],[Post]]="A01",COUNTIFS($H$2:INDIRECT(ADDRESS(ROW(Table1[[#This Row],[Sel_Cat]]),8)),"A01")," ")</f>
        <v>1055</v>
      </c>
      <c r="L1234" s="3">
        <f ca="1">IF(Table1[[#This Row],[Post]]="A01",COUNTIFS($G$2:INDIRECT(ADDRESS(ROW(Table1[[#This Row],[Sel_Cat]]),7)),Table1[[#This Row],[Sel_Cat]],$H$2:INDIRECT(ADDRESS(ROW(Table1[[#This Row],[Sel_Cat]]),8)),"A01")," ")</f>
        <v>38</v>
      </c>
      <c r="M1234" s="3" t="str">
        <f ca="1">IF(Table1[[#This Row],[Post]]="A02",COUNTIFS($H$2:INDIRECT(ADDRESS(ROW(Table1[[#This Row],[Sel_Cat]]),8)),"A02")," ")</f>
        <v xml:space="preserve"> </v>
      </c>
      <c r="N12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34" s="5" t="s">
        <v>5904</v>
      </c>
      <c r="P1234" s="5" t="str">
        <f>VLOOKUP(Table1[[#This Row],[ROLL2]],Sheet1!$A$1:$B$132,2,FALSE)</f>
        <v>Rajasthan</v>
      </c>
      <c r="Q1234" s="5" t="str">
        <f>VLOOKUP(Table1[[#This Row],[ROLL2]],Sheet1!$A$1:$C$132,3,FALSE)</f>
        <v>Jaipur (2405)</v>
      </c>
    </row>
    <row r="1235" spans="1:17" x14ac:dyDescent="0.2">
      <c r="A1235" s="2">
        <v>1194</v>
      </c>
      <c r="B1235" s="3">
        <v>7001014836</v>
      </c>
      <c r="C1235" s="4" t="s">
        <v>548</v>
      </c>
      <c r="D1235" s="4" t="s">
        <v>3584</v>
      </c>
      <c r="E1235" s="4" t="s">
        <v>3585</v>
      </c>
      <c r="F1235" s="2" t="s">
        <v>5697</v>
      </c>
      <c r="G1235" s="2" t="s">
        <v>5697</v>
      </c>
      <c r="H1235" s="4" t="s">
        <v>3586</v>
      </c>
      <c r="I1235" s="4">
        <v>1234</v>
      </c>
      <c r="J1235" s="3">
        <f ca="1">COUNTIF(G$2:INDIRECT(ADDRESS(ROW(Table1[[#This Row],[Sel_Cat]]),7)),Table1[[#This Row],[Sel_Cat]])</f>
        <v>124</v>
      </c>
      <c r="K1235" s="3">
        <f ca="1">IF(Table1[[#This Row],[Post]]="A01",COUNTIFS($H$2:INDIRECT(ADDRESS(ROW(Table1[[#This Row],[Sel_Cat]]),8)),"A01")," ")</f>
        <v>1056</v>
      </c>
      <c r="L1235" s="3">
        <f ca="1">IF(Table1[[#This Row],[Post]]="A01",COUNTIFS($G$2:INDIRECT(ADDRESS(ROW(Table1[[#This Row],[Sel_Cat]]),7)),Table1[[#This Row],[Sel_Cat]],$H$2:INDIRECT(ADDRESS(ROW(Table1[[#This Row],[Sel_Cat]]),8)),"A01")," ")</f>
        <v>98</v>
      </c>
      <c r="M1235" s="3" t="str">
        <f ca="1">IF(Table1[[#This Row],[Post]]="A02",COUNTIFS($H$2:INDIRECT(ADDRESS(ROW(Table1[[#This Row],[Sel_Cat]]),8)),"A02")," ")</f>
        <v xml:space="preserve"> </v>
      </c>
      <c r="N12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35" s="5" t="s">
        <v>5999</v>
      </c>
      <c r="P1235" s="5" t="str">
        <f>VLOOKUP(Table1[[#This Row],[ROLL2]],Sheet1!$A$1:$B$132,2,FALSE)</f>
        <v>Gujarat</v>
      </c>
      <c r="Q1235" s="5" t="str">
        <f>VLOOKUP(Table1[[#This Row],[ROLL2]],Sheet1!$A$1:$C$132,3,FALSE)</f>
        <v>Ahmedabad(7001)</v>
      </c>
    </row>
    <row r="1236" spans="1:17" x14ac:dyDescent="0.2">
      <c r="A1236" s="2">
        <v>366</v>
      </c>
      <c r="B1236" s="3">
        <v>2201228343</v>
      </c>
      <c r="C1236" s="4" t="s">
        <v>4731</v>
      </c>
      <c r="D1236" s="4" t="s">
        <v>1100</v>
      </c>
      <c r="E1236" s="4" t="s">
        <v>1101</v>
      </c>
      <c r="F1236" s="2" t="s">
        <v>5697</v>
      </c>
      <c r="G1236" s="2" t="s">
        <v>5697</v>
      </c>
      <c r="H1236" s="4" t="s">
        <v>1102</v>
      </c>
      <c r="I1236" s="4">
        <v>1235</v>
      </c>
      <c r="J1236" s="3">
        <f ca="1">COUNTIF(G$2:INDIRECT(ADDRESS(ROW(Table1[[#This Row],[Sel_Cat]]),7)),Table1[[#This Row],[Sel_Cat]])</f>
        <v>125</v>
      </c>
      <c r="K1236" s="3">
        <f ca="1">IF(Table1[[#This Row],[Post]]="A01",COUNTIFS($H$2:INDIRECT(ADDRESS(ROW(Table1[[#This Row],[Sel_Cat]]),8)),"A01")," ")</f>
        <v>1057</v>
      </c>
      <c r="L1236" s="3">
        <f ca="1">IF(Table1[[#This Row],[Post]]="A01",COUNTIFS($G$2:INDIRECT(ADDRESS(ROW(Table1[[#This Row],[Sel_Cat]]),7)),Table1[[#This Row],[Sel_Cat]],$H$2:INDIRECT(ADDRESS(ROW(Table1[[#This Row],[Sel_Cat]]),8)),"A01")," ")</f>
        <v>99</v>
      </c>
      <c r="M1236" s="3" t="str">
        <f ca="1">IF(Table1[[#This Row],[Post]]="A02",COUNTIFS($H$2:INDIRECT(ADDRESS(ROW(Table1[[#This Row],[Sel_Cat]]),8)),"A02")," ")</f>
        <v xml:space="preserve"> </v>
      </c>
      <c r="N12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36" s="5" t="s">
        <v>5900</v>
      </c>
      <c r="P1236" s="5" t="str">
        <f>VLOOKUP(Table1[[#This Row],[ROLL2]],Sheet1!$A$1:$B$132,2,FALSE)</f>
        <v>Delhi</v>
      </c>
      <c r="Q1236" s="5" t="str">
        <f>VLOOKUP(Table1[[#This Row],[ROLL2]],Sheet1!$A$1:$C$132,3,FALSE)</f>
        <v>Delhi (2201)</v>
      </c>
    </row>
    <row r="1237" spans="1:17" x14ac:dyDescent="0.2">
      <c r="A1237" s="2">
        <v>158</v>
      </c>
      <c r="B1237" s="3">
        <v>2201061230</v>
      </c>
      <c r="C1237" s="4" t="s">
        <v>4540</v>
      </c>
      <c r="D1237" s="4" t="s">
        <v>476</v>
      </c>
      <c r="E1237" s="4" t="s">
        <v>477</v>
      </c>
      <c r="F1237" s="2" t="s">
        <v>5697</v>
      </c>
      <c r="G1237" s="2" t="s">
        <v>5697</v>
      </c>
      <c r="H1237" s="4" t="s">
        <v>478</v>
      </c>
      <c r="I1237" s="4">
        <v>1236</v>
      </c>
      <c r="J1237" s="3">
        <f ca="1">COUNTIF(G$2:INDIRECT(ADDRESS(ROW(Table1[[#This Row],[Sel_Cat]]),7)),Table1[[#This Row],[Sel_Cat]])</f>
        <v>126</v>
      </c>
      <c r="K1237" s="3">
        <f ca="1">IF(Table1[[#This Row],[Post]]="A01",COUNTIFS($H$2:INDIRECT(ADDRESS(ROW(Table1[[#This Row],[Sel_Cat]]),8)),"A01")," ")</f>
        <v>1058</v>
      </c>
      <c r="L1237" s="3">
        <f ca="1">IF(Table1[[#This Row],[Post]]="A01",COUNTIFS($G$2:INDIRECT(ADDRESS(ROW(Table1[[#This Row],[Sel_Cat]]),7)),Table1[[#This Row],[Sel_Cat]],$H$2:INDIRECT(ADDRESS(ROW(Table1[[#This Row],[Sel_Cat]]),8)),"A01")," ")</f>
        <v>100</v>
      </c>
      <c r="M1237" s="3" t="str">
        <f ca="1">IF(Table1[[#This Row],[Post]]="A02",COUNTIFS($H$2:INDIRECT(ADDRESS(ROW(Table1[[#This Row],[Sel_Cat]]),8)),"A02")," ")</f>
        <v xml:space="preserve"> </v>
      </c>
      <c r="N12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37" s="5" t="s">
        <v>5900</v>
      </c>
      <c r="P1237" s="5" t="str">
        <f>VLOOKUP(Table1[[#This Row],[ROLL2]],Sheet1!$A$1:$B$132,2,FALSE)</f>
        <v>Delhi</v>
      </c>
      <c r="Q1237" s="5" t="str">
        <f>VLOOKUP(Table1[[#This Row],[ROLL2]],Sheet1!$A$1:$C$132,3,FALSE)</f>
        <v>Delhi (2201)</v>
      </c>
    </row>
    <row r="1238" spans="1:17" x14ac:dyDescent="0.2">
      <c r="A1238" s="2">
        <v>1363</v>
      </c>
      <c r="B1238" s="3">
        <v>8601002128</v>
      </c>
      <c r="C1238" s="4" t="s">
        <v>5599</v>
      </c>
      <c r="D1238" s="4" t="s">
        <v>4090</v>
      </c>
      <c r="E1238" s="4" t="s">
        <v>4091</v>
      </c>
      <c r="F1238" s="2" t="s">
        <v>5698</v>
      </c>
      <c r="G1238" s="2" t="s">
        <v>5698</v>
      </c>
      <c r="H1238" s="4" t="s">
        <v>4092</v>
      </c>
      <c r="I1238" s="4">
        <v>1237</v>
      </c>
      <c r="J1238" s="3">
        <f ca="1">COUNTIF(G$2:INDIRECT(ADDRESS(ROW(Table1[[#This Row],[Sel_Cat]]),7)),Table1[[#This Row],[Sel_Cat]])</f>
        <v>41</v>
      </c>
      <c r="K1238" s="3">
        <f ca="1">IF(Table1[[#This Row],[Post]]="A01",COUNTIFS($H$2:INDIRECT(ADDRESS(ROW(Table1[[#This Row],[Sel_Cat]]),8)),"A01")," ")</f>
        <v>1059</v>
      </c>
      <c r="L1238" s="3">
        <f ca="1">IF(Table1[[#This Row],[Post]]="A01",COUNTIFS($G$2:INDIRECT(ADDRESS(ROW(Table1[[#This Row],[Sel_Cat]]),7)),Table1[[#This Row],[Sel_Cat]],$H$2:INDIRECT(ADDRESS(ROW(Table1[[#This Row],[Sel_Cat]]),8)),"A01")," ")</f>
        <v>39</v>
      </c>
      <c r="M1238" s="3" t="str">
        <f ca="1">IF(Table1[[#This Row],[Post]]="A02",COUNTIFS($H$2:INDIRECT(ADDRESS(ROW(Table1[[#This Row],[Sel_Cat]]),8)),"A02")," ")</f>
        <v xml:space="preserve"> </v>
      </c>
      <c r="N12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38" s="5" t="s">
        <v>5995</v>
      </c>
      <c r="P1238" s="5" t="str">
        <f>VLOOKUP(Table1[[#This Row],[ROLL2]],Sheet1!$A$1:$B$132,2,FALSE)</f>
        <v>Telangana</v>
      </c>
      <c r="Q1238" s="5" t="str">
        <f>VLOOKUP(Table1[[#This Row],[ROLL2]],Sheet1!$A$1:$C$132,3,FALSE)</f>
        <v>Hyderabad(8601)</v>
      </c>
    </row>
    <row r="1239" spans="1:17" x14ac:dyDescent="0.2">
      <c r="A1239" s="2">
        <v>1109</v>
      </c>
      <c r="B1239" s="3">
        <v>5105020640</v>
      </c>
      <c r="C1239" s="4" t="s">
        <v>5368</v>
      </c>
      <c r="D1239" s="4" t="s">
        <v>3329</v>
      </c>
      <c r="E1239" s="4" t="s">
        <v>3330</v>
      </c>
      <c r="F1239" s="2" t="s">
        <v>5698</v>
      </c>
      <c r="G1239" s="2" t="s">
        <v>5698</v>
      </c>
      <c r="H1239" s="4" t="s">
        <v>3331</v>
      </c>
      <c r="I1239" s="4">
        <v>1238</v>
      </c>
      <c r="J1239" s="3">
        <f ca="1">COUNTIF(G$2:INDIRECT(ADDRESS(ROW(Table1[[#This Row],[Sel_Cat]]),7)),Table1[[#This Row],[Sel_Cat]])</f>
        <v>42</v>
      </c>
      <c r="K1239" s="3">
        <f ca="1">IF(Table1[[#This Row],[Post]]="A01",COUNTIFS($H$2:INDIRECT(ADDRESS(ROW(Table1[[#This Row],[Sel_Cat]]),8)),"A01")," ")</f>
        <v>1060</v>
      </c>
      <c r="L1239" s="3">
        <f ca="1">IF(Table1[[#This Row],[Post]]="A01",COUNTIFS($G$2:INDIRECT(ADDRESS(ROW(Table1[[#This Row],[Sel_Cat]]),7)),Table1[[#This Row],[Sel_Cat]],$H$2:INDIRECT(ADDRESS(ROW(Table1[[#This Row],[Sel_Cat]]),8)),"A01")," ")</f>
        <v>40</v>
      </c>
      <c r="M1239" s="3" t="str">
        <f ca="1">IF(Table1[[#This Row],[Post]]="A02",COUNTIFS($H$2:INDIRECT(ADDRESS(ROW(Table1[[#This Row],[Sel_Cat]]),8)),"A02")," ")</f>
        <v xml:space="preserve"> </v>
      </c>
      <c r="N12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39" s="5" t="s">
        <v>6015</v>
      </c>
      <c r="P1239" s="5" t="e">
        <f>VLOOKUP(Table1[[#This Row],[ROLL2]],Sheet1!$A$1:$B$132,2,FALSE)</f>
        <v>#N/A</v>
      </c>
      <c r="Q1239" s="5" t="e">
        <f>VLOOKUP(Table1[[#This Row],[ROLL2]],Sheet1!$A$1:$C$132,3,FALSE)</f>
        <v>#N/A</v>
      </c>
    </row>
    <row r="1240" spans="1:17" x14ac:dyDescent="0.2">
      <c r="A1240" s="2">
        <v>1072</v>
      </c>
      <c r="B1240" s="3">
        <v>4417016287</v>
      </c>
      <c r="C1240" s="4" t="s">
        <v>5333</v>
      </c>
      <c r="D1240" s="4" t="s">
        <v>3218</v>
      </c>
      <c r="E1240" s="4" t="s">
        <v>3219</v>
      </c>
      <c r="F1240" s="2" t="s">
        <v>5697</v>
      </c>
      <c r="G1240" s="2" t="s">
        <v>5697</v>
      </c>
      <c r="H1240" s="4" t="s">
        <v>3220</v>
      </c>
      <c r="I1240" s="4">
        <v>1239</v>
      </c>
      <c r="J1240" s="3">
        <f ca="1">COUNTIF(G$2:INDIRECT(ADDRESS(ROW(Table1[[#This Row],[Sel_Cat]]),7)),Table1[[#This Row],[Sel_Cat]])</f>
        <v>127</v>
      </c>
      <c r="K1240" s="3">
        <f ca="1">IF(Table1[[#This Row],[Post]]="A01",COUNTIFS($H$2:INDIRECT(ADDRESS(ROW(Table1[[#This Row],[Sel_Cat]]),8)),"A01")," ")</f>
        <v>1061</v>
      </c>
      <c r="L1240" s="3">
        <f ca="1">IF(Table1[[#This Row],[Post]]="A01",COUNTIFS($G$2:INDIRECT(ADDRESS(ROW(Table1[[#This Row],[Sel_Cat]]),7)),Table1[[#This Row],[Sel_Cat]],$H$2:INDIRECT(ADDRESS(ROW(Table1[[#This Row],[Sel_Cat]]),8)),"A01")," ")</f>
        <v>101</v>
      </c>
      <c r="M1240" s="3" t="str">
        <f ca="1">IF(Table1[[#This Row],[Post]]="A02",COUNTIFS($H$2:INDIRECT(ADDRESS(ROW(Table1[[#This Row],[Sel_Cat]]),8)),"A02")," ")</f>
        <v xml:space="preserve"> </v>
      </c>
      <c r="N12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40" s="5" t="s">
        <v>5921</v>
      </c>
      <c r="P1240" s="5" t="str">
        <f>VLOOKUP(Table1[[#This Row],[ROLL2]],Sheet1!$A$1:$B$132,2,FALSE)</f>
        <v>West Bengal</v>
      </c>
      <c r="Q1240" s="5" t="str">
        <f>VLOOKUP(Table1[[#This Row],[ROLL2]],Sheet1!$A$1:$C$132,3,FALSE)</f>
        <v>Asansol(4417)</v>
      </c>
    </row>
    <row r="1241" spans="1:17" x14ac:dyDescent="0.2">
      <c r="A1241" s="2">
        <v>1216</v>
      </c>
      <c r="B1241" s="3">
        <v>7203004224</v>
      </c>
      <c r="C1241" s="4" t="s">
        <v>5465</v>
      </c>
      <c r="D1241" s="4" t="s">
        <v>3650</v>
      </c>
      <c r="E1241" s="4" t="s">
        <v>3651</v>
      </c>
      <c r="F1241" s="2" t="s">
        <v>5697</v>
      </c>
      <c r="G1241" s="2" t="s">
        <v>5697</v>
      </c>
      <c r="H1241" s="4" t="s">
        <v>3652</v>
      </c>
      <c r="I1241" s="4">
        <v>1240</v>
      </c>
      <c r="J1241" s="3">
        <f ca="1">COUNTIF(G$2:INDIRECT(ADDRESS(ROW(Table1[[#This Row],[Sel_Cat]]),7)),Table1[[#This Row],[Sel_Cat]])</f>
        <v>128</v>
      </c>
      <c r="K1241" s="3" t="str">
        <f ca="1">IF(Table1[[#This Row],[Post]]="A01",COUNTIFS($H$2:INDIRECT(ADDRESS(ROW(Table1[[#This Row],[Sel_Cat]]),8)),"A01")," ")</f>
        <v xml:space="preserve"> </v>
      </c>
      <c r="L124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41" s="3">
        <f ca="1">IF(Table1[[#This Row],[Post]]="A02",COUNTIFS($H$2:INDIRECT(ADDRESS(ROW(Table1[[#This Row],[Sel_Cat]]),8)),"A02")," ")</f>
        <v>179</v>
      </c>
      <c r="N1241" s="3">
        <f ca="1">IF(Table1[[#This Row],[Post]]="A02",COUNTIFS($G$2:INDIRECT(ADDRESS(ROW(Table1[[#This Row],[Sel_Cat]]),7)),Table1[[#This Row],[Sel_Cat]],$H$2:INDIRECT(ADDRESS(ROW(Table1[[#This Row],[Sel_Cat]]),8)),"A02")," ")</f>
        <v>27</v>
      </c>
      <c r="O1241" s="5" t="s">
        <v>6009</v>
      </c>
      <c r="P1241" s="5" t="str">
        <f>VLOOKUP(Table1[[#This Row],[ROLL2]],Sheet1!$A$1:$B$132,2,FALSE)</f>
        <v>Maharashtra</v>
      </c>
      <c r="Q1241" s="5" t="str">
        <f>VLOOKUP(Table1[[#This Row],[ROLL2]],Sheet1!$A$1:$C$132,3,FALSE)</f>
        <v>Kolhapur(7203)</v>
      </c>
    </row>
    <row r="1242" spans="1:17" x14ac:dyDescent="0.2">
      <c r="A1242" s="2">
        <v>419</v>
      </c>
      <c r="B1242" s="3">
        <v>2201276517</v>
      </c>
      <c r="C1242" s="4" t="s">
        <v>4776</v>
      </c>
      <c r="D1242" s="4" t="s">
        <v>1259</v>
      </c>
      <c r="E1242" s="4" t="s">
        <v>1260</v>
      </c>
      <c r="F1242" s="2" t="s">
        <v>5697</v>
      </c>
      <c r="G1242" s="2" t="s">
        <v>5697</v>
      </c>
      <c r="H1242" s="4" t="s">
        <v>1261</v>
      </c>
      <c r="I1242" s="4">
        <v>1241</v>
      </c>
      <c r="J1242" s="3">
        <f ca="1">COUNTIF(G$2:INDIRECT(ADDRESS(ROW(Table1[[#This Row],[Sel_Cat]]),7)),Table1[[#This Row],[Sel_Cat]])</f>
        <v>129</v>
      </c>
      <c r="K1242" s="3">
        <f ca="1">IF(Table1[[#This Row],[Post]]="A01",COUNTIFS($H$2:INDIRECT(ADDRESS(ROW(Table1[[#This Row],[Sel_Cat]]),8)),"A01")," ")</f>
        <v>1062</v>
      </c>
      <c r="L1242" s="3">
        <f ca="1">IF(Table1[[#This Row],[Post]]="A01",COUNTIFS($G$2:INDIRECT(ADDRESS(ROW(Table1[[#This Row],[Sel_Cat]]),7)),Table1[[#This Row],[Sel_Cat]],$H$2:INDIRECT(ADDRESS(ROW(Table1[[#This Row],[Sel_Cat]]),8)),"A01")," ")</f>
        <v>102</v>
      </c>
      <c r="M1242" s="3" t="str">
        <f ca="1">IF(Table1[[#This Row],[Post]]="A02",COUNTIFS($H$2:INDIRECT(ADDRESS(ROW(Table1[[#This Row],[Sel_Cat]]),8)),"A02")," ")</f>
        <v xml:space="preserve"> </v>
      </c>
      <c r="N12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42" s="5" t="s">
        <v>5900</v>
      </c>
      <c r="P1242" s="5" t="str">
        <f>VLOOKUP(Table1[[#This Row],[ROLL2]],Sheet1!$A$1:$B$132,2,FALSE)</f>
        <v>Delhi</v>
      </c>
      <c r="Q1242" s="5" t="str">
        <f>VLOOKUP(Table1[[#This Row],[ROLL2]],Sheet1!$A$1:$C$132,3,FALSE)</f>
        <v>Delhi (2201)</v>
      </c>
    </row>
    <row r="1243" spans="1:17" x14ac:dyDescent="0.2">
      <c r="A1243" s="2">
        <v>1039</v>
      </c>
      <c r="B1243" s="3">
        <v>4410077399</v>
      </c>
      <c r="C1243" s="4" t="s">
        <v>5303</v>
      </c>
      <c r="D1243" s="4" t="s">
        <v>3119</v>
      </c>
      <c r="E1243" s="4" t="s">
        <v>3120</v>
      </c>
      <c r="F1243" s="2" t="s">
        <v>5697</v>
      </c>
      <c r="G1243" s="2" t="s">
        <v>5697</v>
      </c>
      <c r="H1243" s="4" t="s">
        <v>3121</v>
      </c>
      <c r="I1243" s="4">
        <v>1242</v>
      </c>
      <c r="J1243" s="3">
        <f ca="1">COUNTIF(G$2:INDIRECT(ADDRESS(ROW(Table1[[#This Row],[Sel_Cat]]),7)),Table1[[#This Row],[Sel_Cat]])</f>
        <v>130</v>
      </c>
      <c r="K1243" s="3">
        <f ca="1">IF(Table1[[#This Row],[Post]]="A01",COUNTIFS($H$2:INDIRECT(ADDRESS(ROW(Table1[[#This Row],[Sel_Cat]]),8)),"A01")," ")</f>
        <v>1063</v>
      </c>
      <c r="L1243" s="3">
        <f ca="1">IF(Table1[[#This Row],[Post]]="A01",COUNTIFS($G$2:INDIRECT(ADDRESS(ROW(Table1[[#This Row],[Sel_Cat]]),7)),Table1[[#This Row],[Sel_Cat]],$H$2:INDIRECT(ADDRESS(ROW(Table1[[#This Row],[Sel_Cat]]),8)),"A01")," ")</f>
        <v>103</v>
      </c>
      <c r="M1243" s="3" t="str">
        <f ca="1">IF(Table1[[#This Row],[Post]]="A02",COUNTIFS($H$2:INDIRECT(ADDRESS(ROW(Table1[[#This Row],[Sel_Cat]]),8)),"A02")," ")</f>
        <v xml:space="preserve"> </v>
      </c>
      <c r="N12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43" s="5" t="s">
        <v>5925</v>
      </c>
      <c r="P1243" s="5" t="str">
        <f>VLOOKUP(Table1[[#This Row],[ROLL2]],Sheet1!$A$1:$B$132,2,FALSE)</f>
        <v>West Bengal</v>
      </c>
      <c r="Q1243" s="5" t="str">
        <f>VLOOKUP(Table1[[#This Row],[ROLL2]],Sheet1!$A$1:$C$132,3,FALSE)</f>
        <v>Kolkata(4410),</v>
      </c>
    </row>
    <row r="1244" spans="1:17" x14ac:dyDescent="0.2">
      <c r="A1244" s="2">
        <v>824</v>
      </c>
      <c r="B1244" s="3">
        <v>3013018001</v>
      </c>
      <c r="C1244" s="4" t="s">
        <v>5128</v>
      </c>
      <c r="D1244" s="4" t="s">
        <v>2474</v>
      </c>
      <c r="E1244" s="4" t="s">
        <v>2475</v>
      </c>
      <c r="F1244" s="2" t="s">
        <v>5697</v>
      </c>
      <c r="G1244" s="2" t="s">
        <v>5697</v>
      </c>
      <c r="H1244" s="4" t="s">
        <v>2476</v>
      </c>
      <c r="I1244" s="4">
        <v>1243</v>
      </c>
      <c r="J1244" s="3">
        <f ca="1">COUNTIF(G$2:INDIRECT(ADDRESS(ROW(Table1[[#This Row],[Sel_Cat]]),7)),Table1[[#This Row],[Sel_Cat]])</f>
        <v>131</v>
      </c>
      <c r="K1244" s="3">
        <f ca="1">IF(Table1[[#This Row],[Post]]="A01",COUNTIFS($H$2:INDIRECT(ADDRESS(ROW(Table1[[#This Row],[Sel_Cat]]),8)),"A01")," ")</f>
        <v>1064</v>
      </c>
      <c r="L1244" s="3">
        <f ca="1">IF(Table1[[#This Row],[Post]]="A01",COUNTIFS($G$2:INDIRECT(ADDRESS(ROW(Table1[[#This Row],[Sel_Cat]]),7)),Table1[[#This Row],[Sel_Cat]],$H$2:INDIRECT(ADDRESS(ROW(Table1[[#This Row],[Sel_Cat]]),8)),"A01")," ")</f>
        <v>104</v>
      </c>
      <c r="M1244" s="3" t="str">
        <f ca="1">IF(Table1[[#This Row],[Post]]="A02",COUNTIFS($H$2:INDIRECT(ADDRESS(ROW(Table1[[#This Row],[Sel_Cat]]),8)),"A02")," ")</f>
        <v xml:space="preserve"> </v>
      </c>
      <c r="N124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44" s="5" t="s">
        <v>5891</v>
      </c>
      <c r="P1244" s="5" t="str">
        <f>VLOOKUP(Table1[[#This Row],[ROLL2]],Sheet1!$A$1:$B$132,2,FALSE)</f>
        <v>Uttar Pradesh</v>
      </c>
      <c r="Q1244" s="5" t="str">
        <f>VLOOKUP(Table1[[#This Row],[ROLL2]],Sheet1!$A$1:$C$132,3,FALSE)</f>
        <v>Varanasi (3013)</v>
      </c>
    </row>
    <row r="1245" spans="1:17" x14ac:dyDescent="0.2">
      <c r="A1245" s="2">
        <v>1282</v>
      </c>
      <c r="B1245" s="3">
        <v>7208042931</v>
      </c>
      <c r="C1245" s="4" t="s">
        <v>5523</v>
      </c>
      <c r="D1245" s="4" t="s">
        <v>3848</v>
      </c>
      <c r="E1245" s="4" t="s">
        <v>3849</v>
      </c>
      <c r="F1245" s="2" t="s">
        <v>5698</v>
      </c>
      <c r="G1245" s="2" t="s">
        <v>5698</v>
      </c>
      <c r="H1245" s="4" t="s">
        <v>3850</v>
      </c>
      <c r="I1245" s="4">
        <v>1244</v>
      </c>
      <c r="J1245" s="3">
        <f ca="1">COUNTIF(G$2:INDIRECT(ADDRESS(ROW(Table1[[#This Row],[Sel_Cat]]),7)),Table1[[#This Row],[Sel_Cat]])</f>
        <v>43</v>
      </c>
      <c r="K1245" s="3">
        <f ca="1">IF(Table1[[#This Row],[Post]]="A01",COUNTIFS($H$2:INDIRECT(ADDRESS(ROW(Table1[[#This Row],[Sel_Cat]]),8)),"A01")," ")</f>
        <v>1065</v>
      </c>
      <c r="L1245" s="3">
        <f ca="1">IF(Table1[[#This Row],[Post]]="A01",COUNTIFS($G$2:INDIRECT(ADDRESS(ROW(Table1[[#This Row],[Sel_Cat]]),7)),Table1[[#This Row],[Sel_Cat]],$H$2:INDIRECT(ADDRESS(ROW(Table1[[#This Row],[Sel_Cat]]),8)),"A01")," ")</f>
        <v>41</v>
      </c>
      <c r="M1245" s="3" t="str">
        <f ca="1">IF(Table1[[#This Row],[Post]]="A02",COUNTIFS($H$2:INDIRECT(ADDRESS(ROW(Table1[[#This Row],[Sel_Cat]]),8)),"A02")," ")</f>
        <v xml:space="preserve"> </v>
      </c>
      <c r="N124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45" s="5" t="s">
        <v>6014</v>
      </c>
      <c r="P1245" s="5" t="str">
        <f>VLOOKUP(Table1[[#This Row],[ROLL2]],Sheet1!$A$1:$B$132,2,FALSE)</f>
        <v>Maharashtra</v>
      </c>
      <c r="Q1245" s="5" t="str">
        <f>VLOOKUP(Table1[[#This Row],[ROLL2]],Sheet1!$A$1:$C$132,3,FALSE)</f>
        <v>Pune(7208) </v>
      </c>
    </row>
    <row r="1246" spans="1:17" x14ac:dyDescent="0.2">
      <c r="A1246" s="2">
        <v>258</v>
      </c>
      <c r="B1246" s="3">
        <v>2201141103</v>
      </c>
      <c r="C1246" s="4" t="s">
        <v>4630</v>
      </c>
      <c r="D1246" s="4" t="s">
        <v>776</v>
      </c>
      <c r="E1246" s="4" t="s">
        <v>777</v>
      </c>
      <c r="F1246" s="2" t="s">
        <v>5698</v>
      </c>
      <c r="G1246" s="2" t="s">
        <v>5698</v>
      </c>
      <c r="H1246" s="4" t="s">
        <v>778</v>
      </c>
      <c r="I1246" s="4">
        <v>1245</v>
      </c>
      <c r="J1246" s="3">
        <f ca="1">COUNTIF(G$2:INDIRECT(ADDRESS(ROW(Table1[[#This Row],[Sel_Cat]]),7)),Table1[[#This Row],[Sel_Cat]])</f>
        <v>44</v>
      </c>
      <c r="K1246" s="3" t="str">
        <f ca="1">IF(Table1[[#This Row],[Post]]="A01",COUNTIFS($H$2:INDIRECT(ADDRESS(ROW(Table1[[#This Row],[Sel_Cat]]),8)),"A01")," ")</f>
        <v xml:space="preserve"> </v>
      </c>
      <c r="L124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46" s="3">
        <f ca="1">IF(Table1[[#This Row],[Post]]="A02",COUNTIFS($H$2:INDIRECT(ADDRESS(ROW(Table1[[#This Row],[Sel_Cat]]),8)),"A02")," ")</f>
        <v>180</v>
      </c>
      <c r="N1246" s="3">
        <f ca="1">IF(Table1[[#This Row],[Post]]="A02",COUNTIFS($G$2:INDIRECT(ADDRESS(ROW(Table1[[#This Row],[Sel_Cat]]),7)),Table1[[#This Row],[Sel_Cat]],$H$2:INDIRECT(ADDRESS(ROW(Table1[[#This Row],[Sel_Cat]]),8)),"A02")," ")</f>
        <v>3</v>
      </c>
      <c r="O1246" s="5" t="s">
        <v>5900</v>
      </c>
      <c r="P1246" s="5" t="str">
        <f>VLOOKUP(Table1[[#This Row],[ROLL2]],Sheet1!$A$1:$B$132,2,FALSE)</f>
        <v>Delhi</v>
      </c>
      <c r="Q1246" s="5" t="str">
        <f>VLOOKUP(Table1[[#This Row],[ROLL2]],Sheet1!$A$1:$C$132,3,FALSE)</f>
        <v>Delhi (2201)</v>
      </c>
    </row>
    <row r="1247" spans="1:17" x14ac:dyDescent="0.2">
      <c r="A1247" s="2">
        <v>1405</v>
      </c>
      <c r="B1247" s="3">
        <v>8601068339</v>
      </c>
      <c r="C1247" s="4" t="s">
        <v>5641</v>
      </c>
      <c r="D1247" s="4" t="s">
        <v>4216</v>
      </c>
      <c r="E1247" s="4" t="s">
        <v>4217</v>
      </c>
      <c r="F1247" s="2" t="s">
        <v>5698</v>
      </c>
      <c r="G1247" s="2" t="s">
        <v>5698</v>
      </c>
      <c r="H1247" s="4" t="s">
        <v>4218</v>
      </c>
      <c r="I1247" s="4">
        <v>1246</v>
      </c>
      <c r="J1247" s="3">
        <f ca="1">COUNTIF(G$2:INDIRECT(ADDRESS(ROW(Table1[[#This Row],[Sel_Cat]]),7)),Table1[[#This Row],[Sel_Cat]])</f>
        <v>45</v>
      </c>
      <c r="K1247" s="3" t="str">
        <f ca="1">IF(Table1[[#This Row],[Post]]="A01",COUNTIFS($H$2:INDIRECT(ADDRESS(ROW(Table1[[#This Row],[Sel_Cat]]),8)),"A01")," ")</f>
        <v xml:space="preserve"> </v>
      </c>
      <c r="L124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47" s="3">
        <f ca="1">IF(Table1[[#This Row],[Post]]="A02",COUNTIFS($H$2:INDIRECT(ADDRESS(ROW(Table1[[#This Row],[Sel_Cat]]),8)),"A02")," ")</f>
        <v>181</v>
      </c>
      <c r="N1247" s="3">
        <f ca="1">IF(Table1[[#This Row],[Post]]="A02",COUNTIFS($G$2:INDIRECT(ADDRESS(ROW(Table1[[#This Row],[Sel_Cat]]),7)),Table1[[#This Row],[Sel_Cat]],$H$2:INDIRECT(ADDRESS(ROW(Table1[[#This Row],[Sel_Cat]]),8)),"A02")," ")</f>
        <v>4</v>
      </c>
      <c r="O1247" s="5" t="s">
        <v>5995</v>
      </c>
      <c r="P1247" s="5" t="str">
        <f>VLOOKUP(Table1[[#This Row],[ROLL2]],Sheet1!$A$1:$B$132,2,FALSE)</f>
        <v>Telangana</v>
      </c>
      <c r="Q1247" s="5" t="str">
        <f>VLOOKUP(Table1[[#This Row],[ROLL2]],Sheet1!$A$1:$C$132,3,FALSE)</f>
        <v>Hyderabad(8601)</v>
      </c>
    </row>
    <row r="1248" spans="1:17" x14ac:dyDescent="0.2">
      <c r="A1248" s="2">
        <v>940</v>
      </c>
      <c r="B1248" s="3">
        <v>3206130495</v>
      </c>
      <c r="C1248" s="4" t="s">
        <v>5217</v>
      </c>
      <c r="D1248" s="4" t="s">
        <v>2822</v>
      </c>
      <c r="E1248" s="4" t="s">
        <v>2823</v>
      </c>
      <c r="F1248" s="2" t="s">
        <v>5697</v>
      </c>
      <c r="G1248" s="2" t="s">
        <v>5697</v>
      </c>
      <c r="H1248" s="4" t="s">
        <v>2824</v>
      </c>
      <c r="I1248" s="4">
        <v>1247</v>
      </c>
      <c r="J1248" s="3">
        <f ca="1">COUNTIF(G$2:INDIRECT(ADDRESS(ROW(Table1[[#This Row],[Sel_Cat]]),7)),Table1[[#This Row],[Sel_Cat]])</f>
        <v>132</v>
      </c>
      <c r="K1248" s="3">
        <f ca="1">IF(Table1[[#This Row],[Post]]="A01",COUNTIFS($H$2:INDIRECT(ADDRESS(ROW(Table1[[#This Row],[Sel_Cat]]),8)),"A01")," ")</f>
        <v>1066</v>
      </c>
      <c r="L1248" s="3">
        <f ca="1">IF(Table1[[#This Row],[Post]]="A01",COUNTIFS($G$2:INDIRECT(ADDRESS(ROW(Table1[[#This Row],[Sel_Cat]]),7)),Table1[[#This Row],[Sel_Cat]],$H$2:INDIRECT(ADDRESS(ROW(Table1[[#This Row],[Sel_Cat]]),8)),"A01")," ")</f>
        <v>105</v>
      </c>
      <c r="M1248" s="3" t="str">
        <f ca="1">IF(Table1[[#This Row],[Post]]="A02",COUNTIFS($H$2:INDIRECT(ADDRESS(ROW(Table1[[#This Row],[Sel_Cat]]),8)),"A02")," ")</f>
        <v xml:space="preserve"> </v>
      </c>
      <c r="N12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48" s="5" t="s">
        <v>5894</v>
      </c>
      <c r="P1248" s="5" t="str">
        <f>VLOOKUP(Table1[[#This Row],[ROLL2]],Sheet1!$A$1:$B$132,2,FALSE)</f>
        <v>Bihar</v>
      </c>
      <c r="Q1248" s="5" t="str">
        <f>VLOOKUP(Table1[[#This Row],[ROLL2]],Sheet1!$A$1:$C$132,3,FALSE)</f>
        <v>Patna (3206)</v>
      </c>
    </row>
    <row r="1249" spans="1:17" x14ac:dyDescent="0.2">
      <c r="A1249" s="2">
        <v>212</v>
      </c>
      <c r="B1249" s="3">
        <v>2201107744</v>
      </c>
      <c r="C1249" s="4" t="s">
        <v>4588</v>
      </c>
      <c r="D1249" s="4" t="s">
        <v>638</v>
      </c>
      <c r="E1249" s="4" t="s">
        <v>639</v>
      </c>
      <c r="F1249" s="2" t="s">
        <v>5697</v>
      </c>
      <c r="G1249" s="2" t="s">
        <v>5697</v>
      </c>
      <c r="H1249" s="4" t="s">
        <v>640</v>
      </c>
      <c r="I1249" s="4">
        <v>1248</v>
      </c>
      <c r="J1249" s="3">
        <f ca="1">COUNTIF(G$2:INDIRECT(ADDRESS(ROW(Table1[[#This Row],[Sel_Cat]]),7)),Table1[[#This Row],[Sel_Cat]])</f>
        <v>133</v>
      </c>
      <c r="K1249" s="3">
        <f ca="1">IF(Table1[[#This Row],[Post]]="A01",COUNTIFS($H$2:INDIRECT(ADDRESS(ROW(Table1[[#This Row],[Sel_Cat]]),8)),"A01")," ")</f>
        <v>1067</v>
      </c>
      <c r="L1249" s="3">
        <f ca="1">IF(Table1[[#This Row],[Post]]="A01",COUNTIFS($G$2:INDIRECT(ADDRESS(ROW(Table1[[#This Row],[Sel_Cat]]),7)),Table1[[#This Row],[Sel_Cat]],$H$2:INDIRECT(ADDRESS(ROW(Table1[[#This Row],[Sel_Cat]]),8)),"A01")," ")</f>
        <v>106</v>
      </c>
      <c r="M1249" s="3" t="str">
        <f ca="1">IF(Table1[[#This Row],[Post]]="A02",COUNTIFS($H$2:INDIRECT(ADDRESS(ROW(Table1[[#This Row],[Sel_Cat]]),8)),"A02")," ")</f>
        <v xml:space="preserve"> </v>
      </c>
      <c r="N12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49" s="5" t="s">
        <v>5900</v>
      </c>
      <c r="P1249" s="5" t="str">
        <f>VLOOKUP(Table1[[#This Row],[ROLL2]],Sheet1!$A$1:$B$132,2,FALSE)</f>
        <v>Delhi</v>
      </c>
      <c r="Q1249" s="5" t="str">
        <f>VLOOKUP(Table1[[#This Row],[ROLL2]],Sheet1!$A$1:$C$132,3,FALSE)</f>
        <v>Delhi (2201)</v>
      </c>
    </row>
    <row r="1250" spans="1:17" x14ac:dyDescent="0.2">
      <c r="A1250" s="2">
        <v>832</v>
      </c>
      <c r="B1250" s="3">
        <v>3013035691</v>
      </c>
      <c r="C1250" s="4" t="s">
        <v>4589</v>
      </c>
      <c r="D1250" s="4" t="s">
        <v>2498</v>
      </c>
      <c r="E1250" s="4" t="s">
        <v>2499</v>
      </c>
      <c r="F1250" s="2" t="s">
        <v>5697</v>
      </c>
      <c r="G1250" s="2" t="s">
        <v>5697</v>
      </c>
      <c r="H1250" s="4" t="s">
        <v>2500</v>
      </c>
      <c r="I1250" s="4">
        <v>1249</v>
      </c>
      <c r="J1250" s="3">
        <f ca="1">COUNTIF(G$2:INDIRECT(ADDRESS(ROW(Table1[[#This Row],[Sel_Cat]]),7)),Table1[[#This Row],[Sel_Cat]])</f>
        <v>134</v>
      </c>
      <c r="K1250" s="3">
        <f ca="1">IF(Table1[[#This Row],[Post]]="A01",COUNTIFS($H$2:INDIRECT(ADDRESS(ROW(Table1[[#This Row],[Sel_Cat]]),8)),"A01")," ")</f>
        <v>1068</v>
      </c>
      <c r="L1250" s="3">
        <f ca="1">IF(Table1[[#This Row],[Post]]="A01",COUNTIFS($G$2:INDIRECT(ADDRESS(ROW(Table1[[#This Row],[Sel_Cat]]),7)),Table1[[#This Row],[Sel_Cat]],$H$2:INDIRECT(ADDRESS(ROW(Table1[[#This Row],[Sel_Cat]]),8)),"A01")," ")</f>
        <v>107</v>
      </c>
      <c r="M1250" s="3" t="str">
        <f ca="1">IF(Table1[[#This Row],[Post]]="A02",COUNTIFS($H$2:INDIRECT(ADDRESS(ROW(Table1[[#This Row],[Sel_Cat]]),8)),"A02")," ")</f>
        <v xml:space="preserve"> </v>
      </c>
      <c r="N12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50" s="5" t="s">
        <v>5891</v>
      </c>
      <c r="P1250" s="5" t="str">
        <f>VLOOKUP(Table1[[#This Row],[ROLL2]],Sheet1!$A$1:$B$132,2,FALSE)</f>
        <v>Uttar Pradesh</v>
      </c>
      <c r="Q1250" s="5" t="str">
        <f>VLOOKUP(Table1[[#This Row],[ROLL2]],Sheet1!$A$1:$C$132,3,FALSE)</f>
        <v>Varanasi (3013)</v>
      </c>
    </row>
    <row r="1251" spans="1:17" x14ac:dyDescent="0.2">
      <c r="A1251" s="2">
        <v>13</v>
      </c>
      <c r="B1251" s="3">
        <v>1008001031</v>
      </c>
      <c r="C1251" s="4" t="s">
        <v>4403</v>
      </c>
      <c r="D1251" s="4" t="s">
        <v>41</v>
      </c>
      <c r="E1251" s="4" t="s">
        <v>42</v>
      </c>
      <c r="F1251" s="2" t="s">
        <v>5697</v>
      </c>
      <c r="G1251" s="2" t="s">
        <v>5697</v>
      </c>
      <c r="H1251" s="4" t="s">
        <v>43</v>
      </c>
      <c r="I1251" s="4">
        <v>1250</v>
      </c>
      <c r="J1251" s="3">
        <f ca="1">COUNTIF(G$2:INDIRECT(ADDRESS(ROW(Table1[[#This Row],[Sel_Cat]]),7)),Table1[[#This Row],[Sel_Cat]])</f>
        <v>135</v>
      </c>
      <c r="K1251" s="3">
        <f ca="1">IF(Table1[[#This Row],[Post]]="A01",COUNTIFS($H$2:INDIRECT(ADDRESS(ROW(Table1[[#This Row],[Sel_Cat]]),8)),"A01")," ")</f>
        <v>1069</v>
      </c>
      <c r="L1251" s="3">
        <f ca="1">IF(Table1[[#This Row],[Post]]="A01",COUNTIFS($G$2:INDIRECT(ADDRESS(ROW(Table1[[#This Row],[Sel_Cat]]),7)),Table1[[#This Row],[Sel_Cat]],$H$2:INDIRECT(ADDRESS(ROW(Table1[[#This Row],[Sel_Cat]]),8)),"A01")," ")</f>
        <v>108</v>
      </c>
      <c r="M1251" s="3" t="str">
        <f ca="1">IF(Table1[[#This Row],[Post]]="A02",COUNTIFS($H$2:INDIRECT(ADDRESS(ROW(Table1[[#This Row],[Sel_Cat]]),8)),"A02")," ")</f>
        <v xml:space="preserve"> </v>
      </c>
      <c r="N12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51" s="5" t="s">
        <v>6026</v>
      </c>
      <c r="P1251" s="5" t="e">
        <f>VLOOKUP(Table1[[#This Row],[ROLL2]],Sheet1!$A$1:$B$132,2,FALSE)</f>
        <v>#N/A</v>
      </c>
      <c r="Q1251" s="5" t="e">
        <f>VLOOKUP(Table1[[#This Row],[ROLL2]],Sheet1!$A$1:$C$132,3,FALSE)</f>
        <v>#N/A</v>
      </c>
    </row>
    <row r="1252" spans="1:17" x14ac:dyDescent="0.2">
      <c r="A1252" s="2">
        <v>475</v>
      </c>
      <c r="B1252" s="3">
        <v>2201335688</v>
      </c>
      <c r="C1252" s="4" t="s">
        <v>4421</v>
      </c>
      <c r="D1252" s="4" t="s">
        <v>1427</v>
      </c>
      <c r="E1252" s="4" t="s">
        <v>1428</v>
      </c>
      <c r="F1252" s="2" t="s">
        <v>5697</v>
      </c>
      <c r="G1252" s="2" t="s">
        <v>5697</v>
      </c>
      <c r="H1252" s="4" t="s">
        <v>1429</v>
      </c>
      <c r="I1252" s="4">
        <v>1251</v>
      </c>
      <c r="J1252" s="3">
        <f ca="1">COUNTIF(G$2:INDIRECT(ADDRESS(ROW(Table1[[#This Row],[Sel_Cat]]),7)),Table1[[#This Row],[Sel_Cat]])</f>
        <v>136</v>
      </c>
      <c r="K1252" s="3">
        <f ca="1">IF(Table1[[#This Row],[Post]]="A01",COUNTIFS($H$2:INDIRECT(ADDRESS(ROW(Table1[[#This Row],[Sel_Cat]]),8)),"A01")," ")</f>
        <v>1070</v>
      </c>
      <c r="L1252" s="3">
        <f ca="1">IF(Table1[[#This Row],[Post]]="A01",COUNTIFS($G$2:INDIRECT(ADDRESS(ROW(Table1[[#This Row],[Sel_Cat]]),7)),Table1[[#This Row],[Sel_Cat]],$H$2:INDIRECT(ADDRESS(ROW(Table1[[#This Row],[Sel_Cat]]),8)),"A01")," ")</f>
        <v>109</v>
      </c>
      <c r="M1252" s="3" t="str">
        <f ca="1">IF(Table1[[#This Row],[Post]]="A02",COUNTIFS($H$2:INDIRECT(ADDRESS(ROW(Table1[[#This Row],[Sel_Cat]]),8)),"A02")," ")</f>
        <v xml:space="preserve"> </v>
      </c>
      <c r="N12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52" s="5" t="s">
        <v>5900</v>
      </c>
      <c r="P1252" s="5" t="str">
        <f>VLOOKUP(Table1[[#This Row],[ROLL2]],Sheet1!$A$1:$B$132,2,FALSE)</f>
        <v>Delhi</v>
      </c>
      <c r="Q1252" s="5" t="str">
        <f>VLOOKUP(Table1[[#This Row],[ROLL2]],Sheet1!$A$1:$C$132,3,FALSE)</f>
        <v>Delhi (2201)</v>
      </c>
    </row>
    <row r="1253" spans="1:17" x14ac:dyDescent="0.2">
      <c r="A1253" s="2">
        <v>813</v>
      </c>
      <c r="B1253" s="3">
        <v>3011016232</v>
      </c>
      <c r="C1253" s="4" t="s">
        <v>5119</v>
      </c>
      <c r="D1253" s="4" t="s">
        <v>2441</v>
      </c>
      <c r="E1253" s="4" t="s">
        <v>2442</v>
      </c>
      <c r="F1253" s="2" t="s">
        <v>5697</v>
      </c>
      <c r="G1253" s="2" t="s">
        <v>5697</v>
      </c>
      <c r="H1253" s="4" t="s">
        <v>2443</v>
      </c>
      <c r="I1253" s="4">
        <v>1252</v>
      </c>
      <c r="J1253" s="3">
        <f ca="1">COUNTIF(G$2:INDIRECT(ADDRESS(ROW(Table1[[#This Row],[Sel_Cat]]),7)),Table1[[#This Row],[Sel_Cat]])</f>
        <v>137</v>
      </c>
      <c r="K1253" s="3">
        <f ca="1">IF(Table1[[#This Row],[Post]]="A01",COUNTIFS($H$2:INDIRECT(ADDRESS(ROW(Table1[[#This Row],[Sel_Cat]]),8)),"A01")," ")</f>
        <v>1071</v>
      </c>
      <c r="L1253" s="3">
        <f ca="1">IF(Table1[[#This Row],[Post]]="A01",COUNTIFS($G$2:INDIRECT(ADDRESS(ROW(Table1[[#This Row],[Sel_Cat]]),7)),Table1[[#This Row],[Sel_Cat]],$H$2:INDIRECT(ADDRESS(ROW(Table1[[#This Row],[Sel_Cat]]),8)),"A01")," ")</f>
        <v>110</v>
      </c>
      <c r="M1253" s="3" t="str">
        <f ca="1">IF(Table1[[#This Row],[Post]]="A02",COUNTIFS($H$2:INDIRECT(ADDRESS(ROW(Table1[[#This Row],[Sel_Cat]]),8)),"A02")," ")</f>
        <v xml:space="preserve"> </v>
      </c>
      <c r="N12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53" s="5" t="s">
        <v>5889</v>
      </c>
      <c r="P1253" s="5" t="str">
        <f>VLOOKUP(Table1[[#This Row],[ROLL2]],Sheet1!$A$1:$B$132,2,FALSE)</f>
        <v>Uttar Pradesh</v>
      </c>
      <c r="Q1253" s="5" t="str">
        <f>VLOOKUP(Table1[[#This Row],[ROLL2]],Sheet1!$A$1:$C$132,3,FALSE)</f>
        <v>Meerut (3011)</v>
      </c>
    </row>
    <row r="1254" spans="1:17" x14ac:dyDescent="0.2">
      <c r="A1254" s="2">
        <v>563</v>
      </c>
      <c r="B1254" s="3">
        <v>2405016482</v>
      </c>
      <c r="C1254" s="4" t="s">
        <v>4896</v>
      </c>
      <c r="D1254" s="4" t="s">
        <v>1691</v>
      </c>
      <c r="E1254" s="4" t="s">
        <v>1692</v>
      </c>
      <c r="F1254" s="2" t="s">
        <v>5697</v>
      </c>
      <c r="G1254" s="2" t="s">
        <v>5697</v>
      </c>
      <c r="H1254" s="4" t="s">
        <v>1693</v>
      </c>
      <c r="I1254" s="4">
        <v>1253</v>
      </c>
      <c r="J1254" s="3">
        <f ca="1">COUNTIF(G$2:INDIRECT(ADDRESS(ROW(Table1[[#This Row],[Sel_Cat]]),7)),Table1[[#This Row],[Sel_Cat]])</f>
        <v>138</v>
      </c>
      <c r="K1254" s="3">
        <f ca="1">IF(Table1[[#This Row],[Post]]="A01",COUNTIFS($H$2:INDIRECT(ADDRESS(ROW(Table1[[#This Row],[Sel_Cat]]),8)),"A01")," ")</f>
        <v>1072</v>
      </c>
      <c r="L1254" s="3">
        <f ca="1">IF(Table1[[#This Row],[Post]]="A01",COUNTIFS($G$2:INDIRECT(ADDRESS(ROW(Table1[[#This Row],[Sel_Cat]]),7)),Table1[[#This Row],[Sel_Cat]],$H$2:INDIRECT(ADDRESS(ROW(Table1[[#This Row],[Sel_Cat]]),8)),"A01")," ")</f>
        <v>111</v>
      </c>
      <c r="M1254" s="3" t="str">
        <f ca="1">IF(Table1[[#This Row],[Post]]="A02",COUNTIFS($H$2:INDIRECT(ADDRESS(ROW(Table1[[#This Row],[Sel_Cat]]),8)),"A02")," ")</f>
        <v xml:space="preserve"> </v>
      </c>
      <c r="N125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54" s="5" t="s">
        <v>5904</v>
      </c>
      <c r="P1254" s="5" t="str">
        <f>VLOOKUP(Table1[[#This Row],[ROLL2]],Sheet1!$A$1:$B$132,2,FALSE)</f>
        <v>Rajasthan</v>
      </c>
      <c r="Q1254" s="5" t="str">
        <f>VLOOKUP(Table1[[#This Row],[ROLL2]],Sheet1!$A$1:$C$132,3,FALSE)</f>
        <v>Jaipur (2405)</v>
      </c>
    </row>
    <row r="1255" spans="1:17" x14ac:dyDescent="0.2">
      <c r="A1255" s="2">
        <v>1287</v>
      </c>
      <c r="B1255" s="3">
        <v>7801001096</v>
      </c>
      <c r="C1255" s="4" t="s">
        <v>5528</v>
      </c>
      <c r="D1255" s="4" t="s">
        <v>3863</v>
      </c>
      <c r="E1255" s="4" t="s">
        <v>3864</v>
      </c>
      <c r="F1255" s="2" t="s">
        <v>5697</v>
      </c>
      <c r="G1255" s="2" t="s">
        <v>5697</v>
      </c>
      <c r="H1255" s="4" t="s">
        <v>3865</v>
      </c>
      <c r="I1255" s="4">
        <v>1254</v>
      </c>
      <c r="J1255" s="3">
        <f ca="1">COUNTIF(G$2:INDIRECT(ADDRESS(ROW(Table1[[#This Row],[Sel_Cat]]),7)),Table1[[#This Row],[Sel_Cat]])</f>
        <v>139</v>
      </c>
      <c r="K1255" s="3">
        <f ca="1">IF(Table1[[#This Row],[Post]]="A01",COUNTIFS($H$2:INDIRECT(ADDRESS(ROW(Table1[[#This Row],[Sel_Cat]]),8)),"A01")," ")</f>
        <v>1073</v>
      </c>
      <c r="L1255" s="3">
        <f ca="1">IF(Table1[[#This Row],[Post]]="A01",COUNTIFS($G$2:INDIRECT(ADDRESS(ROW(Table1[[#This Row],[Sel_Cat]]),7)),Table1[[#This Row],[Sel_Cat]],$H$2:INDIRECT(ADDRESS(ROW(Table1[[#This Row],[Sel_Cat]]),8)),"A01")," ")</f>
        <v>112</v>
      </c>
      <c r="M1255" s="3" t="str">
        <f ca="1">IF(Table1[[#This Row],[Post]]="A02",COUNTIFS($H$2:INDIRECT(ADDRESS(ROW(Table1[[#This Row],[Sel_Cat]]),8)),"A02")," ")</f>
        <v xml:space="preserve"> </v>
      </c>
      <c r="N12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55" s="5" t="s">
        <v>5998</v>
      </c>
      <c r="P1255" s="5" t="str">
        <f>VLOOKUP(Table1[[#This Row],[ROLL2]],Sheet1!$A$1:$B$132,2,FALSE)</f>
        <v>Goa</v>
      </c>
      <c r="Q1255" s="5" t="str">
        <f>VLOOKUP(Table1[[#This Row],[ROLL2]],Sheet1!$A$1:$C$132,3,FALSE)</f>
        <v>Panaji(7801)</v>
      </c>
    </row>
    <row r="1256" spans="1:17" x14ac:dyDescent="0.2">
      <c r="A1256" s="2">
        <v>1041</v>
      </c>
      <c r="B1256" s="3">
        <v>4410081693</v>
      </c>
      <c r="C1256" s="4" t="s">
        <v>5277</v>
      </c>
      <c r="D1256" s="4" t="s">
        <v>3125</v>
      </c>
      <c r="E1256" s="4" t="s">
        <v>3126</v>
      </c>
      <c r="F1256" s="2" t="s">
        <v>5697</v>
      </c>
      <c r="G1256" s="2" t="s">
        <v>5697</v>
      </c>
      <c r="H1256" s="4" t="s">
        <v>3127</v>
      </c>
      <c r="I1256" s="4">
        <v>1255</v>
      </c>
      <c r="J1256" s="3">
        <f ca="1">COUNTIF(G$2:INDIRECT(ADDRESS(ROW(Table1[[#This Row],[Sel_Cat]]),7)),Table1[[#This Row],[Sel_Cat]])</f>
        <v>140</v>
      </c>
      <c r="K1256" s="3" t="str">
        <f ca="1">IF(Table1[[#This Row],[Post]]="A01",COUNTIFS($H$2:INDIRECT(ADDRESS(ROW(Table1[[#This Row],[Sel_Cat]]),8)),"A01")," ")</f>
        <v xml:space="preserve"> </v>
      </c>
      <c r="L125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56" s="3">
        <f ca="1">IF(Table1[[#This Row],[Post]]="A02",COUNTIFS($H$2:INDIRECT(ADDRESS(ROW(Table1[[#This Row],[Sel_Cat]]),8)),"A02")," ")</f>
        <v>182</v>
      </c>
      <c r="N1256" s="3">
        <f ca="1">IF(Table1[[#This Row],[Post]]="A02",COUNTIFS($G$2:INDIRECT(ADDRESS(ROW(Table1[[#This Row],[Sel_Cat]]),7)),Table1[[#This Row],[Sel_Cat]],$H$2:INDIRECT(ADDRESS(ROW(Table1[[#This Row],[Sel_Cat]]),8)),"A02")," ")</f>
        <v>28</v>
      </c>
      <c r="O1256" s="5" t="s">
        <v>5925</v>
      </c>
      <c r="P1256" s="5" t="str">
        <f>VLOOKUP(Table1[[#This Row],[ROLL2]],Sheet1!$A$1:$B$132,2,FALSE)</f>
        <v>West Bengal</v>
      </c>
      <c r="Q1256" s="5" t="str">
        <f>VLOOKUP(Table1[[#This Row],[ROLL2]],Sheet1!$A$1:$C$132,3,FALSE)</f>
        <v>Kolkata(4410),</v>
      </c>
    </row>
    <row r="1257" spans="1:17" x14ac:dyDescent="0.2">
      <c r="A1257" s="2">
        <v>968</v>
      </c>
      <c r="B1257" s="3">
        <v>4205015748</v>
      </c>
      <c r="C1257" s="4" t="s">
        <v>5240</v>
      </c>
      <c r="D1257" s="4" t="s">
        <v>2906</v>
      </c>
      <c r="E1257" s="4" t="s">
        <v>2907</v>
      </c>
      <c r="F1257" s="2" t="s">
        <v>5697</v>
      </c>
      <c r="G1257" s="2" t="s">
        <v>5697</v>
      </c>
      <c r="H1257" s="4" t="s">
        <v>2908</v>
      </c>
      <c r="I1257" s="4">
        <v>1256</v>
      </c>
      <c r="J1257" s="3">
        <f ca="1">COUNTIF(G$2:INDIRECT(ADDRESS(ROW(Table1[[#This Row],[Sel_Cat]]),7)),Table1[[#This Row],[Sel_Cat]])</f>
        <v>141</v>
      </c>
      <c r="K1257" s="3">
        <f ca="1">IF(Table1[[#This Row],[Post]]="A01",COUNTIFS($H$2:INDIRECT(ADDRESS(ROW(Table1[[#This Row],[Sel_Cat]]),8)),"A01")," ")</f>
        <v>1074</v>
      </c>
      <c r="L1257" s="3">
        <f ca="1">IF(Table1[[#This Row],[Post]]="A01",COUNTIFS($G$2:INDIRECT(ADDRESS(ROW(Table1[[#This Row],[Sel_Cat]]),7)),Table1[[#This Row],[Sel_Cat]],$H$2:INDIRECT(ADDRESS(ROW(Table1[[#This Row],[Sel_Cat]]),8)),"A01")," ")</f>
        <v>113</v>
      </c>
      <c r="M1257" s="3" t="str">
        <f ca="1">IF(Table1[[#This Row],[Post]]="A02",COUNTIFS($H$2:INDIRECT(ADDRESS(ROW(Table1[[#This Row],[Sel_Cat]]),8)),"A02")," ")</f>
        <v xml:space="preserve"> </v>
      </c>
      <c r="N12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57" s="5" t="s">
        <v>5913</v>
      </c>
      <c r="P1257" s="5" t="str">
        <f>VLOOKUP(Table1[[#This Row],[ROLL2]],Sheet1!$A$1:$B$132,2,FALSE)</f>
        <v>Jharkhand</v>
      </c>
      <c r="Q1257" s="5" t="str">
        <f>VLOOKUP(Table1[[#This Row],[ROLL2]],Sheet1!$A$1:$C$132,3,FALSE)</f>
        <v>Ranchi(4205)</v>
      </c>
    </row>
    <row r="1258" spans="1:17" x14ac:dyDescent="0.2">
      <c r="A1258" s="2">
        <v>781</v>
      </c>
      <c r="B1258" s="3">
        <v>3010044907</v>
      </c>
      <c r="C1258" s="4" t="s">
        <v>5092</v>
      </c>
      <c r="D1258" s="4" t="s">
        <v>2345</v>
      </c>
      <c r="E1258" s="4" t="s">
        <v>2346</v>
      </c>
      <c r="F1258" s="2" t="s">
        <v>5697</v>
      </c>
      <c r="G1258" s="2" t="s">
        <v>5697</v>
      </c>
      <c r="H1258" s="4" t="s">
        <v>2347</v>
      </c>
      <c r="I1258" s="4">
        <v>1257</v>
      </c>
      <c r="J1258" s="3">
        <f ca="1">COUNTIF(G$2:INDIRECT(ADDRESS(ROW(Table1[[#This Row],[Sel_Cat]]),7)),Table1[[#This Row],[Sel_Cat]])</f>
        <v>142</v>
      </c>
      <c r="K1258" s="3">
        <f ca="1">IF(Table1[[#This Row],[Post]]="A01",COUNTIFS($H$2:INDIRECT(ADDRESS(ROW(Table1[[#This Row],[Sel_Cat]]),8)),"A01")," ")</f>
        <v>1075</v>
      </c>
      <c r="L1258" s="3">
        <f ca="1">IF(Table1[[#This Row],[Post]]="A01",COUNTIFS($G$2:INDIRECT(ADDRESS(ROW(Table1[[#This Row],[Sel_Cat]]),7)),Table1[[#This Row],[Sel_Cat]],$H$2:INDIRECT(ADDRESS(ROW(Table1[[#This Row],[Sel_Cat]]),8)),"A01")," ")</f>
        <v>114</v>
      </c>
      <c r="M1258" s="3" t="str">
        <f ca="1">IF(Table1[[#This Row],[Post]]="A02",COUNTIFS($H$2:INDIRECT(ADDRESS(ROW(Table1[[#This Row],[Sel_Cat]]),8)),"A02")," ")</f>
        <v xml:space="preserve"> </v>
      </c>
      <c r="N12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58" s="5" t="s">
        <v>5888</v>
      </c>
      <c r="P1258" s="5" t="str">
        <f>VLOOKUP(Table1[[#This Row],[ROLL2]],Sheet1!$A$1:$B$132,2,FALSE)</f>
        <v>Uttar Pradesh</v>
      </c>
      <c r="Q1258" s="5" t="str">
        <f>VLOOKUP(Table1[[#This Row],[ROLL2]],Sheet1!$A$1:$C$132,3,FALSE)</f>
        <v>Lucknow (3010)</v>
      </c>
    </row>
    <row r="1259" spans="1:17" x14ac:dyDescent="0.2">
      <c r="A1259" s="2">
        <v>479</v>
      </c>
      <c r="B1259" s="3">
        <v>2201342964</v>
      </c>
      <c r="C1259" s="4" t="s">
        <v>4828</v>
      </c>
      <c r="D1259" s="4" t="s">
        <v>1439</v>
      </c>
      <c r="E1259" s="4" t="s">
        <v>1440</v>
      </c>
      <c r="F1259" s="2" t="s">
        <v>5697</v>
      </c>
      <c r="G1259" s="2" t="s">
        <v>5697</v>
      </c>
      <c r="H1259" s="4" t="s">
        <v>1441</v>
      </c>
      <c r="I1259" s="4">
        <v>1258</v>
      </c>
      <c r="J1259" s="3">
        <f ca="1">COUNTIF(G$2:INDIRECT(ADDRESS(ROW(Table1[[#This Row],[Sel_Cat]]),7)),Table1[[#This Row],[Sel_Cat]])</f>
        <v>143</v>
      </c>
      <c r="K1259" s="3">
        <f ca="1">IF(Table1[[#This Row],[Post]]="A01",COUNTIFS($H$2:INDIRECT(ADDRESS(ROW(Table1[[#This Row],[Sel_Cat]]),8)),"A01")," ")</f>
        <v>1076</v>
      </c>
      <c r="L1259" s="3">
        <f ca="1">IF(Table1[[#This Row],[Post]]="A01",COUNTIFS($G$2:INDIRECT(ADDRESS(ROW(Table1[[#This Row],[Sel_Cat]]),7)),Table1[[#This Row],[Sel_Cat]],$H$2:INDIRECT(ADDRESS(ROW(Table1[[#This Row],[Sel_Cat]]),8)),"A01")," ")</f>
        <v>115</v>
      </c>
      <c r="M1259" s="3" t="str">
        <f ca="1">IF(Table1[[#This Row],[Post]]="A02",COUNTIFS($H$2:INDIRECT(ADDRESS(ROW(Table1[[#This Row],[Sel_Cat]]),8)),"A02")," ")</f>
        <v xml:space="preserve"> </v>
      </c>
      <c r="N12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59" s="5" t="s">
        <v>5900</v>
      </c>
      <c r="P1259" s="5" t="str">
        <f>VLOOKUP(Table1[[#This Row],[ROLL2]],Sheet1!$A$1:$B$132,2,FALSE)</f>
        <v>Delhi</v>
      </c>
      <c r="Q1259" s="5" t="str">
        <f>VLOOKUP(Table1[[#This Row],[ROLL2]],Sheet1!$A$1:$C$132,3,FALSE)</f>
        <v>Delhi (2201)</v>
      </c>
    </row>
    <row r="1260" spans="1:17" x14ac:dyDescent="0.2">
      <c r="A1260" s="2">
        <v>62</v>
      </c>
      <c r="B1260" s="3">
        <v>1601003540</v>
      </c>
      <c r="C1260" s="4" t="s">
        <v>4449</v>
      </c>
      <c r="D1260" s="4" t="s">
        <v>188</v>
      </c>
      <c r="E1260" s="4" t="s">
        <v>189</v>
      </c>
      <c r="F1260" s="2" t="s">
        <v>5696</v>
      </c>
      <c r="G1260" s="2" t="s">
        <v>5699</v>
      </c>
      <c r="H1260" s="4" t="s">
        <v>190</v>
      </c>
      <c r="I1260" s="4">
        <v>1259</v>
      </c>
      <c r="J1260" s="3">
        <f ca="1">COUNTIF(G$2:INDIRECT(ADDRESS(ROW(Table1[[#This Row],[Sel_Cat]]),7)),Table1[[#This Row],[Sel_Cat]])</f>
        <v>2</v>
      </c>
      <c r="K1260" s="3">
        <f ca="1">IF(Table1[[#This Row],[Post]]="A01",COUNTIFS($H$2:INDIRECT(ADDRESS(ROW(Table1[[#This Row],[Sel_Cat]]),8)),"A01")," ")</f>
        <v>1077</v>
      </c>
      <c r="L1260" s="3">
        <f ca="1">IF(Table1[[#This Row],[Post]]="A01",COUNTIFS($G$2:INDIRECT(ADDRESS(ROW(Table1[[#This Row],[Sel_Cat]]),7)),Table1[[#This Row],[Sel_Cat]],$H$2:INDIRECT(ADDRESS(ROW(Table1[[#This Row],[Sel_Cat]]),8)),"A01")," ")</f>
        <v>2</v>
      </c>
      <c r="M1260" s="3" t="str">
        <f ca="1">IF(Table1[[#This Row],[Post]]="A02",COUNTIFS($H$2:INDIRECT(ADDRESS(ROW(Table1[[#This Row],[Sel_Cat]]),8)),"A02")," ")</f>
        <v xml:space="preserve"> </v>
      </c>
      <c r="N12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60" s="5" t="s">
        <v>5965</v>
      </c>
      <c r="P1260" s="5" t="str">
        <f>VLOOKUP(Table1[[#This Row],[ROLL2]],Sheet1!$A$1:$B$132,2,FALSE)</f>
        <v>Chandigarh</v>
      </c>
      <c r="Q1260" s="5" t="str">
        <f>VLOOKUP(Table1[[#This Row],[ROLL2]],Sheet1!$A$1:$C$132,3,FALSE)</f>
        <v>Chandigarh/ Mohali(1601)</v>
      </c>
    </row>
    <row r="1261" spans="1:17" x14ac:dyDescent="0.2">
      <c r="A1261" s="2">
        <v>1093</v>
      </c>
      <c r="B1261" s="3">
        <v>4605005757</v>
      </c>
      <c r="C1261" s="4" t="s">
        <v>5354</v>
      </c>
      <c r="D1261" s="4" t="s">
        <v>3281</v>
      </c>
      <c r="E1261" s="4" t="s">
        <v>3282</v>
      </c>
      <c r="F1261" s="2" t="s">
        <v>5697</v>
      </c>
      <c r="G1261" s="2" t="s">
        <v>5697</v>
      </c>
      <c r="H1261" s="4" t="s">
        <v>3283</v>
      </c>
      <c r="I1261" s="4">
        <v>1260</v>
      </c>
      <c r="J1261" s="3">
        <f ca="1">COUNTIF(G$2:INDIRECT(ADDRESS(ROW(Table1[[#This Row],[Sel_Cat]]),7)),Table1[[#This Row],[Sel_Cat]])</f>
        <v>144</v>
      </c>
      <c r="K1261" s="3">
        <f ca="1">IF(Table1[[#This Row],[Post]]="A01",COUNTIFS($H$2:INDIRECT(ADDRESS(ROW(Table1[[#This Row],[Sel_Cat]]),8)),"A01")," ")</f>
        <v>1078</v>
      </c>
      <c r="L1261" s="3">
        <f ca="1">IF(Table1[[#This Row],[Post]]="A01",COUNTIFS($G$2:INDIRECT(ADDRESS(ROW(Table1[[#This Row],[Sel_Cat]]),7)),Table1[[#This Row],[Sel_Cat]],$H$2:INDIRECT(ADDRESS(ROW(Table1[[#This Row],[Sel_Cat]]),8)),"A01")," ")</f>
        <v>116</v>
      </c>
      <c r="M1261" s="3" t="str">
        <f ca="1">IF(Table1[[#This Row],[Post]]="A02",COUNTIFS($H$2:INDIRECT(ADDRESS(ROW(Table1[[#This Row],[Sel_Cat]]),8)),"A02")," ")</f>
        <v xml:space="preserve"> </v>
      </c>
      <c r="N12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61" s="5" t="s">
        <v>5917</v>
      </c>
      <c r="P1261" s="5" t="str">
        <f>VLOOKUP(Table1[[#This Row],[ROLL2]],Sheet1!$A$1:$B$132,2,FALSE)</f>
        <v>Odisha</v>
      </c>
      <c r="Q1261" s="5" t="str">
        <f>VLOOKUP(Table1[[#This Row],[ROLL2]],Sheet1!$A$1:$C$132,3,FALSE)</f>
        <v>Cuttack(4605)</v>
      </c>
    </row>
    <row r="1262" spans="1:17" x14ac:dyDescent="0.2">
      <c r="A1262" s="2">
        <v>1114</v>
      </c>
      <c r="B1262" s="3">
        <v>5301000062</v>
      </c>
      <c r="C1262" s="4" t="s">
        <v>5372</v>
      </c>
      <c r="D1262" s="4" t="s">
        <v>3344</v>
      </c>
      <c r="E1262" s="4" t="s">
        <v>3345</v>
      </c>
      <c r="F1262" s="2" t="s">
        <v>5698</v>
      </c>
      <c r="G1262" s="2" t="s">
        <v>5698</v>
      </c>
      <c r="H1262" s="4" t="s">
        <v>3346</v>
      </c>
      <c r="I1262" s="4">
        <v>1261</v>
      </c>
      <c r="J1262" s="3">
        <f ca="1">COUNTIF(G$2:INDIRECT(ADDRESS(ROW(Table1[[#This Row],[Sel_Cat]]),7)),Table1[[#This Row],[Sel_Cat]])</f>
        <v>46</v>
      </c>
      <c r="K1262" s="3">
        <f ca="1">IF(Table1[[#This Row],[Post]]="A01",COUNTIFS($H$2:INDIRECT(ADDRESS(ROW(Table1[[#This Row],[Sel_Cat]]),8)),"A01")," ")</f>
        <v>1079</v>
      </c>
      <c r="L1262" s="3">
        <f ca="1">IF(Table1[[#This Row],[Post]]="A01",COUNTIFS($G$2:INDIRECT(ADDRESS(ROW(Table1[[#This Row],[Sel_Cat]]),7)),Table1[[#This Row],[Sel_Cat]],$H$2:INDIRECT(ADDRESS(ROW(Table1[[#This Row],[Sel_Cat]]),8)),"A01")," ")</f>
        <v>42</v>
      </c>
      <c r="M1262" s="3" t="str">
        <f ca="1">IF(Table1[[#This Row],[Post]]="A02",COUNTIFS($H$2:INDIRECT(ADDRESS(ROW(Table1[[#This Row],[Sel_Cat]]),8)),"A02")," ")</f>
        <v xml:space="preserve"> </v>
      </c>
      <c r="N12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62" s="5" t="s">
        <v>5962</v>
      </c>
      <c r="P1262" s="5" t="str">
        <f>VLOOKUP(Table1[[#This Row],[ROLL2]],Sheet1!$A$1:$B$132,2,FALSE)</f>
        <v>Nagaland</v>
      </c>
      <c r="Q1262" s="5" t="str">
        <f>VLOOKUP(Table1[[#This Row],[ROLL2]],Sheet1!$A$1:$C$132,3,FALSE)</f>
        <v>Dimapur (5301)</v>
      </c>
    </row>
    <row r="1263" spans="1:17" x14ac:dyDescent="0.2">
      <c r="A1263" s="2">
        <v>680</v>
      </c>
      <c r="B1263" s="3">
        <v>3002006354</v>
      </c>
      <c r="C1263" s="4" t="s">
        <v>4999</v>
      </c>
      <c r="D1263" s="4" t="s">
        <v>2042</v>
      </c>
      <c r="E1263" s="4" t="s">
        <v>2043</v>
      </c>
      <c r="F1263" s="2" t="s">
        <v>5697</v>
      </c>
      <c r="G1263" s="2" t="s">
        <v>5697</v>
      </c>
      <c r="H1263" s="4" t="s">
        <v>2044</v>
      </c>
      <c r="I1263" s="4">
        <v>1262</v>
      </c>
      <c r="J1263" s="3">
        <f ca="1">COUNTIF(G$2:INDIRECT(ADDRESS(ROW(Table1[[#This Row],[Sel_Cat]]),7)),Table1[[#This Row],[Sel_Cat]])</f>
        <v>145</v>
      </c>
      <c r="K1263" s="3" t="str">
        <f ca="1">IF(Table1[[#This Row],[Post]]="A01",COUNTIFS($H$2:INDIRECT(ADDRESS(ROW(Table1[[#This Row],[Sel_Cat]]),8)),"A01")," ")</f>
        <v xml:space="preserve"> </v>
      </c>
      <c r="L126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63" s="3">
        <f ca="1">IF(Table1[[#This Row],[Post]]="A02",COUNTIFS($H$2:INDIRECT(ADDRESS(ROW(Table1[[#This Row],[Sel_Cat]]),8)),"A02")," ")</f>
        <v>183</v>
      </c>
      <c r="N1263" s="3">
        <f ca="1">IF(Table1[[#This Row],[Post]]="A02",COUNTIFS($G$2:INDIRECT(ADDRESS(ROW(Table1[[#This Row],[Sel_Cat]]),7)),Table1[[#This Row],[Sel_Cat]],$H$2:INDIRECT(ADDRESS(ROW(Table1[[#This Row],[Sel_Cat]]),8)),"A02")," ")</f>
        <v>29</v>
      </c>
      <c r="O1263" s="5" t="s">
        <v>6023</v>
      </c>
      <c r="P1263" s="5" t="e">
        <f>VLOOKUP(Table1[[#This Row],[ROLL2]],Sheet1!$A$1:$B$132,2,FALSE)</f>
        <v>#N/A</v>
      </c>
      <c r="Q1263" s="5" t="e">
        <f>VLOOKUP(Table1[[#This Row],[ROLL2]],Sheet1!$A$1:$C$132,3,FALSE)</f>
        <v>#N/A</v>
      </c>
    </row>
    <row r="1264" spans="1:17" x14ac:dyDescent="0.2">
      <c r="A1264" s="2">
        <v>281</v>
      </c>
      <c r="B1264" s="3">
        <v>2201162695</v>
      </c>
      <c r="C1264" s="4" t="s">
        <v>4651</v>
      </c>
      <c r="D1264" s="4" t="s">
        <v>845</v>
      </c>
      <c r="E1264" s="4" t="s">
        <v>846</v>
      </c>
      <c r="F1264" s="2" t="s">
        <v>5697</v>
      </c>
      <c r="G1264" s="2" t="s">
        <v>5697</v>
      </c>
      <c r="H1264" s="4" t="s">
        <v>847</v>
      </c>
      <c r="I1264" s="4">
        <v>1263</v>
      </c>
      <c r="J1264" s="3">
        <f ca="1">COUNTIF(G$2:INDIRECT(ADDRESS(ROW(Table1[[#This Row],[Sel_Cat]]),7)),Table1[[#This Row],[Sel_Cat]])</f>
        <v>146</v>
      </c>
      <c r="K1264" s="3" t="str">
        <f ca="1">IF(Table1[[#This Row],[Post]]="A01",COUNTIFS($H$2:INDIRECT(ADDRESS(ROW(Table1[[#This Row],[Sel_Cat]]),8)),"A01")," ")</f>
        <v xml:space="preserve"> </v>
      </c>
      <c r="L126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264" s="3">
        <f ca="1">IF(Table1[[#This Row],[Post]]="A02",COUNTIFS($H$2:INDIRECT(ADDRESS(ROW(Table1[[#This Row],[Sel_Cat]]),8)),"A02")," ")</f>
        <v>184</v>
      </c>
      <c r="N1264" s="3">
        <f ca="1">IF(Table1[[#This Row],[Post]]="A02",COUNTIFS($G$2:INDIRECT(ADDRESS(ROW(Table1[[#This Row],[Sel_Cat]]),7)),Table1[[#This Row],[Sel_Cat]],$H$2:INDIRECT(ADDRESS(ROW(Table1[[#This Row],[Sel_Cat]]),8)),"A02")," ")</f>
        <v>30</v>
      </c>
      <c r="O1264" s="5" t="s">
        <v>5900</v>
      </c>
      <c r="P1264" s="5" t="str">
        <f>VLOOKUP(Table1[[#This Row],[ROLL2]],Sheet1!$A$1:$B$132,2,FALSE)</f>
        <v>Delhi</v>
      </c>
      <c r="Q1264" s="5" t="str">
        <f>VLOOKUP(Table1[[#This Row],[ROLL2]],Sheet1!$A$1:$C$132,3,FALSE)</f>
        <v>Delhi (2201)</v>
      </c>
    </row>
    <row r="1265" spans="1:17" x14ac:dyDescent="0.2">
      <c r="A1265" s="2">
        <v>185</v>
      </c>
      <c r="B1265" s="3">
        <v>2201085551</v>
      </c>
      <c r="C1265" s="4" t="s">
        <v>4564</v>
      </c>
      <c r="D1265" s="4" t="s">
        <v>557</v>
      </c>
      <c r="E1265" s="4" t="s">
        <v>558</v>
      </c>
      <c r="F1265" s="2" t="s">
        <v>5697</v>
      </c>
      <c r="G1265" s="2" t="s">
        <v>5697</v>
      </c>
      <c r="H1265" s="4" t="s">
        <v>559</v>
      </c>
      <c r="I1265" s="4">
        <v>1264</v>
      </c>
      <c r="J1265" s="3">
        <f ca="1">COUNTIF(G$2:INDIRECT(ADDRESS(ROW(Table1[[#This Row],[Sel_Cat]]),7)),Table1[[#This Row],[Sel_Cat]])</f>
        <v>147</v>
      </c>
      <c r="K1265" s="3">
        <f ca="1">IF(Table1[[#This Row],[Post]]="A01",COUNTIFS($H$2:INDIRECT(ADDRESS(ROW(Table1[[#This Row],[Sel_Cat]]),8)),"A01")," ")</f>
        <v>1080</v>
      </c>
      <c r="L1265" s="3">
        <f ca="1">IF(Table1[[#This Row],[Post]]="A01",COUNTIFS($G$2:INDIRECT(ADDRESS(ROW(Table1[[#This Row],[Sel_Cat]]),7)),Table1[[#This Row],[Sel_Cat]],$H$2:INDIRECT(ADDRESS(ROW(Table1[[#This Row],[Sel_Cat]]),8)),"A01")," ")</f>
        <v>117</v>
      </c>
      <c r="M1265" s="3" t="str">
        <f ca="1">IF(Table1[[#This Row],[Post]]="A02",COUNTIFS($H$2:INDIRECT(ADDRESS(ROW(Table1[[#This Row],[Sel_Cat]]),8)),"A02")," ")</f>
        <v xml:space="preserve"> </v>
      </c>
      <c r="N126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65" s="5" t="s">
        <v>5900</v>
      </c>
      <c r="P1265" s="5" t="str">
        <f>VLOOKUP(Table1[[#This Row],[ROLL2]],Sheet1!$A$1:$B$132,2,FALSE)</f>
        <v>Delhi</v>
      </c>
      <c r="Q1265" s="5" t="str">
        <f>VLOOKUP(Table1[[#This Row],[ROLL2]],Sheet1!$A$1:$C$132,3,FALSE)</f>
        <v>Delhi (2201)</v>
      </c>
    </row>
    <row r="1266" spans="1:17" x14ac:dyDescent="0.2">
      <c r="A1266" s="2">
        <v>1372</v>
      </c>
      <c r="B1266" s="3">
        <v>8601012626</v>
      </c>
      <c r="C1266" s="4" t="s">
        <v>5608</v>
      </c>
      <c r="D1266" s="4" t="s">
        <v>4117</v>
      </c>
      <c r="E1266" s="4" t="s">
        <v>4118</v>
      </c>
      <c r="F1266" s="2" t="s">
        <v>5698</v>
      </c>
      <c r="G1266" s="2" t="s">
        <v>5698</v>
      </c>
      <c r="H1266" s="4" t="s">
        <v>4119</v>
      </c>
      <c r="I1266" s="4">
        <v>1265</v>
      </c>
      <c r="J1266" s="3">
        <f ca="1">COUNTIF(G$2:INDIRECT(ADDRESS(ROW(Table1[[#This Row],[Sel_Cat]]),7)),Table1[[#This Row],[Sel_Cat]])</f>
        <v>47</v>
      </c>
      <c r="K1266" s="3">
        <f ca="1">IF(Table1[[#This Row],[Post]]="A01",COUNTIFS($H$2:INDIRECT(ADDRESS(ROW(Table1[[#This Row],[Sel_Cat]]),8)),"A01")," ")</f>
        <v>1081</v>
      </c>
      <c r="L1266" s="3">
        <f ca="1">IF(Table1[[#This Row],[Post]]="A01",COUNTIFS($G$2:INDIRECT(ADDRESS(ROW(Table1[[#This Row],[Sel_Cat]]),7)),Table1[[#This Row],[Sel_Cat]],$H$2:INDIRECT(ADDRESS(ROW(Table1[[#This Row],[Sel_Cat]]),8)),"A01")," ")</f>
        <v>43</v>
      </c>
      <c r="M1266" s="3" t="str">
        <f ca="1">IF(Table1[[#This Row],[Post]]="A02",COUNTIFS($H$2:INDIRECT(ADDRESS(ROW(Table1[[#This Row],[Sel_Cat]]),8)),"A02")," ")</f>
        <v xml:space="preserve"> </v>
      </c>
      <c r="N12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66" s="5" t="s">
        <v>5995</v>
      </c>
      <c r="P1266" s="5" t="str">
        <f>VLOOKUP(Table1[[#This Row],[ROLL2]],Sheet1!$A$1:$B$132,2,FALSE)</f>
        <v>Telangana</v>
      </c>
      <c r="Q1266" s="5" t="str">
        <f>VLOOKUP(Table1[[#This Row],[ROLL2]],Sheet1!$A$1:$C$132,3,FALSE)</f>
        <v>Hyderabad(8601)</v>
      </c>
    </row>
    <row r="1267" spans="1:17" x14ac:dyDescent="0.2">
      <c r="A1267" s="2">
        <v>728</v>
      </c>
      <c r="B1267" s="3">
        <v>3009030118</v>
      </c>
      <c r="C1267" s="4" t="s">
        <v>5043</v>
      </c>
      <c r="D1267" s="4" t="s">
        <v>2186</v>
      </c>
      <c r="E1267" s="4" t="s">
        <v>2187</v>
      </c>
      <c r="F1267" s="2" t="s">
        <v>5697</v>
      </c>
      <c r="G1267" s="2" t="s">
        <v>5697</v>
      </c>
      <c r="H1267" s="4" t="s">
        <v>2188</v>
      </c>
      <c r="I1267" s="4">
        <v>1266</v>
      </c>
      <c r="J1267" s="3">
        <f ca="1">COUNTIF(G$2:INDIRECT(ADDRESS(ROW(Table1[[#This Row],[Sel_Cat]]),7)),Table1[[#This Row],[Sel_Cat]])</f>
        <v>148</v>
      </c>
      <c r="K1267" s="3">
        <f ca="1">IF(Table1[[#This Row],[Post]]="A01",COUNTIFS($H$2:INDIRECT(ADDRESS(ROW(Table1[[#This Row],[Sel_Cat]]),8)),"A01")," ")</f>
        <v>1082</v>
      </c>
      <c r="L1267" s="3">
        <f ca="1">IF(Table1[[#This Row],[Post]]="A01",COUNTIFS($G$2:INDIRECT(ADDRESS(ROW(Table1[[#This Row],[Sel_Cat]]),7)),Table1[[#This Row],[Sel_Cat]],$H$2:INDIRECT(ADDRESS(ROW(Table1[[#This Row],[Sel_Cat]]),8)),"A01")," ")</f>
        <v>118</v>
      </c>
      <c r="M1267" s="3" t="str">
        <f ca="1">IF(Table1[[#This Row],[Post]]="A02",COUNTIFS($H$2:INDIRECT(ADDRESS(ROW(Table1[[#This Row],[Sel_Cat]]),8)),"A02")," ")</f>
        <v xml:space="preserve"> </v>
      </c>
      <c r="N12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67" s="5" t="s">
        <v>5887</v>
      </c>
      <c r="P1267" s="5" t="str">
        <f>VLOOKUP(Table1[[#This Row],[ROLL2]],Sheet1!$A$1:$B$132,2,FALSE)</f>
        <v>Uttar Pradesh</v>
      </c>
      <c r="Q1267" s="5" t="str">
        <f>VLOOKUP(Table1[[#This Row],[ROLL2]],Sheet1!$A$1:$C$132,3,FALSE)</f>
        <v>Kanpur (3009)</v>
      </c>
    </row>
    <row r="1268" spans="1:17" x14ac:dyDescent="0.2">
      <c r="A1268" s="2">
        <v>869</v>
      </c>
      <c r="B1268" s="3">
        <v>3015008829</v>
      </c>
      <c r="C1268" s="4" t="s">
        <v>5163</v>
      </c>
      <c r="D1268" s="4" t="s">
        <v>2609</v>
      </c>
      <c r="E1268" s="4" t="s">
        <v>2610</v>
      </c>
      <c r="F1268" s="2" t="s">
        <v>5697</v>
      </c>
      <c r="G1268" s="2" t="s">
        <v>5697</v>
      </c>
      <c r="H1268" s="4" t="s">
        <v>2611</v>
      </c>
      <c r="I1268" s="4">
        <v>1267</v>
      </c>
      <c r="J1268" s="3">
        <f ca="1">COUNTIF(G$2:INDIRECT(ADDRESS(ROW(Table1[[#This Row],[Sel_Cat]]),7)),Table1[[#This Row],[Sel_Cat]])</f>
        <v>149</v>
      </c>
      <c r="K1268" s="3">
        <f ca="1">IF(Table1[[#This Row],[Post]]="A01",COUNTIFS($H$2:INDIRECT(ADDRESS(ROW(Table1[[#This Row],[Sel_Cat]]),8)),"A01")," ")</f>
        <v>1083</v>
      </c>
      <c r="L1268" s="3">
        <f ca="1">IF(Table1[[#This Row],[Post]]="A01",COUNTIFS($G$2:INDIRECT(ADDRESS(ROW(Table1[[#This Row],[Sel_Cat]]),7)),Table1[[#This Row],[Sel_Cat]],$H$2:INDIRECT(ADDRESS(ROW(Table1[[#This Row],[Sel_Cat]]),8)),"A01")," ")</f>
        <v>119</v>
      </c>
      <c r="M1268" s="3" t="str">
        <f ca="1">IF(Table1[[#This Row],[Post]]="A02",COUNTIFS($H$2:INDIRECT(ADDRESS(ROW(Table1[[#This Row],[Sel_Cat]]),8)),"A02")," ")</f>
        <v xml:space="preserve"> </v>
      </c>
      <c r="N126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68" s="5" t="s">
        <v>6025</v>
      </c>
      <c r="P1268" s="5" t="e">
        <f>VLOOKUP(Table1[[#This Row],[ROLL2]],Sheet1!$A$1:$B$132,2,FALSE)</f>
        <v>#N/A</v>
      </c>
      <c r="Q1268" s="5" t="e">
        <f>VLOOKUP(Table1[[#This Row],[ROLL2]],Sheet1!$A$1:$C$132,3,FALSE)</f>
        <v>#N/A</v>
      </c>
    </row>
    <row r="1269" spans="1:17" x14ac:dyDescent="0.2">
      <c r="A1269" s="2">
        <v>1258</v>
      </c>
      <c r="B1269" s="3">
        <v>7205011487</v>
      </c>
      <c r="C1269" s="4" t="s">
        <v>5502</v>
      </c>
      <c r="D1269" s="4" t="s">
        <v>3776</v>
      </c>
      <c r="E1269" s="4" t="s">
        <v>3777</v>
      </c>
      <c r="F1269" s="2" t="s">
        <v>5697</v>
      </c>
      <c r="G1269" s="2" t="s">
        <v>5697</v>
      </c>
      <c r="H1269" s="4" t="s">
        <v>3778</v>
      </c>
      <c r="I1269" s="4">
        <v>1268</v>
      </c>
      <c r="J1269" s="3">
        <f ca="1">COUNTIF(G$2:INDIRECT(ADDRESS(ROW(Table1[[#This Row],[Sel_Cat]]),7)),Table1[[#This Row],[Sel_Cat]])</f>
        <v>150</v>
      </c>
      <c r="K1269" s="3">
        <f ca="1">IF(Table1[[#This Row],[Post]]="A01",COUNTIFS($H$2:INDIRECT(ADDRESS(ROW(Table1[[#This Row],[Sel_Cat]]),8)),"A01")," ")</f>
        <v>1084</v>
      </c>
      <c r="L1269" s="3">
        <f ca="1">IF(Table1[[#This Row],[Post]]="A01",COUNTIFS($G$2:INDIRECT(ADDRESS(ROW(Table1[[#This Row],[Sel_Cat]]),7)),Table1[[#This Row],[Sel_Cat]],$H$2:INDIRECT(ADDRESS(ROW(Table1[[#This Row],[Sel_Cat]]),8)),"A01")," ")</f>
        <v>120</v>
      </c>
      <c r="M1269" s="3" t="str">
        <f ca="1">IF(Table1[[#This Row],[Post]]="A02",COUNTIFS($H$2:INDIRECT(ADDRESS(ROW(Table1[[#This Row],[Sel_Cat]]),8)),"A02")," ")</f>
        <v xml:space="preserve"> </v>
      </c>
      <c r="N12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69" s="5" t="s">
        <v>6011</v>
      </c>
      <c r="P1269" s="5" t="str">
        <f>VLOOKUP(Table1[[#This Row],[ROLL2]],Sheet1!$A$1:$B$132,2,FALSE)</f>
        <v>Maharashtra</v>
      </c>
      <c r="Q1269" s="5" t="str">
        <f>VLOOKUP(Table1[[#This Row],[ROLL2]],Sheet1!$A$1:$C$132,3,FALSE)</f>
        <v>Nagpur(7205)</v>
      </c>
    </row>
    <row r="1270" spans="1:17" x14ac:dyDescent="0.2">
      <c r="A1270" s="2">
        <v>868</v>
      </c>
      <c r="B1270" s="3">
        <v>3015003382</v>
      </c>
      <c r="C1270" s="4" t="s">
        <v>5162</v>
      </c>
      <c r="D1270" s="4" t="s">
        <v>2606</v>
      </c>
      <c r="E1270" s="4" t="s">
        <v>2607</v>
      </c>
      <c r="F1270" s="2" t="s">
        <v>5697</v>
      </c>
      <c r="G1270" s="2" t="s">
        <v>5697</v>
      </c>
      <c r="H1270" s="4" t="s">
        <v>2608</v>
      </c>
      <c r="I1270" s="4">
        <v>1269</v>
      </c>
      <c r="J1270" s="3">
        <f ca="1">COUNTIF(G$2:INDIRECT(ADDRESS(ROW(Table1[[#This Row],[Sel_Cat]]),7)),Table1[[#This Row],[Sel_Cat]])</f>
        <v>151</v>
      </c>
      <c r="K1270" s="3">
        <f ca="1">IF(Table1[[#This Row],[Post]]="A01",COUNTIFS($H$2:INDIRECT(ADDRESS(ROW(Table1[[#This Row],[Sel_Cat]]),8)),"A01")," ")</f>
        <v>1085</v>
      </c>
      <c r="L1270" s="3">
        <f ca="1">IF(Table1[[#This Row],[Post]]="A01",COUNTIFS($G$2:INDIRECT(ADDRESS(ROW(Table1[[#This Row],[Sel_Cat]]),7)),Table1[[#This Row],[Sel_Cat]],$H$2:INDIRECT(ADDRESS(ROW(Table1[[#This Row],[Sel_Cat]]),8)),"A01")," ")</f>
        <v>121</v>
      </c>
      <c r="M1270" s="3" t="str">
        <f ca="1">IF(Table1[[#This Row],[Post]]="A02",COUNTIFS($H$2:INDIRECT(ADDRESS(ROW(Table1[[#This Row],[Sel_Cat]]),8)),"A02")," ")</f>
        <v xml:space="preserve"> </v>
      </c>
      <c r="N12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70" s="5" t="s">
        <v>6025</v>
      </c>
      <c r="P1270" s="5" t="e">
        <f>VLOOKUP(Table1[[#This Row],[ROLL2]],Sheet1!$A$1:$B$132,2,FALSE)</f>
        <v>#N/A</v>
      </c>
      <c r="Q1270" s="5" t="e">
        <f>VLOOKUP(Table1[[#This Row],[ROLL2]],Sheet1!$A$1:$C$132,3,FALSE)</f>
        <v>#N/A</v>
      </c>
    </row>
    <row r="1271" spans="1:17" x14ac:dyDescent="0.2">
      <c r="A1271" s="2">
        <v>322</v>
      </c>
      <c r="B1271" s="3">
        <v>2201191248</v>
      </c>
      <c r="C1271" s="4" t="s">
        <v>4690</v>
      </c>
      <c r="D1271" s="4" t="s">
        <v>968</v>
      </c>
      <c r="E1271" s="4" t="s">
        <v>969</v>
      </c>
      <c r="F1271" s="2" t="s">
        <v>5697</v>
      </c>
      <c r="G1271" s="2" t="s">
        <v>5697</v>
      </c>
      <c r="H1271" s="4" t="s">
        <v>970</v>
      </c>
      <c r="I1271" s="4">
        <v>1270</v>
      </c>
      <c r="J1271" s="3">
        <f ca="1">COUNTIF(G$2:INDIRECT(ADDRESS(ROW(Table1[[#This Row],[Sel_Cat]]),7)),Table1[[#This Row],[Sel_Cat]])</f>
        <v>152</v>
      </c>
      <c r="K1271" s="3">
        <f ca="1">IF(Table1[[#This Row],[Post]]="A01",COUNTIFS($H$2:INDIRECT(ADDRESS(ROW(Table1[[#This Row],[Sel_Cat]]),8)),"A01")," ")</f>
        <v>1086</v>
      </c>
      <c r="L1271" s="3">
        <f ca="1">IF(Table1[[#This Row],[Post]]="A01",COUNTIFS($G$2:INDIRECT(ADDRESS(ROW(Table1[[#This Row],[Sel_Cat]]),7)),Table1[[#This Row],[Sel_Cat]],$H$2:INDIRECT(ADDRESS(ROW(Table1[[#This Row],[Sel_Cat]]),8)),"A01")," ")</f>
        <v>122</v>
      </c>
      <c r="M1271" s="3" t="str">
        <f ca="1">IF(Table1[[#This Row],[Post]]="A02",COUNTIFS($H$2:INDIRECT(ADDRESS(ROW(Table1[[#This Row],[Sel_Cat]]),8)),"A02")," ")</f>
        <v xml:space="preserve"> </v>
      </c>
      <c r="N12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71" s="5" t="s">
        <v>5900</v>
      </c>
      <c r="P1271" s="5" t="str">
        <f>VLOOKUP(Table1[[#This Row],[ROLL2]],Sheet1!$A$1:$B$132,2,FALSE)</f>
        <v>Delhi</v>
      </c>
      <c r="Q1271" s="5" t="str">
        <f>VLOOKUP(Table1[[#This Row],[ROLL2]],Sheet1!$A$1:$C$132,3,FALSE)</f>
        <v>Delhi (2201)</v>
      </c>
    </row>
    <row r="1272" spans="1:17" x14ac:dyDescent="0.2">
      <c r="A1272" s="2">
        <v>253</v>
      </c>
      <c r="B1272" s="3">
        <v>2201138363</v>
      </c>
      <c r="C1272" s="4" t="s">
        <v>4626</v>
      </c>
      <c r="D1272" s="4" t="s">
        <v>761</v>
      </c>
      <c r="E1272" s="4" t="s">
        <v>762</v>
      </c>
      <c r="F1272" s="2" t="s">
        <v>5697</v>
      </c>
      <c r="G1272" s="2" t="s">
        <v>5697</v>
      </c>
      <c r="H1272" s="4" t="s">
        <v>763</v>
      </c>
      <c r="I1272" s="4">
        <v>1271</v>
      </c>
      <c r="J1272" s="3">
        <f ca="1">COUNTIF(G$2:INDIRECT(ADDRESS(ROW(Table1[[#This Row],[Sel_Cat]]),7)),Table1[[#This Row],[Sel_Cat]])</f>
        <v>153</v>
      </c>
      <c r="K1272" s="3">
        <f ca="1">IF(Table1[[#This Row],[Post]]="A01",COUNTIFS($H$2:INDIRECT(ADDRESS(ROW(Table1[[#This Row],[Sel_Cat]]),8)),"A01")," ")</f>
        <v>1087</v>
      </c>
      <c r="L1272" s="3">
        <f ca="1">IF(Table1[[#This Row],[Post]]="A01",COUNTIFS($G$2:INDIRECT(ADDRESS(ROW(Table1[[#This Row],[Sel_Cat]]),7)),Table1[[#This Row],[Sel_Cat]],$H$2:INDIRECT(ADDRESS(ROW(Table1[[#This Row],[Sel_Cat]]),8)),"A01")," ")</f>
        <v>123</v>
      </c>
      <c r="M1272" s="3" t="str">
        <f ca="1">IF(Table1[[#This Row],[Post]]="A02",COUNTIFS($H$2:INDIRECT(ADDRESS(ROW(Table1[[#This Row],[Sel_Cat]]),8)),"A02")," ")</f>
        <v xml:space="preserve"> </v>
      </c>
      <c r="N12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72" s="5" t="s">
        <v>5900</v>
      </c>
      <c r="P1272" s="5" t="str">
        <f>VLOOKUP(Table1[[#This Row],[ROLL2]],Sheet1!$A$1:$B$132,2,FALSE)</f>
        <v>Delhi</v>
      </c>
      <c r="Q1272" s="5" t="str">
        <f>VLOOKUP(Table1[[#This Row],[ROLL2]],Sheet1!$A$1:$C$132,3,FALSE)</f>
        <v>Delhi (2201)</v>
      </c>
    </row>
    <row r="1273" spans="1:17" x14ac:dyDescent="0.2">
      <c r="A1273" s="2">
        <v>1399</v>
      </c>
      <c r="B1273" s="3">
        <v>8601053666</v>
      </c>
      <c r="C1273" s="4" t="s">
        <v>5635</v>
      </c>
      <c r="D1273" s="4" t="s">
        <v>4198</v>
      </c>
      <c r="E1273" s="4" t="s">
        <v>4199</v>
      </c>
      <c r="F1273" s="2" t="s">
        <v>5698</v>
      </c>
      <c r="G1273" s="2" t="s">
        <v>5698</v>
      </c>
      <c r="H1273" s="4" t="s">
        <v>4200</v>
      </c>
      <c r="I1273" s="4">
        <v>1272</v>
      </c>
      <c r="J1273" s="3">
        <f ca="1">COUNTIF(G$2:INDIRECT(ADDRESS(ROW(Table1[[#This Row],[Sel_Cat]]),7)),Table1[[#This Row],[Sel_Cat]])</f>
        <v>48</v>
      </c>
      <c r="K1273" s="3">
        <f ca="1">IF(Table1[[#This Row],[Post]]="A01",COUNTIFS($H$2:INDIRECT(ADDRESS(ROW(Table1[[#This Row],[Sel_Cat]]),8)),"A01")," ")</f>
        <v>1088</v>
      </c>
      <c r="L1273" s="3">
        <f ca="1">IF(Table1[[#This Row],[Post]]="A01",COUNTIFS($G$2:INDIRECT(ADDRESS(ROW(Table1[[#This Row],[Sel_Cat]]),7)),Table1[[#This Row],[Sel_Cat]],$H$2:INDIRECT(ADDRESS(ROW(Table1[[#This Row],[Sel_Cat]]),8)),"A01")," ")</f>
        <v>44</v>
      </c>
      <c r="M1273" s="3" t="str">
        <f ca="1">IF(Table1[[#This Row],[Post]]="A02",COUNTIFS($H$2:INDIRECT(ADDRESS(ROW(Table1[[#This Row],[Sel_Cat]]),8)),"A02")," ")</f>
        <v xml:space="preserve"> </v>
      </c>
      <c r="N12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73" s="5" t="s">
        <v>5995</v>
      </c>
      <c r="P1273" s="5" t="str">
        <f>VLOOKUP(Table1[[#This Row],[ROLL2]],Sheet1!$A$1:$B$132,2,FALSE)</f>
        <v>Telangana</v>
      </c>
      <c r="Q1273" s="5" t="str">
        <f>VLOOKUP(Table1[[#This Row],[ROLL2]],Sheet1!$A$1:$C$132,3,FALSE)</f>
        <v>Hyderabad(8601)</v>
      </c>
    </row>
    <row r="1274" spans="1:17" x14ac:dyDescent="0.2">
      <c r="A1274" s="2">
        <v>136</v>
      </c>
      <c r="B1274" s="3">
        <v>2201044493</v>
      </c>
      <c r="C1274" s="4" t="s">
        <v>4521</v>
      </c>
      <c r="D1274" s="4" t="s">
        <v>410</v>
      </c>
      <c r="E1274" s="4" t="s">
        <v>411</v>
      </c>
      <c r="F1274" s="2" t="s">
        <v>5697</v>
      </c>
      <c r="G1274" s="2" t="s">
        <v>5697</v>
      </c>
      <c r="H1274" s="4" t="s">
        <v>412</v>
      </c>
      <c r="I1274" s="4">
        <v>1273</v>
      </c>
      <c r="J1274" s="3">
        <f ca="1">COUNTIF(G$2:INDIRECT(ADDRESS(ROW(Table1[[#This Row],[Sel_Cat]]),7)),Table1[[#This Row],[Sel_Cat]])</f>
        <v>154</v>
      </c>
      <c r="K1274" s="3">
        <f ca="1">IF(Table1[[#This Row],[Post]]="A01",COUNTIFS($H$2:INDIRECT(ADDRESS(ROW(Table1[[#This Row],[Sel_Cat]]),8)),"A01")," ")</f>
        <v>1089</v>
      </c>
      <c r="L1274" s="3">
        <f ca="1">IF(Table1[[#This Row],[Post]]="A01",COUNTIFS($G$2:INDIRECT(ADDRESS(ROW(Table1[[#This Row],[Sel_Cat]]),7)),Table1[[#This Row],[Sel_Cat]],$H$2:INDIRECT(ADDRESS(ROW(Table1[[#This Row],[Sel_Cat]]),8)),"A01")," ")</f>
        <v>124</v>
      </c>
      <c r="M1274" s="3" t="str">
        <f ca="1">IF(Table1[[#This Row],[Post]]="A02",COUNTIFS($H$2:INDIRECT(ADDRESS(ROW(Table1[[#This Row],[Sel_Cat]]),8)),"A02")," ")</f>
        <v xml:space="preserve"> </v>
      </c>
      <c r="N127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74" s="5" t="s">
        <v>5900</v>
      </c>
      <c r="P1274" s="5" t="str">
        <f>VLOOKUP(Table1[[#This Row],[ROLL2]],Sheet1!$A$1:$B$132,2,FALSE)</f>
        <v>Delhi</v>
      </c>
      <c r="Q1274" s="5" t="str">
        <f>VLOOKUP(Table1[[#This Row],[ROLL2]],Sheet1!$A$1:$C$132,3,FALSE)</f>
        <v>Delhi (2201)</v>
      </c>
    </row>
    <row r="1275" spans="1:17" x14ac:dyDescent="0.2">
      <c r="A1275" s="2">
        <v>413</v>
      </c>
      <c r="B1275" s="3">
        <v>2201273034</v>
      </c>
      <c r="C1275" s="4" t="s">
        <v>4770</v>
      </c>
      <c r="D1275" s="4" t="s">
        <v>1241</v>
      </c>
      <c r="E1275" s="4" t="s">
        <v>1242</v>
      </c>
      <c r="F1275" s="2" t="s">
        <v>5697</v>
      </c>
      <c r="G1275" s="2" t="s">
        <v>5697</v>
      </c>
      <c r="H1275" s="4" t="s">
        <v>1243</v>
      </c>
      <c r="I1275" s="4">
        <v>1274</v>
      </c>
      <c r="J1275" s="3">
        <f ca="1">COUNTIF(G$2:INDIRECT(ADDRESS(ROW(Table1[[#This Row],[Sel_Cat]]),7)),Table1[[#This Row],[Sel_Cat]])</f>
        <v>155</v>
      </c>
      <c r="K1275" s="3">
        <f ca="1">IF(Table1[[#This Row],[Post]]="A01",COUNTIFS($H$2:INDIRECT(ADDRESS(ROW(Table1[[#This Row],[Sel_Cat]]),8)),"A01")," ")</f>
        <v>1090</v>
      </c>
      <c r="L1275" s="3">
        <f ca="1">IF(Table1[[#This Row],[Post]]="A01",COUNTIFS($G$2:INDIRECT(ADDRESS(ROW(Table1[[#This Row],[Sel_Cat]]),7)),Table1[[#This Row],[Sel_Cat]],$H$2:INDIRECT(ADDRESS(ROW(Table1[[#This Row],[Sel_Cat]]),8)),"A01")," ")</f>
        <v>125</v>
      </c>
      <c r="M1275" s="3" t="str">
        <f ca="1">IF(Table1[[#This Row],[Post]]="A02",COUNTIFS($H$2:INDIRECT(ADDRESS(ROW(Table1[[#This Row],[Sel_Cat]]),8)),"A02")," ")</f>
        <v xml:space="preserve"> </v>
      </c>
      <c r="N12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75" s="5" t="s">
        <v>5900</v>
      </c>
      <c r="P1275" s="5" t="str">
        <f>VLOOKUP(Table1[[#This Row],[ROLL2]],Sheet1!$A$1:$B$132,2,FALSE)</f>
        <v>Delhi</v>
      </c>
      <c r="Q1275" s="5" t="str">
        <f>VLOOKUP(Table1[[#This Row],[ROLL2]],Sheet1!$A$1:$C$132,3,FALSE)</f>
        <v>Delhi (2201)</v>
      </c>
    </row>
    <row r="1276" spans="1:17" x14ac:dyDescent="0.2">
      <c r="A1276" s="2">
        <v>707</v>
      </c>
      <c r="B1276" s="3">
        <v>3005003508</v>
      </c>
      <c r="C1276" s="4" t="s">
        <v>5024</v>
      </c>
      <c r="D1276" s="4" t="s">
        <v>2123</v>
      </c>
      <c r="E1276" s="4" t="s">
        <v>2124</v>
      </c>
      <c r="F1276" s="2" t="s">
        <v>5703</v>
      </c>
      <c r="G1276" s="2" t="s">
        <v>5699</v>
      </c>
      <c r="H1276" s="4" t="s">
        <v>2125</v>
      </c>
      <c r="I1276" s="4">
        <v>1275</v>
      </c>
      <c r="J1276" s="3">
        <f ca="1">COUNTIF(G$2:INDIRECT(ADDRESS(ROW(Table1[[#This Row],[Sel_Cat]]),7)),Table1[[#This Row],[Sel_Cat]])</f>
        <v>3</v>
      </c>
      <c r="K1276" s="3">
        <f ca="1">IF(Table1[[#This Row],[Post]]="A01",COUNTIFS($H$2:INDIRECT(ADDRESS(ROW(Table1[[#This Row],[Sel_Cat]]),8)),"A01")," ")</f>
        <v>1091</v>
      </c>
      <c r="L1276" s="3">
        <f ca="1">IF(Table1[[#This Row],[Post]]="A01",COUNTIFS($G$2:INDIRECT(ADDRESS(ROW(Table1[[#This Row],[Sel_Cat]]),7)),Table1[[#This Row],[Sel_Cat]],$H$2:INDIRECT(ADDRESS(ROW(Table1[[#This Row],[Sel_Cat]]),8)),"A01")," ")</f>
        <v>3</v>
      </c>
      <c r="M1276" s="3" t="str">
        <f ca="1">IF(Table1[[#This Row],[Post]]="A02",COUNTIFS($H$2:INDIRECT(ADDRESS(ROW(Table1[[#This Row],[Sel_Cat]]),8)),"A02")," ")</f>
        <v xml:space="preserve"> </v>
      </c>
      <c r="N12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76" s="5" t="s">
        <v>5884</v>
      </c>
      <c r="P1276" s="5" t="str">
        <f>VLOOKUP(Table1[[#This Row],[ROLL2]],Sheet1!$A$1:$B$132,2,FALSE)</f>
        <v>Uttar Pradesh</v>
      </c>
      <c r="Q1276" s="5" t="str">
        <f>VLOOKUP(Table1[[#This Row],[ROLL2]],Sheet1!$A$1:$C$132,3,FALSE)</f>
        <v>Bareilly(3005) </v>
      </c>
    </row>
    <row r="1277" spans="1:17" x14ac:dyDescent="0.2">
      <c r="A1277" s="2">
        <v>20</v>
      </c>
      <c r="B1277" s="3">
        <v>1402005583</v>
      </c>
      <c r="C1277" s="4" t="s">
        <v>4409</v>
      </c>
      <c r="D1277" s="4" t="s">
        <v>62</v>
      </c>
      <c r="E1277" s="4" t="s">
        <v>63</v>
      </c>
      <c r="F1277" s="2" t="s">
        <v>5697</v>
      </c>
      <c r="G1277" s="2" t="s">
        <v>5697</v>
      </c>
      <c r="H1277" s="4" t="s">
        <v>64</v>
      </c>
      <c r="I1277" s="4">
        <v>1276</v>
      </c>
      <c r="J1277" s="3">
        <f ca="1">COUNTIF(G$2:INDIRECT(ADDRESS(ROW(Table1[[#This Row],[Sel_Cat]]),7)),Table1[[#This Row],[Sel_Cat]])</f>
        <v>156</v>
      </c>
      <c r="K1277" s="3">
        <f ca="1">IF(Table1[[#This Row],[Post]]="A01",COUNTIFS($H$2:INDIRECT(ADDRESS(ROW(Table1[[#This Row],[Sel_Cat]]),8)),"A01")," ")</f>
        <v>1092</v>
      </c>
      <c r="L1277" s="3">
        <f ca="1">IF(Table1[[#This Row],[Post]]="A01",COUNTIFS($G$2:INDIRECT(ADDRESS(ROW(Table1[[#This Row],[Sel_Cat]]),7)),Table1[[#This Row],[Sel_Cat]],$H$2:INDIRECT(ADDRESS(ROW(Table1[[#This Row],[Sel_Cat]]),8)),"A01")," ")</f>
        <v>126</v>
      </c>
      <c r="M1277" s="3" t="str">
        <f ca="1">IF(Table1[[#This Row],[Post]]="A02",COUNTIFS($H$2:INDIRECT(ADDRESS(ROW(Table1[[#This Row],[Sel_Cat]]),8)),"A02")," ")</f>
        <v xml:space="preserve"> </v>
      </c>
      <c r="N12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77" s="5" t="s">
        <v>5973</v>
      </c>
      <c r="P1277" s="5" t="str">
        <f>VLOOKUP(Table1[[#This Row],[ROLL2]],Sheet1!$A$1:$B$132,2,FALSE)</f>
        <v>Punjab</v>
      </c>
      <c r="Q1277" s="5" t="str">
        <f>VLOOKUP(Table1[[#This Row],[ROLL2]],Sheet1!$A$1:$C$132,3,FALSE)</f>
        <v>Jalandhar(1402)</v>
      </c>
    </row>
    <row r="1278" spans="1:17" x14ac:dyDescent="0.2">
      <c r="A1278" s="2">
        <v>760</v>
      </c>
      <c r="B1278" s="3">
        <v>3009101237</v>
      </c>
      <c r="C1278" s="4" t="s">
        <v>5073</v>
      </c>
      <c r="D1278" s="4" t="s">
        <v>2282</v>
      </c>
      <c r="E1278" s="4" t="s">
        <v>2283</v>
      </c>
      <c r="F1278" s="2" t="s">
        <v>5697</v>
      </c>
      <c r="G1278" s="2" t="s">
        <v>5697</v>
      </c>
      <c r="H1278" s="4" t="s">
        <v>2284</v>
      </c>
      <c r="I1278" s="4">
        <v>1277</v>
      </c>
      <c r="J1278" s="3">
        <f ca="1">COUNTIF(G$2:INDIRECT(ADDRESS(ROW(Table1[[#This Row],[Sel_Cat]]),7)),Table1[[#This Row],[Sel_Cat]])</f>
        <v>157</v>
      </c>
      <c r="K1278" s="3">
        <f ca="1">IF(Table1[[#This Row],[Post]]="A01",COUNTIFS($H$2:INDIRECT(ADDRESS(ROW(Table1[[#This Row],[Sel_Cat]]),8)),"A01")," ")</f>
        <v>1093</v>
      </c>
      <c r="L1278" s="3">
        <f ca="1">IF(Table1[[#This Row],[Post]]="A01",COUNTIFS($G$2:INDIRECT(ADDRESS(ROW(Table1[[#This Row],[Sel_Cat]]),7)),Table1[[#This Row],[Sel_Cat]],$H$2:INDIRECT(ADDRESS(ROW(Table1[[#This Row],[Sel_Cat]]),8)),"A01")," ")</f>
        <v>127</v>
      </c>
      <c r="M1278" s="3" t="str">
        <f ca="1">IF(Table1[[#This Row],[Post]]="A02",COUNTIFS($H$2:INDIRECT(ADDRESS(ROW(Table1[[#This Row],[Sel_Cat]]),8)),"A02")," ")</f>
        <v xml:space="preserve"> </v>
      </c>
      <c r="N12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78" s="5" t="s">
        <v>5887</v>
      </c>
      <c r="P1278" s="5" t="str">
        <f>VLOOKUP(Table1[[#This Row],[ROLL2]],Sheet1!$A$1:$B$132,2,FALSE)</f>
        <v>Uttar Pradesh</v>
      </c>
      <c r="Q1278" s="5" t="str">
        <f>VLOOKUP(Table1[[#This Row],[ROLL2]],Sheet1!$A$1:$C$132,3,FALSE)</f>
        <v>Kanpur (3009)</v>
      </c>
    </row>
    <row r="1279" spans="1:17" x14ac:dyDescent="0.2">
      <c r="A1279" s="2">
        <v>748</v>
      </c>
      <c r="B1279" s="3">
        <v>3009076932</v>
      </c>
      <c r="C1279" s="4" t="s">
        <v>4603</v>
      </c>
      <c r="D1279" s="4" t="s">
        <v>2246</v>
      </c>
      <c r="E1279" s="4" t="s">
        <v>2247</v>
      </c>
      <c r="F1279" s="2" t="s">
        <v>5697</v>
      </c>
      <c r="G1279" s="2" t="s">
        <v>5697</v>
      </c>
      <c r="H1279" s="4" t="s">
        <v>2248</v>
      </c>
      <c r="I1279" s="4">
        <v>1278</v>
      </c>
      <c r="J1279" s="3">
        <f ca="1">COUNTIF(G$2:INDIRECT(ADDRESS(ROW(Table1[[#This Row],[Sel_Cat]]),7)),Table1[[#This Row],[Sel_Cat]])</f>
        <v>158</v>
      </c>
      <c r="K1279" s="3">
        <f ca="1">IF(Table1[[#This Row],[Post]]="A01",COUNTIFS($H$2:INDIRECT(ADDRESS(ROW(Table1[[#This Row],[Sel_Cat]]),8)),"A01")," ")</f>
        <v>1094</v>
      </c>
      <c r="L1279" s="3">
        <f ca="1">IF(Table1[[#This Row],[Post]]="A01",COUNTIFS($G$2:INDIRECT(ADDRESS(ROW(Table1[[#This Row],[Sel_Cat]]),7)),Table1[[#This Row],[Sel_Cat]],$H$2:INDIRECT(ADDRESS(ROW(Table1[[#This Row],[Sel_Cat]]),8)),"A01")," ")</f>
        <v>128</v>
      </c>
      <c r="M1279" s="3" t="str">
        <f ca="1">IF(Table1[[#This Row],[Post]]="A02",COUNTIFS($H$2:INDIRECT(ADDRESS(ROW(Table1[[#This Row],[Sel_Cat]]),8)),"A02")," ")</f>
        <v xml:space="preserve"> </v>
      </c>
      <c r="N127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79" s="5" t="s">
        <v>5887</v>
      </c>
      <c r="P1279" s="5" t="str">
        <f>VLOOKUP(Table1[[#This Row],[ROLL2]],Sheet1!$A$1:$B$132,2,FALSE)</f>
        <v>Uttar Pradesh</v>
      </c>
      <c r="Q1279" s="5" t="str">
        <f>VLOOKUP(Table1[[#This Row],[ROLL2]],Sheet1!$A$1:$C$132,3,FALSE)</f>
        <v>Kanpur (3009)</v>
      </c>
    </row>
    <row r="1280" spans="1:17" x14ac:dyDescent="0.2">
      <c r="A1280" s="2">
        <v>1118</v>
      </c>
      <c r="B1280" s="3">
        <v>5502001756</v>
      </c>
      <c r="C1280" s="4" t="s">
        <v>5376</v>
      </c>
      <c r="D1280" s="4" t="s">
        <v>3356</v>
      </c>
      <c r="E1280" s="4" t="s">
        <v>3357</v>
      </c>
      <c r="F1280" s="2" t="s">
        <v>5698</v>
      </c>
      <c r="G1280" s="2" t="s">
        <v>5698</v>
      </c>
      <c r="H1280" s="4" t="s">
        <v>3358</v>
      </c>
      <c r="I1280" s="4">
        <v>1279</v>
      </c>
      <c r="J1280" s="3">
        <f ca="1">COUNTIF(G$2:INDIRECT(ADDRESS(ROW(Table1[[#This Row],[Sel_Cat]]),7)),Table1[[#This Row],[Sel_Cat]])</f>
        <v>49</v>
      </c>
      <c r="K1280" s="3">
        <f ca="1">IF(Table1[[#This Row],[Post]]="A01",COUNTIFS($H$2:INDIRECT(ADDRESS(ROW(Table1[[#This Row],[Sel_Cat]]),8)),"A01")," ")</f>
        <v>1095</v>
      </c>
      <c r="L1280" s="3">
        <f ca="1">IF(Table1[[#This Row],[Post]]="A01",COUNTIFS($G$2:INDIRECT(ADDRESS(ROW(Table1[[#This Row],[Sel_Cat]]),7)),Table1[[#This Row],[Sel_Cat]],$H$2:INDIRECT(ADDRESS(ROW(Table1[[#This Row],[Sel_Cat]]),8)),"A01")," ")</f>
        <v>45</v>
      </c>
      <c r="M1280" s="3" t="str">
        <f ca="1">IF(Table1[[#This Row],[Post]]="A02",COUNTIFS($H$2:INDIRECT(ADDRESS(ROW(Table1[[#This Row],[Sel_Cat]]),8)),"A02")," ")</f>
        <v xml:space="preserve"> </v>
      </c>
      <c r="N12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80" s="5" t="s">
        <v>5957</v>
      </c>
      <c r="P1280" s="5" t="str">
        <f>VLOOKUP(Table1[[#This Row],[ROLL2]],Sheet1!$A$1:$B$132,2,FALSE)</f>
        <v>Manipur</v>
      </c>
      <c r="Q1280" s="5" t="str">
        <f>VLOOKUP(Table1[[#This Row],[ROLL2]],Sheet1!$A$1:$C$132,3,FALSE)</f>
        <v>Churachandpur(5502)</v>
      </c>
    </row>
    <row r="1281" spans="1:17" x14ac:dyDescent="0.2">
      <c r="A1281" s="2">
        <v>457</v>
      </c>
      <c r="B1281" s="3">
        <v>2201320460</v>
      </c>
      <c r="C1281" s="4" t="s">
        <v>4809</v>
      </c>
      <c r="D1281" s="4" t="s">
        <v>1373</v>
      </c>
      <c r="E1281" s="4" t="s">
        <v>1374</v>
      </c>
      <c r="F1281" s="2" t="s">
        <v>5697</v>
      </c>
      <c r="G1281" s="2" t="s">
        <v>5697</v>
      </c>
      <c r="H1281" s="4" t="s">
        <v>1375</v>
      </c>
      <c r="I1281" s="4">
        <v>1280</v>
      </c>
      <c r="J1281" s="3">
        <f ca="1">COUNTIF(G$2:INDIRECT(ADDRESS(ROW(Table1[[#This Row],[Sel_Cat]]),7)),Table1[[#This Row],[Sel_Cat]])</f>
        <v>159</v>
      </c>
      <c r="K1281" s="3">
        <f ca="1">IF(Table1[[#This Row],[Post]]="A01",COUNTIFS($H$2:INDIRECT(ADDRESS(ROW(Table1[[#This Row],[Sel_Cat]]),8)),"A01")," ")</f>
        <v>1096</v>
      </c>
      <c r="L1281" s="3">
        <f ca="1">IF(Table1[[#This Row],[Post]]="A01",COUNTIFS($G$2:INDIRECT(ADDRESS(ROW(Table1[[#This Row],[Sel_Cat]]),7)),Table1[[#This Row],[Sel_Cat]],$H$2:INDIRECT(ADDRESS(ROW(Table1[[#This Row],[Sel_Cat]]),8)),"A01")," ")</f>
        <v>129</v>
      </c>
      <c r="M1281" s="3" t="str">
        <f ca="1">IF(Table1[[#This Row],[Post]]="A02",COUNTIFS($H$2:INDIRECT(ADDRESS(ROW(Table1[[#This Row],[Sel_Cat]]),8)),"A02")," ")</f>
        <v xml:space="preserve"> </v>
      </c>
      <c r="N12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81" s="5" t="s">
        <v>5900</v>
      </c>
      <c r="P1281" s="5" t="str">
        <f>VLOOKUP(Table1[[#This Row],[ROLL2]],Sheet1!$A$1:$B$132,2,FALSE)</f>
        <v>Delhi</v>
      </c>
      <c r="Q1281" s="5" t="str">
        <f>VLOOKUP(Table1[[#This Row],[ROLL2]],Sheet1!$A$1:$C$132,3,FALSE)</f>
        <v>Delhi (2201)</v>
      </c>
    </row>
    <row r="1282" spans="1:17" x14ac:dyDescent="0.2">
      <c r="A1282" s="2">
        <v>1110</v>
      </c>
      <c r="B1282" s="3">
        <v>5105022549</v>
      </c>
      <c r="C1282" s="4" t="s">
        <v>5369</v>
      </c>
      <c r="D1282" s="4" t="s">
        <v>3332</v>
      </c>
      <c r="E1282" s="4" t="s">
        <v>3333</v>
      </c>
      <c r="F1282" s="2" t="s">
        <v>5697</v>
      </c>
      <c r="G1282" s="2" t="s">
        <v>5697</v>
      </c>
      <c r="H1282" s="4" t="s">
        <v>3334</v>
      </c>
      <c r="I1282" s="4">
        <v>1281</v>
      </c>
      <c r="J1282" s="3">
        <f ca="1">COUNTIF(G$2:INDIRECT(ADDRESS(ROW(Table1[[#This Row],[Sel_Cat]]),7)),Table1[[#This Row],[Sel_Cat]])</f>
        <v>160</v>
      </c>
      <c r="K1282" s="3">
        <f ca="1">IF(Table1[[#This Row],[Post]]="A01",COUNTIFS($H$2:INDIRECT(ADDRESS(ROW(Table1[[#This Row],[Sel_Cat]]),8)),"A01")," ")</f>
        <v>1097</v>
      </c>
      <c r="L1282" s="3">
        <f ca="1">IF(Table1[[#This Row],[Post]]="A01",COUNTIFS($G$2:INDIRECT(ADDRESS(ROW(Table1[[#This Row],[Sel_Cat]]),7)),Table1[[#This Row],[Sel_Cat]],$H$2:INDIRECT(ADDRESS(ROW(Table1[[#This Row],[Sel_Cat]]),8)),"A01")," ")</f>
        <v>130</v>
      </c>
      <c r="M1282" s="3" t="str">
        <f ca="1">IF(Table1[[#This Row],[Post]]="A02",COUNTIFS($H$2:INDIRECT(ADDRESS(ROW(Table1[[#This Row],[Sel_Cat]]),8)),"A02")," ")</f>
        <v xml:space="preserve"> </v>
      </c>
      <c r="N128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82" s="5" t="s">
        <v>6015</v>
      </c>
      <c r="P1282" s="5" t="e">
        <f>VLOOKUP(Table1[[#This Row],[ROLL2]],Sheet1!$A$1:$B$132,2,FALSE)</f>
        <v>#N/A</v>
      </c>
      <c r="Q1282" s="5" t="e">
        <f>VLOOKUP(Table1[[#This Row],[ROLL2]],Sheet1!$A$1:$C$132,3,FALSE)</f>
        <v>#N/A</v>
      </c>
    </row>
    <row r="1283" spans="1:17" x14ac:dyDescent="0.2">
      <c r="A1283" s="2">
        <v>672</v>
      </c>
      <c r="B1283" s="3">
        <v>3001033610</v>
      </c>
      <c r="C1283" s="4" t="s">
        <v>4994</v>
      </c>
      <c r="D1283" s="4" t="s">
        <v>2018</v>
      </c>
      <c r="E1283" s="4" t="s">
        <v>2019</v>
      </c>
      <c r="F1283" s="2" t="s">
        <v>5697</v>
      </c>
      <c r="G1283" s="2" t="s">
        <v>5697</v>
      </c>
      <c r="H1283" s="4" t="s">
        <v>2020</v>
      </c>
      <c r="I1283" s="4">
        <v>1282</v>
      </c>
      <c r="J1283" s="3">
        <f ca="1">COUNTIF(G$2:INDIRECT(ADDRESS(ROW(Table1[[#This Row],[Sel_Cat]]),7)),Table1[[#This Row],[Sel_Cat]])</f>
        <v>161</v>
      </c>
      <c r="K1283" s="3">
        <f ca="1">IF(Table1[[#This Row],[Post]]="A01",COUNTIFS($H$2:INDIRECT(ADDRESS(ROW(Table1[[#This Row],[Sel_Cat]]),8)),"A01")," ")</f>
        <v>1098</v>
      </c>
      <c r="L1283" s="3">
        <f ca="1">IF(Table1[[#This Row],[Post]]="A01",COUNTIFS($G$2:INDIRECT(ADDRESS(ROW(Table1[[#This Row],[Sel_Cat]]),7)),Table1[[#This Row],[Sel_Cat]],$H$2:INDIRECT(ADDRESS(ROW(Table1[[#This Row],[Sel_Cat]]),8)),"A01")," ")</f>
        <v>131</v>
      </c>
      <c r="M1283" s="3" t="str">
        <f ca="1">IF(Table1[[#This Row],[Post]]="A02",COUNTIFS($H$2:INDIRECT(ADDRESS(ROW(Table1[[#This Row],[Sel_Cat]]),8)),"A02")," ")</f>
        <v xml:space="preserve"> </v>
      </c>
      <c r="N12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83" s="5" t="s">
        <v>5883</v>
      </c>
      <c r="P1283" s="5" t="str">
        <f>VLOOKUP(Table1[[#This Row],[ROLL2]],Sheet1!$A$1:$B$132,2,FALSE)</f>
        <v>Uttar Pradesh</v>
      </c>
      <c r="Q1283" s="5" t="str">
        <f>VLOOKUP(Table1[[#This Row],[ROLL2]],Sheet1!$A$1:$C$132,3,FALSE)</f>
        <v>Agra(3001)</v>
      </c>
    </row>
    <row r="1284" spans="1:17" x14ac:dyDescent="0.2">
      <c r="A1284" s="2">
        <v>111</v>
      </c>
      <c r="B1284" s="3">
        <v>2201015502</v>
      </c>
      <c r="C1284" s="4" t="s">
        <v>4497</v>
      </c>
      <c r="D1284" s="4" t="s">
        <v>335</v>
      </c>
      <c r="E1284" s="4" t="s">
        <v>336</v>
      </c>
      <c r="F1284" s="2" t="s">
        <v>5698</v>
      </c>
      <c r="G1284" s="2" t="s">
        <v>5698</v>
      </c>
      <c r="H1284" s="4" t="s">
        <v>337</v>
      </c>
      <c r="I1284" s="4">
        <v>1283</v>
      </c>
      <c r="J1284" s="3">
        <f ca="1">COUNTIF(G$2:INDIRECT(ADDRESS(ROW(Table1[[#This Row],[Sel_Cat]]),7)),Table1[[#This Row],[Sel_Cat]])</f>
        <v>50</v>
      </c>
      <c r="K1284" s="3">
        <f ca="1">IF(Table1[[#This Row],[Post]]="A01",COUNTIFS($H$2:INDIRECT(ADDRESS(ROW(Table1[[#This Row],[Sel_Cat]]),8)),"A01")," ")</f>
        <v>1099</v>
      </c>
      <c r="L1284" s="3">
        <f ca="1">IF(Table1[[#This Row],[Post]]="A01",COUNTIFS($G$2:INDIRECT(ADDRESS(ROW(Table1[[#This Row],[Sel_Cat]]),7)),Table1[[#This Row],[Sel_Cat]],$H$2:INDIRECT(ADDRESS(ROW(Table1[[#This Row],[Sel_Cat]]),8)),"A01")," ")</f>
        <v>46</v>
      </c>
      <c r="M1284" s="3" t="str">
        <f ca="1">IF(Table1[[#This Row],[Post]]="A02",COUNTIFS($H$2:INDIRECT(ADDRESS(ROW(Table1[[#This Row],[Sel_Cat]]),8)),"A02")," ")</f>
        <v xml:space="preserve"> </v>
      </c>
      <c r="N128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84" s="5" t="s">
        <v>5900</v>
      </c>
      <c r="P1284" s="5" t="str">
        <f>VLOOKUP(Table1[[#This Row],[ROLL2]],Sheet1!$A$1:$B$132,2,FALSE)</f>
        <v>Delhi</v>
      </c>
      <c r="Q1284" s="5" t="str">
        <f>VLOOKUP(Table1[[#This Row],[ROLL2]],Sheet1!$A$1:$C$132,3,FALSE)</f>
        <v>Delhi (2201)</v>
      </c>
    </row>
    <row r="1285" spans="1:17" x14ac:dyDescent="0.2">
      <c r="A1285" s="2">
        <v>877</v>
      </c>
      <c r="B1285" s="3">
        <v>3016006059</v>
      </c>
      <c r="C1285" s="4" t="s">
        <v>5021</v>
      </c>
      <c r="D1285" s="4" t="s">
        <v>2633</v>
      </c>
      <c r="E1285" s="4" t="s">
        <v>2634</v>
      </c>
      <c r="F1285" s="2" t="s">
        <v>5697</v>
      </c>
      <c r="G1285" s="2" t="s">
        <v>5697</v>
      </c>
      <c r="H1285" s="4" t="s">
        <v>2635</v>
      </c>
      <c r="I1285" s="4">
        <v>1284</v>
      </c>
      <c r="J1285" s="3">
        <f ca="1">COUNTIF(G$2:INDIRECT(ADDRESS(ROW(Table1[[#This Row],[Sel_Cat]]),7)),Table1[[#This Row],[Sel_Cat]])</f>
        <v>162</v>
      </c>
      <c r="K1285" s="3">
        <f ca="1">IF(Table1[[#This Row],[Post]]="A01",COUNTIFS($H$2:INDIRECT(ADDRESS(ROW(Table1[[#This Row],[Sel_Cat]]),8)),"A01")," ")</f>
        <v>1100</v>
      </c>
      <c r="L1285" s="3">
        <f ca="1">IF(Table1[[#This Row],[Post]]="A01",COUNTIFS($G$2:INDIRECT(ADDRESS(ROW(Table1[[#This Row],[Sel_Cat]]),7)),Table1[[#This Row],[Sel_Cat]],$H$2:INDIRECT(ADDRESS(ROW(Table1[[#This Row],[Sel_Cat]]),8)),"A01")," ")</f>
        <v>132</v>
      </c>
      <c r="M1285" s="3" t="str">
        <f ca="1">IF(Table1[[#This Row],[Post]]="A02",COUNTIFS($H$2:INDIRECT(ADDRESS(ROW(Table1[[#This Row],[Sel_Cat]]),8)),"A02")," ")</f>
        <v xml:space="preserve"> </v>
      </c>
      <c r="N128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85" s="5" t="s">
        <v>6020</v>
      </c>
      <c r="P1285" s="5" t="e">
        <f>VLOOKUP(Table1[[#This Row],[ROLL2]],Sheet1!$A$1:$B$132,2,FALSE)</f>
        <v>#N/A</v>
      </c>
      <c r="Q1285" s="5" t="e">
        <f>VLOOKUP(Table1[[#This Row],[ROLL2]],Sheet1!$A$1:$C$132,3,FALSE)</f>
        <v>#N/A</v>
      </c>
    </row>
    <row r="1286" spans="1:17" x14ac:dyDescent="0.2">
      <c r="A1286" s="2">
        <v>473</v>
      </c>
      <c r="B1286" s="3">
        <v>2201334785</v>
      </c>
      <c r="C1286" s="4" t="s">
        <v>4823</v>
      </c>
      <c r="D1286" s="4" t="s">
        <v>1421</v>
      </c>
      <c r="E1286" s="4" t="s">
        <v>1422</v>
      </c>
      <c r="F1286" s="2" t="s">
        <v>5697</v>
      </c>
      <c r="G1286" s="2" t="s">
        <v>5697</v>
      </c>
      <c r="H1286" s="4" t="s">
        <v>1423</v>
      </c>
      <c r="I1286" s="4">
        <v>1285</v>
      </c>
      <c r="J1286" s="3">
        <f ca="1">COUNTIF(G$2:INDIRECT(ADDRESS(ROW(Table1[[#This Row],[Sel_Cat]]),7)),Table1[[#This Row],[Sel_Cat]])</f>
        <v>163</v>
      </c>
      <c r="K1286" s="3">
        <f ca="1">IF(Table1[[#This Row],[Post]]="A01",COUNTIFS($H$2:INDIRECT(ADDRESS(ROW(Table1[[#This Row],[Sel_Cat]]),8)),"A01")," ")</f>
        <v>1101</v>
      </c>
      <c r="L1286" s="3">
        <f ca="1">IF(Table1[[#This Row],[Post]]="A01",COUNTIFS($G$2:INDIRECT(ADDRESS(ROW(Table1[[#This Row],[Sel_Cat]]),7)),Table1[[#This Row],[Sel_Cat]],$H$2:INDIRECT(ADDRESS(ROW(Table1[[#This Row],[Sel_Cat]]),8)),"A01")," ")</f>
        <v>133</v>
      </c>
      <c r="M1286" s="3" t="str">
        <f ca="1">IF(Table1[[#This Row],[Post]]="A02",COUNTIFS($H$2:INDIRECT(ADDRESS(ROW(Table1[[#This Row],[Sel_Cat]]),8)),"A02")," ")</f>
        <v xml:space="preserve"> </v>
      </c>
      <c r="N128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86" s="5" t="s">
        <v>5900</v>
      </c>
      <c r="P1286" s="5" t="str">
        <f>VLOOKUP(Table1[[#This Row],[ROLL2]],Sheet1!$A$1:$B$132,2,FALSE)</f>
        <v>Delhi</v>
      </c>
      <c r="Q1286" s="5" t="str">
        <f>VLOOKUP(Table1[[#This Row],[ROLL2]],Sheet1!$A$1:$C$132,3,FALSE)</f>
        <v>Delhi (2201)</v>
      </c>
    </row>
    <row r="1287" spans="1:17" x14ac:dyDescent="0.2">
      <c r="A1287" s="2">
        <v>1455</v>
      </c>
      <c r="B1287" s="3">
        <v>9211005779</v>
      </c>
      <c r="C1287" s="4" t="s">
        <v>5689</v>
      </c>
      <c r="D1287" s="4" t="s">
        <v>4362</v>
      </c>
      <c r="E1287" s="4" t="s">
        <v>4384</v>
      </c>
      <c r="F1287" s="2" t="s">
        <v>5697</v>
      </c>
      <c r="G1287" s="2" t="s">
        <v>5697</v>
      </c>
      <c r="H1287" s="4" t="s">
        <v>4363</v>
      </c>
      <c r="I1287" s="4">
        <v>1286</v>
      </c>
      <c r="J1287" s="3">
        <f ca="1">COUNTIF(G$2:INDIRECT(ADDRESS(ROW(Table1[[#This Row],[Sel_Cat]]),7)),Table1[[#This Row],[Sel_Cat]])</f>
        <v>164</v>
      </c>
      <c r="K1287" s="3">
        <f ca="1">IF(Table1[[#This Row],[Post]]="A01",COUNTIFS($H$2:INDIRECT(ADDRESS(ROW(Table1[[#This Row],[Sel_Cat]]),8)),"A01")," ")</f>
        <v>1102</v>
      </c>
      <c r="L1287" s="3">
        <f ca="1">IF(Table1[[#This Row],[Post]]="A01",COUNTIFS($G$2:INDIRECT(ADDRESS(ROW(Table1[[#This Row],[Sel_Cat]]),7)),Table1[[#This Row],[Sel_Cat]],$H$2:INDIRECT(ADDRESS(ROW(Table1[[#This Row],[Sel_Cat]]),8)),"A01")," ")</f>
        <v>134</v>
      </c>
      <c r="M1287" s="3" t="str">
        <f ca="1">IF(Table1[[#This Row],[Post]]="A02",COUNTIFS($H$2:INDIRECT(ADDRESS(ROW(Table1[[#This Row],[Sel_Cat]]),8)),"A02")," ")</f>
        <v xml:space="preserve"> </v>
      </c>
      <c r="N12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87" s="5" t="s">
        <v>5942</v>
      </c>
      <c r="P1287" s="5" t="str">
        <f>VLOOKUP(Table1[[#This Row],[ROLL2]],Sheet1!$A$1:$B$132,2,FALSE)</f>
        <v>Kerala</v>
      </c>
      <c r="Q1287" s="5" t="str">
        <f>VLOOKUP(Table1[[#This Row],[ROLL2]],Sheet1!$A$1:$C$132,3,FALSE)</f>
        <v>Thiruvananthapuram (9211)</v>
      </c>
    </row>
    <row r="1288" spans="1:17" x14ac:dyDescent="0.2">
      <c r="A1288" s="2">
        <v>879</v>
      </c>
      <c r="B1288" s="3">
        <v>3016007008</v>
      </c>
      <c r="C1288" s="4" t="s">
        <v>5171</v>
      </c>
      <c r="D1288" s="4" t="s">
        <v>2639</v>
      </c>
      <c r="E1288" s="4" t="s">
        <v>2640</v>
      </c>
      <c r="F1288" s="2" t="s">
        <v>5697</v>
      </c>
      <c r="G1288" s="2" t="s">
        <v>5697</v>
      </c>
      <c r="H1288" s="4" t="s">
        <v>2641</v>
      </c>
      <c r="I1288" s="4">
        <v>1287</v>
      </c>
      <c r="J1288" s="3">
        <f ca="1">COUNTIF(G$2:INDIRECT(ADDRESS(ROW(Table1[[#This Row],[Sel_Cat]]),7)),Table1[[#This Row],[Sel_Cat]])</f>
        <v>165</v>
      </c>
      <c r="K1288" s="3">
        <f ca="1">IF(Table1[[#This Row],[Post]]="A01",COUNTIFS($H$2:INDIRECT(ADDRESS(ROW(Table1[[#This Row],[Sel_Cat]]),8)),"A01")," ")</f>
        <v>1103</v>
      </c>
      <c r="L1288" s="3">
        <f ca="1">IF(Table1[[#This Row],[Post]]="A01",COUNTIFS($G$2:INDIRECT(ADDRESS(ROW(Table1[[#This Row],[Sel_Cat]]),7)),Table1[[#This Row],[Sel_Cat]],$H$2:INDIRECT(ADDRESS(ROW(Table1[[#This Row],[Sel_Cat]]),8)),"A01")," ")</f>
        <v>135</v>
      </c>
      <c r="M1288" s="3" t="str">
        <f ca="1">IF(Table1[[#This Row],[Post]]="A02",COUNTIFS($H$2:INDIRECT(ADDRESS(ROW(Table1[[#This Row],[Sel_Cat]]),8)),"A02")," ")</f>
        <v xml:space="preserve"> </v>
      </c>
      <c r="N12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88" s="5" t="s">
        <v>6020</v>
      </c>
      <c r="P1288" s="5" t="e">
        <f>VLOOKUP(Table1[[#This Row],[ROLL2]],Sheet1!$A$1:$B$132,2,FALSE)</f>
        <v>#N/A</v>
      </c>
      <c r="Q1288" s="5" t="e">
        <f>VLOOKUP(Table1[[#This Row],[ROLL2]],Sheet1!$A$1:$C$132,3,FALSE)</f>
        <v>#N/A</v>
      </c>
    </row>
    <row r="1289" spans="1:17" x14ac:dyDescent="0.2">
      <c r="A1289" s="2">
        <v>1318</v>
      </c>
      <c r="B1289" s="3">
        <v>8008003011</v>
      </c>
      <c r="C1289" s="4" t="s">
        <v>5557</v>
      </c>
      <c r="D1289" s="4" t="s">
        <v>3955</v>
      </c>
      <c r="E1289" s="4" t="s">
        <v>3956</v>
      </c>
      <c r="F1289" s="2" t="s">
        <v>5697</v>
      </c>
      <c r="G1289" s="2" t="s">
        <v>5697</v>
      </c>
      <c r="H1289" s="4" t="s">
        <v>3957</v>
      </c>
      <c r="I1289" s="4">
        <v>1288</v>
      </c>
      <c r="J1289" s="3">
        <f ca="1">COUNTIF(G$2:INDIRECT(ADDRESS(ROW(Table1[[#This Row],[Sel_Cat]]),7)),Table1[[#This Row],[Sel_Cat]])</f>
        <v>166</v>
      </c>
      <c r="K1289" s="3">
        <f ca="1">IF(Table1[[#This Row],[Post]]="A01",COUNTIFS($H$2:INDIRECT(ADDRESS(ROW(Table1[[#This Row],[Sel_Cat]]),8)),"A01")," ")</f>
        <v>1104</v>
      </c>
      <c r="L1289" s="3">
        <f ca="1">IF(Table1[[#This Row],[Post]]="A01",COUNTIFS($G$2:INDIRECT(ADDRESS(ROW(Table1[[#This Row],[Sel_Cat]]),7)),Table1[[#This Row],[Sel_Cat]],$H$2:INDIRECT(ADDRESS(ROW(Table1[[#This Row],[Sel_Cat]]),8)),"A01")," ")</f>
        <v>136</v>
      </c>
      <c r="M1289" s="3" t="str">
        <f ca="1">IF(Table1[[#This Row],[Post]]="A02",COUNTIFS($H$2:INDIRECT(ADDRESS(ROW(Table1[[#This Row],[Sel_Cat]]),8)),"A02")," ")</f>
        <v xml:space="preserve"> </v>
      </c>
      <c r="N12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89" s="5" t="s">
        <v>5984</v>
      </c>
      <c r="P1289" s="5" t="str">
        <f>VLOOKUP(Table1[[#This Row],[ROLL2]],Sheet1!$A$1:$B$132,2,FALSE)</f>
        <v>Andhra Pradesh</v>
      </c>
      <c r="Q1289" s="5" t="str">
        <f>VLOOKUP(Table1[[#This Row],[ROLL2]],Sheet1!$A$1:$C$132,3,FALSE)</f>
        <v>Vijayawada(8008)</v>
      </c>
    </row>
    <row r="1290" spans="1:17" x14ac:dyDescent="0.2">
      <c r="A1290" s="2">
        <v>407</v>
      </c>
      <c r="B1290" s="3">
        <v>2201262362</v>
      </c>
      <c r="C1290" s="4" t="s">
        <v>4765</v>
      </c>
      <c r="D1290" s="4" t="s">
        <v>1223</v>
      </c>
      <c r="E1290" s="4" t="s">
        <v>1224</v>
      </c>
      <c r="F1290" s="2" t="s">
        <v>5697</v>
      </c>
      <c r="G1290" s="2" t="s">
        <v>5697</v>
      </c>
      <c r="H1290" s="4" t="s">
        <v>1225</v>
      </c>
      <c r="I1290" s="4">
        <v>1289</v>
      </c>
      <c r="J1290" s="3">
        <f ca="1">COUNTIF(G$2:INDIRECT(ADDRESS(ROW(Table1[[#This Row],[Sel_Cat]]),7)),Table1[[#This Row],[Sel_Cat]])</f>
        <v>167</v>
      </c>
      <c r="K1290" s="3">
        <f ca="1">IF(Table1[[#This Row],[Post]]="A01",COUNTIFS($H$2:INDIRECT(ADDRESS(ROW(Table1[[#This Row],[Sel_Cat]]),8)),"A01")," ")</f>
        <v>1105</v>
      </c>
      <c r="L1290" s="3">
        <f ca="1">IF(Table1[[#This Row],[Post]]="A01",COUNTIFS($G$2:INDIRECT(ADDRESS(ROW(Table1[[#This Row],[Sel_Cat]]),7)),Table1[[#This Row],[Sel_Cat]],$H$2:INDIRECT(ADDRESS(ROW(Table1[[#This Row],[Sel_Cat]]),8)),"A01")," ")</f>
        <v>137</v>
      </c>
      <c r="M1290" s="3" t="str">
        <f ca="1">IF(Table1[[#This Row],[Post]]="A02",COUNTIFS($H$2:INDIRECT(ADDRESS(ROW(Table1[[#This Row],[Sel_Cat]]),8)),"A02")," ")</f>
        <v xml:space="preserve"> </v>
      </c>
      <c r="N12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90" s="5" t="s">
        <v>5900</v>
      </c>
      <c r="P1290" s="5" t="str">
        <f>VLOOKUP(Table1[[#This Row],[ROLL2]],Sheet1!$A$1:$B$132,2,FALSE)</f>
        <v>Delhi</v>
      </c>
      <c r="Q1290" s="5" t="str">
        <f>VLOOKUP(Table1[[#This Row],[ROLL2]],Sheet1!$A$1:$C$132,3,FALSE)</f>
        <v>Delhi (2201)</v>
      </c>
    </row>
    <row r="1291" spans="1:17" x14ac:dyDescent="0.2">
      <c r="A1291" s="2">
        <v>86</v>
      </c>
      <c r="B1291" s="3">
        <v>2003011007</v>
      </c>
      <c r="C1291" s="4" t="s">
        <v>4472</v>
      </c>
      <c r="D1291" s="4" t="s">
        <v>260</v>
      </c>
      <c r="E1291" s="4" t="s">
        <v>261</v>
      </c>
      <c r="F1291" s="2" t="s">
        <v>5697</v>
      </c>
      <c r="G1291" s="2" t="s">
        <v>5697</v>
      </c>
      <c r="H1291" s="4" t="s">
        <v>262</v>
      </c>
      <c r="I1291" s="4">
        <v>1290</v>
      </c>
      <c r="J1291" s="3">
        <f ca="1">COUNTIF(G$2:INDIRECT(ADDRESS(ROW(Table1[[#This Row],[Sel_Cat]]),7)),Table1[[#This Row],[Sel_Cat]])</f>
        <v>168</v>
      </c>
      <c r="K1291" s="3">
        <f ca="1">IF(Table1[[#This Row],[Post]]="A01",COUNTIFS($H$2:INDIRECT(ADDRESS(ROW(Table1[[#This Row],[Sel_Cat]]),8)),"A01")," ")</f>
        <v>1106</v>
      </c>
      <c r="L1291" s="3">
        <f ca="1">IF(Table1[[#This Row],[Post]]="A01",COUNTIFS($G$2:INDIRECT(ADDRESS(ROW(Table1[[#This Row],[Sel_Cat]]),7)),Table1[[#This Row],[Sel_Cat]],$H$2:INDIRECT(ADDRESS(ROW(Table1[[#This Row],[Sel_Cat]]),8)),"A01")," ")</f>
        <v>138</v>
      </c>
      <c r="M1291" s="3" t="str">
        <f ca="1">IF(Table1[[#This Row],[Post]]="A02",COUNTIFS($H$2:INDIRECT(ADDRESS(ROW(Table1[[#This Row],[Sel_Cat]]),8)),"A02")," ")</f>
        <v xml:space="preserve"> </v>
      </c>
      <c r="N12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91" s="5" t="s">
        <v>5897</v>
      </c>
      <c r="P1291" s="5" t="str">
        <f>VLOOKUP(Table1[[#This Row],[ROLL2]],Sheet1!$A$1:$B$132,2,FALSE)</f>
        <v>Uttarakhand</v>
      </c>
      <c r="Q1291" s="5" t="str">
        <f>VLOOKUP(Table1[[#This Row],[ROLL2]],Sheet1!$A$1:$C$132,3,FALSE)</f>
        <v>Haldwani (2003)</v>
      </c>
    </row>
    <row r="1292" spans="1:17" x14ac:dyDescent="0.2">
      <c r="A1292" s="2">
        <v>592</v>
      </c>
      <c r="B1292" s="3">
        <v>2405061315</v>
      </c>
      <c r="C1292" s="4" t="s">
        <v>4699</v>
      </c>
      <c r="D1292" s="4" t="s">
        <v>1778</v>
      </c>
      <c r="E1292" s="4" t="s">
        <v>1779</v>
      </c>
      <c r="F1292" s="2" t="s">
        <v>5698</v>
      </c>
      <c r="G1292" s="2" t="s">
        <v>5698</v>
      </c>
      <c r="H1292" s="4" t="s">
        <v>1780</v>
      </c>
      <c r="I1292" s="4">
        <v>1291</v>
      </c>
      <c r="J1292" s="3">
        <f ca="1">COUNTIF(G$2:INDIRECT(ADDRESS(ROW(Table1[[#This Row],[Sel_Cat]]),7)),Table1[[#This Row],[Sel_Cat]])</f>
        <v>51</v>
      </c>
      <c r="K1292" s="3">
        <f ca="1">IF(Table1[[#This Row],[Post]]="A01",COUNTIFS($H$2:INDIRECT(ADDRESS(ROW(Table1[[#This Row],[Sel_Cat]]),8)),"A01")," ")</f>
        <v>1107</v>
      </c>
      <c r="L1292" s="3">
        <f ca="1">IF(Table1[[#This Row],[Post]]="A01",COUNTIFS($G$2:INDIRECT(ADDRESS(ROW(Table1[[#This Row],[Sel_Cat]]),7)),Table1[[#This Row],[Sel_Cat]],$H$2:INDIRECT(ADDRESS(ROW(Table1[[#This Row],[Sel_Cat]]),8)),"A01")," ")</f>
        <v>47</v>
      </c>
      <c r="M1292" s="3" t="str">
        <f ca="1">IF(Table1[[#This Row],[Post]]="A02",COUNTIFS($H$2:INDIRECT(ADDRESS(ROW(Table1[[#This Row],[Sel_Cat]]),8)),"A02")," ")</f>
        <v xml:space="preserve"> </v>
      </c>
      <c r="N12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92" s="5" t="s">
        <v>5904</v>
      </c>
      <c r="P1292" s="5" t="str">
        <f>VLOOKUP(Table1[[#This Row],[ROLL2]],Sheet1!$A$1:$B$132,2,FALSE)</f>
        <v>Rajasthan</v>
      </c>
      <c r="Q1292" s="5" t="str">
        <f>VLOOKUP(Table1[[#This Row],[ROLL2]],Sheet1!$A$1:$C$132,3,FALSE)</f>
        <v>Jaipur (2405)</v>
      </c>
    </row>
    <row r="1293" spans="1:17" x14ac:dyDescent="0.2">
      <c r="A1293" s="2">
        <v>674</v>
      </c>
      <c r="B1293" s="3">
        <v>3001034944</v>
      </c>
      <c r="C1293" s="4" t="s">
        <v>4537</v>
      </c>
      <c r="D1293" s="4" t="s">
        <v>2024</v>
      </c>
      <c r="E1293" s="4" t="s">
        <v>2025</v>
      </c>
      <c r="F1293" s="2" t="s">
        <v>5697</v>
      </c>
      <c r="G1293" s="2" t="s">
        <v>5697</v>
      </c>
      <c r="H1293" s="4" t="s">
        <v>2026</v>
      </c>
      <c r="I1293" s="4">
        <v>1292</v>
      </c>
      <c r="J1293" s="3">
        <f ca="1">COUNTIF(G$2:INDIRECT(ADDRESS(ROW(Table1[[#This Row],[Sel_Cat]]),7)),Table1[[#This Row],[Sel_Cat]])</f>
        <v>169</v>
      </c>
      <c r="K1293" s="3">
        <f ca="1">IF(Table1[[#This Row],[Post]]="A01",COUNTIFS($H$2:INDIRECT(ADDRESS(ROW(Table1[[#This Row],[Sel_Cat]]),8)),"A01")," ")</f>
        <v>1108</v>
      </c>
      <c r="L1293" s="3">
        <f ca="1">IF(Table1[[#This Row],[Post]]="A01",COUNTIFS($G$2:INDIRECT(ADDRESS(ROW(Table1[[#This Row],[Sel_Cat]]),7)),Table1[[#This Row],[Sel_Cat]],$H$2:INDIRECT(ADDRESS(ROW(Table1[[#This Row],[Sel_Cat]]),8)),"A01")," ")</f>
        <v>139</v>
      </c>
      <c r="M1293" s="3" t="str">
        <f ca="1">IF(Table1[[#This Row],[Post]]="A02",COUNTIFS($H$2:INDIRECT(ADDRESS(ROW(Table1[[#This Row],[Sel_Cat]]),8)),"A02")," ")</f>
        <v xml:space="preserve"> </v>
      </c>
      <c r="N12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93" s="5" t="s">
        <v>5883</v>
      </c>
      <c r="P1293" s="5" t="str">
        <f>VLOOKUP(Table1[[#This Row],[ROLL2]],Sheet1!$A$1:$B$132,2,FALSE)</f>
        <v>Uttar Pradesh</v>
      </c>
      <c r="Q1293" s="5" t="str">
        <f>VLOOKUP(Table1[[#This Row],[ROLL2]],Sheet1!$A$1:$C$132,3,FALSE)</f>
        <v>Agra(3001)</v>
      </c>
    </row>
    <row r="1294" spans="1:17" x14ac:dyDescent="0.2">
      <c r="A1294" s="2">
        <v>691</v>
      </c>
      <c r="B1294" s="3">
        <v>3003016674</v>
      </c>
      <c r="C1294" s="4" t="s">
        <v>5009</v>
      </c>
      <c r="D1294" s="4" t="s">
        <v>2075</v>
      </c>
      <c r="E1294" s="4" t="s">
        <v>2076</v>
      </c>
      <c r="F1294" s="2" t="s">
        <v>5697</v>
      </c>
      <c r="G1294" s="2" t="s">
        <v>5697</v>
      </c>
      <c r="H1294" s="4" t="s">
        <v>2077</v>
      </c>
      <c r="I1294" s="4">
        <v>1293</v>
      </c>
      <c r="J1294" s="3">
        <f ca="1">COUNTIF(G$2:INDIRECT(ADDRESS(ROW(Table1[[#This Row],[Sel_Cat]]),7)),Table1[[#This Row],[Sel_Cat]])</f>
        <v>170</v>
      </c>
      <c r="K1294" s="3">
        <f ca="1">IF(Table1[[#This Row],[Post]]="A01",COUNTIFS($H$2:INDIRECT(ADDRESS(ROW(Table1[[#This Row],[Sel_Cat]]),8)),"A01")," ")</f>
        <v>1109</v>
      </c>
      <c r="L1294" s="3">
        <f ca="1">IF(Table1[[#This Row],[Post]]="A01",COUNTIFS($G$2:INDIRECT(ADDRESS(ROW(Table1[[#This Row],[Sel_Cat]]),7)),Table1[[#This Row],[Sel_Cat]],$H$2:INDIRECT(ADDRESS(ROW(Table1[[#This Row],[Sel_Cat]]),8)),"A01")," ")</f>
        <v>140</v>
      </c>
      <c r="M1294" s="3" t="str">
        <f ca="1">IF(Table1[[#This Row],[Post]]="A02",COUNTIFS($H$2:INDIRECT(ADDRESS(ROW(Table1[[#This Row],[Sel_Cat]]),8)),"A02")," ")</f>
        <v xml:space="preserve"> </v>
      </c>
      <c r="N12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94" s="5" t="s">
        <v>5890</v>
      </c>
      <c r="P1294" s="5" t="str">
        <f>VLOOKUP(Table1[[#This Row],[ROLL2]],Sheet1!$A$1:$B$132,2,FALSE)</f>
        <v>Uttar Pradesh</v>
      </c>
      <c r="Q1294" s="5" t="str">
        <f>VLOOKUP(Table1[[#This Row],[ROLL2]],Sheet1!$A$1:$C$132,3,FALSE)</f>
        <v>Prayagraj (3003)</v>
      </c>
    </row>
    <row r="1295" spans="1:17" x14ac:dyDescent="0.2">
      <c r="A1295" s="2">
        <v>180</v>
      </c>
      <c r="B1295" s="3">
        <v>2201080217</v>
      </c>
      <c r="C1295" s="4" t="s">
        <v>4559</v>
      </c>
      <c r="D1295" s="4" t="s">
        <v>542</v>
      </c>
      <c r="E1295" s="4" t="s">
        <v>543</v>
      </c>
      <c r="F1295" s="2" t="s">
        <v>5697</v>
      </c>
      <c r="G1295" s="2" t="s">
        <v>5697</v>
      </c>
      <c r="H1295" s="4" t="s">
        <v>544</v>
      </c>
      <c r="I1295" s="4">
        <v>1294</v>
      </c>
      <c r="J1295" s="3">
        <f ca="1">COUNTIF(G$2:INDIRECT(ADDRESS(ROW(Table1[[#This Row],[Sel_Cat]]),7)),Table1[[#This Row],[Sel_Cat]])</f>
        <v>171</v>
      </c>
      <c r="K1295" s="3">
        <f ca="1">IF(Table1[[#This Row],[Post]]="A01",COUNTIFS($H$2:INDIRECT(ADDRESS(ROW(Table1[[#This Row],[Sel_Cat]]),8)),"A01")," ")</f>
        <v>1110</v>
      </c>
      <c r="L1295" s="3">
        <f ca="1">IF(Table1[[#This Row],[Post]]="A01",COUNTIFS($G$2:INDIRECT(ADDRESS(ROW(Table1[[#This Row],[Sel_Cat]]),7)),Table1[[#This Row],[Sel_Cat]],$H$2:INDIRECT(ADDRESS(ROW(Table1[[#This Row],[Sel_Cat]]),8)),"A01")," ")</f>
        <v>141</v>
      </c>
      <c r="M1295" s="3" t="str">
        <f ca="1">IF(Table1[[#This Row],[Post]]="A02",COUNTIFS($H$2:INDIRECT(ADDRESS(ROW(Table1[[#This Row],[Sel_Cat]]),8)),"A02")," ")</f>
        <v xml:space="preserve"> </v>
      </c>
      <c r="N129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95" s="5" t="s">
        <v>5900</v>
      </c>
      <c r="P1295" s="5" t="str">
        <f>VLOOKUP(Table1[[#This Row],[ROLL2]],Sheet1!$A$1:$B$132,2,FALSE)</f>
        <v>Delhi</v>
      </c>
      <c r="Q1295" s="5" t="str">
        <f>VLOOKUP(Table1[[#This Row],[ROLL2]],Sheet1!$A$1:$C$132,3,FALSE)</f>
        <v>Delhi (2201)</v>
      </c>
    </row>
    <row r="1296" spans="1:17" x14ac:dyDescent="0.2">
      <c r="A1296" s="2">
        <v>389</v>
      </c>
      <c r="B1296" s="3">
        <v>2201244754</v>
      </c>
      <c r="C1296" s="4" t="s">
        <v>4750</v>
      </c>
      <c r="D1296" s="4" t="s">
        <v>1169</v>
      </c>
      <c r="E1296" s="4" t="s">
        <v>1170</v>
      </c>
      <c r="F1296" s="2" t="s">
        <v>5697</v>
      </c>
      <c r="G1296" s="2" t="s">
        <v>5697</v>
      </c>
      <c r="H1296" s="4" t="s">
        <v>1171</v>
      </c>
      <c r="I1296" s="4">
        <v>1295</v>
      </c>
      <c r="J1296" s="3">
        <f ca="1">COUNTIF(G$2:INDIRECT(ADDRESS(ROW(Table1[[#This Row],[Sel_Cat]]),7)),Table1[[#This Row],[Sel_Cat]])</f>
        <v>172</v>
      </c>
      <c r="K1296" s="3">
        <f ca="1">IF(Table1[[#This Row],[Post]]="A01",COUNTIFS($H$2:INDIRECT(ADDRESS(ROW(Table1[[#This Row],[Sel_Cat]]),8)),"A01")," ")</f>
        <v>1111</v>
      </c>
      <c r="L1296" s="3">
        <f ca="1">IF(Table1[[#This Row],[Post]]="A01",COUNTIFS($G$2:INDIRECT(ADDRESS(ROW(Table1[[#This Row],[Sel_Cat]]),7)),Table1[[#This Row],[Sel_Cat]],$H$2:INDIRECT(ADDRESS(ROW(Table1[[#This Row],[Sel_Cat]]),8)),"A01")," ")</f>
        <v>142</v>
      </c>
      <c r="M1296" s="3" t="str">
        <f ca="1">IF(Table1[[#This Row],[Post]]="A02",COUNTIFS($H$2:INDIRECT(ADDRESS(ROW(Table1[[#This Row],[Sel_Cat]]),8)),"A02")," ")</f>
        <v xml:space="preserve"> </v>
      </c>
      <c r="N129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96" s="5" t="s">
        <v>5900</v>
      </c>
      <c r="P1296" s="5" t="str">
        <f>VLOOKUP(Table1[[#This Row],[ROLL2]],Sheet1!$A$1:$B$132,2,FALSE)</f>
        <v>Delhi</v>
      </c>
      <c r="Q1296" s="5" t="str">
        <f>VLOOKUP(Table1[[#This Row],[ROLL2]],Sheet1!$A$1:$C$132,3,FALSE)</f>
        <v>Delhi (2201)</v>
      </c>
    </row>
    <row r="1297" spans="1:17" x14ac:dyDescent="0.2">
      <c r="A1297" s="2">
        <v>227</v>
      </c>
      <c r="B1297" s="3">
        <v>2201118348</v>
      </c>
      <c r="C1297" s="4" t="s">
        <v>4601</v>
      </c>
      <c r="D1297" s="4" t="s">
        <v>683</v>
      </c>
      <c r="E1297" s="4" t="s">
        <v>684</v>
      </c>
      <c r="F1297" s="2" t="s">
        <v>5697</v>
      </c>
      <c r="G1297" s="2" t="s">
        <v>5697</v>
      </c>
      <c r="H1297" s="4" t="s">
        <v>685</v>
      </c>
      <c r="I1297" s="4">
        <v>1296</v>
      </c>
      <c r="J1297" s="3">
        <f ca="1">COUNTIF(G$2:INDIRECT(ADDRESS(ROW(Table1[[#This Row],[Sel_Cat]]),7)),Table1[[#This Row],[Sel_Cat]])</f>
        <v>173</v>
      </c>
      <c r="K1297" s="3">
        <f ca="1">IF(Table1[[#This Row],[Post]]="A01",COUNTIFS($H$2:INDIRECT(ADDRESS(ROW(Table1[[#This Row],[Sel_Cat]]),8)),"A01")," ")</f>
        <v>1112</v>
      </c>
      <c r="L1297" s="3">
        <f ca="1">IF(Table1[[#This Row],[Post]]="A01",COUNTIFS($G$2:INDIRECT(ADDRESS(ROW(Table1[[#This Row],[Sel_Cat]]),7)),Table1[[#This Row],[Sel_Cat]],$H$2:INDIRECT(ADDRESS(ROW(Table1[[#This Row],[Sel_Cat]]),8)),"A01")," ")</f>
        <v>143</v>
      </c>
      <c r="M1297" s="3" t="str">
        <f ca="1">IF(Table1[[#This Row],[Post]]="A02",COUNTIFS($H$2:INDIRECT(ADDRESS(ROW(Table1[[#This Row],[Sel_Cat]]),8)),"A02")," ")</f>
        <v xml:space="preserve"> </v>
      </c>
      <c r="N12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97" s="5" t="s">
        <v>5900</v>
      </c>
      <c r="P1297" s="5" t="str">
        <f>VLOOKUP(Table1[[#This Row],[ROLL2]],Sheet1!$A$1:$B$132,2,FALSE)</f>
        <v>Delhi</v>
      </c>
      <c r="Q1297" s="5" t="str">
        <f>VLOOKUP(Table1[[#This Row],[ROLL2]],Sheet1!$A$1:$C$132,3,FALSE)</f>
        <v>Delhi (2201)</v>
      </c>
    </row>
    <row r="1298" spans="1:17" x14ac:dyDescent="0.2">
      <c r="A1298" s="2">
        <v>177</v>
      </c>
      <c r="B1298" s="3">
        <v>2201077071</v>
      </c>
      <c r="C1298" s="4" t="s">
        <v>4556</v>
      </c>
      <c r="D1298" s="4" t="s">
        <v>533</v>
      </c>
      <c r="E1298" s="4" t="s">
        <v>534</v>
      </c>
      <c r="F1298" s="2" t="s">
        <v>5697</v>
      </c>
      <c r="G1298" s="2" t="s">
        <v>5697</v>
      </c>
      <c r="H1298" s="4" t="s">
        <v>535</v>
      </c>
      <c r="I1298" s="4">
        <v>1297</v>
      </c>
      <c r="J1298" s="3">
        <f ca="1">COUNTIF(G$2:INDIRECT(ADDRESS(ROW(Table1[[#This Row],[Sel_Cat]]),7)),Table1[[#This Row],[Sel_Cat]])</f>
        <v>174</v>
      </c>
      <c r="K1298" s="3">
        <f ca="1">IF(Table1[[#This Row],[Post]]="A01",COUNTIFS($H$2:INDIRECT(ADDRESS(ROW(Table1[[#This Row],[Sel_Cat]]),8)),"A01")," ")</f>
        <v>1113</v>
      </c>
      <c r="L1298" s="3">
        <f ca="1">IF(Table1[[#This Row],[Post]]="A01",COUNTIFS($G$2:INDIRECT(ADDRESS(ROW(Table1[[#This Row],[Sel_Cat]]),7)),Table1[[#This Row],[Sel_Cat]],$H$2:INDIRECT(ADDRESS(ROW(Table1[[#This Row],[Sel_Cat]]),8)),"A01")," ")</f>
        <v>144</v>
      </c>
      <c r="M1298" s="3" t="str">
        <f ca="1">IF(Table1[[#This Row],[Post]]="A02",COUNTIFS($H$2:INDIRECT(ADDRESS(ROW(Table1[[#This Row],[Sel_Cat]]),8)),"A02")," ")</f>
        <v xml:space="preserve"> </v>
      </c>
      <c r="N12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98" s="5" t="s">
        <v>5900</v>
      </c>
      <c r="P1298" s="5" t="str">
        <f>VLOOKUP(Table1[[#This Row],[ROLL2]],Sheet1!$A$1:$B$132,2,FALSE)</f>
        <v>Delhi</v>
      </c>
      <c r="Q1298" s="5" t="str">
        <f>VLOOKUP(Table1[[#This Row],[ROLL2]],Sheet1!$A$1:$C$132,3,FALSE)</f>
        <v>Delhi (2201)</v>
      </c>
    </row>
    <row r="1299" spans="1:17" x14ac:dyDescent="0.2">
      <c r="A1299" s="2">
        <v>561</v>
      </c>
      <c r="B1299" s="3">
        <v>2405014139</v>
      </c>
      <c r="C1299" s="4" t="s">
        <v>4894</v>
      </c>
      <c r="D1299" s="4" t="s">
        <v>1685</v>
      </c>
      <c r="E1299" s="4" t="s">
        <v>1686</v>
      </c>
      <c r="F1299" s="2" t="s">
        <v>5698</v>
      </c>
      <c r="G1299" s="2" t="s">
        <v>5698</v>
      </c>
      <c r="H1299" s="4" t="s">
        <v>1687</v>
      </c>
      <c r="I1299" s="4">
        <v>1298</v>
      </c>
      <c r="J1299" s="3">
        <f ca="1">COUNTIF(G$2:INDIRECT(ADDRESS(ROW(Table1[[#This Row],[Sel_Cat]]),7)),Table1[[#This Row],[Sel_Cat]])</f>
        <v>52</v>
      </c>
      <c r="K1299" s="3">
        <f ca="1">IF(Table1[[#This Row],[Post]]="A01",COUNTIFS($H$2:INDIRECT(ADDRESS(ROW(Table1[[#This Row],[Sel_Cat]]),8)),"A01")," ")</f>
        <v>1114</v>
      </c>
      <c r="L1299" s="3">
        <f ca="1">IF(Table1[[#This Row],[Post]]="A01",COUNTIFS($G$2:INDIRECT(ADDRESS(ROW(Table1[[#This Row],[Sel_Cat]]),7)),Table1[[#This Row],[Sel_Cat]],$H$2:INDIRECT(ADDRESS(ROW(Table1[[#This Row],[Sel_Cat]]),8)),"A01")," ")</f>
        <v>48</v>
      </c>
      <c r="M1299" s="3" t="str">
        <f ca="1">IF(Table1[[#This Row],[Post]]="A02",COUNTIFS($H$2:INDIRECT(ADDRESS(ROW(Table1[[#This Row],[Sel_Cat]]),8)),"A02")," ")</f>
        <v xml:space="preserve"> </v>
      </c>
      <c r="N12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299" s="5" t="s">
        <v>5904</v>
      </c>
      <c r="P1299" s="5" t="str">
        <f>VLOOKUP(Table1[[#This Row],[ROLL2]],Sheet1!$A$1:$B$132,2,FALSE)</f>
        <v>Rajasthan</v>
      </c>
      <c r="Q1299" s="5" t="str">
        <f>VLOOKUP(Table1[[#This Row],[ROLL2]],Sheet1!$A$1:$C$132,3,FALSE)</f>
        <v>Jaipur (2405)</v>
      </c>
    </row>
    <row r="1300" spans="1:17" x14ac:dyDescent="0.2">
      <c r="A1300" s="2">
        <v>218</v>
      </c>
      <c r="B1300" s="3">
        <v>2201114508</v>
      </c>
      <c r="C1300" s="4" t="s">
        <v>4593</v>
      </c>
      <c r="D1300" s="4" t="s">
        <v>656</v>
      </c>
      <c r="E1300" s="4" t="s">
        <v>657</v>
      </c>
      <c r="F1300" s="2" t="s">
        <v>5697</v>
      </c>
      <c r="G1300" s="2" t="s">
        <v>5697</v>
      </c>
      <c r="H1300" s="4" t="s">
        <v>658</v>
      </c>
      <c r="I1300" s="4">
        <v>1299</v>
      </c>
      <c r="J1300" s="3">
        <f ca="1">COUNTIF(G$2:INDIRECT(ADDRESS(ROW(Table1[[#This Row],[Sel_Cat]]),7)),Table1[[#This Row],[Sel_Cat]])</f>
        <v>175</v>
      </c>
      <c r="K1300" s="3">
        <f ca="1">IF(Table1[[#This Row],[Post]]="A01",COUNTIFS($H$2:INDIRECT(ADDRESS(ROW(Table1[[#This Row],[Sel_Cat]]),8)),"A01")," ")</f>
        <v>1115</v>
      </c>
      <c r="L1300" s="3">
        <f ca="1">IF(Table1[[#This Row],[Post]]="A01",COUNTIFS($G$2:INDIRECT(ADDRESS(ROW(Table1[[#This Row],[Sel_Cat]]),7)),Table1[[#This Row],[Sel_Cat]],$H$2:INDIRECT(ADDRESS(ROW(Table1[[#This Row],[Sel_Cat]]),8)),"A01")," ")</f>
        <v>145</v>
      </c>
      <c r="M1300" s="3" t="str">
        <f ca="1">IF(Table1[[#This Row],[Post]]="A02",COUNTIFS($H$2:INDIRECT(ADDRESS(ROW(Table1[[#This Row],[Sel_Cat]]),8)),"A02")," ")</f>
        <v xml:space="preserve"> </v>
      </c>
      <c r="N13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00" s="5" t="s">
        <v>5900</v>
      </c>
      <c r="P1300" s="5" t="str">
        <f>VLOOKUP(Table1[[#This Row],[ROLL2]],Sheet1!$A$1:$B$132,2,FALSE)</f>
        <v>Delhi</v>
      </c>
      <c r="Q1300" s="5" t="str">
        <f>VLOOKUP(Table1[[#This Row],[ROLL2]],Sheet1!$A$1:$C$132,3,FALSE)</f>
        <v>Delhi (2201)</v>
      </c>
    </row>
    <row r="1301" spans="1:17" x14ac:dyDescent="0.2">
      <c r="A1301" s="2">
        <v>49</v>
      </c>
      <c r="B1301" s="3">
        <v>1403025799</v>
      </c>
      <c r="C1301" s="4" t="s">
        <v>4437</v>
      </c>
      <c r="D1301" s="4" t="s">
        <v>149</v>
      </c>
      <c r="E1301" s="4" t="s">
        <v>150</v>
      </c>
      <c r="F1301" s="2" t="s">
        <v>5697</v>
      </c>
      <c r="G1301" s="2" t="s">
        <v>5697</v>
      </c>
      <c r="H1301" s="4" t="s">
        <v>151</v>
      </c>
      <c r="I1301" s="4">
        <v>1300</v>
      </c>
      <c r="J1301" s="3">
        <f ca="1">COUNTIF(G$2:INDIRECT(ADDRESS(ROW(Table1[[#This Row],[Sel_Cat]]),7)),Table1[[#This Row],[Sel_Cat]])</f>
        <v>176</v>
      </c>
      <c r="K1301" s="3">
        <f ca="1">IF(Table1[[#This Row],[Post]]="A01",COUNTIFS($H$2:INDIRECT(ADDRESS(ROW(Table1[[#This Row],[Sel_Cat]]),8)),"A01")," ")</f>
        <v>1116</v>
      </c>
      <c r="L1301" s="3">
        <f ca="1">IF(Table1[[#This Row],[Post]]="A01",COUNTIFS($G$2:INDIRECT(ADDRESS(ROW(Table1[[#This Row],[Sel_Cat]]),7)),Table1[[#This Row],[Sel_Cat]],$H$2:INDIRECT(ADDRESS(ROW(Table1[[#This Row],[Sel_Cat]]),8)),"A01")," ")</f>
        <v>146</v>
      </c>
      <c r="M1301" s="3" t="str">
        <f ca="1">IF(Table1[[#This Row],[Post]]="A02",COUNTIFS($H$2:INDIRECT(ADDRESS(ROW(Table1[[#This Row],[Sel_Cat]]),8)),"A02")," ")</f>
        <v xml:space="preserve"> </v>
      </c>
      <c r="N13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01" s="5" t="s">
        <v>5975</v>
      </c>
      <c r="P1301" s="5" t="str">
        <f>VLOOKUP(Table1[[#This Row],[ROLL2]],Sheet1!$A$1:$B$132,2,FALSE)</f>
        <v>Punjab</v>
      </c>
      <c r="Q1301" s="5" t="str">
        <f>VLOOKUP(Table1[[#This Row],[ROLL2]],Sheet1!$A$1:$C$132,3,FALSE)</f>
        <v>Patiala(1403)</v>
      </c>
    </row>
    <row r="1302" spans="1:17" x14ac:dyDescent="0.2">
      <c r="A1302" s="2">
        <v>1116</v>
      </c>
      <c r="B1302" s="3">
        <v>5501000429</v>
      </c>
      <c r="C1302" s="4" t="s">
        <v>5374</v>
      </c>
      <c r="D1302" s="4" t="s">
        <v>3350</v>
      </c>
      <c r="E1302" s="4" t="s">
        <v>3351</v>
      </c>
      <c r="F1302" s="2" t="s">
        <v>5698</v>
      </c>
      <c r="G1302" s="2" t="s">
        <v>5698</v>
      </c>
      <c r="H1302" s="4" t="s">
        <v>3352</v>
      </c>
      <c r="I1302" s="4">
        <v>1301</v>
      </c>
      <c r="J1302" s="3">
        <f ca="1">COUNTIF(G$2:INDIRECT(ADDRESS(ROW(Table1[[#This Row],[Sel_Cat]]),7)),Table1[[#This Row],[Sel_Cat]])</f>
        <v>53</v>
      </c>
      <c r="K1302" s="3">
        <f ca="1">IF(Table1[[#This Row],[Post]]="A01",COUNTIFS($H$2:INDIRECT(ADDRESS(ROW(Table1[[#This Row],[Sel_Cat]]),8)),"A01")," ")</f>
        <v>1117</v>
      </c>
      <c r="L1302" s="3">
        <f ca="1">IF(Table1[[#This Row],[Post]]="A01",COUNTIFS($G$2:INDIRECT(ADDRESS(ROW(Table1[[#This Row],[Sel_Cat]]),7)),Table1[[#This Row],[Sel_Cat]],$H$2:INDIRECT(ADDRESS(ROW(Table1[[#This Row],[Sel_Cat]]),8)),"A01")," ")</f>
        <v>49</v>
      </c>
      <c r="M1302" s="3" t="str">
        <f ca="1">IF(Table1[[#This Row],[Post]]="A02",COUNTIFS($H$2:INDIRECT(ADDRESS(ROW(Table1[[#This Row],[Sel_Cat]]),8)),"A02")," ")</f>
        <v xml:space="preserve"> </v>
      </c>
      <c r="N130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02" s="5" t="s">
        <v>5958</v>
      </c>
      <c r="P1302" s="5" t="str">
        <f>VLOOKUP(Table1[[#This Row],[ROLL2]],Sheet1!$A$1:$B$132,2,FALSE)</f>
        <v>Manipur</v>
      </c>
      <c r="Q1302" s="5" t="str">
        <f>VLOOKUP(Table1[[#This Row],[ROLL2]],Sheet1!$A$1:$C$132,3,FALSE)</f>
        <v>Imphal(5501)</v>
      </c>
    </row>
    <row r="1303" spans="1:17" x14ac:dyDescent="0.2">
      <c r="A1303" s="2">
        <v>657</v>
      </c>
      <c r="B1303" s="3">
        <v>2411009596</v>
      </c>
      <c r="C1303" s="4" t="s">
        <v>419</v>
      </c>
      <c r="D1303" s="4" t="s">
        <v>1973</v>
      </c>
      <c r="E1303" s="4" t="s">
        <v>1974</v>
      </c>
      <c r="F1303" s="2" t="s">
        <v>5697</v>
      </c>
      <c r="G1303" s="2" t="s">
        <v>5697</v>
      </c>
      <c r="H1303" s="4" t="s">
        <v>1975</v>
      </c>
      <c r="I1303" s="4">
        <v>1302</v>
      </c>
      <c r="J1303" s="3">
        <f ca="1">COUNTIF(G$2:INDIRECT(ADDRESS(ROW(Table1[[#This Row],[Sel_Cat]]),7)),Table1[[#This Row],[Sel_Cat]])</f>
        <v>177</v>
      </c>
      <c r="K1303" s="3">
        <f ca="1">IF(Table1[[#This Row],[Post]]="A01",COUNTIFS($H$2:INDIRECT(ADDRESS(ROW(Table1[[#This Row],[Sel_Cat]]),8)),"A01")," ")</f>
        <v>1118</v>
      </c>
      <c r="L1303" s="3">
        <f ca="1">IF(Table1[[#This Row],[Post]]="A01",COUNTIFS($G$2:INDIRECT(ADDRESS(ROW(Table1[[#This Row],[Sel_Cat]]),7)),Table1[[#This Row],[Sel_Cat]],$H$2:INDIRECT(ADDRESS(ROW(Table1[[#This Row],[Sel_Cat]]),8)),"A01")," ")</f>
        <v>147</v>
      </c>
      <c r="M1303" s="3" t="str">
        <f ca="1">IF(Table1[[#This Row],[Post]]="A02",COUNTIFS($H$2:INDIRECT(ADDRESS(ROW(Table1[[#This Row],[Sel_Cat]]),8)),"A02")," ")</f>
        <v xml:space="preserve"> </v>
      </c>
      <c r="N13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03" s="5" t="s">
        <v>5909</v>
      </c>
      <c r="P1303" s="5" t="str">
        <f>VLOOKUP(Table1[[#This Row],[ROLL2]],Sheet1!$A$1:$B$132,2,FALSE)</f>
        <v>Rajasthan</v>
      </c>
      <c r="Q1303" s="5" t="str">
        <f>VLOOKUP(Table1[[#This Row],[ROLL2]],Sheet1!$A$1:$C$132,3,FALSE)</f>
        <v>Sikar(2411)</v>
      </c>
    </row>
    <row r="1304" spans="1:17" x14ac:dyDescent="0.2">
      <c r="A1304" s="2">
        <v>556</v>
      </c>
      <c r="B1304" s="3">
        <v>2405003119</v>
      </c>
      <c r="C1304" s="4" t="s">
        <v>4890</v>
      </c>
      <c r="D1304" s="4" t="s">
        <v>1670</v>
      </c>
      <c r="E1304" s="4" t="s">
        <v>1671</v>
      </c>
      <c r="F1304" s="2" t="s">
        <v>5698</v>
      </c>
      <c r="G1304" s="2" t="s">
        <v>5698</v>
      </c>
      <c r="H1304" s="4" t="s">
        <v>1672</v>
      </c>
      <c r="I1304" s="4">
        <v>1303</v>
      </c>
      <c r="J1304" s="3">
        <f ca="1">COUNTIF(G$2:INDIRECT(ADDRESS(ROW(Table1[[#This Row],[Sel_Cat]]),7)),Table1[[#This Row],[Sel_Cat]])</f>
        <v>54</v>
      </c>
      <c r="K1304" s="3">
        <f ca="1">IF(Table1[[#This Row],[Post]]="A01",COUNTIFS($H$2:INDIRECT(ADDRESS(ROW(Table1[[#This Row],[Sel_Cat]]),8)),"A01")," ")</f>
        <v>1119</v>
      </c>
      <c r="L1304" s="3">
        <f ca="1">IF(Table1[[#This Row],[Post]]="A01",COUNTIFS($G$2:INDIRECT(ADDRESS(ROW(Table1[[#This Row],[Sel_Cat]]),7)),Table1[[#This Row],[Sel_Cat]],$H$2:INDIRECT(ADDRESS(ROW(Table1[[#This Row],[Sel_Cat]]),8)),"A01")," ")</f>
        <v>50</v>
      </c>
      <c r="M1304" s="3" t="str">
        <f ca="1">IF(Table1[[#This Row],[Post]]="A02",COUNTIFS($H$2:INDIRECT(ADDRESS(ROW(Table1[[#This Row],[Sel_Cat]]),8)),"A02")," ")</f>
        <v xml:space="preserve"> </v>
      </c>
      <c r="N13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04" s="5" t="s">
        <v>5904</v>
      </c>
      <c r="P1304" s="5" t="str">
        <f>VLOOKUP(Table1[[#This Row],[ROLL2]],Sheet1!$A$1:$B$132,2,FALSE)</f>
        <v>Rajasthan</v>
      </c>
      <c r="Q1304" s="5" t="str">
        <f>VLOOKUP(Table1[[#This Row],[ROLL2]],Sheet1!$A$1:$C$132,3,FALSE)</f>
        <v>Jaipur (2405)</v>
      </c>
    </row>
    <row r="1305" spans="1:17" x14ac:dyDescent="0.2">
      <c r="A1305" s="2">
        <v>460</v>
      </c>
      <c r="B1305" s="3">
        <v>2201322787</v>
      </c>
      <c r="C1305" s="4" t="s">
        <v>4812</v>
      </c>
      <c r="D1305" s="4" t="s">
        <v>1382</v>
      </c>
      <c r="E1305" s="4" t="s">
        <v>1383</v>
      </c>
      <c r="F1305" s="2" t="s">
        <v>5698</v>
      </c>
      <c r="G1305" s="2" t="s">
        <v>5698</v>
      </c>
      <c r="H1305" s="4" t="s">
        <v>1384</v>
      </c>
      <c r="I1305" s="4">
        <v>1304</v>
      </c>
      <c r="J1305" s="3">
        <f ca="1">COUNTIF(G$2:INDIRECT(ADDRESS(ROW(Table1[[#This Row],[Sel_Cat]]),7)),Table1[[#This Row],[Sel_Cat]])</f>
        <v>55</v>
      </c>
      <c r="K1305" s="3">
        <f ca="1">IF(Table1[[#This Row],[Post]]="A01",COUNTIFS($H$2:INDIRECT(ADDRESS(ROW(Table1[[#This Row],[Sel_Cat]]),8)),"A01")," ")</f>
        <v>1120</v>
      </c>
      <c r="L1305" s="3">
        <f ca="1">IF(Table1[[#This Row],[Post]]="A01",COUNTIFS($G$2:INDIRECT(ADDRESS(ROW(Table1[[#This Row],[Sel_Cat]]),7)),Table1[[#This Row],[Sel_Cat]],$H$2:INDIRECT(ADDRESS(ROW(Table1[[#This Row],[Sel_Cat]]),8)),"A01")," ")</f>
        <v>51</v>
      </c>
      <c r="M1305" s="3" t="str">
        <f ca="1">IF(Table1[[#This Row],[Post]]="A02",COUNTIFS($H$2:INDIRECT(ADDRESS(ROW(Table1[[#This Row],[Sel_Cat]]),8)),"A02")," ")</f>
        <v xml:space="preserve"> </v>
      </c>
      <c r="N13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05" s="5" t="s">
        <v>5900</v>
      </c>
      <c r="P1305" s="5" t="str">
        <f>VLOOKUP(Table1[[#This Row],[ROLL2]],Sheet1!$A$1:$B$132,2,FALSE)</f>
        <v>Delhi</v>
      </c>
      <c r="Q1305" s="5" t="str">
        <f>VLOOKUP(Table1[[#This Row],[ROLL2]],Sheet1!$A$1:$C$132,3,FALSE)</f>
        <v>Delhi (2201)</v>
      </c>
    </row>
    <row r="1306" spans="1:17" x14ac:dyDescent="0.2">
      <c r="A1306" s="2">
        <v>364</v>
      </c>
      <c r="B1306" s="3">
        <v>2201227756</v>
      </c>
      <c r="C1306" s="4" t="s">
        <v>4729</v>
      </c>
      <c r="D1306" s="4" t="s">
        <v>1094</v>
      </c>
      <c r="E1306" s="4" t="s">
        <v>1095</v>
      </c>
      <c r="F1306" s="2" t="s">
        <v>5698</v>
      </c>
      <c r="G1306" s="2" t="s">
        <v>5698</v>
      </c>
      <c r="H1306" s="4" t="s">
        <v>1096</v>
      </c>
      <c r="I1306" s="4">
        <v>1305</v>
      </c>
      <c r="J1306" s="3">
        <f ca="1">COUNTIF(G$2:INDIRECT(ADDRESS(ROW(Table1[[#This Row],[Sel_Cat]]),7)),Table1[[#This Row],[Sel_Cat]])</f>
        <v>56</v>
      </c>
      <c r="K1306" s="3" t="str">
        <f ca="1">IF(Table1[[#This Row],[Post]]="A01",COUNTIFS($H$2:INDIRECT(ADDRESS(ROW(Table1[[#This Row],[Sel_Cat]]),8)),"A01")," ")</f>
        <v xml:space="preserve"> </v>
      </c>
      <c r="L1306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306" s="3">
        <f ca="1">IF(Table1[[#This Row],[Post]]="A02",COUNTIFS($H$2:INDIRECT(ADDRESS(ROW(Table1[[#This Row],[Sel_Cat]]),8)),"A02")," ")</f>
        <v>185</v>
      </c>
      <c r="N1306" s="3">
        <f ca="1">IF(Table1[[#This Row],[Post]]="A02",COUNTIFS($G$2:INDIRECT(ADDRESS(ROW(Table1[[#This Row],[Sel_Cat]]),7)),Table1[[#This Row],[Sel_Cat]],$H$2:INDIRECT(ADDRESS(ROW(Table1[[#This Row],[Sel_Cat]]),8)),"A02")," ")</f>
        <v>5</v>
      </c>
      <c r="O1306" s="5" t="s">
        <v>5900</v>
      </c>
      <c r="P1306" s="5" t="str">
        <f>VLOOKUP(Table1[[#This Row],[ROLL2]],Sheet1!$A$1:$B$132,2,FALSE)</f>
        <v>Delhi</v>
      </c>
      <c r="Q1306" s="5" t="str">
        <f>VLOOKUP(Table1[[#This Row],[ROLL2]],Sheet1!$A$1:$C$132,3,FALSE)</f>
        <v>Delhi (2201)</v>
      </c>
    </row>
    <row r="1307" spans="1:17" x14ac:dyDescent="0.2">
      <c r="A1307" s="2">
        <v>1310</v>
      </c>
      <c r="B1307" s="3">
        <v>8007008769</v>
      </c>
      <c r="C1307" s="4" t="s">
        <v>5550</v>
      </c>
      <c r="D1307" s="4" t="s">
        <v>3932</v>
      </c>
      <c r="E1307" s="4" t="s">
        <v>3933</v>
      </c>
      <c r="F1307" s="2" t="s">
        <v>5697</v>
      </c>
      <c r="G1307" s="2" t="s">
        <v>5697</v>
      </c>
      <c r="H1307" s="4" t="s">
        <v>3934</v>
      </c>
      <c r="I1307" s="4">
        <v>1306</v>
      </c>
      <c r="J1307" s="3">
        <f ca="1">COUNTIF(G$2:INDIRECT(ADDRESS(ROW(Table1[[#This Row],[Sel_Cat]]),7)),Table1[[#This Row],[Sel_Cat]])</f>
        <v>178</v>
      </c>
      <c r="K1307" s="3">
        <f ca="1">IF(Table1[[#This Row],[Post]]="A01",COUNTIFS($H$2:INDIRECT(ADDRESS(ROW(Table1[[#This Row],[Sel_Cat]]),8)),"A01")," ")</f>
        <v>1121</v>
      </c>
      <c r="L1307" s="3">
        <f ca="1">IF(Table1[[#This Row],[Post]]="A01",COUNTIFS($G$2:INDIRECT(ADDRESS(ROW(Table1[[#This Row],[Sel_Cat]]),7)),Table1[[#This Row],[Sel_Cat]],$H$2:INDIRECT(ADDRESS(ROW(Table1[[#This Row],[Sel_Cat]]),8)),"A01")," ")</f>
        <v>148</v>
      </c>
      <c r="M1307" s="3" t="str">
        <f ca="1">IF(Table1[[#This Row],[Post]]="A02",COUNTIFS($H$2:INDIRECT(ADDRESS(ROW(Table1[[#This Row],[Sel_Cat]]),8)),"A02")," ")</f>
        <v xml:space="preserve"> </v>
      </c>
      <c r="N130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07" s="5" t="s">
        <v>5985</v>
      </c>
      <c r="P1307" s="5" t="str">
        <f>VLOOKUP(Table1[[#This Row],[ROLL2]],Sheet1!$A$1:$B$132,2,FALSE)</f>
        <v>Andhra Pradesh</v>
      </c>
      <c r="Q1307" s="5" t="str">
        <f>VLOOKUP(Table1[[#This Row],[ROLL2]],Sheet1!$A$1:$C$132,3,FALSE)</f>
        <v>Vishakhapatnam(8007)</v>
      </c>
    </row>
    <row r="1308" spans="1:17" x14ac:dyDescent="0.2">
      <c r="A1308" s="2">
        <v>320</v>
      </c>
      <c r="B1308" s="3">
        <v>2201190322</v>
      </c>
      <c r="C1308" s="4" t="s">
        <v>4688</v>
      </c>
      <c r="D1308" s="4" t="s">
        <v>962</v>
      </c>
      <c r="E1308" s="4" t="s">
        <v>963</v>
      </c>
      <c r="F1308" s="2" t="s">
        <v>5697</v>
      </c>
      <c r="G1308" s="2" t="s">
        <v>5697</v>
      </c>
      <c r="H1308" s="4" t="s">
        <v>964</v>
      </c>
      <c r="I1308" s="4">
        <v>1307</v>
      </c>
      <c r="J1308" s="3">
        <f ca="1">COUNTIF(G$2:INDIRECT(ADDRESS(ROW(Table1[[#This Row],[Sel_Cat]]),7)),Table1[[#This Row],[Sel_Cat]])</f>
        <v>179</v>
      </c>
      <c r="K1308" s="3">
        <f ca="1">IF(Table1[[#This Row],[Post]]="A01",COUNTIFS($H$2:INDIRECT(ADDRESS(ROW(Table1[[#This Row],[Sel_Cat]]),8)),"A01")," ")</f>
        <v>1122</v>
      </c>
      <c r="L1308" s="3">
        <f ca="1">IF(Table1[[#This Row],[Post]]="A01",COUNTIFS($G$2:INDIRECT(ADDRESS(ROW(Table1[[#This Row],[Sel_Cat]]),7)),Table1[[#This Row],[Sel_Cat]],$H$2:INDIRECT(ADDRESS(ROW(Table1[[#This Row],[Sel_Cat]]),8)),"A01")," ")</f>
        <v>149</v>
      </c>
      <c r="M1308" s="3" t="str">
        <f ca="1">IF(Table1[[#This Row],[Post]]="A02",COUNTIFS($H$2:INDIRECT(ADDRESS(ROW(Table1[[#This Row],[Sel_Cat]]),8)),"A02")," ")</f>
        <v xml:space="preserve"> </v>
      </c>
      <c r="N130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08" s="5" t="s">
        <v>5900</v>
      </c>
      <c r="P1308" s="5" t="str">
        <f>VLOOKUP(Table1[[#This Row],[ROLL2]],Sheet1!$A$1:$B$132,2,FALSE)</f>
        <v>Delhi</v>
      </c>
      <c r="Q1308" s="5" t="str">
        <f>VLOOKUP(Table1[[#This Row],[ROLL2]],Sheet1!$A$1:$C$132,3,FALSE)</f>
        <v>Delhi (2201)</v>
      </c>
    </row>
    <row r="1309" spans="1:17" x14ac:dyDescent="0.2">
      <c r="A1309" s="2">
        <v>1033</v>
      </c>
      <c r="B1309" s="3">
        <v>4410070740</v>
      </c>
      <c r="C1309" s="4" t="s">
        <v>5297</v>
      </c>
      <c r="D1309" s="4" t="s">
        <v>3101</v>
      </c>
      <c r="E1309" s="4" t="s">
        <v>3102</v>
      </c>
      <c r="F1309" s="2" t="s">
        <v>5697</v>
      </c>
      <c r="G1309" s="2" t="s">
        <v>5697</v>
      </c>
      <c r="H1309" s="4" t="s">
        <v>3103</v>
      </c>
      <c r="I1309" s="4">
        <v>1308</v>
      </c>
      <c r="J1309" s="3">
        <f ca="1">COUNTIF(G$2:INDIRECT(ADDRESS(ROW(Table1[[#This Row],[Sel_Cat]]),7)),Table1[[#This Row],[Sel_Cat]])</f>
        <v>180</v>
      </c>
      <c r="K1309" s="3">
        <f ca="1">IF(Table1[[#This Row],[Post]]="A01",COUNTIFS($H$2:INDIRECT(ADDRESS(ROW(Table1[[#This Row],[Sel_Cat]]),8)),"A01")," ")</f>
        <v>1123</v>
      </c>
      <c r="L1309" s="3">
        <f ca="1">IF(Table1[[#This Row],[Post]]="A01",COUNTIFS($G$2:INDIRECT(ADDRESS(ROW(Table1[[#This Row],[Sel_Cat]]),7)),Table1[[#This Row],[Sel_Cat]],$H$2:INDIRECT(ADDRESS(ROW(Table1[[#This Row],[Sel_Cat]]),8)),"A01")," ")</f>
        <v>150</v>
      </c>
      <c r="M1309" s="3" t="str">
        <f ca="1">IF(Table1[[#This Row],[Post]]="A02",COUNTIFS($H$2:INDIRECT(ADDRESS(ROW(Table1[[#This Row],[Sel_Cat]]),8)),"A02")," ")</f>
        <v xml:space="preserve"> </v>
      </c>
      <c r="N130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09" s="5" t="s">
        <v>5925</v>
      </c>
      <c r="P1309" s="5" t="str">
        <f>VLOOKUP(Table1[[#This Row],[ROLL2]],Sheet1!$A$1:$B$132,2,FALSE)</f>
        <v>West Bengal</v>
      </c>
      <c r="Q1309" s="5" t="str">
        <f>VLOOKUP(Table1[[#This Row],[ROLL2]],Sheet1!$A$1:$C$132,3,FALSE)</f>
        <v>Kolkata(4410),</v>
      </c>
    </row>
    <row r="1310" spans="1:17" x14ac:dyDescent="0.2">
      <c r="A1310" s="2">
        <v>257</v>
      </c>
      <c r="B1310" s="3">
        <v>2201140796</v>
      </c>
      <c r="C1310" s="4" t="s">
        <v>4629</v>
      </c>
      <c r="D1310" s="4" t="s">
        <v>773</v>
      </c>
      <c r="E1310" s="4" t="s">
        <v>774</v>
      </c>
      <c r="F1310" s="2" t="s">
        <v>5698</v>
      </c>
      <c r="G1310" s="2" t="s">
        <v>5698</v>
      </c>
      <c r="H1310" s="4" t="s">
        <v>775</v>
      </c>
      <c r="I1310" s="4">
        <v>1309</v>
      </c>
      <c r="J1310" s="3">
        <f ca="1">COUNTIF(G$2:INDIRECT(ADDRESS(ROW(Table1[[#This Row],[Sel_Cat]]),7)),Table1[[#This Row],[Sel_Cat]])</f>
        <v>57</v>
      </c>
      <c r="K1310" s="3">
        <f ca="1">IF(Table1[[#This Row],[Post]]="A01",COUNTIFS($H$2:INDIRECT(ADDRESS(ROW(Table1[[#This Row],[Sel_Cat]]),8)),"A01")," ")</f>
        <v>1124</v>
      </c>
      <c r="L1310" s="3">
        <f ca="1">IF(Table1[[#This Row],[Post]]="A01",COUNTIFS($G$2:INDIRECT(ADDRESS(ROW(Table1[[#This Row],[Sel_Cat]]),7)),Table1[[#This Row],[Sel_Cat]],$H$2:INDIRECT(ADDRESS(ROW(Table1[[#This Row],[Sel_Cat]]),8)),"A01")," ")</f>
        <v>52</v>
      </c>
      <c r="M1310" s="3" t="str">
        <f ca="1">IF(Table1[[#This Row],[Post]]="A02",COUNTIFS($H$2:INDIRECT(ADDRESS(ROW(Table1[[#This Row],[Sel_Cat]]),8)),"A02")," ")</f>
        <v xml:space="preserve"> </v>
      </c>
      <c r="N131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10" s="5" t="s">
        <v>5900</v>
      </c>
      <c r="P1310" s="5" t="str">
        <f>VLOOKUP(Table1[[#This Row],[ROLL2]],Sheet1!$A$1:$B$132,2,FALSE)</f>
        <v>Delhi</v>
      </c>
      <c r="Q1310" s="5" t="str">
        <f>VLOOKUP(Table1[[#This Row],[ROLL2]],Sheet1!$A$1:$C$132,3,FALSE)</f>
        <v>Delhi (2201)</v>
      </c>
    </row>
    <row r="1311" spans="1:17" x14ac:dyDescent="0.2">
      <c r="A1311" s="2">
        <v>773</v>
      </c>
      <c r="B1311" s="3">
        <v>3010021053</v>
      </c>
      <c r="C1311" s="4" t="s">
        <v>5085</v>
      </c>
      <c r="D1311" s="4" t="s">
        <v>2321</v>
      </c>
      <c r="E1311" s="4" t="s">
        <v>2322</v>
      </c>
      <c r="F1311" s="2" t="s">
        <v>5697</v>
      </c>
      <c r="G1311" s="2" t="s">
        <v>5697</v>
      </c>
      <c r="H1311" s="4" t="s">
        <v>2323</v>
      </c>
      <c r="I1311" s="4">
        <v>1310</v>
      </c>
      <c r="J1311" s="3">
        <f ca="1">COUNTIF(G$2:INDIRECT(ADDRESS(ROW(Table1[[#This Row],[Sel_Cat]]),7)),Table1[[#This Row],[Sel_Cat]])</f>
        <v>181</v>
      </c>
      <c r="K1311" s="3">
        <f ca="1">IF(Table1[[#This Row],[Post]]="A01",COUNTIFS($H$2:INDIRECT(ADDRESS(ROW(Table1[[#This Row],[Sel_Cat]]),8)),"A01")," ")</f>
        <v>1125</v>
      </c>
      <c r="L1311" s="3">
        <f ca="1">IF(Table1[[#This Row],[Post]]="A01",COUNTIFS($G$2:INDIRECT(ADDRESS(ROW(Table1[[#This Row],[Sel_Cat]]),7)),Table1[[#This Row],[Sel_Cat]],$H$2:INDIRECT(ADDRESS(ROW(Table1[[#This Row],[Sel_Cat]]),8)),"A01")," ")</f>
        <v>151</v>
      </c>
      <c r="M1311" s="3" t="str">
        <f ca="1">IF(Table1[[#This Row],[Post]]="A02",COUNTIFS($H$2:INDIRECT(ADDRESS(ROW(Table1[[#This Row],[Sel_Cat]]),8)),"A02")," ")</f>
        <v xml:space="preserve"> </v>
      </c>
      <c r="N131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11" s="5" t="s">
        <v>5888</v>
      </c>
      <c r="P1311" s="5" t="str">
        <f>VLOOKUP(Table1[[#This Row],[ROLL2]],Sheet1!$A$1:$B$132,2,FALSE)</f>
        <v>Uttar Pradesh</v>
      </c>
      <c r="Q1311" s="5" t="str">
        <f>VLOOKUP(Table1[[#This Row],[ROLL2]],Sheet1!$A$1:$C$132,3,FALSE)</f>
        <v>Lucknow (3010)</v>
      </c>
    </row>
    <row r="1312" spans="1:17" x14ac:dyDescent="0.2">
      <c r="A1312" s="2">
        <v>839</v>
      </c>
      <c r="B1312" s="3">
        <v>3013064300</v>
      </c>
      <c r="C1312" s="4" t="s">
        <v>5138</v>
      </c>
      <c r="D1312" s="4" t="s">
        <v>2519</v>
      </c>
      <c r="E1312" s="4" t="s">
        <v>2520</v>
      </c>
      <c r="F1312" s="2" t="s">
        <v>5697</v>
      </c>
      <c r="G1312" s="2" t="s">
        <v>5697</v>
      </c>
      <c r="H1312" s="4" t="s">
        <v>2521</v>
      </c>
      <c r="I1312" s="4">
        <v>1311</v>
      </c>
      <c r="J1312" s="3">
        <f ca="1">COUNTIF(G$2:INDIRECT(ADDRESS(ROW(Table1[[#This Row],[Sel_Cat]]),7)),Table1[[#This Row],[Sel_Cat]])</f>
        <v>182</v>
      </c>
      <c r="K1312" s="3">
        <f ca="1">IF(Table1[[#This Row],[Post]]="A01",COUNTIFS($H$2:INDIRECT(ADDRESS(ROW(Table1[[#This Row],[Sel_Cat]]),8)),"A01")," ")</f>
        <v>1126</v>
      </c>
      <c r="L1312" s="3">
        <f ca="1">IF(Table1[[#This Row],[Post]]="A01",COUNTIFS($G$2:INDIRECT(ADDRESS(ROW(Table1[[#This Row],[Sel_Cat]]),7)),Table1[[#This Row],[Sel_Cat]],$H$2:INDIRECT(ADDRESS(ROW(Table1[[#This Row],[Sel_Cat]]),8)),"A01")," ")</f>
        <v>152</v>
      </c>
      <c r="M1312" s="3" t="str">
        <f ca="1">IF(Table1[[#This Row],[Post]]="A02",COUNTIFS($H$2:INDIRECT(ADDRESS(ROW(Table1[[#This Row],[Sel_Cat]]),8)),"A02")," ")</f>
        <v xml:space="preserve"> </v>
      </c>
      <c r="N13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12" s="5" t="s">
        <v>5891</v>
      </c>
      <c r="P1312" s="5" t="str">
        <f>VLOOKUP(Table1[[#This Row],[ROLL2]],Sheet1!$A$1:$B$132,2,FALSE)</f>
        <v>Uttar Pradesh</v>
      </c>
      <c r="Q1312" s="5" t="str">
        <f>VLOOKUP(Table1[[#This Row],[ROLL2]],Sheet1!$A$1:$C$132,3,FALSE)</f>
        <v>Varanasi (3013)</v>
      </c>
    </row>
    <row r="1313" spans="1:17" x14ac:dyDescent="0.2">
      <c r="A1313" s="2">
        <v>1053</v>
      </c>
      <c r="B1313" s="3">
        <v>4410104021</v>
      </c>
      <c r="C1313" s="4" t="s">
        <v>5315</v>
      </c>
      <c r="D1313" s="4" t="s">
        <v>3161</v>
      </c>
      <c r="E1313" s="4" t="s">
        <v>3162</v>
      </c>
      <c r="F1313" s="2" t="s">
        <v>5697</v>
      </c>
      <c r="G1313" s="2" t="s">
        <v>5697</v>
      </c>
      <c r="H1313" s="4" t="s">
        <v>3163</v>
      </c>
      <c r="I1313" s="4">
        <v>1312</v>
      </c>
      <c r="J1313" s="3">
        <f ca="1">COUNTIF(G$2:INDIRECT(ADDRESS(ROW(Table1[[#This Row],[Sel_Cat]]),7)),Table1[[#This Row],[Sel_Cat]])</f>
        <v>183</v>
      </c>
      <c r="K1313" s="3">
        <f ca="1">IF(Table1[[#This Row],[Post]]="A01",COUNTIFS($H$2:INDIRECT(ADDRESS(ROW(Table1[[#This Row],[Sel_Cat]]),8)),"A01")," ")</f>
        <v>1127</v>
      </c>
      <c r="L1313" s="3">
        <f ca="1">IF(Table1[[#This Row],[Post]]="A01",COUNTIFS($G$2:INDIRECT(ADDRESS(ROW(Table1[[#This Row],[Sel_Cat]]),7)),Table1[[#This Row],[Sel_Cat]],$H$2:INDIRECT(ADDRESS(ROW(Table1[[#This Row],[Sel_Cat]]),8)),"A01")," ")</f>
        <v>153</v>
      </c>
      <c r="M1313" s="3" t="str">
        <f ca="1">IF(Table1[[#This Row],[Post]]="A02",COUNTIFS($H$2:INDIRECT(ADDRESS(ROW(Table1[[#This Row],[Sel_Cat]]),8)),"A02")," ")</f>
        <v xml:space="preserve"> </v>
      </c>
      <c r="N13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13" s="5" t="s">
        <v>5925</v>
      </c>
      <c r="P1313" s="5" t="str">
        <f>VLOOKUP(Table1[[#This Row],[ROLL2]],Sheet1!$A$1:$B$132,2,FALSE)</f>
        <v>West Bengal</v>
      </c>
      <c r="Q1313" s="5" t="str">
        <f>VLOOKUP(Table1[[#This Row],[ROLL2]],Sheet1!$A$1:$C$132,3,FALSE)</f>
        <v>Kolkata(4410),</v>
      </c>
    </row>
    <row r="1314" spans="1:17" x14ac:dyDescent="0.2">
      <c r="A1314" s="2">
        <v>102</v>
      </c>
      <c r="B1314" s="3">
        <v>2201007463</v>
      </c>
      <c r="C1314" s="4" t="s">
        <v>4488</v>
      </c>
      <c r="D1314" s="4" t="s">
        <v>308</v>
      </c>
      <c r="E1314" s="4" t="s">
        <v>309</v>
      </c>
      <c r="F1314" s="2" t="s">
        <v>5697</v>
      </c>
      <c r="G1314" s="2" t="s">
        <v>5697</v>
      </c>
      <c r="H1314" s="4" t="s">
        <v>310</v>
      </c>
      <c r="I1314" s="4">
        <v>1313</v>
      </c>
      <c r="J1314" s="3">
        <f ca="1">COUNTIF(G$2:INDIRECT(ADDRESS(ROW(Table1[[#This Row],[Sel_Cat]]),7)),Table1[[#This Row],[Sel_Cat]])</f>
        <v>184</v>
      </c>
      <c r="K1314" s="3">
        <f ca="1">IF(Table1[[#This Row],[Post]]="A01",COUNTIFS($H$2:INDIRECT(ADDRESS(ROW(Table1[[#This Row],[Sel_Cat]]),8)),"A01")," ")</f>
        <v>1128</v>
      </c>
      <c r="L1314" s="3">
        <f ca="1">IF(Table1[[#This Row],[Post]]="A01",COUNTIFS($G$2:INDIRECT(ADDRESS(ROW(Table1[[#This Row],[Sel_Cat]]),7)),Table1[[#This Row],[Sel_Cat]],$H$2:INDIRECT(ADDRESS(ROW(Table1[[#This Row],[Sel_Cat]]),8)),"A01")," ")</f>
        <v>154</v>
      </c>
      <c r="M1314" s="3" t="str">
        <f ca="1">IF(Table1[[#This Row],[Post]]="A02",COUNTIFS($H$2:INDIRECT(ADDRESS(ROW(Table1[[#This Row],[Sel_Cat]]),8)),"A02")," ")</f>
        <v xml:space="preserve"> </v>
      </c>
      <c r="N13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14" s="5" t="s">
        <v>5900</v>
      </c>
      <c r="P1314" s="5" t="str">
        <f>VLOOKUP(Table1[[#This Row],[ROLL2]],Sheet1!$A$1:$B$132,2,FALSE)</f>
        <v>Delhi</v>
      </c>
      <c r="Q1314" s="5" t="str">
        <f>VLOOKUP(Table1[[#This Row],[ROLL2]],Sheet1!$A$1:$C$132,3,FALSE)</f>
        <v>Delhi (2201)</v>
      </c>
    </row>
    <row r="1315" spans="1:17" x14ac:dyDescent="0.2">
      <c r="A1315" s="2">
        <v>1038</v>
      </c>
      <c r="B1315" s="3">
        <v>4410074820</v>
      </c>
      <c r="C1315" s="4" t="s">
        <v>5302</v>
      </c>
      <c r="D1315" s="4" t="s">
        <v>3116</v>
      </c>
      <c r="E1315" s="4" t="s">
        <v>3117</v>
      </c>
      <c r="F1315" s="2" t="s">
        <v>5697</v>
      </c>
      <c r="G1315" s="2" t="s">
        <v>5697</v>
      </c>
      <c r="H1315" s="4" t="s">
        <v>3118</v>
      </c>
      <c r="I1315" s="4">
        <v>1314</v>
      </c>
      <c r="J1315" s="3">
        <f ca="1">COUNTIF(G$2:INDIRECT(ADDRESS(ROW(Table1[[#This Row],[Sel_Cat]]),7)),Table1[[#This Row],[Sel_Cat]])</f>
        <v>185</v>
      </c>
      <c r="K1315" s="3">
        <f ca="1">IF(Table1[[#This Row],[Post]]="A01",COUNTIFS($H$2:INDIRECT(ADDRESS(ROW(Table1[[#This Row],[Sel_Cat]]),8)),"A01")," ")</f>
        <v>1129</v>
      </c>
      <c r="L1315" s="3">
        <f ca="1">IF(Table1[[#This Row],[Post]]="A01",COUNTIFS($G$2:INDIRECT(ADDRESS(ROW(Table1[[#This Row],[Sel_Cat]]),7)),Table1[[#This Row],[Sel_Cat]],$H$2:INDIRECT(ADDRESS(ROW(Table1[[#This Row],[Sel_Cat]]),8)),"A01")," ")</f>
        <v>155</v>
      </c>
      <c r="M1315" s="3" t="str">
        <f ca="1">IF(Table1[[#This Row],[Post]]="A02",COUNTIFS($H$2:INDIRECT(ADDRESS(ROW(Table1[[#This Row],[Sel_Cat]]),8)),"A02")," ")</f>
        <v xml:space="preserve"> </v>
      </c>
      <c r="N13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15" s="5" t="s">
        <v>5925</v>
      </c>
      <c r="P1315" s="5" t="str">
        <f>VLOOKUP(Table1[[#This Row],[ROLL2]],Sheet1!$A$1:$B$132,2,FALSE)</f>
        <v>West Bengal</v>
      </c>
      <c r="Q1315" s="5" t="str">
        <f>VLOOKUP(Table1[[#This Row],[ROLL2]],Sheet1!$A$1:$C$132,3,FALSE)</f>
        <v>Kolkata(4410),</v>
      </c>
    </row>
    <row r="1316" spans="1:17" x14ac:dyDescent="0.2">
      <c r="A1316" s="2">
        <v>714</v>
      </c>
      <c r="B1316" s="3">
        <v>3007026674</v>
      </c>
      <c r="C1316" s="4" t="s">
        <v>5029</v>
      </c>
      <c r="D1316" s="4" t="s">
        <v>2144</v>
      </c>
      <c r="E1316" s="4" t="s">
        <v>2145</v>
      </c>
      <c r="F1316" s="2" t="s">
        <v>5697</v>
      </c>
      <c r="G1316" s="2" t="s">
        <v>5697</v>
      </c>
      <c r="H1316" s="4" t="s">
        <v>2146</v>
      </c>
      <c r="I1316" s="4">
        <v>1315</v>
      </c>
      <c r="J1316" s="3">
        <f ca="1">COUNTIF(G$2:INDIRECT(ADDRESS(ROW(Table1[[#This Row],[Sel_Cat]]),7)),Table1[[#This Row],[Sel_Cat]])</f>
        <v>186</v>
      </c>
      <c r="K1316" s="3">
        <f ca="1">IF(Table1[[#This Row],[Post]]="A01",COUNTIFS($H$2:INDIRECT(ADDRESS(ROW(Table1[[#This Row],[Sel_Cat]]),8)),"A01")," ")</f>
        <v>1130</v>
      </c>
      <c r="L1316" s="3">
        <f ca="1">IF(Table1[[#This Row],[Post]]="A01",COUNTIFS($G$2:INDIRECT(ADDRESS(ROW(Table1[[#This Row],[Sel_Cat]]),7)),Table1[[#This Row],[Sel_Cat]],$H$2:INDIRECT(ADDRESS(ROW(Table1[[#This Row],[Sel_Cat]]),8)),"A01")," ")</f>
        <v>156</v>
      </c>
      <c r="M1316" s="3" t="str">
        <f ca="1">IF(Table1[[#This Row],[Post]]="A02",COUNTIFS($H$2:INDIRECT(ADDRESS(ROW(Table1[[#This Row],[Sel_Cat]]),8)),"A02")," ")</f>
        <v xml:space="preserve"> </v>
      </c>
      <c r="N13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16" s="5" t="s">
        <v>5885</v>
      </c>
      <c r="P1316" s="5" t="str">
        <f>VLOOKUP(Table1[[#This Row],[ROLL2]],Sheet1!$A$1:$B$132,2,FALSE)</f>
        <v>Uttar Pradesh</v>
      </c>
      <c r="Q1316" s="5" t="str">
        <f>VLOOKUP(Table1[[#This Row],[ROLL2]],Sheet1!$A$1:$C$132,3,FALSE)</f>
        <v>Gorakhpur (3007)</v>
      </c>
    </row>
    <row r="1317" spans="1:17" x14ac:dyDescent="0.2">
      <c r="A1317" s="2">
        <v>1010</v>
      </c>
      <c r="B1317" s="3">
        <v>4410025867</v>
      </c>
      <c r="C1317" s="4" t="s">
        <v>5276</v>
      </c>
      <c r="D1317" s="4" t="s">
        <v>3032</v>
      </c>
      <c r="E1317" s="4" t="s">
        <v>3033</v>
      </c>
      <c r="F1317" s="2" t="s">
        <v>5697</v>
      </c>
      <c r="G1317" s="2" t="s">
        <v>5697</v>
      </c>
      <c r="H1317" s="4" t="s">
        <v>3034</v>
      </c>
      <c r="I1317" s="4">
        <v>1316</v>
      </c>
      <c r="J1317" s="3">
        <f ca="1">COUNTIF(G$2:INDIRECT(ADDRESS(ROW(Table1[[#This Row],[Sel_Cat]]),7)),Table1[[#This Row],[Sel_Cat]])</f>
        <v>187</v>
      </c>
      <c r="K1317" s="3">
        <f ca="1">IF(Table1[[#This Row],[Post]]="A01",COUNTIFS($H$2:INDIRECT(ADDRESS(ROW(Table1[[#This Row],[Sel_Cat]]),8)),"A01")," ")</f>
        <v>1131</v>
      </c>
      <c r="L1317" s="3">
        <f ca="1">IF(Table1[[#This Row],[Post]]="A01",COUNTIFS($G$2:INDIRECT(ADDRESS(ROW(Table1[[#This Row],[Sel_Cat]]),7)),Table1[[#This Row],[Sel_Cat]],$H$2:INDIRECT(ADDRESS(ROW(Table1[[#This Row],[Sel_Cat]]),8)),"A01")," ")</f>
        <v>157</v>
      </c>
      <c r="M1317" s="3" t="str">
        <f ca="1">IF(Table1[[#This Row],[Post]]="A02",COUNTIFS($H$2:INDIRECT(ADDRESS(ROW(Table1[[#This Row],[Sel_Cat]]),8)),"A02")," ")</f>
        <v xml:space="preserve"> </v>
      </c>
      <c r="N13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17" s="5" t="s">
        <v>5925</v>
      </c>
      <c r="P1317" s="5" t="str">
        <f>VLOOKUP(Table1[[#This Row],[ROLL2]],Sheet1!$A$1:$B$132,2,FALSE)</f>
        <v>West Bengal</v>
      </c>
      <c r="Q1317" s="5" t="str">
        <f>VLOOKUP(Table1[[#This Row],[ROLL2]],Sheet1!$A$1:$C$132,3,FALSE)</f>
        <v>Kolkata(4410),</v>
      </c>
    </row>
    <row r="1318" spans="1:17" x14ac:dyDescent="0.2">
      <c r="A1318" s="2">
        <v>1439</v>
      </c>
      <c r="B1318" s="3">
        <v>9001032793</v>
      </c>
      <c r="C1318" s="4" t="s">
        <v>5673</v>
      </c>
      <c r="D1318" s="4" t="s">
        <v>4318</v>
      </c>
      <c r="E1318" s="4" t="s">
        <v>4319</v>
      </c>
      <c r="F1318" s="2" t="s">
        <v>5697</v>
      </c>
      <c r="G1318" s="2" t="s">
        <v>5697</v>
      </c>
      <c r="H1318" s="4" t="s">
        <v>4320</v>
      </c>
      <c r="I1318" s="4">
        <v>1317</v>
      </c>
      <c r="J1318" s="3">
        <f ca="1">COUNTIF(G$2:INDIRECT(ADDRESS(ROW(Table1[[#This Row],[Sel_Cat]]),7)),Table1[[#This Row],[Sel_Cat]])</f>
        <v>188</v>
      </c>
      <c r="K1318" s="3">
        <f ca="1">IF(Table1[[#This Row],[Post]]="A01",COUNTIFS($H$2:INDIRECT(ADDRESS(ROW(Table1[[#This Row],[Sel_Cat]]),8)),"A01")," ")</f>
        <v>1132</v>
      </c>
      <c r="L1318" s="3">
        <f ca="1">IF(Table1[[#This Row],[Post]]="A01",COUNTIFS($G$2:INDIRECT(ADDRESS(ROW(Table1[[#This Row],[Sel_Cat]]),7)),Table1[[#This Row],[Sel_Cat]],$H$2:INDIRECT(ADDRESS(ROW(Table1[[#This Row],[Sel_Cat]]),8)),"A01")," ")</f>
        <v>158</v>
      </c>
      <c r="M1318" s="3" t="str">
        <f ca="1">IF(Table1[[#This Row],[Post]]="A02",COUNTIFS($H$2:INDIRECT(ADDRESS(ROW(Table1[[#This Row],[Sel_Cat]]),8)),"A02")," ")</f>
        <v xml:space="preserve"> </v>
      </c>
      <c r="N131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18" s="5" t="s">
        <v>5929</v>
      </c>
      <c r="P1318" s="5" t="str">
        <f>VLOOKUP(Table1[[#This Row],[ROLL2]],Sheet1!$A$1:$B$132,2,FALSE)</f>
        <v>Karnataka</v>
      </c>
      <c r="Q1318" s="5" t="str">
        <f>VLOOKUP(Table1[[#This Row],[ROLL2]],Sheet1!$A$1:$C$132,3,FALSE)</f>
        <v>Bengaluru (9001)</v>
      </c>
    </row>
    <row r="1319" spans="1:17" x14ac:dyDescent="0.2">
      <c r="A1319" s="2">
        <v>75</v>
      </c>
      <c r="B1319" s="3">
        <v>2002000491</v>
      </c>
      <c r="C1319" s="4" t="s">
        <v>4461</v>
      </c>
      <c r="D1319" s="4" t="s">
        <v>227</v>
      </c>
      <c r="E1319" s="4" t="s">
        <v>228</v>
      </c>
      <c r="F1319" s="2" t="s">
        <v>5698</v>
      </c>
      <c r="G1319" s="2" t="s">
        <v>5698</v>
      </c>
      <c r="H1319" s="4" t="s">
        <v>229</v>
      </c>
      <c r="I1319" s="4">
        <v>1318</v>
      </c>
      <c r="J1319" s="3">
        <f ca="1">COUNTIF(G$2:INDIRECT(ADDRESS(ROW(Table1[[#This Row],[Sel_Cat]]),7)),Table1[[#This Row],[Sel_Cat]])</f>
        <v>58</v>
      </c>
      <c r="K1319" s="3">
        <f ca="1">IF(Table1[[#This Row],[Post]]="A01",COUNTIFS($H$2:INDIRECT(ADDRESS(ROW(Table1[[#This Row],[Sel_Cat]]),8)),"A01")," ")</f>
        <v>1133</v>
      </c>
      <c r="L1319" s="3">
        <f ca="1">IF(Table1[[#This Row],[Post]]="A01",COUNTIFS($G$2:INDIRECT(ADDRESS(ROW(Table1[[#This Row],[Sel_Cat]]),7)),Table1[[#This Row],[Sel_Cat]],$H$2:INDIRECT(ADDRESS(ROW(Table1[[#This Row],[Sel_Cat]]),8)),"A01")," ")</f>
        <v>53</v>
      </c>
      <c r="M1319" s="3" t="str">
        <f ca="1">IF(Table1[[#This Row],[Post]]="A02",COUNTIFS($H$2:INDIRECT(ADDRESS(ROW(Table1[[#This Row],[Sel_Cat]]),8)),"A02")," ")</f>
        <v xml:space="preserve"> </v>
      </c>
      <c r="N13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19" s="5" t="s">
        <v>5896</v>
      </c>
      <c r="P1319" s="5" t="str">
        <f>VLOOKUP(Table1[[#This Row],[ROLL2]],Sheet1!$A$1:$B$132,2,FALSE)</f>
        <v>Uttarakhand</v>
      </c>
      <c r="Q1319" s="5" t="str">
        <f>VLOOKUP(Table1[[#This Row],[ROLL2]],Sheet1!$A$1:$C$132,3,FALSE)</f>
        <v>Dehradun (2002)</v>
      </c>
    </row>
    <row r="1320" spans="1:17" x14ac:dyDescent="0.2">
      <c r="A1320" s="2">
        <v>361</v>
      </c>
      <c r="B1320" s="3">
        <v>2201226866</v>
      </c>
      <c r="C1320" s="4" t="s">
        <v>4726</v>
      </c>
      <c r="D1320" s="4" t="s">
        <v>1085</v>
      </c>
      <c r="E1320" s="4" t="s">
        <v>1086</v>
      </c>
      <c r="F1320" s="2" t="s">
        <v>5697</v>
      </c>
      <c r="G1320" s="2" t="s">
        <v>5697</v>
      </c>
      <c r="H1320" s="4" t="s">
        <v>1087</v>
      </c>
      <c r="I1320" s="4">
        <v>1319</v>
      </c>
      <c r="J1320" s="3">
        <f ca="1">COUNTIF(G$2:INDIRECT(ADDRESS(ROW(Table1[[#This Row],[Sel_Cat]]),7)),Table1[[#This Row],[Sel_Cat]])</f>
        <v>189</v>
      </c>
      <c r="K1320" s="3">
        <f ca="1">IF(Table1[[#This Row],[Post]]="A01",COUNTIFS($H$2:INDIRECT(ADDRESS(ROW(Table1[[#This Row],[Sel_Cat]]),8)),"A01")," ")</f>
        <v>1134</v>
      </c>
      <c r="L1320" s="3">
        <f ca="1">IF(Table1[[#This Row],[Post]]="A01",COUNTIFS($G$2:INDIRECT(ADDRESS(ROW(Table1[[#This Row],[Sel_Cat]]),7)),Table1[[#This Row],[Sel_Cat]],$H$2:INDIRECT(ADDRESS(ROW(Table1[[#This Row],[Sel_Cat]]),8)),"A01")," ")</f>
        <v>159</v>
      </c>
      <c r="M1320" s="3" t="str">
        <f ca="1">IF(Table1[[#This Row],[Post]]="A02",COUNTIFS($H$2:INDIRECT(ADDRESS(ROW(Table1[[#This Row],[Sel_Cat]]),8)),"A02")," ")</f>
        <v xml:space="preserve"> </v>
      </c>
      <c r="N132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20" s="5" t="s">
        <v>5900</v>
      </c>
      <c r="P1320" s="5" t="str">
        <f>VLOOKUP(Table1[[#This Row],[ROLL2]],Sheet1!$A$1:$B$132,2,FALSE)</f>
        <v>Delhi</v>
      </c>
      <c r="Q1320" s="5" t="str">
        <f>VLOOKUP(Table1[[#This Row],[ROLL2]],Sheet1!$A$1:$C$132,3,FALSE)</f>
        <v>Delhi (2201)</v>
      </c>
    </row>
    <row r="1321" spans="1:17" x14ac:dyDescent="0.2">
      <c r="A1321" s="2">
        <v>615</v>
      </c>
      <c r="B1321" s="3">
        <v>2405108166</v>
      </c>
      <c r="C1321" s="4" t="s">
        <v>4944</v>
      </c>
      <c r="D1321" s="4" t="s">
        <v>1847</v>
      </c>
      <c r="E1321" s="4" t="s">
        <v>1848</v>
      </c>
      <c r="F1321" s="2" t="s">
        <v>5698</v>
      </c>
      <c r="G1321" s="2" t="s">
        <v>5698</v>
      </c>
      <c r="H1321" s="4" t="s">
        <v>1849</v>
      </c>
      <c r="I1321" s="4">
        <v>1320</v>
      </c>
      <c r="J1321" s="3">
        <f ca="1">COUNTIF(G$2:INDIRECT(ADDRESS(ROW(Table1[[#This Row],[Sel_Cat]]),7)),Table1[[#This Row],[Sel_Cat]])</f>
        <v>59</v>
      </c>
      <c r="K1321" s="3">
        <f ca="1">IF(Table1[[#This Row],[Post]]="A01",COUNTIFS($H$2:INDIRECT(ADDRESS(ROW(Table1[[#This Row],[Sel_Cat]]),8)),"A01")," ")</f>
        <v>1135</v>
      </c>
      <c r="L1321" s="3">
        <f ca="1">IF(Table1[[#This Row],[Post]]="A01",COUNTIFS($G$2:INDIRECT(ADDRESS(ROW(Table1[[#This Row],[Sel_Cat]]),7)),Table1[[#This Row],[Sel_Cat]],$H$2:INDIRECT(ADDRESS(ROW(Table1[[#This Row],[Sel_Cat]]),8)),"A01")," ")</f>
        <v>54</v>
      </c>
      <c r="M1321" s="3" t="str">
        <f ca="1">IF(Table1[[#This Row],[Post]]="A02",COUNTIFS($H$2:INDIRECT(ADDRESS(ROW(Table1[[#This Row],[Sel_Cat]]),8)),"A02")," ")</f>
        <v xml:space="preserve"> </v>
      </c>
      <c r="N13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21" s="5" t="s">
        <v>5904</v>
      </c>
      <c r="P1321" s="5" t="str">
        <f>VLOOKUP(Table1[[#This Row],[ROLL2]],Sheet1!$A$1:$B$132,2,FALSE)</f>
        <v>Rajasthan</v>
      </c>
      <c r="Q1321" s="5" t="str">
        <f>VLOOKUP(Table1[[#This Row],[ROLL2]],Sheet1!$A$1:$C$132,3,FALSE)</f>
        <v>Jaipur (2405)</v>
      </c>
    </row>
    <row r="1322" spans="1:17" x14ac:dyDescent="0.2">
      <c r="A1322" s="2">
        <v>1187</v>
      </c>
      <c r="B1322" s="3">
        <v>7001006688</v>
      </c>
      <c r="C1322" s="4" t="s">
        <v>5440</v>
      </c>
      <c r="D1322" s="4" t="s">
        <v>3563</v>
      </c>
      <c r="E1322" s="4" t="s">
        <v>3564</v>
      </c>
      <c r="F1322" s="2" t="s">
        <v>5697</v>
      </c>
      <c r="G1322" s="2" t="s">
        <v>5697</v>
      </c>
      <c r="H1322" s="4" t="s">
        <v>3565</v>
      </c>
      <c r="I1322" s="4">
        <v>1321</v>
      </c>
      <c r="J1322" s="3">
        <f ca="1">COUNTIF(G$2:INDIRECT(ADDRESS(ROW(Table1[[#This Row],[Sel_Cat]]),7)),Table1[[#This Row],[Sel_Cat]])</f>
        <v>190</v>
      </c>
      <c r="K1322" s="3">
        <f ca="1">IF(Table1[[#This Row],[Post]]="A01",COUNTIFS($H$2:INDIRECT(ADDRESS(ROW(Table1[[#This Row],[Sel_Cat]]),8)),"A01")," ")</f>
        <v>1136</v>
      </c>
      <c r="L1322" s="3">
        <f ca="1">IF(Table1[[#This Row],[Post]]="A01",COUNTIFS($G$2:INDIRECT(ADDRESS(ROW(Table1[[#This Row],[Sel_Cat]]),7)),Table1[[#This Row],[Sel_Cat]],$H$2:INDIRECT(ADDRESS(ROW(Table1[[#This Row],[Sel_Cat]]),8)),"A01")," ")</f>
        <v>160</v>
      </c>
      <c r="M1322" s="3" t="str">
        <f ca="1">IF(Table1[[#This Row],[Post]]="A02",COUNTIFS($H$2:INDIRECT(ADDRESS(ROW(Table1[[#This Row],[Sel_Cat]]),8)),"A02")," ")</f>
        <v xml:space="preserve"> </v>
      </c>
      <c r="N13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22" s="5" t="s">
        <v>5999</v>
      </c>
      <c r="P1322" s="5" t="str">
        <f>VLOOKUP(Table1[[#This Row],[ROLL2]],Sheet1!$A$1:$B$132,2,FALSE)</f>
        <v>Gujarat</v>
      </c>
      <c r="Q1322" s="5" t="str">
        <f>VLOOKUP(Table1[[#This Row],[ROLL2]],Sheet1!$A$1:$C$132,3,FALSE)</f>
        <v>Ahmedabad(7001)</v>
      </c>
    </row>
    <row r="1323" spans="1:17" x14ac:dyDescent="0.2">
      <c r="A1323" s="2">
        <v>589</v>
      </c>
      <c r="B1323" s="3">
        <v>2405058019</v>
      </c>
      <c r="C1323" s="4" t="s">
        <v>4921</v>
      </c>
      <c r="D1323" s="4" t="s">
        <v>1769</v>
      </c>
      <c r="E1323" s="4" t="s">
        <v>1770</v>
      </c>
      <c r="F1323" s="2" t="s">
        <v>5697</v>
      </c>
      <c r="G1323" s="2" t="s">
        <v>5697</v>
      </c>
      <c r="H1323" s="4" t="s">
        <v>1771</v>
      </c>
      <c r="I1323" s="4">
        <v>1322</v>
      </c>
      <c r="J1323" s="3">
        <f ca="1">COUNTIF(G$2:INDIRECT(ADDRESS(ROW(Table1[[#This Row],[Sel_Cat]]),7)),Table1[[#This Row],[Sel_Cat]])</f>
        <v>191</v>
      </c>
      <c r="K1323" s="3">
        <f ca="1">IF(Table1[[#This Row],[Post]]="A01",COUNTIFS($H$2:INDIRECT(ADDRESS(ROW(Table1[[#This Row],[Sel_Cat]]),8)),"A01")," ")</f>
        <v>1137</v>
      </c>
      <c r="L1323" s="3">
        <f ca="1">IF(Table1[[#This Row],[Post]]="A01",COUNTIFS($G$2:INDIRECT(ADDRESS(ROW(Table1[[#This Row],[Sel_Cat]]),7)),Table1[[#This Row],[Sel_Cat]],$H$2:INDIRECT(ADDRESS(ROW(Table1[[#This Row],[Sel_Cat]]),8)),"A01")," ")</f>
        <v>161</v>
      </c>
      <c r="M1323" s="3" t="str">
        <f ca="1">IF(Table1[[#This Row],[Post]]="A02",COUNTIFS($H$2:INDIRECT(ADDRESS(ROW(Table1[[#This Row],[Sel_Cat]]),8)),"A02")," ")</f>
        <v xml:space="preserve"> </v>
      </c>
      <c r="N13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23" s="5" t="s">
        <v>5904</v>
      </c>
      <c r="P1323" s="5" t="str">
        <f>VLOOKUP(Table1[[#This Row],[ROLL2]],Sheet1!$A$1:$B$132,2,FALSE)</f>
        <v>Rajasthan</v>
      </c>
      <c r="Q1323" s="5" t="str">
        <f>VLOOKUP(Table1[[#This Row],[ROLL2]],Sheet1!$A$1:$C$132,3,FALSE)</f>
        <v>Jaipur (2405)</v>
      </c>
    </row>
    <row r="1324" spans="1:17" x14ac:dyDescent="0.2">
      <c r="A1324" s="2">
        <v>1314</v>
      </c>
      <c r="B1324" s="3">
        <v>8007020310</v>
      </c>
      <c r="C1324" s="4" t="s">
        <v>5705</v>
      </c>
      <c r="D1324" s="3" t="s">
        <v>5706</v>
      </c>
      <c r="E1324" s="4" t="s">
        <v>3944</v>
      </c>
      <c r="F1324" s="2" t="s">
        <v>5698</v>
      </c>
      <c r="G1324" s="2" t="s">
        <v>5698</v>
      </c>
      <c r="H1324" s="4" t="s">
        <v>3945</v>
      </c>
      <c r="I1324" s="4">
        <v>1323</v>
      </c>
      <c r="J1324" s="3">
        <f ca="1">COUNTIF(G$2:INDIRECT(ADDRESS(ROW(Table1[[#This Row],[Sel_Cat]]),7)),Table1[[#This Row],[Sel_Cat]])</f>
        <v>60</v>
      </c>
      <c r="K1324" s="3">
        <f ca="1">IF(Table1[[#This Row],[Post]]="A01",COUNTIFS($H$2:INDIRECT(ADDRESS(ROW(Table1[[#This Row],[Sel_Cat]]),8)),"A01")," ")</f>
        <v>1138</v>
      </c>
      <c r="L1324" s="3">
        <f ca="1">IF(Table1[[#This Row],[Post]]="A01",COUNTIFS($G$2:INDIRECT(ADDRESS(ROW(Table1[[#This Row],[Sel_Cat]]),7)),Table1[[#This Row],[Sel_Cat]],$H$2:INDIRECT(ADDRESS(ROW(Table1[[#This Row],[Sel_Cat]]),8)),"A01")," ")</f>
        <v>55</v>
      </c>
      <c r="M1324" s="3" t="str">
        <f ca="1">IF(Table1[[#This Row],[Post]]="A02",COUNTIFS($H$2:INDIRECT(ADDRESS(ROW(Table1[[#This Row],[Sel_Cat]]),8)),"A02")," ")</f>
        <v xml:space="preserve"> </v>
      </c>
      <c r="N13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24" s="5" t="s">
        <v>5985</v>
      </c>
      <c r="P1324" s="5" t="str">
        <f>VLOOKUP(Table1[[#This Row],[ROLL2]],Sheet1!$A$1:$B$132,2,FALSE)</f>
        <v>Andhra Pradesh</v>
      </c>
      <c r="Q1324" s="5" t="str">
        <f>VLOOKUP(Table1[[#This Row],[ROLL2]],Sheet1!$A$1:$C$132,3,FALSE)</f>
        <v>Vishakhapatnam(8007)</v>
      </c>
    </row>
    <row r="1325" spans="1:17" x14ac:dyDescent="0.2">
      <c r="A1325" s="2">
        <v>1054</v>
      </c>
      <c r="B1325" s="3">
        <v>4410111820</v>
      </c>
      <c r="C1325" s="4" t="s">
        <v>5316</v>
      </c>
      <c r="D1325" s="4" t="s">
        <v>3164</v>
      </c>
      <c r="E1325" s="4" t="s">
        <v>3165</v>
      </c>
      <c r="F1325" s="2" t="s">
        <v>5697</v>
      </c>
      <c r="G1325" s="2" t="s">
        <v>5697</v>
      </c>
      <c r="H1325" s="4" t="s">
        <v>3166</v>
      </c>
      <c r="I1325" s="4">
        <v>1324</v>
      </c>
      <c r="J1325" s="3">
        <f ca="1">COUNTIF(G$2:INDIRECT(ADDRESS(ROW(Table1[[#This Row],[Sel_Cat]]),7)),Table1[[#This Row],[Sel_Cat]])</f>
        <v>192</v>
      </c>
      <c r="K1325" s="3">
        <f ca="1">IF(Table1[[#This Row],[Post]]="A01",COUNTIFS($H$2:INDIRECT(ADDRESS(ROW(Table1[[#This Row],[Sel_Cat]]),8)),"A01")," ")</f>
        <v>1139</v>
      </c>
      <c r="L1325" s="3">
        <f ca="1">IF(Table1[[#This Row],[Post]]="A01",COUNTIFS($G$2:INDIRECT(ADDRESS(ROW(Table1[[#This Row],[Sel_Cat]]),7)),Table1[[#This Row],[Sel_Cat]],$H$2:INDIRECT(ADDRESS(ROW(Table1[[#This Row],[Sel_Cat]]),8)),"A01")," ")</f>
        <v>162</v>
      </c>
      <c r="M1325" s="3" t="str">
        <f ca="1">IF(Table1[[#This Row],[Post]]="A02",COUNTIFS($H$2:INDIRECT(ADDRESS(ROW(Table1[[#This Row],[Sel_Cat]]),8)),"A02")," ")</f>
        <v xml:space="preserve"> </v>
      </c>
      <c r="N13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25" s="5" t="s">
        <v>5925</v>
      </c>
      <c r="P1325" s="5" t="str">
        <f>VLOOKUP(Table1[[#This Row],[ROLL2]],Sheet1!$A$1:$B$132,2,FALSE)</f>
        <v>West Bengal</v>
      </c>
      <c r="Q1325" s="5" t="str">
        <f>VLOOKUP(Table1[[#This Row],[ROLL2]],Sheet1!$A$1:$C$132,3,FALSE)</f>
        <v>Kolkata(4410),</v>
      </c>
    </row>
    <row r="1326" spans="1:17" x14ac:dyDescent="0.2">
      <c r="A1326" s="2">
        <v>249</v>
      </c>
      <c r="B1326" s="3">
        <v>2201134117</v>
      </c>
      <c r="C1326" s="4" t="s">
        <v>4623</v>
      </c>
      <c r="D1326" s="4" t="s">
        <v>749</v>
      </c>
      <c r="E1326" s="4" t="s">
        <v>750</v>
      </c>
      <c r="F1326" s="2" t="s">
        <v>5697</v>
      </c>
      <c r="G1326" s="2" t="s">
        <v>5697</v>
      </c>
      <c r="H1326" s="4" t="s">
        <v>751</v>
      </c>
      <c r="I1326" s="4">
        <v>1325</v>
      </c>
      <c r="J1326" s="3">
        <f ca="1">COUNTIF(G$2:INDIRECT(ADDRESS(ROW(Table1[[#This Row],[Sel_Cat]]),7)),Table1[[#This Row],[Sel_Cat]])</f>
        <v>193</v>
      </c>
      <c r="K1326" s="3">
        <f ca="1">IF(Table1[[#This Row],[Post]]="A01",COUNTIFS($H$2:INDIRECT(ADDRESS(ROW(Table1[[#This Row],[Sel_Cat]]),8)),"A01")," ")</f>
        <v>1140</v>
      </c>
      <c r="L1326" s="3">
        <f ca="1">IF(Table1[[#This Row],[Post]]="A01",COUNTIFS($G$2:INDIRECT(ADDRESS(ROW(Table1[[#This Row],[Sel_Cat]]),7)),Table1[[#This Row],[Sel_Cat]],$H$2:INDIRECT(ADDRESS(ROW(Table1[[#This Row],[Sel_Cat]]),8)),"A01")," ")</f>
        <v>163</v>
      </c>
      <c r="M1326" s="3" t="str">
        <f ca="1">IF(Table1[[#This Row],[Post]]="A02",COUNTIFS($H$2:INDIRECT(ADDRESS(ROW(Table1[[#This Row],[Sel_Cat]]),8)),"A02")," ")</f>
        <v xml:space="preserve"> </v>
      </c>
      <c r="N13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26" s="5" t="s">
        <v>5900</v>
      </c>
      <c r="P1326" s="5" t="str">
        <f>VLOOKUP(Table1[[#This Row],[ROLL2]],Sheet1!$A$1:$B$132,2,FALSE)</f>
        <v>Delhi</v>
      </c>
      <c r="Q1326" s="5" t="str">
        <f>VLOOKUP(Table1[[#This Row],[ROLL2]],Sheet1!$A$1:$C$132,3,FALSE)</f>
        <v>Delhi (2201)</v>
      </c>
    </row>
    <row r="1327" spans="1:17" x14ac:dyDescent="0.2">
      <c r="A1327" s="2">
        <v>1069</v>
      </c>
      <c r="B1327" s="3">
        <v>4417012427</v>
      </c>
      <c r="C1327" s="4" t="s">
        <v>5330</v>
      </c>
      <c r="D1327" s="4" t="s">
        <v>3209</v>
      </c>
      <c r="E1327" s="4" t="s">
        <v>3210</v>
      </c>
      <c r="F1327" s="2" t="s">
        <v>5697</v>
      </c>
      <c r="G1327" s="2" t="s">
        <v>5697</v>
      </c>
      <c r="H1327" s="4" t="s">
        <v>3211</v>
      </c>
      <c r="I1327" s="4">
        <v>1326</v>
      </c>
      <c r="J1327" s="3">
        <f ca="1">COUNTIF(G$2:INDIRECT(ADDRESS(ROW(Table1[[#This Row],[Sel_Cat]]),7)),Table1[[#This Row],[Sel_Cat]])</f>
        <v>194</v>
      </c>
      <c r="K1327" s="3">
        <f ca="1">IF(Table1[[#This Row],[Post]]="A01",COUNTIFS($H$2:INDIRECT(ADDRESS(ROW(Table1[[#This Row],[Sel_Cat]]),8)),"A01")," ")</f>
        <v>1141</v>
      </c>
      <c r="L1327" s="3">
        <f ca="1">IF(Table1[[#This Row],[Post]]="A01",COUNTIFS($G$2:INDIRECT(ADDRESS(ROW(Table1[[#This Row],[Sel_Cat]]),7)),Table1[[#This Row],[Sel_Cat]],$H$2:INDIRECT(ADDRESS(ROW(Table1[[#This Row],[Sel_Cat]]),8)),"A01")," ")</f>
        <v>164</v>
      </c>
      <c r="M1327" s="3" t="str">
        <f ca="1">IF(Table1[[#This Row],[Post]]="A02",COUNTIFS($H$2:INDIRECT(ADDRESS(ROW(Table1[[#This Row],[Sel_Cat]]),8)),"A02")," ")</f>
        <v xml:space="preserve"> </v>
      </c>
      <c r="N132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27" s="5" t="s">
        <v>5921</v>
      </c>
      <c r="P1327" s="5" t="str">
        <f>VLOOKUP(Table1[[#This Row],[ROLL2]],Sheet1!$A$1:$B$132,2,FALSE)</f>
        <v>West Bengal</v>
      </c>
      <c r="Q1327" s="5" t="str">
        <f>VLOOKUP(Table1[[#This Row],[ROLL2]],Sheet1!$A$1:$C$132,3,FALSE)</f>
        <v>Asansol(4417)</v>
      </c>
    </row>
    <row r="1328" spans="1:17" x14ac:dyDescent="0.2">
      <c r="A1328" s="2">
        <v>1048</v>
      </c>
      <c r="B1328" s="3">
        <v>4410086072</v>
      </c>
      <c r="C1328" s="4" t="s">
        <v>5310</v>
      </c>
      <c r="D1328" s="4" t="s">
        <v>3146</v>
      </c>
      <c r="E1328" s="4" t="s">
        <v>3147</v>
      </c>
      <c r="F1328" s="2" t="s">
        <v>5697</v>
      </c>
      <c r="G1328" s="2" t="s">
        <v>5697</v>
      </c>
      <c r="H1328" s="4" t="s">
        <v>3148</v>
      </c>
      <c r="I1328" s="4">
        <v>1327</v>
      </c>
      <c r="J1328" s="3">
        <f ca="1">COUNTIF(G$2:INDIRECT(ADDRESS(ROW(Table1[[#This Row],[Sel_Cat]]),7)),Table1[[#This Row],[Sel_Cat]])</f>
        <v>195</v>
      </c>
      <c r="K1328" s="3">
        <f ca="1">IF(Table1[[#This Row],[Post]]="A01",COUNTIFS($H$2:INDIRECT(ADDRESS(ROW(Table1[[#This Row],[Sel_Cat]]),8)),"A01")," ")</f>
        <v>1142</v>
      </c>
      <c r="L1328" s="3">
        <f ca="1">IF(Table1[[#This Row],[Post]]="A01",COUNTIFS($G$2:INDIRECT(ADDRESS(ROW(Table1[[#This Row],[Sel_Cat]]),7)),Table1[[#This Row],[Sel_Cat]],$H$2:INDIRECT(ADDRESS(ROW(Table1[[#This Row],[Sel_Cat]]),8)),"A01")," ")</f>
        <v>165</v>
      </c>
      <c r="M1328" s="3" t="str">
        <f ca="1">IF(Table1[[#This Row],[Post]]="A02",COUNTIFS($H$2:INDIRECT(ADDRESS(ROW(Table1[[#This Row],[Sel_Cat]]),8)),"A02")," ")</f>
        <v xml:space="preserve"> </v>
      </c>
      <c r="N132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28" s="5" t="s">
        <v>5925</v>
      </c>
      <c r="P1328" s="5" t="str">
        <f>VLOOKUP(Table1[[#This Row],[ROLL2]],Sheet1!$A$1:$B$132,2,FALSE)</f>
        <v>West Bengal</v>
      </c>
      <c r="Q1328" s="5" t="str">
        <f>VLOOKUP(Table1[[#This Row],[ROLL2]],Sheet1!$A$1:$C$132,3,FALSE)</f>
        <v>Kolkata(4410),</v>
      </c>
    </row>
    <row r="1329" spans="1:17" x14ac:dyDescent="0.2">
      <c r="A1329" s="2">
        <v>335</v>
      </c>
      <c r="B1329" s="3">
        <v>2201204723</v>
      </c>
      <c r="C1329" s="4" t="s">
        <v>4702</v>
      </c>
      <c r="D1329" s="4" t="s">
        <v>1007</v>
      </c>
      <c r="E1329" s="4" t="s">
        <v>1008</v>
      </c>
      <c r="F1329" s="2" t="s">
        <v>5698</v>
      </c>
      <c r="G1329" s="2" t="s">
        <v>5698</v>
      </c>
      <c r="H1329" s="4" t="s">
        <v>1009</v>
      </c>
      <c r="I1329" s="4">
        <v>1328</v>
      </c>
      <c r="J1329" s="3">
        <f ca="1">COUNTIF(G$2:INDIRECT(ADDRESS(ROW(Table1[[#This Row],[Sel_Cat]]),7)),Table1[[#This Row],[Sel_Cat]])</f>
        <v>61</v>
      </c>
      <c r="K1329" s="3">
        <f ca="1">IF(Table1[[#This Row],[Post]]="A01",COUNTIFS($H$2:INDIRECT(ADDRESS(ROW(Table1[[#This Row],[Sel_Cat]]),8)),"A01")," ")</f>
        <v>1143</v>
      </c>
      <c r="L1329" s="3">
        <f ca="1">IF(Table1[[#This Row],[Post]]="A01",COUNTIFS($G$2:INDIRECT(ADDRESS(ROW(Table1[[#This Row],[Sel_Cat]]),7)),Table1[[#This Row],[Sel_Cat]],$H$2:INDIRECT(ADDRESS(ROW(Table1[[#This Row],[Sel_Cat]]),8)),"A01")," ")</f>
        <v>56</v>
      </c>
      <c r="M1329" s="3" t="str">
        <f ca="1">IF(Table1[[#This Row],[Post]]="A02",COUNTIFS($H$2:INDIRECT(ADDRESS(ROW(Table1[[#This Row],[Sel_Cat]]),8)),"A02")," ")</f>
        <v xml:space="preserve"> </v>
      </c>
      <c r="N132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29" s="5" t="s">
        <v>5900</v>
      </c>
      <c r="P1329" s="5" t="str">
        <f>VLOOKUP(Table1[[#This Row],[ROLL2]],Sheet1!$A$1:$B$132,2,FALSE)</f>
        <v>Delhi</v>
      </c>
      <c r="Q1329" s="5" t="str">
        <f>VLOOKUP(Table1[[#This Row],[ROLL2]],Sheet1!$A$1:$C$132,3,FALSE)</f>
        <v>Delhi (2201)</v>
      </c>
    </row>
    <row r="1330" spans="1:17" x14ac:dyDescent="0.2">
      <c r="A1330" s="2">
        <v>369</v>
      </c>
      <c r="B1330" s="3">
        <v>2201231188</v>
      </c>
      <c r="C1330" s="4" t="s">
        <v>4527</v>
      </c>
      <c r="D1330" s="4" t="s">
        <v>1109</v>
      </c>
      <c r="E1330" s="4" t="s">
        <v>1110</v>
      </c>
      <c r="F1330" s="2" t="s">
        <v>5697</v>
      </c>
      <c r="G1330" s="2" t="s">
        <v>5697</v>
      </c>
      <c r="H1330" s="4" t="s">
        <v>1111</v>
      </c>
      <c r="I1330" s="4">
        <v>1329</v>
      </c>
      <c r="J1330" s="3">
        <f ca="1">COUNTIF(G$2:INDIRECT(ADDRESS(ROW(Table1[[#This Row],[Sel_Cat]]),7)),Table1[[#This Row],[Sel_Cat]])</f>
        <v>196</v>
      </c>
      <c r="K1330" s="3">
        <f ca="1">IF(Table1[[#This Row],[Post]]="A01",COUNTIFS($H$2:INDIRECT(ADDRESS(ROW(Table1[[#This Row],[Sel_Cat]]),8)),"A01")," ")</f>
        <v>1144</v>
      </c>
      <c r="L1330" s="3">
        <f ca="1">IF(Table1[[#This Row],[Post]]="A01",COUNTIFS($G$2:INDIRECT(ADDRESS(ROW(Table1[[#This Row],[Sel_Cat]]),7)),Table1[[#This Row],[Sel_Cat]],$H$2:INDIRECT(ADDRESS(ROW(Table1[[#This Row],[Sel_Cat]]),8)),"A01")," ")</f>
        <v>166</v>
      </c>
      <c r="M1330" s="3" t="str">
        <f ca="1">IF(Table1[[#This Row],[Post]]="A02",COUNTIFS($H$2:INDIRECT(ADDRESS(ROW(Table1[[#This Row],[Sel_Cat]]),8)),"A02")," ")</f>
        <v xml:space="preserve"> </v>
      </c>
      <c r="N133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30" s="5" t="s">
        <v>5900</v>
      </c>
      <c r="P1330" s="5" t="str">
        <f>VLOOKUP(Table1[[#This Row],[ROLL2]],Sheet1!$A$1:$B$132,2,FALSE)</f>
        <v>Delhi</v>
      </c>
      <c r="Q1330" s="5" t="str">
        <f>VLOOKUP(Table1[[#This Row],[ROLL2]],Sheet1!$A$1:$C$132,3,FALSE)</f>
        <v>Delhi (2201)</v>
      </c>
    </row>
    <row r="1331" spans="1:17" x14ac:dyDescent="0.2">
      <c r="A1331" s="2">
        <v>1241</v>
      </c>
      <c r="B1331" s="3">
        <v>7204018102</v>
      </c>
      <c r="C1331" s="4" t="s">
        <v>5489</v>
      </c>
      <c r="D1331" s="4" t="s">
        <v>3725</v>
      </c>
      <c r="E1331" s="4" t="s">
        <v>3726</v>
      </c>
      <c r="F1331" s="2" t="s">
        <v>5697</v>
      </c>
      <c r="G1331" s="2" t="s">
        <v>5697</v>
      </c>
      <c r="H1331" s="4" t="s">
        <v>3727</v>
      </c>
      <c r="I1331" s="4">
        <v>1330</v>
      </c>
      <c r="J1331" s="3">
        <f ca="1">COUNTIF(G$2:INDIRECT(ADDRESS(ROW(Table1[[#This Row],[Sel_Cat]]),7)),Table1[[#This Row],[Sel_Cat]])</f>
        <v>197</v>
      </c>
      <c r="K1331" s="3">
        <f ca="1">IF(Table1[[#This Row],[Post]]="A01",COUNTIFS($H$2:INDIRECT(ADDRESS(ROW(Table1[[#This Row],[Sel_Cat]]),8)),"A01")," ")</f>
        <v>1145</v>
      </c>
      <c r="L1331" s="3">
        <f ca="1">IF(Table1[[#This Row],[Post]]="A01",COUNTIFS($G$2:INDIRECT(ADDRESS(ROW(Table1[[#This Row],[Sel_Cat]]),7)),Table1[[#This Row],[Sel_Cat]],$H$2:INDIRECT(ADDRESS(ROW(Table1[[#This Row],[Sel_Cat]]),8)),"A01")," ")</f>
        <v>167</v>
      </c>
      <c r="M1331" s="3" t="str">
        <f ca="1">IF(Table1[[#This Row],[Post]]="A02",COUNTIFS($H$2:INDIRECT(ADDRESS(ROW(Table1[[#This Row],[Sel_Cat]]),8)),"A02")," ")</f>
        <v xml:space="preserve"> </v>
      </c>
      <c r="N13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31" s="5" t="s">
        <v>6010</v>
      </c>
      <c r="P1331" s="5" t="str">
        <f>VLOOKUP(Table1[[#This Row],[ROLL2]],Sheet1!$A$1:$B$132,2,FALSE)</f>
        <v>Maharashtra</v>
      </c>
      <c r="Q1331" s="5" t="str">
        <f>VLOOKUP(Table1[[#This Row],[ROLL2]],Sheet1!$A$1:$C$132,3,FALSE)</f>
        <v>Mumbai(7204)</v>
      </c>
    </row>
    <row r="1332" spans="1:17" x14ac:dyDescent="0.2">
      <c r="A1332" s="2">
        <v>1441</v>
      </c>
      <c r="B1332" s="3">
        <v>9002016865</v>
      </c>
      <c r="C1332" s="4" t="s">
        <v>5675</v>
      </c>
      <c r="D1332" s="4" t="s">
        <v>4324</v>
      </c>
      <c r="E1332" s="4" t="s">
        <v>4325</v>
      </c>
      <c r="F1332" s="2" t="s">
        <v>5698</v>
      </c>
      <c r="G1332" s="2" t="s">
        <v>5698</v>
      </c>
      <c r="H1332" s="4" t="s">
        <v>4326</v>
      </c>
      <c r="I1332" s="4">
        <v>1331</v>
      </c>
      <c r="J1332" s="3">
        <f ca="1">COUNTIF(G$2:INDIRECT(ADDRESS(ROW(Table1[[#This Row],[Sel_Cat]]),7)),Table1[[#This Row],[Sel_Cat]])</f>
        <v>62</v>
      </c>
      <c r="K1332" s="3">
        <f ca="1">IF(Table1[[#This Row],[Post]]="A01",COUNTIFS($H$2:INDIRECT(ADDRESS(ROW(Table1[[#This Row],[Sel_Cat]]),8)),"A01")," ")</f>
        <v>1146</v>
      </c>
      <c r="L1332" s="3">
        <f ca="1">IF(Table1[[#This Row],[Post]]="A01",COUNTIFS($G$2:INDIRECT(ADDRESS(ROW(Table1[[#This Row],[Sel_Cat]]),7)),Table1[[#This Row],[Sel_Cat]],$H$2:INDIRECT(ADDRESS(ROW(Table1[[#This Row],[Sel_Cat]]),8)),"A01")," ")</f>
        <v>57</v>
      </c>
      <c r="M1332" s="3" t="str">
        <f ca="1">IF(Table1[[#This Row],[Post]]="A02",COUNTIFS($H$2:INDIRECT(ADDRESS(ROW(Table1[[#This Row],[Sel_Cat]]),8)),"A02")," ")</f>
        <v xml:space="preserve"> </v>
      </c>
      <c r="N13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32" s="5" t="s">
        <v>5928</v>
      </c>
      <c r="P1332" s="5" t="str">
        <f>VLOOKUP(Table1[[#This Row],[ROLL2]],Sheet1!$A$1:$B$132,2,FALSE)</f>
        <v>Karnataka</v>
      </c>
      <c r="Q1332" s="5" t="str">
        <f>VLOOKUP(Table1[[#This Row],[ROLL2]],Sheet1!$A$1:$C$132,3,FALSE)</f>
        <v>Belagavi (9002)</v>
      </c>
    </row>
    <row r="1333" spans="1:17" x14ac:dyDescent="0.2">
      <c r="A1333" s="2">
        <v>1014</v>
      </c>
      <c r="B1333" s="3">
        <v>4410029523</v>
      </c>
      <c r="C1333" s="4" t="s">
        <v>5279</v>
      </c>
      <c r="D1333" s="4" t="s">
        <v>3044</v>
      </c>
      <c r="E1333" s="4" t="s">
        <v>3045</v>
      </c>
      <c r="F1333" s="2" t="s">
        <v>5697</v>
      </c>
      <c r="G1333" s="2" t="s">
        <v>5697</v>
      </c>
      <c r="H1333" s="4" t="s">
        <v>3046</v>
      </c>
      <c r="I1333" s="4">
        <v>1332</v>
      </c>
      <c r="J1333" s="3">
        <f ca="1">COUNTIF(G$2:INDIRECT(ADDRESS(ROW(Table1[[#This Row],[Sel_Cat]]),7)),Table1[[#This Row],[Sel_Cat]])</f>
        <v>198</v>
      </c>
      <c r="K1333" s="3">
        <f ca="1">IF(Table1[[#This Row],[Post]]="A01",COUNTIFS($H$2:INDIRECT(ADDRESS(ROW(Table1[[#This Row],[Sel_Cat]]),8)),"A01")," ")</f>
        <v>1147</v>
      </c>
      <c r="L1333" s="3">
        <f ca="1">IF(Table1[[#This Row],[Post]]="A01",COUNTIFS($G$2:INDIRECT(ADDRESS(ROW(Table1[[#This Row],[Sel_Cat]]),7)),Table1[[#This Row],[Sel_Cat]],$H$2:INDIRECT(ADDRESS(ROW(Table1[[#This Row],[Sel_Cat]]),8)),"A01")," ")</f>
        <v>168</v>
      </c>
      <c r="M1333" s="3" t="str">
        <f ca="1">IF(Table1[[#This Row],[Post]]="A02",COUNTIFS($H$2:INDIRECT(ADDRESS(ROW(Table1[[#This Row],[Sel_Cat]]),8)),"A02")," ")</f>
        <v xml:space="preserve"> </v>
      </c>
      <c r="N13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33" s="5" t="s">
        <v>5925</v>
      </c>
      <c r="P1333" s="5" t="str">
        <f>VLOOKUP(Table1[[#This Row],[ROLL2]],Sheet1!$A$1:$B$132,2,FALSE)</f>
        <v>West Bengal</v>
      </c>
      <c r="Q1333" s="5" t="str">
        <f>VLOOKUP(Table1[[#This Row],[ROLL2]],Sheet1!$A$1:$C$132,3,FALSE)</f>
        <v>Kolkata(4410),</v>
      </c>
    </row>
    <row r="1334" spans="1:17" x14ac:dyDescent="0.2">
      <c r="A1334" s="2">
        <v>1381</v>
      </c>
      <c r="B1334" s="3">
        <v>8601031722</v>
      </c>
      <c r="C1334" s="4" t="s">
        <v>5617</v>
      </c>
      <c r="D1334" s="4" t="s">
        <v>4144</v>
      </c>
      <c r="E1334" s="4" t="s">
        <v>4145</v>
      </c>
      <c r="F1334" s="2" t="s">
        <v>5697</v>
      </c>
      <c r="G1334" s="2" t="s">
        <v>5697</v>
      </c>
      <c r="H1334" s="4" t="s">
        <v>4146</v>
      </c>
      <c r="I1334" s="4">
        <v>1333</v>
      </c>
      <c r="J1334" s="3">
        <f ca="1">COUNTIF(G$2:INDIRECT(ADDRESS(ROW(Table1[[#This Row],[Sel_Cat]]),7)),Table1[[#This Row],[Sel_Cat]])</f>
        <v>199</v>
      </c>
      <c r="K1334" s="3">
        <f ca="1">IF(Table1[[#This Row],[Post]]="A01",COUNTIFS($H$2:INDIRECT(ADDRESS(ROW(Table1[[#This Row],[Sel_Cat]]),8)),"A01")," ")</f>
        <v>1148</v>
      </c>
      <c r="L1334" s="3">
        <f ca="1">IF(Table1[[#This Row],[Post]]="A01",COUNTIFS($G$2:INDIRECT(ADDRESS(ROW(Table1[[#This Row],[Sel_Cat]]),7)),Table1[[#This Row],[Sel_Cat]],$H$2:INDIRECT(ADDRESS(ROW(Table1[[#This Row],[Sel_Cat]]),8)),"A01")," ")</f>
        <v>169</v>
      </c>
      <c r="M1334" s="3" t="str">
        <f ca="1">IF(Table1[[#This Row],[Post]]="A02",COUNTIFS($H$2:INDIRECT(ADDRESS(ROW(Table1[[#This Row],[Sel_Cat]]),8)),"A02")," ")</f>
        <v xml:space="preserve"> </v>
      </c>
      <c r="N13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34" s="5" t="s">
        <v>5995</v>
      </c>
      <c r="P1334" s="5" t="str">
        <f>VLOOKUP(Table1[[#This Row],[ROLL2]],Sheet1!$A$1:$B$132,2,FALSE)</f>
        <v>Telangana</v>
      </c>
      <c r="Q1334" s="5" t="str">
        <f>VLOOKUP(Table1[[#This Row],[ROLL2]],Sheet1!$A$1:$C$132,3,FALSE)</f>
        <v>Hyderabad(8601)</v>
      </c>
    </row>
    <row r="1335" spans="1:17" x14ac:dyDescent="0.2">
      <c r="A1335" s="2">
        <v>614</v>
      </c>
      <c r="B1335" s="3">
        <v>2405107754</v>
      </c>
      <c r="C1335" s="4" t="s">
        <v>4943</v>
      </c>
      <c r="D1335" s="4" t="s">
        <v>1844</v>
      </c>
      <c r="E1335" s="4" t="s">
        <v>1845</v>
      </c>
      <c r="F1335" s="2" t="s">
        <v>5697</v>
      </c>
      <c r="G1335" s="2" t="s">
        <v>5697</v>
      </c>
      <c r="H1335" s="4" t="s">
        <v>1846</v>
      </c>
      <c r="I1335" s="4">
        <v>1334</v>
      </c>
      <c r="J1335" s="3">
        <f ca="1">COUNTIF(G$2:INDIRECT(ADDRESS(ROW(Table1[[#This Row],[Sel_Cat]]),7)),Table1[[#This Row],[Sel_Cat]])</f>
        <v>200</v>
      </c>
      <c r="K1335" s="3">
        <f ca="1">IF(Table1[[#This Row],[Post]]="A01",COUNTIFS($H$2:INDIRECT(ADDRESS(ROW(Table1[[#This Row],[Sel_Cat]]),8)),"A01")," ")</f>
        <v>1149</v>
      </c>
      <c r="L1335" s="3">
        <f ca="1">IF(Table1[[#This Row],[Post]]="A01",COUNTIFS($G$2:INDIRECT(ADDRESS(ROW(Table1[[#This Row],[Sel_Cat]]),7)),Table1[[#This Row],[Sel_Cat]],$H$2:INDIRECT(ADDRESS(ROW(Table1[[#This Row],[Sel_Cat]]),8)),"A01")," ")</f>
        <v>170</v>
      </c>
      <c r="M1335" s="3" t="str">
        <f ca="1">IF(Table1[[#This Row],[Post]]="A02",COUNTIFS($H$2:INDIRECT(ADDRESS(ROW(Table1[[#This Row],[Sel_Cat]]),8)),"A02")," ")</f>
        <v xml:space="preserve"> </v>
      </c>
      <c r="N13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35" s="5" t="s">
        <v>5904</v>
      </c>
      <c r="P1335" s="5" t="str">
        <f>VLOOKUP(Table1[[#This Row],[ROLL2]],Sheet1!$A$1:$B$132,2,FALSE)</f>
        <v>Rajasthan</v>
      </c>
      <c r="Q1335" s="5" t="str">
        <f>VLOOKUP(Table1[[#This Row],[ROLL2]],Sheet1!$A$1:$C$132,3,FALSE)</f>
        <v>Jaipur (2405)</v>
      </c>
    </row>
    <row r="1336" spans="1:17" x14ac:dyDescent="0.2">
      <c r="A1336" s="2">
        <v>1237</v>
      </c>
      <c r="B1336" s="3">
        <v>7204015678</v>
      </c>
      <c r="C1336" s="4" t="s">
        <v>5486</v>
      </c>
      <c r="D1336" s="4" t="s">
        <v>3713</v>
      </c>
      <c r="E1336" s="4" t="s">
        <v>3714</v>
      </c>
      <c r="F1336" s="2" t="s">
        <v>5697</v>
      </c>
      <c r="G1336" s="2" t="s">
        <v>5697</v>
      </c>
      <c r="H1336" s="4" t="s">
        <v>3715</v>
      </c>
      <c r="I1336" s="4">
        <v>1335</v>
      </c>
      <c r="J1336" s="3">
        <f ca="1">COUNTIF(G$2:INDIRECT(ADDRESS(ROW(Table1[[#This Row],[Sel_Cat]]),7)),Table1[[#This Row],[Sel_Cat]])</f>
        <v>201</v>
      </c>
      <c r="K1336" s="3">
        <f ca="1">IF(Table1[[#This Row],[Post]]="A01",COUNTIFS($H$2:INDIRECT(ADDRESS(ROW(Table1[[#This Row],[Sel_Cat]]),8)),"A01")," ")</f>
        <v>1150</v>
      </c>
      <c r="L1336" s="3">
        <f ca="1">IF(Table1[[#This Row],[Post]]="A01",COUNTIFS($G$2:INDIRECT(ADDRESS(ROW(Table1[[#This Row],[Sel_Cat]]),7)),Table1[[#This Row],[Sel_Cat]],$H$2:INDIRECT(ADDRESS(ROW(Table1[[#This Row],[Sel_Cat]]),8)),"A01")," ")</f>
        <v>171</v>
      </c>
      <c r="M1336" s="3" t="str">
        <f ca="1">IF(Table1[[#This Row],[Post]]="A02",COUNTIFS($H$2:INDIRECT(ADDRESS(ROW(Table1[[#This Row],[Sel_Cat]]),8)),"A02")," ")</f>
        <v xml:space="preserve"> </v>
      </c>
      <c r="N13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36" s="5" t="s">
        <v>6010</v>
      </c>
      <c r="P1336" s="5" t="str">
        <f>VLOOKUP(Table1[[#This Row],[ROLL2]],Sheet1!$A$1:$B$132,2,FALSE)</f>
        <v>Maharashtra</v>
      </c>
      <c r="Q1336" s="5" t="str">
        <f>VLOOKUP(Table1[[#This Row],[ROLL2]],Sheet1!$A$1:$C$132,3,FALSE)</f>
        <v>Mumbai(7204)</v>
      </c>
    </row>
    <row r="1337" spans="1:17" x14ac:dyDescent="0.2">
      <c r="A1337" s="2">
        <v>970</v>
      </c>
      <c r="B1337" s="3">
        <v>4205022727</v>
      </c>
      <c r="C1337" s="4" t="s">
        <v>5242</v>
      </c>
      <c r="D1337" s="4" t="s">
        <v>2912</v>
      </c>
      <c r="E1337" s="4" t="s">
        <v>2913</v>
      </c>
      <c r="F1337" s="2" t="s">
        <v>5697</v>
      </c>
      <c r="G1337" s="2" t="s">
        <v>5697</v>
      </c>
      <c r="H1337" s="4" t="s">
        <v>2914</v>
      </c>
      <c r="I1337" s="4">
        <v>1336</v>
      </c>
      <c r="J1337" s="3">
        <f ca="1">COUNTIF(G$2:INDIRECT(ADDRESS(ROW(Table1[[#This Row],[Sel_Cat]]),7)),Table1[[#This Row],[Sel_Cat]])</f>
        <v>202</v>
      </c>
      <c r="K1337" s="3">
        <f ca="1">IF(Table1[[#This Row],[Post]]="A01",COUNTIFS($H$2:INDIRECT(ADDRESS(ROW(Table1[[#This Row],[Sel_Cat]]),8)),"A01")," ")</f>
        <v>1151</v>
      </c>
      <c r="L1337" s="3">
        <f ca="1">IF(Table1[[#This Row],[Post]]="A01",COUNTIFS($G$2:INDIRECT(ADDRESS(ROW(Table1[[#This Row],[Sel_Cat]]),7)),Table1[[#This Row],[Sel_Cat]],$H$2:INDIRECT(ADDRESS(ROW(Table1[[#This Row],[Sel_Cat]]),8)),"A01")," ")</f>
        <v>172</v>
      </c>
      <c r="M1337" s="3" t="str">
        <f ca="1">IF(Table1[[#This Row],[Post]]="A02",COUNTIFS($H$2:INDIRECT(ADDRESS(ROW(Table1[[#This Row],[Sel_Cat]]),8)),"A02")," ")</f>
        <v xml:space="preserve"> </v>
      </c>
      <c r="N13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37" s="5" t="s">
        <v>5913</v>
      </c>
      <c r="P1337" s="5" t="str">
        <f>VLOOKUP(Table1[[#This Row],[ROLL2]],Sheet1!$A$1:$B$132,2,FALSE)</f>
        <v>Jharkhand</v>
      </c>
      <c r="Q1337" s="5" t="str">
        <f>VLOOKUP(Table1[[#This Row],[ROLL2]],Sheet1!$A$1:$C$132,3,FALSE)</f>
        <v>Ranchi(4205)</v>
      </c>
    </row>
    <row r="1338" spans="1:17" x14ac:dyDescent="0.2">
      <c r="A1338" s="2">
        <v>572</v>
      </c>
      <c r="B1338" s="3">
        <v>2405032889</v>
      </c>
      <c r="C1338" s="4" t="s">
        <v>4905</v>
      </c>
      <c r="D1338" s="4" t="s">
        <v>1718</v>
      </c>
      <c r="E1338" s="4" t="s">
        <v>1719</v>
      </c>
      <c r="F1338" s="2" t="s">
        <v>5697</v>
      </c>
      <c r="G1338" s="2" t="s">
        <v>5697</v>
      </c>
      <c r="H1338" s="4" t="s">
        <v>1720</v>
      </c>
      <c r="I1338" s="4">
        <v>1337</v>
      </c>
      <c r="J1338" s="3">
        <f ca="1">COUNTIF(G$2:INDIRECT(ADDRESS(ROW(Table1[[#This Row],[Sel_Cat]]),7)),Table1[[#This Row],[Sel_Cat]])</f>
        <v>203</v>
      </c>
      <c r="K1338" s="3">
        <f ca="1">IF(Table1[[#This Row],[Post]]="A01",COUNTIFS($H$2:INDIRECT(ADDRESS(ROW(Table1[[#This Row],[Sel_Cat]]),8)),"A01")," ")</f>
        <v>1152</v>
      </c>
      <c r="L1338" s="3">
        <f ca="1">IF(Table1[[#This Row],[Post]]="A01",COUNTIFS($G$2:INDIRECT(ADDRESS(ROW(Table1[[#This Row],[Sel_Cat]]),7)),Table1[[#This Row],[Sel_Cat]],$H$2:INDIRECT(ADDRESS(ROW(Table1[[#This Row],[Sel_Cat]]),8)),"A01")," ")</f>
        <v>173</v>
      </c>
      <c r="M1338" s="3" t="str">
        <f ca="1">IF(Table1[[#This Row],[Post]]="A02",COUNTIFS($H$2:INDIRECT(ADDRESS(ROW(Table1[[#This Row],[Sel_Cat]]),8)),"A02")," ")</f>
        <v xml:space="preserve"> </v>
      </c>
      <c r="N13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38" s="5" t="s">
        <v>5904</v>
      </c>
      <c r="P1338" s="5" t="str">
        <f>VLOOKUP(Table1[[#This Row],[ROLL2]],Sheet1!$A$1:$B$132,2,FALSE)</f>
        <v>Rajasthan</v>
      </c>
      <c r="Q1338" s="5" t="str">
        <f>VLOOKUP(Table1[[#This Row],[ROLL2]],Sheet1!$A$1:$C$132,3,FALSE)</f>
        <v>Jaipur (2405)</v>
      </c>
    </row>
    <row r="1339" spans="1:17" x14ac:dyDescent="0.2">
      <c r="A1339" s="2">
        <v>1235</v>
      </c>
      <c r="B1339" s="3">
        <v>7204014821</v>
      </c>
      <c r="C1339" s="4" t="s">
        <v>5484</v>
      </c>
      <c r="D1339" s="4" t="s">
        <v>3707</v>
      </c>
      <c r="E1339" s="4" t="s">
        <v>3708</v>
      </c>
      <c r="F1339" s="2" t="s">
        <v>5697</v>
      </c>
      <c r="G1339" s="2" t="s">
        <v>5697</v>
      </c>
      <c r="H1339" s="4" t="s">
        <v>3709</v>
      </c>
      <c r="I1339" s="4">
        <v>1338</v>
      </c>
      <c r="J1339" s="3">
        <f ca="1">COUNTIF(G$2:INDIRECT(ADDRESS(ROW(Table1[[#This Row],[Sel_Cat]]),7)),Table1[[#This Row],[Sel_Cat]])</f>
        <v>204</v>
      </c>
      <c r="K1339" s="3">
        <f ca="1">IF(Table1[[#This Row],[Post]]="A01",COUNTIFS($H$2:INDIRECT(ADDRESS(ROW(Table1[[#This Row],[Sel_Cat]]),8)),"A01")," ")</f>
        <v>1153</v>
      </c>
      <c r="L1339" s="3">
        <f ca="1">IF(Table1[[#This Row],[Post]]="A01",COUNTIFS($G$2:INDIRECT(ADDRESS(ROW(Table1[[#This Row],[Sel_Cat]]),7)),Table1[[#This Row],[Sel_Cat]],$H$2:INDIRECT(ADDRESS(ROW(Table1[[#This Row],[Sel_Cat]]),8)),"A01")," ")</f>
        <v>174</v>
      </c>
      <c r="M1339" s="3" t="str">
        <f ca="1">IF(Table1[[#This Row],[Post]]="A02",COUNTIFS($H$2:INDIRECT(ADDRESS(ROW(Table1[[#This Row],[Sel_Cat]]),8)),"A02")," ")</f>
        <v xml:space="preserve"> </v>
      </c>
      <c r="N133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39" s="5" t="s">
        <v>6010</v>
      </c>
      <c r="P1339" s="5" t="str">
        <f>VLOOKUP(Table1[[#This Row],[ROLL2]],Sheet1!$A$1:$B$132,2,FALSE)</f>
        <v>Maharashtra</v>
      </c>
      <c r="Q1339" s="5" t="str">
        <f>VLOOKUP(Table1[[#This Row],[ROLL2]],Sheet1!$A$1:$C$132,3,FALSE)</f>
        <v>Mumbai(7204)</v>
      </c>
    </row>
    <row r="1340" spans="1:17" x14ac:dyDescent="0.2">
      <c r="A1340" s="2">
        <v>208</v>
      </c>
      <c r="B1340" s="3">
        <v>2201104423</v>
      </c>
      <c r="C1340" s="4" t="s">
        <v>4584</v>
      </c>
      <c r="D1340" s="4" t="s">
        <v>626</v>
      </c>
      <c r="E1340" s="4" t="s">
        <v>627</v>
      </c>
      <c r="F1340" s="2" t="s">
        <v>5697</v>
      </c>
      <c r="G1340" s="2" t="s">
        <v>5697</v>
      </c>
      <c r="H1340" s="4" t="s">
        <v>628</v>
      </c>
      <c r="I1340" s="4">
        <v>1339</v>
      </c>
      <c r="J1340" s="3">
        <f ca="1">COUNTIF(G$2:INDIRECT(ADDRESS(ROW(Table1[[#This Row],[Sel_Cat]]),7)),Table1[[#This Row],[Sel_Cat]])</f>
        <v>205</v>
      </c>
      <c r="K1340" s="3">
        <f ca="1">IF(Table1[[#This Row],[Post]]="A01",COUNTIFS($H$2:INDIRECT(ADDRESS(ROW(Table1[[#This Row],[Sel_Cat]]),8)),"A01")," ")</f>
        <v>1154</v>
      </c>
      <c r="L1340" s="3">
        <f ca="1">IF(Table1[[#This Row],[Post]]="A01",COUNTIFS($G$2:INDIRECT(ADDRESS(ROW(Table1[[#This Row],[Sel_Cat]]),7)),Table1[[#This Row],[Sel_Cat]],$H$2:INDIRECT(ADDRESS(ROW(Table1[[#This Row],[Sel_Cat]]),8)),"A01")," ")</f>
        <v>175</v>
      </c>
      <c r="M1340" s="3" t="str">
        <f ca="1">IF(Table1[[#This Row],[Post]]="A02",COUNTIFS($H$2:INDIRECT(ADDRESS(ROW(Table1[[#This Row],[Sel_Cat]]),8)),"A02")," ")</f>
        <v xml:space="preserve"> </v>
      </c>
      <c r="N13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40" s="5" t="s">
        <v>5900</v>
      </c>
      <c r="P1340" s="5" t="str">
        <f>VLOOKUP(Table1[[#This Row],[ROLL2]],Sheet1!$A$1:$B$132,2,FALSE)</f>
        <v>Delhi</v>
      </c>
      <c r="Q1340" s="5" t="str">
        <f>VLOOKUP(Table1[[#This Row],[ROLL2]],Sheet1!$A$1:$C$132,3,FALSE)</f>
        <v>Delhi (2201)</v>
      </c>
    </row>
    <row r="1341" spans="1:17" x14ac:dyDescent="0.2">
      <c r="A1341" s="2">
        <v>1191</v>
      </c>
      <c r="B1341" s="3">
        <v>7001012841</v>
      </c>
      <c r="C1341" s="4" t="s">
        <v>5444</v>
      </c>
      <c r="D1341" s="4" t="s">
        <v>3575</v>
      </c>
      <c r="E1341" s="4" t="s">
        <v>3576</v>
      </c>
      <c r="F1341" s="2" t="s">
        <v>5697</v>
      </c>
      <c r="G1341" s="2" t="s">
        <v>5697</v>
      </c>
      <c r="H1341" s="4" t="s">
        <v>3577</v>
      </c>
      <c r="I1341" s="4">
        <v>1340</v>
      </c>
      <c r="J1341" s="3">
        <f ca="1">COUNTIF(G$2:INDIRECT(ADDRESS(ROW(Table1[[#This Row],[Sel_Cat]]),7)),Table1[[#This Row],[Sel_Cat]])</f>
        <v>206</v>
      </c>
      <c r="K1341" s="3">
        <f ca="1">IF(Table1[[#This Row],[Post]]="A01",COUNTIFS($H$2:INDIRECT(ADDRESS(ROW(Table1[[#This Row],[Sel_Cat]]),8)),"A01")," ")</f>
        <v>1155</v>
      </c>
      <c r="L1341" s="3">
        <f ca="1">IF(Table1[[#This Row],[Post]]="A01",COUNTIFS($G$2:INDIRECT(ADDRESS(ROW(Table1[[#This Row],[Sel_Cat]]),7)),Table1[[#This Row],[Sel_Cat]],$H$2:INDIRECT(ADDRESS(ROW(Table1[[#This Row],[Sel_Cat]]),8)),"A01")," ")</f>
        <v>176</v>
      </c>
      <c r="M1341" s="3" t="str">
        <f ca="1">IF(Table1[[#This Row],[Post]]="A02",COUNTIFS($H$2:INDIRECT(ADDRESS(ROW(Table1[[#This Row],[Sel_Cat]]),8)),"A02")," ")</f>
        <v xml:space="preserve"> </v>
      </c>
      <c r="N134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41" s="5" t="s">
        <v>5999</v>
      </c>
      <c r="P1341" s="5" t="str">
        <f>VLOOKUP(Table1[[#This Row],[ROLL2]],Sheet1!$A$1:$B$132,2,FALSE)</f>
        <v>Gujarat</v>
      </c>
      <c r="Q1341" s="5" t="str">
        <f>VLOOKUP(Table1[[#This Row],[ROLL2]],Sheet1!$A$1:$C$132,3,FALSE)</f>
        <v>Ahmedabad(7001)</v>
      </c>
    </row>
    <row r="1342" spans="1:17" x14ac:dyDescent="0.2">
      <c r="A1342" s="2">
        <v>1444</v>
      </c>
      <c r="B1342" s="3">
        <v>9010002944</v>
      </c>
      <c r="C1342" s="4" t="s">
        <v>5678</v>
      </c>
      <c r="D1342" s="4" t="s">
        <v>4333</v>
      </c>
      <c r="E1342" s="4" t="s">
        <v>4334</v>
      </c>
      <c r="F1342" s="2" t="s">
        <v>5698</v>
      </c>
      <c r="G1342" s="2" t="s">
        <v>5698</v>
      </c>
      <c r="H1342" s="4" t="s">
        <v>4335</v>
      </c>
      <c r="I1342" s="4">
        <v>1341</v>
      </c>
      <c r="J1342" s="3">
        <f ca="1">COUNTIF(G$2:INDIRECT(ADDRESS(ROW(Table1[[#This Row],[Sel_Cat]]),7)),Table1[[#This Row],[Sel_Cat]])</f>
        <v>63</v>
      </c>
      <c r="K1342" s="3" t="str">
        <f ca="1">IF(Table1[[#This Row],[Post]]="A01",COUNTIFS($H$2:INDIRECT(ADDRESS(ROW(Table1[[#This Row],[Sel_Cat]]),8)),"A01")," ")</f>
        <v xml:space="preserve"> </v>
      </c>
      <c r="L134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342" s="3">
        <f ca="1">IF(Table1[[#This Row],[Post]]="A02",COUNTIFS($H$2:INDIRECT(ADDRESS(ROW(Table1[[#This Row],[Sel_Cat]]),8)),"A02")," ")</f>
        <v>186</v>
      </c>
      <c r="N1342" s="3">
        <f ca="1">IF(Table1[[#This Row],[Post]]="A02",COUNTIFS($G$2:INDIRECT(ADDRESS(ROW(Table1[[#This Row],[Sel_Cat]]),7)),Table1[[#This Row],[Sel_Cat]],$H$2:INDIRECT(ADDRESS(ROW(Table1[[#This Row],[Sel_Cat]]),8)),"A02")," ")</f>
        <v>6</v>
      </c>
      <c r="O1342" s="5" t="s">
        <v>5934</v>
      </c>
      <c r="P1342" s="5" t="str">
        <f>VLOOKUP(Table1[[#This Row],[ROLL2]],Sheet1!$A$1:$B$132,2,FALSE)</f>
        <v>Karnataka</v>
      </c>
      <c r="Q1342" s="5" t="str">
        <f>VLOOKUP(Table1[[#This Row],[ROLL2]],Sheet1!$A$1:$C$132,3,FALSE)</f>
        <v>Shivamogga (9010)</v>
      </c>
    </row>
    <row r="1343" spans="1:17" x14ac:dyDescent="0.2">
      <c r="A1343" s="2">
        <v>28</v>
      </c>
      <c r="B1343" s="3">
        <v>1402013877</v>
      </c>
      <c r="C1343" s="4" t="s">
        <v>4417</v>
      </c>
      <c r="D1343" s="4" t="s">
        <v>86</v>
      </c>
      <c r="E1343" s="4" t="s">
        <v>87</v>
      </c>
      <c r="F1343" s="2" t="s">
        <v>5697</v>
      </c>
      <c r="G1343" s="2" t="s">
        <v>5697</v>
      </c>
      <c r="H1343" s="4" t="s">
        <v>88</v>
      </c>
      <c r="I1343" s="4">
        <v>1342</v>
      </c>
      <c r="J1343" s="3">
        <f ca="1">COUNTIF(G$2:INDIRECT(ADDRESS(ROW(Table1[[#This Row],[Sel_Cat]]),7)),Table1[[#This Row],[Sel_Cat]])</f>
        <v>207</v>
      </c>
      <c r="K1343" s="3">
        <f ca="1">IF(Table1[[#This Row],[Post]]="A01",COUNTIFS($H$2:INDIRECT(ADDRESS(ROW(Table1[[#This Row],[Sel_Cat]]),8)),"A01")," ")</f>
        <v>1156</v>
      </c>
      <c r="L1343" s="3">
        <f ca="1">IF(Table1[[#This Row],[Post]]="A01",COUNTIFS($G$2:INDIRECT(ADDRESS(ROW(Table1[[#This Row],[Sel_Cat]]),7)),Table1[[#This Row],[Sel_Cat]],$H$2:INDIRECT(ADDRESS(ROW(Table1[[#This Row],[Sel_Cat]]),8)),"A01")," ")</f>
        <v>177</v>
      </c>
      <c r="M1343" s="3" t="str">
        <f ca="1">IF(Table1[[#This Row],[Post]]="A02",COUNTIFS($H$2:INDIRECT(ADDRESS(ROW(Table1[[#This Row],[Sel_Cat]]),8)),"A02")," ")</f>
        <v xml:space="preserve"> </v>
      </c>
      <c r="N134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43" s="5" t="s">
        <v>5973</v>
      </c>
      <c r="P1343" s="5" t="str">
        <f>VLOOKUP(Table1[[#This Row],[ROLL2]],Sheet1!$A$1:$B$132,2,FALSE)</f>
        <v>Punjab</v>
      </c>
      <c r="Q1343" s="5" t="str">
        <f>VLOOKUP(Table1[[#This Row],[ROLL2]],Sheet1!$A$1:$C$132,3,FALSE)</f>
        <v>Jalandhar(1402)</v>
      </c>
    </row>
    <row r="1344" spans="1:17" x14ac:dyDescent="0.2">
      <c r="A1344" s="2">
        <v>719</v>
      </c>
      <c r="B1344" s="3">
        <v>3009006199</v>
      </c>
      <c r="C1344" s="4" t="s">
        <v>5034</v>
      </c>
      <c r="D1344" s="4" t="s">
        <v>2159</v>
      </c>
      <c r="E1344" s="4" t="s">
        <v>2160</v>
      </c>
      <c r="F1344" s="2" t="s">
        <v>5697</v>
      </c>
      <c r="G1344" s="2" t="s">
        <v>5697</v>
      </c>
      <c r="H1344" s="4" t="s">
        <v>2161</v>
      </c>
      <c r="I1344" s="4">
        <v>1343</v>
      </c>
      <c r="J1344" s="3">
        <f ca="1">COUNTIF(G$2:INDIRECT(ADDRESS(ROW(Table1[[#This Row],[Sel_Cat]]),7)),Table1[[#This Row],[Sel_Cat]])</f>
        <v>208</v>
      </c>
      <c r="K1344" s="3">
        <f ca="1">IF(Table1[[#This Row],[Post]]="A01",COUNTIFS($H$2:INDIRECT(ADDRESS(ROW(Table1[[#This Row],[Sel_Cat]]),8)),"A01")," ")</f>
        <v>1157</v>
      </c>
      <c r="L1344" s="3">
        <f ca="1">IF(Table1[[#This Row],[Post]]="A01",COUNTIFS($G$2:INDIRECT(ADDRESS(ROW(Table1[[#This Row],[Sel_Cat]]),7)),Table1[[#This Row],[Sel_Cat]],$H$2:INDIRECT(ADDRESS(ROW(Table1[[#This Row],[Sel_Cat]]),8)),"A01")," ")</f>
        <v>178</v>
      </c>
      <c r="M1344" s="3" t="str">
        <f ca="1">IF(Table1[[#This Row],[Post]]="A02",COUNTIFS($H$2:INDIRECT(ADDRESS(ROW(Table1[[#This Row],[Sel_Cat]]),8)),"A02")," ")</f>
        <v xml:space="preserve"> </v>
      </c>
      <c r="N134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44" s="5" t="s">
        <v>5887</v>
      </c>
      <c r="P1344" s="5" t="str">
        <f>VLOOKUP(Table1[[#This Row],[ROLL2]],Sheet1!$A$1:$B$132,2,FALSE)</f>
        <v>Uttar Pradesh</v>
      </c>
      <c r="Q1344" s="5" t="str">
        <f>VLOOKUP(Table1[[#This Row],[ROLL2]],Sheet1!$A$1:$C$132,3,FALSE)</f>
        <v>Kanpur (3009)</v>
      </c>
    </row>
    <row r="1345" spans="1:17" x14ac:dyDescent="0.2">
      <c r="A1345" s="2">
        <v>35</v>
      </c>
      <c r="B1345" s="3">
        <v>1402021543</v>
      </c>
      <c r="C1345" s="4" t="s">
        <v>4423</v>
      </c>
      <c r="D1345" s="4" t="s">
        <v>107</v>
      </c>
      <c r="E1345" s="4" t="s">
        <v>108</v>
      </c>
      <c r="F1345" s="2" t="s">
        <v>5697</v>
      </c>
      <c r="G1345" s="2" t="s">
        <v>5697</v>
      </c>
      <c r="H1345" s="4" t="s">
        <v>109</v>
      </c>
      <c r="I1345" s="4">
        <v>1344</v>
      </c>
      <c r="J1345" s="3">
        <f ca="1">COUNTIF(G$2:INDIRECT(ADDRESS(ROW(Table1[[#This Row],[Sel_Cat]]),7)),Table1[[#This Row],[Sel_Cat]])</f>
        <v>209</v>
      </c>
      <c r="K1345" s="3">
        <f ca="1">IF(Table1[[#This Row],[Post]]="A01",COUNTIFS($H$2:INDIRECT(ADDRESS(ROW(Table1[[#This Row],[Sel_Cat]]),8)),"A01")," ")</f>
        <v>1158</v>
      </c>
      <c r="L1345" s="3">
        <f ca="1">IF(Table1[[#This Row],[Post]]="A01",COUNTIFS($G$2:INDIRECT(ADDRESS(ROW(Table1[[#This Row],[Sel_Cat]]),7)),Table1[[#This Row],[Sel_Cat]],$H$2:INDIRECT(ADDRESS(ROW(Table1[[#This Row],[Sel_Cat]]),8)),"A01")," ")</f>
        <v>179</v>
      </c>
      <c r="M1345" s="3" t="str">
        <f ca="1">IF(Table1[[#This Row],[Post]]="A02",COUNTIFS($H$2:INDIRECT(ADDRESS(ROW(Table1[[#This Row],[Sel_Cat]]),8)),"A02")," ")</f>
        <v xml:space="preserve"> </v>
      </c>
      <c r="N134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45" s="5" t="s">
        <v>5973</v>
      </c>
      <c r="P1345" s="5" t="str">
        <f>VLOOKUP(Table1[[#This Row],[ROLL2]],Sheet1!$A$1:$B$132,2,FALSE)</f>
        <v>Punjab</v>
      </c>
      <c r="Q1345" s="5" t="str">
        <f>VLOOKUP(Table1[[#This Row],[ROLL2]],Sheet1!$A$1:$C$132,3,FALSE)</f>
        <v>Jalandhar(1402)</v>
      </c>
    </row>
    <row r="1346" spans="1:17" x14ac:dyDescent="0.2">
      <c r="A1346" s="2">
        <v>226</v>
      </c>
      <c r="B1346" s="3">
        <v>2201117375</v>
      </c>
      <c r="C1346" s="4" t="s">
        <v>4600</v>
      </c>
      <c r="D1346" s="4" t="s">
        <v>680</v>
      </c>
      <c r="E1346" s="4" t="s">
        <v>681</v>
      </c>
      <c r="F1346" s="2" t="s">
        <v>5697</v>
      </c>
      <c r="G1346" s="2" t="s">
        <v>5697</v>
      </c>
      <c r="H1346" s="4" t="s">
        <v>682</v>
      </c>
      <c r="I1346" s="4">
        <v>1345</v>
      </c>
      <c r="J1346" s="3">
        <f ca="1">COUNTIF(G$2:INDIRECT(ADDRESS(ROW(Table1[[#This Row],[Sel_Cat]]),7)),Table1[[#This Row],[Sel_Cat]])</f>
        <v>210</v>
      </c>
      <c r="K1346" s="3">
        <f ca="1">IF(Table1[[#This Row],[Post]]="A01",COUNTIFS($H$2:INDIRECT(ADDRESS(ROW(Table1[[#This Row],[Sel_Cat]]),8)),"A01")," ")</f>
        <v>1159</v>
      </c>
      <c r="L1346" s="3">
        <f ca="1">IF(Table1[[#This Row],[Post]]="A01",COUNTIFS($G$2:INDIRECT(ADDRESS(ROW(Table1[[#This Row],[Sel_Cat]]),7)),Table1[[#This Row],[Sel_Cat]],$H$2:INDIRECT(ADDRESS(ROW(Table1[[#This Row],[Sel_Cat]]),8)),"A01")," ")</f>
        <v>180</v>
      </c>
      <c r="M1346" s="3" t="str">
        <f ca="1">IF(Table1[[#This Row],[Post]]="A02",COUNTIFS($H$2:INDIRECT(ADDRESS(ROW(Table1[[#This Row],[Sel_Cat]]),8)),"A02")," ")</f>
        <v xml:space="preserve"> </v>
      </c>
      <c r="N13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46" s="5" t="s">
        <v>5900</v>
      </c>
      <c r="P1346" s="5" t="str">
        <f>VLOOKUP(Table1[[#This Row],[ROLL2]],Sheet1!$A$1:$B$132,2,FALSE)</f>
        <v>Delhi</v>
      </c>
      <c r="Q1346" s="5" t="str">
        <f>VLOOKUP(Table1[[#This Row],[ROLL2]],Sheet1!$A$1:$C$132,3,FALSE)</f>
        <v>Delhi (2201)</v>
      </c>
    </row>
    <row r="1347" spans="1:17" x14ac:dyDescent="0.2">
      <c r="A1347" s="2">
        <v>235</v>
      </c>
      <c r="B1347" s="3">
        <v>2201122492</v>
      </c>
      <c r="C1347" s="4" t="s">
        <v>4609</v>
      </c>
      <c r="D1347" s="4" t="s">
        <v>707</v>
      </c>
      <c r="E1347" s="4" t="s">
        <v>708</v>
      </c>
      <c r="F1347" s="2" t="s">
        <v>5697</v>
      </c>
      <c r="G1347" s="2" t="s">
        <v>5697</v>
      </c>
      <c r="H1347" s="4" t="s">
        <v>709</v>
      </c>
      <c r="I1347" s="4">
        <v>1346</v>
      </c>
      <c r="J1347" s="3">
        <f ca="1">COUNTIF(G$2:INDIRECT(ADDRESS(ROW(Table1[[#This Row],[Sel_Cat]]),7)),Table1[[#This Row],[Sel_Cat]])</f>
        <v>211</v>
      </c>
      <c r="K1347" s="3">
        <f ca="1">IF(Table1[[#This Row],[Post]]="A01",COUNTIFS($H$2:INDIRECT(ADDRESS(ROW(Table1[[#This Row],[Sel_Cat]]),8)),"A01")," ")</f>
        <v>1160</v>
      </c>
      <c r="L1347" s="3">
        <f ca="1">IF(Table1[[#This Row],[Post]]="A01",COUNTIFS($G$2:INDIRECT(ADDRESS(ROW(Table1[[#This Row],[Sel_Cat]]),7)),Table1[[#This Row],[Sel_Cat]],$H$2:INDIRECT(ADDRESS(ROW(Table1[[#This Row],[Sel_Cat]]),8)),"A01")," ")</f>
        <v>181</v>
      </c>
      <c r="M1347" s="3" t="str">
        <f ca="1">IF(Table1[[#This Row],[Post]]="A02",COUNTIFS($H$2:INDIRECT(ADDRESS(ROW(Table1[[#This Row],[Sel_Cat]]),8)),"A02")," ")</f>
        <v xml:space="preserve"> </v>
      </c>
      <c r="N134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47" s="5" t="s">
        <v>5900</v>
      </c>
      <c r="P1347" s="5" t="str">
        <f>VLOOKUP(Table1[[#This Row],[ROLL2]],Sheet1!$A$1:$B$132,2,FALSE)</f>
        <v>Delhi</v>
      </c>
      <c r="Q1347" s="5" t="str">
        <f>VLOOKUP(Table1[[#This Row],[ROLL2]],Sheet1!$A$1:$C$132,3,FALSE)</f>
        <v>Delhi (2201)</v>
      </c>
    </row>
    <row r="1348" spans="1:17" x14ac:dyDescent="0.2">
      <c r="A1348" s="2">
        <v>867</v>
      </c>
      <c r="B1348" s="3">
        <v>3015001927</v>
      </c>
      <c r="C1348" s="4" t="s">
        <v>5161</v>
      </c>
      <c r="D1348" s="4" t="s">
        <v>2603</v>
      </c>
      <c r="E1348" s="4" t="s">
        <v>2604</v>
      </c>
      <c r="F1348" s="2" t="s">
        <v>5697</v>
      </c>
      <c r="G1348" s="2" t="s">
        <v>5697</v>
      </c>
      <c r="H1348" s="4" t="s">
        <v>2605</v>
      </c>
      <c r="I1348" s="4">
        <v>1347</v>
      </c>
      <c r="J1348" s="3">
        <f ca="1">COUNTIF(G$2:INDIRECT(ADDRESS(ROW(Table1[[#This Row],[Sel_Cat]]),7)),Table1[[#This Row],[Sel_Cat]])</f>
        <v>212</v>
      </c>
      <c r="K1348" s="3">
        <f ca="1">IF(Table1[[#This Row],[Post]]="A01",COUNTIFS($H$2:INDIRECT(ADDRESS(ROW(Table1[[#This Row],[Sel_Cat]]),8)),"A01")," ")</f>
        <v>1161</v>
      </c>
      <c r="L1348" s="3">
        <f ca="1">IF(Table1[[#This Row],[Post]]="A01",COUNTIFS($G$2:INDIRECT(ADDRESS(ROW(Table1[[#This Row],[Sel_Cat]]),7)),Table1[[#This Row],[Sel_Cat]],$H$2:INDIRECT(ADDRESS(ROW(Table1[[#This Row],[Sel_Cat]]),8)),"A01")," ")</f>
        <v>182</v>
      </c>
      <c r="M1348" s="3" t="str">
        <f ca="1">IF(Table1[[#This Row],[Post]]="A02",COUNTIFS($H$2:INDIRECT(ADDRESS(ROW(Table1[[#This Row],[Sel_Cat]]),8)),"A02")," ")</f>
        <v xml:space="preserve"> </v>
      </c>
      <c r="N13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48" s="5" t="s">
        <v>6025</v>
      </c>
      <c r="P1348" s="5" t="e">
        <f>VLOOKUP(Table1[[#This Row],[ROLL2]],Sheet1!$A$1:$B$132,2,FALSE)</f>
        <v>#N/A</v>
      </c>
      <c r="Q1348" s="5" t="e">
        <f>VLOOKUP(Table1[[#This Row],[ROLL2]],Sheet1!$A$1:$C$132,3,FALSE)</f>
        <v>#N/A</v>
      </c>
    </row>
    <row r="1349" spans="1:17" x14ac:dyDescent="0.2">
      <c r="A1349" s="2">
        <v>1293</v>
      </c>
      <c r="B1349" s="3">
        <v>8003007672</v>
      </c>
      <c r="C1349" s="4" t="s">
        <v>5533</v>
      </c>
      <c r="D1349" s="4" t="s">
        <v>3881</v>
      </c>
      <c r="E1349" s="4" t="s">
        <v>3882</v>
      </c>
      <c r="F1349" s="2" t="s">
        <v>5697</v>
      </c>
      <c r="G1349" s="2" t="s">
        <v>5697</v>
      </c>
      <c r="H1349" s="4" t="s">
        <v>3883</v>
      </c>
      <c r="I1349" s="4">
        <v>1348</v>
      </c>
      <c r="J1349" s="3">
        <f ca="1">COUNTIF(G$2:INDIRECT(ADDRESS(ROW(Table1[[#This Row],[Sel_Cat]]),7)),Table1[[#This Row],[Sel_Cat]])</f>
        <v>213</v>
      </c>
      <c r="K1349" s="3">
        <f ca="1">IF(Table1[[#This Row],[Post]]="A01",COUNTIFS($H$2:INDIRECT(ADDRESS(ROW(Table1[[#This Row],[Sel_Cat]]),8)),"A01")," ")</f>
        <v>1162</v>
      </c>
      <c r="L1349" s="3">
        <f ca="1">IF(Table1[[#This Row],[Post]]="A01",COUNTIFS($G$2:INDIRECT(ADDRESS(ROW(Table1[[#This Row],[Sel_Cat]]),7)),Table1[[#This Row],[Sel_Cat]],$H$2:INDIRECT(ADDRESS(ROW(Table1[[#This Row],[Sel_Cat]]),8)),"A01")," ")</f>
        <v>183</v>
      </c>
      <c r="M1349" s="3" t="str">
        <f ca="1">IF(Table1[[#This Row],[Post]]="A02",COUNTIFS($H$2:INDIRECT(ADDRESS(ROW(Table1[[#This Row],[Sel_Cat]]),8)),"A02")," ")</f>
        <v xml:space="preserve"> </v>
      </c>
      <c r="N134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49" s="5" t="s">
        <v>5979</v>
      </c>
      <c r="P1349" s="5" t="str">
        <f>VLOOKUP(Table1[[#This Row],[ROLL2]],Sheet1!$A$1:$B$132,2,FALSE)</f>
        <v>Andhra Pradesh</v>
      </c>
      <c r="Q1349" s="5" t="str">
        <f>VLOOKUP(Table1[[#This Row],[ROLL2]],Sheet1!$A$1:$C$132,3,FALSE)</f>
        <v>Kurnool(8003)</v>
      </c>
    </row>
    <row r="1350" spans="1:17" x14ac:dyDescent="0.2">
      <c r="A1350" s="2">
        <v>303</v>
      </c>
      <c r="B1350" s="3">
        <v>2201177702</v>
      </c>
      <c r="C1350" s="4" t="s">
        <v>4671</v>
      </c>
      <c r="D1350" s="4" t="s">
        <v>911</v>
      </c>
      <c r="E1350" s="4" t="s">
        <v>912</v>
      </c>
      <c r="F1350" s="2" t="s">
        <v>5697</v>
      </c>
      <c r="G1350" s="2" t="s">
        <v>5697</v>
      </c>
      <c r="H1350" s="4" t="s">
        <v>913</v>
      </c>
      <c r="I1350" s="4">
        <v>1349</v>
      </c>
      <c r="J1350" s="3">
        <f ca="1">COUNTIF(G$2:INDIRECT(ADDRESS(ROW(Table1[[#This Row],[Sel_Cat]]),7)),Table1[[#This Row],[Sel_Cat]])</f>
        <v>214</v>
      </c>
      <c r="K1350" s="3">
        <f ca="1">IF(Table1[[#This Row],[Post]]="A01",COUNTIFS($H$2:INDIRECT(ADDRESS(ROW(Table1[[#This Row],[Sel_Cat]]),8)),"A01")," ")</f>
        <v>1163</v>
      </c>
      <c r="L1350" s="3">
        <f ca="1">IF(Table1[[#This Row],[Post]]="A01",COUNTIFS($G$2:INDIRECT(ADDRESS(ROW(Table1[[#This Row],[Sel_Cat]]),7)),Table1[[#This Row],[Sel_Cat]],$H$2:INDIRECT(ADDRESS(ROW(Table1[[#This Row],[Sel_Cat]]),8)),"A01")," ")</f>
        <v>184</v>
      </c>
      <c r="M1350" s="3" t="str">
        <f ca="1">IF(Table1[[#This Row],[Post]]="A02",COUNTIFS($H$2:INDIRECT(ADDRESS(ROW(Table1[[#This Row],[Sel_Cat]]),8)),"A02")," ")</f>
        <v xml:space="preserve"> </v>
      </c>
      <c r="N13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50" s="5" t="s">
        <v>5900</v>
      </c>
      <c r="P1350" s="5" t="str">
        <f>VLOOKUP(Table1[[#This Row],[ROLL2]],Sheet1!$A$1:$B$132,2,FALSE)</f>
        <v>Delhi</v>
      </c>
      <c r="Q1350" s="5" t="str">
        <f>VLOOKUP(Table1[[#This Row],[ROLL2]],Sheet1!$A$1:$C$132,3,FALSE)</f>
        <v>Delhi (2201)</v>
      </c>
    </row>
    <row r="1351" spans="1:17" x14ac:dyDescent="0.2">
      <c r="A1351" s="2">
        <v>749</v>
      </c>
      <c r="B1351" s="3">
        <v>3009078541</v>
      </c>
      <c r="C1351" s="4" t="s">
        <v>5063</v>
      </c>
      <c r="D1351" s="4" t="s">
        <v>2249</v>
      </c>
      <c r="E1351" s="4" t="s">
        <v>2250</v>
      </c>
      <c r="F1351" s="2" t="s">
        <v>5697</v>
      </c>
      <c r="G1351" s="2" t="s">
        <v>5697</v>
      </c>
      <c r="H1351" s="4" t="s">
        <v>2251</v>
      </c>
      <c r="I1351" s="4">
        <v>1350</v>
      </c>
      <c r="J1351" s="3">
        <f ca="1">COUNTIF(G$2:INDIRECT(ADDRESS(ROW(Table1[[#This Row],[Sel_Cat]]),7)),Table1[[#This Row],[Sel_Cat]])</f>
        <v>215</v>
      </c>
      <c r="K1351" s="3">
        <f ca="1">IF(Table1[[#This Row],[Post]]="A01",COUNTIFS($H$2:INDIRECT(ADDRESS(ROW(Table1[[#This Row],[Sel_Cat]]),8)),"A01")," ")</f>
        <v>1164</v>
      </c>
      <c r="L1351" s="3">
        <f ca="1">IF(Table1[[#This Row],[Post]]="A01",COUNTIFS($G$2:INDIRECT(ADDRESS(ROW(Table1[[#This Row],[Sel_Cat]]),7)),Table1[[#This Row],[Sel_Cat]],$H$2:INDIRECT(ADDRESS(ROW(Table1[[#This Row],[Sel_Cat]]),8)),"A01")," ")</f>
        <v>185</v>
      </c>
      <c r="M1351" s="3" t="str">
        <f ca="1">IF(Table1[[#This Row],[Post]]="A02",COUNTIFS($H$2:INDIRECT(ADDRESS(ROW(Table1[[#This Row],[Sel_Cat]]),8)),"A02")," ")</f>
        <v xml:space="preserve"> </v>
      </c>
      <c r="N13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51" s="5" t="s">
        <v>5887</v>
      </c>
      <c r="P1351" s="5" t="str">
        <f>VLOOKUP(Table1[[#This Row],[ROLL2]],Sheet1!$A$1:$B$132,2,FALSE)</f>
        <v>Uttar Pradesh</v>
      </c>
      <c r="Q1351" s="5" t="str">
        <f>VLOOKUP(Table1[[#This Row],[ROLL2]],Sheet1!$A$1:$C$132,3,FALSE)</f>
        <v>Kanpur (3009)</v>
      </c>
    </row>
    <row r="1352" spans="1:17" x14ac:dyDescent="0.2">
      <c r="A1352" s="2">
        <v>326</v>
      </c>
      <c r="B1352" s="3">
        <v>2201194544</v>
      </c>
      <c r="C1352" s="4" t="s">
        <v>4694</v>
      </c>
      <c r="D1352" s="4" t="s">
        <v>980</v>
      </c>
      <c r="E1352" s="4" t="s">
        <v>981</v>
      </c>
      <c r="F1352" s="2" t="s">
        <v>5697</v>
      </c>
      <c r="G1352" s="2" t="s">
        <v>5697</v>
      </c>
      <c r="H1352" s="4" t="s">
        <v>982</v>
      </c>
      <c r="I1352" s="4">
        <v>1351</v>
      </c>
      <c r="J1352" s="3">
        <f ca="1">COUNTIF(G$2:INDIRECT(ADDRESS(ROW(Table1[[#This Row],[Sel_Cat]]),7)),Table1[[#This Row],[Sel_Cat]])</f>
        <v>216</v>
      </c>
      <c r="K1352" s="3">
        <f ca="1">IF(Table1[[#This Row],[Post]]="A01",COUNTIFS($H$2:INDIRECT(ADDRESS(ROW(Table1[[#This Row],[Sel_Cat]]),8)),"A01")," ")</f>
        <v>1165</v>
      </c>
      <c r="L1352" s="3">
        <f ca="1">IF(Table1[[#This Row],[Post]]="A01",COUNTIFS($G$2:INDIRECT(ADDRESS(ROW(Table1[[#This Row],[Sel_Cat]]),7)),Table1[[#This Row],[Sel_Cat]],$H$2:INDIRECT(ADDRESS(ROW(Table1[[#This Row],[Sel_Cat]]),8)),"A01")," ")</f>
        <v>186</v>
      </c>
      <c r="M1352" s="3" t="str">
        <f ca="1">IF(Table1[[#This Row],[Post]]="A02",COUNTIFS($H$2:INDIRECT(ADDRESS(ROW(Table1[[#This Row],[Sel_Cat]]),8)),"A02")," ")</f>
        <v xml:space="preserve"> </v>
      </c>
      <c r="N13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52" s="5" t="s">
        <v>5900</v>
      </c>
      <c r="P1352" s="5" t="str">
        <f>VLOOKUP(Table1[[#This Row],[ROLL2]],Sheet1!$A$1:$B$132,2,FALSE)</f>
        <v>Delhi</v>
      </c>
      <c r="Q1352" s="5" t="str">
        <f>VLOOKUP(Table1[[#This Row],[ROLL2]],Sheet1!$A$1:$C$132,3,FALSE)</f>
        <v>Delhi (2201)</v>
      </c>
    </row>
    <row r="1353" spans="1:17" x14ac:dyDescent="0.2">
      <c r="A1353" s="2">
        <v>686</v>
      </c>
      <c r="B1353" s="3">
        <v>3003006362</v>
      </c>
      <c r="C1353" s="4" t="s">
        <v>5005</v>
      </c>
      <c r="D1353" s="4" t="s">
        <v>2060</v>
      </c>
      <c r="E1353" s="4" t="s">
        <v>2061</v>
      </c>
      <c r="F1353" s="2" t="s">
        <v>5697</v>
      </c>
      <c r="G1353" s="2" t="s">
        <v>5697</v>
      </c>
      <c r="H1353" s="4" t="s">
        <v>2062</v>
      </c>
      <c r="I1353" s="4">
        <v>1352</v>
      </c>
      <c r="J1353" s="3">
        <f ca="1">COUNTIF(G$2:INDIRECT(ADDRESS(ROW(Table1[[#This Row],[Sel_Cat]]),7)),Table1[[#This Row],[Sel_Cat]])</f>
        <v>217</v>
      </c>
      <c r="K1353" s="3">
        <f ca="1">IF(Table1[[#This Row],[Post]]="A01",COUNTIFS($H$2:INDIRECT(ADDRESS(ROW(Table1[[#This Row],[Sel_Cat]]),8)),"A01")," ")</f>
        <v>1166</v>
      </c>
      <c r="L1353" s="3">
        <f ca="1">IF(Table1[[#This Row],[Post]]="A01",COUNTIFS($G$2:INDIRECT(ADDRESS(ROW(Table1[[#This Row],[Sel_Cat]]),7)),Table1[[#This Row],[Sel_Cat]],$H$2:INDIRECT(ADDRESS(ROW(Table1[[#This Row],[Sel_Cat]]),8)),"A01")," ")</f>
        <v>187</v>
      </c>
      <c r="M1353" s="3" t="str">
        <f ca="1">IF(Table1[[#This Row],[Post]]="A02",COUNTIFS($H$2:INDIRECT(ADDRESS(ROW(Table1[[#This Row],[Sel_Cat]]),8)),"A02")," ")</f>
        <v xml:space="preserve"> </v>
      </c>
      <c r="N13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53" s="5" t="s">
        <v>5890</v>
      </c>
      <c r="P1353" s="5" t="str">
        <f>VLOOKUP(Table1[[#This Row],[ROLL2]],Sheet1!$A$1:$B$132,2,FALSE)</f>
        <v>Uttar Pradesh</v>
      </c>
      <c r="Q1353" s="5" t="str">
        <f>VLOOKUP(Table1[[#This Row],[ROLL2]],Sheet1!$A$1:$C$132,3,FALSE)</f>
        <v>Prayagraj (3003)</v>
      </c>
    </row>
    <row r="1354" spans="1:17" x14ac:dyDescent="0.2">
      <c r="A1354" s="2">
        <v>581</v>
      </c>
      <c r="B1354" s="3">
        <v>2405045255</v>
      </c>
      <c r="C1354" s="4" t="s">
        <v>4906</v>
      </c>
      <c r="D1354" s="4" t="s">
        <v>1745</v>
      </c>
      <c r="E1354" s="4" t="s">
        <v>1746</v>
      </c>
      <c r="F1354" s="2" t="s">
        <v>5698</v>
      </c>
      <c r="G1354" s="2" t="s">
        <v>5698</v>
      </c>
      <c r="H1354" s="4" t="s">
        <v>1747</v>
      </c>
      <c r="I1354" s="4">
        <v>1353</v>
      </c>
      <c r="J1354" s="3">
        <f ca="1">COUNTIF(G$2:INDIRECT(ADDRESS(ROW(Table1[[#This Row],[Sel_Cat]]),7)),Table1[[#This Row],[Sel_Cat]])</f>
        <v>64</v>
      </c>
      <c r="K1354" s="3">
        <f ca="1">IF(Table1[[#This Row],[Post]]="A01",COUNTIFS($H$2:INDIRECT(ADDRESS(ROW(Table1[[#This Row],[Sel_Cat]]),8)),"A01")," ")</f>
        <v>1167</v>
      </c>
      <c r="L1354" s="3">
        <f ca="1">IF(Table1[[#This Row],[Post]]="A01",COUNTIFS($G$2:INDIRECT(ADDRESS(ROW(Table1[[#This Row],[Sel_Cat]]),7)),Table1[[#This Row],[Sel_Cat]],$H$2:INDIRECT(ADDRESS(ROW(Table1[[#This Row],[Sel_Cat]]),8)),"A01")," ")</f>
        <v>58</v>
      </c>
      <c r="M1354" s="3" t="str">
        <f ca="1">IF(Table1[[#This Row],[Post]]="A02",COUNTIFS($H$2:INDIRECT(ADDRESS(ROW(Table1[[#This Row],[Sel_Cat]]),8)),"A02")," ")</f>
        <v xml:space="preserve"> </v>
      </c>
      <c r="N135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54" s="5" t="s">
        <v>5904</v>
      </c>
      <c r="P1354" s="5" t="str">
        <f>VLOOKUP(Table1[[#This Row],[ROLL2]],Sheet1!$A$1:$B$132,2,FALSE)</f>
        <v>Rajasthan</v>
      </c>
      <c r="Q1354" s="5" t="str">
        <f>VLOOKUP(Table1[[#This Row],[ROLL2]],Sheet1!$A$1:$C$132,3,FALSE)</f>
        <v>Jaipur (2405)</v>
      </c>
    </row>
    <row r="1355" spans="1:17" x14ac:dyDescent="0.2">
      <c r="A1355" s="2">
        <v>1217</v>
      </c>
      <c r="B1355" s="3">
        <v>7203005516</v>
      </c>
      <c r="C1355" s="4" t="s">
        <v>5466</v>
      </c>
      <c r="D1355" s="4" t="s">
        <v>3653</v>
      </c>
      <c r="E1355" s="4" t="s">
        <v>3654</v>
      </c>
      <c r="F1355" s="2" t="s">
        <v>5697</v>
      </c>
      <c r="G1355" s="2" t="s">
        <v>5697</v>
      </c>
      <c r="H1355" s="4" t="s">
        <v>3655</v>
      </c>
      <c r="I1355" s="4">
        <v>1354</v>
      </c>
      <c r="J1355" s="3">
        <f ca="1">COUNTIF(G$2:INDIRECT(ADDRESS(ROW(Table1[[#This Row],[Sel_Cat]]),7)),Table1[[#This Row],[Sel_Cat]])</f>
        <v>218</v>
      </c>
      <c r="K1355" s="3">
        <f ca="1">IF(Table1[[#This Row],[Post]]="A01",COUNTIFS($H$2:INDIRECT(ADDRESS(ROW(Table1[[#This Row],[Sel_Cat]]),8)),"A01")," ")</f>
        <v>1168</v>
      </c>
      <c r="L1355" s="3">
        <f ca="1">IF(Table1[[#This Row],[Post]]="A01",COUNTIFS($G$2:INDIRECT(ADDRESS(ROW(Table1[[#This Row],[Sel_Cat]]),7)),Table1[[#This Row],[Sel_Cat]],$H$2:INDIRECT(ADDRESS(ROW(Table1[[#This Row],[Sel_Cat]]),8)),"A01")," ")</f>
        <v>188</v>
      </c>
      <c r="M1355" s="3" t="str">
        <f ca="1">IF(Table1[[#This Row],[Post]]="A02",COUNTIFS($H$2:INDIRECT(ADDRESS(ROW(Table1[[#This Row],[Sel_Cat]]),8)),"A02")," ")</f>
        <v xml:space="preserve"> </v>
      </c>
      <c r="N13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55" s="5" t="s">
        <v>6009</v>
      </c>
      <c r="P1355" s="5" t="str">
        <f>VLOOKUP(Table1[[#This Row],[ROLL2]],Sheet1!$A$1:$B$132,2,FALSE)</f>
        <v>Maharashtra</v>
      </c>
      <c r="Q1355" s="5" t="str">
        <f>VLOOKUP(Table1[[#This Row],[ROLL2]],Sheet1!$A$1:$C$132,3,FALSE)</f>
        <v>Kolhapur(7203)</v>
      </c>
    </row>
    <row r="1356" spans="1:17" x14ac:dyDescent="0.2">
      <c r="A1356" s="2">
        <v>1433</v>
      </c>
      <c r="B1356" s="3">
        <v>9001028291</v>
      </c>
      <c r="C1356" s="4" t="s">
        <v>5668</v>
      </c>
      <c r="D1356" s="4" t="s">
        <v>4300</v>
      </c>
      <c r="E1356" s="4" t="s">
        <v>4301</v>
      </c>
      <c r="F1356" s="2" t="s">
        <v>5697</v>
      </c>
      <c r="G1356" s="2" t="s">
        <v>5697</v>
      </c>
      <c r="H1356" s="4" t="s">
        <v>4302</v>
      </c>
      <c r="I1356" s="4">
        <v>1355</v>
      </c>
      <c r="J1356" s="3">
        <f ca="1">COUNTIF(G$2:INDIRECT(ADDRESS(ROW(Table1[[#This Row],[Sel_Cat]]),7)),Table1[[#This Row],[Sel_Cat]])</f>
        <v>219</v>
      </c>
      <c r="K1356" s="3">
        <f ca="1">IF(Table1[[#This Row],[Post]]="A01",COUNTIFS($H$2:INDIRECT(ADDRESS(ROW(Table1[[#This Row],[Sel_Cat]]),8)),"A01")," ")</f>
        <v>1169</v>
      </c>
      <c r="L1356" s="3">
        <f ca="1">IF(Table1[[#This Row],[Post]]="A01",COUNTIFS($G$2:INDIRECT(ADDRESS(ROW(Table1[[#This Row],[Sel_Cat]]),7)),Table1[[#This Row],[Sel_Cat]],$H$2:INDIRECT(ADDRESS(ROW(Table1[[#This Row],[Sel_Cat]]),8)),"A01")," ")</f>
        <v>189</v>
      </c>
      <c r="M1356" s="3" t="str">
        <f ca="1">IF(Table1[[#This Row],[Post]]="A02",COUNTIFS($H$2:INDIRECT(ADDRESS(ROW(Table1[[#This Row],[Sel_Cat]]),8)),"A02")," ")</f>
        <v xml:space="preserve"> </v>
      </c>
      <c r="N13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56" s="5" t="s">
        <v>5929</v>
      </c>
      <c r="P1356" s="5" t="str">
        <f>VLOOKUP(Table1[[#This Row],[ROLL2]],Sheet1!$A$1:$B$132,2,FALSE)</f>
        <v>Karnataka</v>
      </c>
      <c r="Q1356" s="5" t="str">
        <f>VLOOKUP(Table1[[#This Row],[ROLL2]],Sheet1!$A$1:$C$132,3,FALSE)</f>
        <v>Bengaluru (9001)</v>
      </c>
    </row>
    <row r="1357" spans="1:17" x14ac:dyDescent="0.2">
      <c r="A1357" s="2">
        <v>805</v>
      </c>
      <c r="B1357" s="3">
        <v>3010104662</v>
      </c>
      <c r="C1357" s="4" t="s">
        <v>5111</v>
      </c>
      <c r="D1357" s="4" t="s">
        <v>2417</v>
      </c>
      <c r="E1357" s="4" t="s">
        <v>2418</v>
      </c>
      <c r="F1357" s="2" t="s">
        <v>5697</v>
      </c>
      <c r="G1357" s="2" t="s">
        <v>5697</v>
      </c>
      <c r="H1357" s="4" t="s">
        <v>2419</v>
      </c>
      <c r="I1357" s="4">
        <v>1356</v>
      </c>
      <c r="J1357" s="3">
        <f ca="1">COUNTIF(G$2:INDIRECT(ADDRESS(ROW(Table1[[#This Row],[Sel_Cat]]),7)),Table1[[#This Row],[Sel_Cat]])</f>
        <v>220</v>
      </c>
      <c r="K1357" s="3">
        <f ca="1">IF(Table1[[#This Row],[Post]]="A01",COUNTIFS($H$2:INDIRECT(ADDRESS(ROW(Table1[[#This Row],[Sel_Cat]]),8)),"A01")," ")</f>
        <v>1170</v>
      </c>
      <c r="L1357" s="3">
        <f ca="1">IF(Table1[[#This Row],[Post]]="A01",COUNTIFS($G$2:INDIRECT(ADDRESS(ROW(Table1[[#This Row],[Sel_Cat]]),7)),Table1[[#This Row],[Sel_Cat]],$H$2:INDIRECT(ADDRESS(ROW(Table1[[#This Row],[Sel_Cat]]),8)),"A01")," ")</f>
        <v>190</v>
      </c>
      <c r="M1357" s="3" t="str">
        <f ca="1">IF(Table1[[#This Row],[Post]]="A02",COUNTIFS($H$2:INDIRECT(ADDRESS(ROW(Table1[[#This Row],[Sel_Cat]]),8)),"A02")," ")</f>
        <v xml:space="preserve"> </v>
      </c>
      <c r="N13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57" s="5" t="s">
        <v>5888</v>
      </c>
      <c r="P1357" s="5" t="str">
        <f>VLOOKUP(Table1[[#This Row],[ROLL2]],Sheet1!$A$1:$B$132,2,FALSE)</f>
        <v>Uttar Pradesh</v>
      </c>
      <c r="Q1357" s="5" t="str">
        <f>VLOOKUP(Table1[[#This Row],[ROLL2]],Sheet1!$A$1:$C$132,3,FALSE)</f>
        <v>Lucknow (3010)</v>
      </c>
    </row>
    <row r="1358" spans="1:17" x14ac:dyDescent="0.2">
      <c r="A1358" s="2">
        <v>296</v>
      </c>
      <c r="B1358" s="3">
        <v>2201173147</v>
      </c>
      <c r="C1358" s="4" t="s">
        <v>4665</v>
      </c>
      <c r="D1358" s="4" t="s">
        <v>890</v>
      </c>
      <c r="E1358" s="4" t="s">
        <v>891</v>
      </c>
      <c r="F1358" s="2" t="s">
        <v>5697</v>
      </c>
      <c r="G1358" s="2" t="s">
        <v>5697</v>
      </c>
      <c r="H1358" s="4" t="s">
        <v>892</v>
      </c>
      <c r="I1358" s="4">
        <v>1357</v>
      </c>
      <c r="J1358" s="3">
        <f ca="1">COUNTIF(G$2:INDIRECT(ADDRESS(ROW(Table1[[#This Row],[Sel_Cat]]),7)),Table1[[#This Row],[Sel_Cat]])</f>
        <v>221</v>
      </c>
      <c r="K1358" s="3">
        <f ca="1">IF(Table1[[#This Row],[Post]]="A01",COUNTIFS($H$2:INDIRECT(ADDRESS(ROW(Table1[[#This Row],[Sel_Cat]]),8)),"A01")," ")</f>
        <v>1171</v>
      </c>
      <c r="L1358" s="3">
        <f ca="1">IF(Table1[[#This Row],[Post]]="A01",COUNTIFS($G$2:INDIRECT(ADDRESS(ROW(Table1[[#This Row],[Sel_Cat]]),7)),Table1[[#This Row],[Sel_Cat]],$H$2:INDIRECT(ADDRESS(ROW(Table1[[#This Row],[Sel_Cat]]),8)),"A01")," ")</f>
        <v>191</v>
      </c>
      <c r="M1358" s="3" t="str">
        <f ca="1">IF(Table1[[#This Row],[Post]]="A02",COUNTIFS($H$2:INDIRECT(ADDRESS(ROW(Table1[[#This Row],[Sel_Cat]]),8)),"A02")," ")</f>
        <v xml:space="preserve"> </v>
      </c>
      <c r="N13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58" s="5" t="s">
        <v>5900</v>
      </c>
      <c r="P1358" s="5" t="str">
        <f>VLOOKUP(Table1[[#This Row],[ROLL2]],Sheet1!$A$1:$B$132,2,FALSE)</f>
        <v>Delhi</v>
      </c>
      <c r="Q1358" s="5" t="str">
        <f>VLOOKUP(Table1[[#This Row],[ROLL2]],Sheet1!$A$1:$C$132,3,FALSE)</f>
        <v>Delhi (2201)</v>
      </c>
    </row>
    <row r="1359" spans="1:17" x14ac:dyDescent="0.2">
      <c r="A1359" s="2">
        <v>1140</v>
      </c>
      <c r="B1359" s="3">
        <v>6001055615</v>
      </c>
      <c r="C1359" s="4" t="s">
        <v>5397</v>
      </c>
      <c r="D1359" s="4" t="s">
        <v>3422</v>
      </c>
      <c r="E1359" s="4" t="s">
        <v>3423</v>
      </c>
      <c r="F1359" s="2" t="s">
        <v>5697</v>
      </c>
      <c r="G1359" s="2" t="s">
        <v>5697</v>
      </c>
      <c r="H1359" s="4" t="s">
        <v>3424</v>
      </c>
      <c r="I1359" s="4">
        <v>1358</v>
      </c>
      <c r="J1359" s="3">
        <f ca="1">COUNTIF(G$2:INDIRECT(ADDRESS(ROW(Table1[[#This Row],[Sel_Cat]]),7)),Table1[[#This Row],[Sel_Cat]])</f>
        <v>222</v>
      </c>
      <c r="K1359" s="3">
        <f ca="1">IF(Table1[[#This Row],[Post]]="A01",COUNTIFS($H$2:INDIRECT(ADDRESS(ROW(Table1[[#This Row],[Sel_Cat]]),8)),"A01")," ")</f>
        <v>1172</v>
      </c>
      <c r="L1359" s="3">
        <f ca="1">IF(Table1[[#This Row],[Post]]="A01",COUNTIFS($G$2:INDIRECT(ADDRESS(ROW(Table1[[#This Row],[Sel_Cat]]),7)),Table1[[#This Row],[Sel_Cat]],$H$2:INDIRECT(ADDRESS(ROW(Table1[[#This Row],[Sel_Cat]]),8)),"A01")," ")</f>
        <v>192</v>
      </c>
      <c r="M1359" s="3" t="str">
        <f ca="1">IF(Table1[[#This Row],[Post]]="A02",COUNTIFS($H$2:INDIRECT(ADDRESS(ROW(Table1[[#This Row],[Sel_Cat]]),8)),"A02")," ")</f>
        <v xml:space="preserve"> </v>
      </c>
      <c r="N13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59" s="5" t="s">
        <v>5943</v>
      </c>
      <c r="P1359" s="5" t="str">
        <f>VLOOKUP(Table1[[#This Row],[ROLL2]],Sheet1!$A$1:$B$132,2,FALSE)</f>
        <v>Madhya Pradesh</v>
      </c>
      <c r="Q1359" s="5" t="str">
        <f>VLOOKUP(Table1[[#This Row],[ROLL2]],Sheet1!$A$1:$C$132,3,FALSE)</f>
        <v>Bhopal (6001)</v>
      </c>
    </row>
    <row r="1360" spans="1:17" x14ac:dyDescent="0.2">
      <c r="A1360" s="2">
        <v>676</v>
      </c>
      <c r="B1360" s="3">
        <v>3001045598</v>
      </c>
      <c r="C1360" s="4" t="s">
        <v>4603</v>
      </c>
      <c r="D1360" s="4" t="s">
        <v>2030</v>
      </c>
      <c r="E1360" s="4" t="s">
        <v>2031</v>
      </c>
      <c r="F1360" s="2" t="s">
        <v>5697</v>
      </c>
      <c r="G1360" s="2" t="s">
        <v>5697</v>
      </c>
      <c r="H1360" s="4" t="s">
        <v>2032</v>
      </c>
      <c r="I1360" s="4">
        <v>1359</v>
      </c>
      <c r="J1360" s="3">
        <f ca="1">COUNTIF(G$2:INDIRECT(ADDRESS(ROW(Table1[[#This Row],[Sel_Cat]]),7)),Table1[[#This Row],[Sel_Cat]])</f>
        <v>223</v>
      </c>
      <c r="K1360" s="3">
        <f ca="1">IF(Table1[[#This Row],[Post]]="A01",COUNTIFS($H$2:INDIRECT(ADDRESS(ROW(Table1[[#This Row],[Sel_Cat]]),8)),"A01")," ")</f>
        <v>1173</v>
      </c>
      <c r="L1360" s="3">
        <f ca="1">IF(Table1[[#This Row],[Post]]="A01",COUNTIFS($G$2:INDIRECT(ADDRESS(ROW(Table1[[#This Row],[Sel_Cat]]),7)),Table1[[#This Row],[Sel_Cat]],$H$2:INDIRECT(ADDRESS(ROW(Table1[[#This Row],[Sel_Cat]]),8)),"A01")," ")</f>
        <v>193</v>
      </c>
      <c r="M1360" s="3" t="str">
        <f ca="1">IF(Table1[[#This Row],[Post]]="A02",COUNTIFS($H$2:INDIRECT(ADDRESS(ROW(Table1[[#This Row],[Sel_Cat]]),8)),"A02")," ")</f>
        <v xml:space="preserve"> </v>
      </c>
      <c r="N13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60" s="5" t="s">
        <v>5883</v>
      </c>
      <c r="P1360" s="5" t="str">
        <f>VLOOKUP(Table1[[#This Row],[ROLL2]],Sheet1!$A$1:$B$132,2,FALSE)</f>
        <v>Uttar Pradesh</v>
      </c>
      <c r="Q1360" s="5" t="str">
        <f>VLOOKUP(Table1[[#This Row],[ROLL2]],Sheet1!$A$1:$C$132,3,FALSE)</f>
        <v>Agra(3001)</v>
      </c>
    </row>
    <row r="1361" spans="1:17" x14ac:dyDescent="0.2">
      <c r="A1361" s="2">
        <v>582</v>
      </c>
      <c r="B1361" s="3">
        <v>2405047870</v>
      </c>
      <c r="C1361" s="4" t="s">
        <v>4914</v>
      </c>
      <c r="D1361" s="4" t="s">
        <v>1748</v>
      </c>
      <c r="E1361" s="4" t="s">
        <v>1749</v>
      </c>
      <c r="F1361" s="2" t="s">
        <v>5697</v>
      </c>
      <c r="G1361" s="2" t="s">
        <v>5697</v>
      </c>
      <c r="H1361" s="4" t="s">
        <v>1750</v>
      </c>
      <c r="I1361" s="4">
        <v>1360</v>
      </c>
      <c r="J1361" s="3">
        <f ca="1">COUNTIF(G$2:INDIRECT(ADDRESS(ROW(Table1[[#This Row],[Sel_Cat]]),7)),Table1[[#This Row],[Sel_Cat]])</f>
        <v>224</v>
      </c>
      <c r="K1361" s="3">
        <f ca="1">IF(Table1[[#This Row],[Post]]="A01",COUNTIFS($H$2:INDIRECT(ADDRESS(ROW(Table1[[#This Row],[Sel_Cat]]),8)),"A01")," ")</f>
        <v>1174</v>
      </c>
      <c r="L1361" s="3">
        <f ca="1">IF(Table1[[#This Row],[Post]]="A01",COUNTIFS($G$2:INDIRECT(ADDRESS(ROW(Table1[[#This Row],[Sel_Cat]]),7)),Table1[[#This Row],[Sel_Cat]],$H$2:INDIRECT(ADDRESS(ROW(Table1[[#This Row],[Sel_Cat]]),8)),"A01")," ")</f>
        <v>194</v>
      </c>
      <c r="M1361" s="3" t="str">
        <f ca="1">IF(Table1[[#This Row],[Post]]="A02",COUNTIFS($H$2:INDIRECT(ADDRESS(ROW(Table1[[#This Row],[Sel_Cat]]),8)),"A02")," ")</f>
        <v xml:space="preserve"> </v>
      </c>
      <c r="N13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61" s="5" t="s">
        <v>5904</v>
      </c>
      <c r="P1361" s="5" t="str">
        <f>VLOOKUP(Table1[[#This Row],[ROLL2]],Sheet1!$A$1:$B$132,2,FALSE)</f>
        <v>Rajasthan</v>
      </c>
      <c r="Q1361" s="5" t="str">
        <f>VLOOKUP(Table1[[#This Row],[ROLL2]],Sheet1!$A$1:$C$132,3,FALSE)</f>
        <v>Jaipur (2405)</v>
      </c>
    </row>
    <row r="1362" spans="1:17" x14ac:dyDescent="0.2">
      <c r="A1362" s="2">
        <v>1274</v>
      </c>
      <c r="B1362" s="3">
        <v>7208027210</v>
      </c>
      <c r="C1362" s="4" t="s">
        <v>5517</v>
      </c>
      <c r="D1362" s="4" t="s">
        <v>3824</v>
      </c>
      <c r="E1362" s="4" t="s">
        <v>3825</v>
      </c>
      <c r="F1362" s="2" t="s">
        <v>5698</v>
      </c>
      <c r="G1362" s="2" t="s">
        <v>5698</v>
      </c>
      <c r="H1362" s="4" t="s">
        <v>3826</v>
      </c>
      <c r="I1362" s="4">
        <v>1361</v>
      </c>
      <c r="J1362" s="3">
        <f ca="1">COUNTIF(G$2:INDIRECT(ADDRESS(ROW(Table1[[#This Row],[Sel_Cat]]),7)),Table1[[#This Row],[Sel_Cat]])</f>
        <v>65</v>
      </c>
      <c r="K1362" s="3">
        <f ca="1">IF(Table1[[#This Row],[Post]]="A01",COUNTIFS($H$2:INDIRECT(ADDRESS(ROW(Table1[[#This Row],[Sel_Cat]]),8)),"A01")," ")</f>
        <v>1175</v>
      </c>
      <c r="L1362" s="3">
        <f ca="1">IF(Table1[[#This Row],[Post]]="A01",COUNTIFS($G$2:INDIRECT(ADDRESS(ROW(Table1[[#This Row],[Sel_Cat]]),7)),Table1[[#This Row],[Sel_Cat]],$H$2:INDIRECT(ADDRESS(ROW(Table1[[#This Row],[Sel_Cat]]),8)),"A01")," ")</f>
        <v>59</v>
      </c>
      <c r="M1362" s="3" t="str">
        <f ca="1">IF(Table1[[#This Row],[Post]]="A02",COUNTIFS($H$2:INDIRECT(ADDRESS(ROW(Table1[[#This Row],[Sel_Cat]]),8)),"A02")," ")</f>
        <v xml:space="preserve"> </v>
      </c>
      <c r="N13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62" s="5" t="s">
        <v>6014</v>
      </c>
      <c r="P1362" s="5" t="str">
        <f>VLOOKUP(Table1[[#This Row],[ROLL2]],Sheet1!$A$1:$B$132,2,FALSE)</f>
        <v>Maharashtra</v>
      </c>
      <c r="Q1362" s="5" t="str">
        <f>VLOOKUP(Table1[[#This Row],[ROLL2]],Sheet1!$A$1:$C$132,3,FALSE)</f>
        <v>Pune(7208) </v>
      </c>
    </row>
    <row r="1363" spans="1:17" x14ac:dyDescent="0.2">
      <c r="A1363" s="2">
        <v>234</v>
      </c>
      <c r="B1363" s="3">
        <v>2201122297</v>
      </c>
      <c r="C1363" s="4" t="s">
        <v>4608</v>
      </c>
      <c r="D1363" s="4" t="s">
        <v>704</v>
      </c>
      <c r="E1363" s="4" t="s">
        <v>705</v>
      </c>
      <c r="F1363" s="2" t="s">
        <v>5698</v>
      </c>
      <c r="G1363" s="2" t="s">
        <v>5698</v>
      </c>
      <c r="H1363" s="4" t="s">
        <v>706</v>
      </c>
      <c r="I1363" s="4">
        <v>1362</v>
      </c>
      <c r="J1363" s="3">
        <f ca="1">COUNTIF(G$2:INDIRECT(ADDRESS(ROW(Table1[[#This Row],[Sel_Cat]]),7)),Table1[[#This Row],[Sel_Cat]])</f>
        <v>66</v>
      </c>
      <c r="K1363" s="3">
        <f ca="1">IF(Table1[[#This Row],[Post]]="A01",COUNTIFS($H$2:INDIRECT(ADDRESS(ROW(Table1[[#This Row],[Sel_Cat]]),8)),"A01")," ")</f>
        <v>1176</v>
      </c>
      <c r="L1363" s="3">
        <f ca="1">IF(Table1[[#This Row],[Post]]="A01",COUNTIFS($G$2:INDIRECT(ADDRESS(ROW(Table1[[#This Row],[Sel_Cat]]),7)),Table1[[#This Row],[Sel_Cat]],$H$2:INDIRECT(ADDRESS(ROW(Table1[[#This Row],[Sel_Cat]]),8)),"A01")," ")</f>
        <v>60</v>
      </c>
      <c r="M1363" s="3" t="str">
        <f ca="1">IF(Table1[[#This Row],[Post]]="A02",COUNTIFS($H$2:INDIRECT(ADDRESS(ROW(Table1[[#This Row],[Sel_Cat]]),8)),"A02")," ")</f>
        <v xml:space="preserve"> </v>
      </c>
      <c r="N13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63" s="5" t="s">
        <v>5900</v>
      </c>
      <c r="P1363" s="5" t="str">
        <f>VLOOKUP(Table1[[#This Row],[ROLL2]],Sheet1!$A$1:$B$132,2,FALSE)</f>
        <v>Delhi</v>
      </c>
      <c r="Q1363" s="5" t="str">
        <f>VLOOKUP(Table1[[#This Row],[ROLL2]],Sheet1!$A$1:$C$132,3,FALSE)</f>
        <v>Delhi (2201)</v>
      </c>
    </row>
    <row r="1364" spans="1:17" x14ac:dyDescent="0.2">
      <c r="A1364" s="2">
        <v>1070</v>
      </c>
      <c r="B1364" s="3">
        <v>4417015148</v>
      </c>
      <c r="C1364" s="4" t="s">
        <v>5331</v>
      </c>
      <c r="D1364" s="4" t="s">
        <v>3212</v>
      </c>
      <c r="E1364" s="4" t="s">
        <v>3213</v>
      </c>
      <c r="F1364" s="2" t="s">
        <v>5698</v>
      </c>
      <c r="G1364" s="2" t="s">
        <v>5698</v>
      </c>
      <c r="H1364" s="4" t="s">
        <v>3214</v>
      </c>
      <c r="I1364" s="4">
        <v>1363</v>
      </c>
      <c r="J1364" s="3">
        <f ca="1">COUNTIF(G$2:INDIRECT(ADDRESS(ROW(Table1[[#This Row],[Sel_Cat]]),7)),Table1[[#This Row],[Sel_Cat]])</f>
        <v>67</v>
      </c>
      <c r="K1364" s="3">
        <f ca="1">IF(Table1[[#This Row],[Post]]="A01",COUNTIFS($H$2:INDIRECT(ADDRESS(ROW(Table1[[#This Row],[Sel_Cat]]),8)),"A01")," ")</f>
        <v>1177</v>
      </c>
      <c r="L1364" s="3">
        <f ca="1">IF(Table1[[#This Row],[Post]]="A01",COUNTIFS($G$2:INDIRECT(ADDRESS(ROW(Table1[[#This Row],[Sel_Cat]]),7)),Table1[[#This Row],[Sel_Cat]],$H$2:INDIRECT(ADDRESS(ROW(Table1[[#This Row],[Sel_Cat]]),8)),"A01")," ")</f>
        <v>61</v>
      </c>
      <c r="M1364" s="3" t="str">
        <f ca="1">IF(Table1[[#This Row],[Post]]="A02",COUNTIFS($H$2:INDIRECT(ADDRESS(ROW(Table1[[#This Row],[Sel_Cat]]),8)),"A02")," ")</f>
        <v xml:space="preserve"> </v>
      </c>
      <c r="N136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64" s="5" t="s">
        <v>5921</v>
      </c>
      <c r="P1364" s="5" t="str">
        <f>VLOOKUP(Table1[[#This Row],[ROLL2]],Sheet1!$A$1:$B$132,2,FALSE)</f>
        <v>West Bengal</v>
      </c>
      <c r="Q1364" s="5" t="str">
        <f>VLOOKUP(Table1[[#This Row],[ROLL2]],Sheet1!$A$1:$C$132,3,FALSE)</f>
        <v>Asansol(4417)</v>
      </c>
    </row>
    <row r="1365" spans="1:17" x14ac:dyDescent="0.2">
      <c r="A1365" s="2">
        <v>1383</v>
      </c>
      <c r="B1365" s="3">
        <v>8601034338</v>
      </c>
      <c r="C1365" s="4" t="s">
        <v>5619</v>
      </c>
      <c r="D1365" s="4" t="s">
        <v>4150</v>
      </c>
      <c r="E1365" s="4" t="s">
        <v>4151</v>
      </c>
      <c r="F1365" s="2" t="s">
        <v>5698</v>
      </c>
      <c r="G1365" s="2" t="s">
        <v>5698</v>
      </c>
      <c r="H1365" s="4" t="s">
        <v>4152</v>
      </c>
      <c r="I1365" s="4">
        <v>1364</v>
      </c>
      <c r="J1365" s="3">
        <f ca="1">COUNTIF(G$2:INDIRECT(ADDRESS(ROW(Table1[[#This Row],[Sel_Cat]]),7)),Table1[[#This Row],[Sel_Cat]])</f>
        <v>68</v>
      </c>
      <c r="K1365" s="3">
        <f ca="1">IF(Table1[[#This Row],[Post]]="A01",COUNTIFS($H$2:INDIRECT(ADDRESS(ROW(Table1[[#This Row],[Sel_Cat]]),8)),"A01")," ")</f>
        <v>1178</v>
      </c>
      <c r="L1365" s="3">
        <f ca="1">IF(Table1[[#This Row],[Post]]="A01",COUNTIFS($G$2:INDIRECT(ADDRESS(ROW(Table1[[#This Row],[Sel_Cat]]),7)),Table1[[#This Row],[Sel_Cat]],$H$2:INDIRECT(ADDRESS(ROW(Table1[[#This Row],[Sel_Cat]]),8)),"A01")," ")</f>
        <v>62</v>
      </c>
      <c r="M1365" s="3" t="str">
        <f ca="1">IF(Table1[[#This Row],[Post]]="A02",COUNTIFS($H$2:INDIRECT(ADDRESS(ROW(Table1[[#This Row],[Sel_Cat]]),8)),"A02")," ")</f>
        <v xml:space="preserve"> </v>
      </c>
      <c r="N136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65" s="5" t="s">
        <v>5995</v>
      </c>
      <c r="P1365" s="5" t="str">
        <f>VLOOKUP(Table1[[#This Row],[ROLL2]],Sheet1!$A$1:$B$132,2,FALSE)</f>
        <v>Telangana</v>
      </c>
      <c r="Q1365" s="5" t="str">
        <f>VLOOKUP(Table1[[#This Row],[ROLL2]],Sheet1!$A$1:$C$132,3,FALSE)</f>
        <v>Hyderabad(8601)</v>
      </c>
    </row>
    <row r="1366" spans="1:17" x14ac:dyDescent="0.2">
      <c r="A1366" s="2">
        <v>609</v>
      </c>
      <c r="B1366" s="3">
        <v>2405104237</v>
      </c>
      <c r="C1366" s="4" t="s">
        <v>4938</v>
      </c>
      <c r="D1366" s="4" t="s">
        <v>1829</v>
      </c>
      <c r="E1366" s="4" t="s">
        <v>1830</v>
      </c>
      <c r="F1366" s="2" t="s">
        <v>5698</v>
      </c>
      <c r="G1366" s="2" t="s">
        <v>5698</v>
      </c>
      <c r="H1366" s="4" t="s">
        <v>1831</v>
      </c>
      <c r="I1366" s="4">
        <v>1365</v>
      </c>
      <c r="J1366" s="3">
        <f ca="1">COUNTIF(G$2:INDIRECT(ADDRESS(ROW(Table1[[#This Row],[Sel_Cat]]),7)),Table1[[#This Row],[Sel_Cat]])</f>
        <v>69</v>
      </c>
      <c r="K1366" s="3">
        <f ca="1">IF(Table1[[#This Row],[Post]]="A01",COUNTIFS($H$2:INDIRECT(ADDRESS(ROW(Table1[[#This Row],[Sel_Cat]]),8)),"A01")," ")</f>
        <v>1179</v>
      </c>
      <c r="L1366" s="3">
        <f ca="1">IF(Table1[[#This Row],[Post]]="A01",COUNTIFS($G$2:INDIRECT(ADDRESS(ROW(Table1[[#This Row],[Sel_Cat]]),7)),Table1[[#This Row],[Sel_Cat]],$H$2:INDIRECT(ADDRESS(ROW(Table1[[#This Row],[Sel_Cat]]),8)),"A01")," ")</f>
        <v>63</v>
      </c>
      <c r="M1366" s="3" t="str">
        <f ca="1">IF(Table1[[#This Row],[Post]]="A02",COUNTIFS($H$2:INDIRECT(ADDRESS(ROW(Table1[[#This Row],[Sel_Cat]]),8)),"A02")," ")</f>
        <v xml:space="preserve"> </v>
      </c>
      <c r="N136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66" s="5" t="s">
        <v>5904</v>
      </c>
      <c r="P1366" s="5" t="str">
        <f>VLOOKUP(Table1[[#This Row],[ROLL2]],Sheet1!$A$1:$B$132,2,FALSE)</f>
        <v>Rajasthan</v>
      </c>
      <c r="Q1366" s="5" t="str">
        <f>VLOOKUP(Table1[[#This Row],[ROLL2]],Sheet1!$A$1:$C$132,3,FALSE)</f>
        <v>Jaipur (2405)</v>
      </c>
    </row>
    <row r="1367" spans="1:17" x14ac:dyDescent="0.2">
      <c r="A1367" s="2">
        <v>1359</v>
      </c>
      <c r="B1367" s="3">
        <v>8601000162</v>
      </c>
      <c r="C1367" s="4" t="s">
        <v>5595</v>
      </c>
      <c r="D1367" s="4" t="s">
        <v>4078</v>
      </c>
      <c r="E1367" s="4" t="s">
        <v>4079</v>
      </c>
      <c r="F1367" s="2" t="s">
        <v>5698</v>
      </c>
      <c r="G1367" s="2" t="s">
        <v>5698</v>
      </c>
      <c r="H1367" s="4" t="s">
        <v>4080</v>
      </c>
      <c r="I1367" s="4">
        <v>1366</v>
      </c>
      <c r="J1367" s="3">
        <f ca="1">COUNTIF(G$2:INDIRECT(ADDRESS(ROW(Table1[[#This Row],[Sel_Cat]]),7)),Table1[[#This Row],[Sel_Cat]])</f>
        <v>70</v>
      </c>
      <c r="K1367" s="3">
        <f ca="1">IF(Table1[[#This Row],[Post]]="A01",COUNTIFS($H$2:INDIRECT(ADDRESS(ROW(Table1[[#This Row],[Sel_Cat]]),8)),"A01")," ")</f>
        <v>1180</v>
      </c>
      <c r="L1367" s="3">
        <f ca="1">IF(Table1[[#This Row],[Post]]="A01",COUNTIFS($G$2:INDIRECT(ADDRESS(ROW(Table1[[#This Row],[Sel_Cat]]),7)),Table1[[#This Row],[Sel_Cat]],$H$2:INDIRECT(ADDRESS(ROW(Table1[[#This Row],[Sel_Cat]]),8)),"A01")," ")</f>
        <v>64</v>
      </c>
      <c r="M1367" s="3" t="str">
        <f ca="1">IF(Table1[[#This Row],[Post]]="A02",COUNTIFS($H$2:INDIRECT(ADDRESS(ROW(Table1[[#This Row],[Sel_Cat]]),8)),"A02")," ")</f>
        <v xml:space="preserve"> </v>
      </c>
      <c r="N136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67" s="5" t="s">
        <v>5995</v>
      </c>
      <c r="P1367" s="5" t="str">
        <f>VLOOKUP(Table1[[#This Row],[ROLL2]],Sheet1!$A$1:$B$132,2,FALSE)</f>
        <v>Telangana</v>
      </c>
      <c r="Q1367" s="5" t="str">
        <f>VLOOKUP(Table1[[#This Row],[ROLL2]],Sheet1!$A$1:$C$132,3,FALSE)</f>
        <v>Hyderabad(8601)</v>
      </c>
    </row>
    <row r="1368" spans="1:17" x14ac:dyDescent="0.2">
      <c r="A1368" s="2">
        <v>6</v>
      </c>
      <c r="B1368" s="3">
        <v>1004005405</v>
      </c>
      <c r="C1368" s="4" t="s">
        <v>4396</v>
      </c>
      <c r="D1368" s="4" t="s">
        <v>20</v>
      </c>
      <c r="E1368" s="4" t="s">
        <v>21</v>
      </c>
      <c r="F1368" s="2" t="s">
        <v>5698</v>
      </c>
      <c r="G1368" s="2" t="s">
        <v>5698</v>
      </c>
      <c r="H1368" s="4" t="s">
        <v>22</v>
      </c>
      <c r="I1368" s="4">
        <v>1367</v>
      </c>
      <c r="J1368" s="3">
        <f ca="1">COUNTIF(G$2:INDIRECT(ADDRESS(ROW(Table1[[#This Row],[Sel_Cat]]),7)),Table1[[#This Row],[Sel_Cat]])</f>
        <v>71</v>
      </c>
      <c r="K1368" s="3">
        <f ca="1">IF(Table1[[#This Row],[Post]]="A01",COUNTIFS($H$2:INDIRECT(ADDRESS(ROW(Table1[[#This Row],[Sel_Cat]]),8)),"A01")," ")</f>
        <v>1181</v>
      </c>
      <c r="L1368" s="3">
        <f ca="1">IF(Table1[[#This Row],[Post]]="A01",COUNTIFS($G$2:INDIRECT(ADDRESS(ROW(Table1[[#This Row],[Sel_Cat]]),7)),Table1[[#This Row],[Sel_Cat]],$H$2:INDIRECT(ADDRESS(ROW(Table1[[#This Row],[Sel_Cat]]),8)),"A01")," ")</f>
        <v>65</v>
      </c>
      <c r="M1368" s="3" t="str">
        <f ca="1">IF(Table1[[#This Row],[Post]]="A02",COUNTIFS($H$2:INDIRECT(ADDRESS(ROW(Table1[[#This Row],[Sel_Cat]]),8)),"A02")," ")</f>
        <v xml:space="preserve"> </v>
      </c>
      <c r="N136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68" s="5" t="s">
        <v>5968</v>
      </c>
      <c r="P1368" s="5" t="str">
        <f>VLOOKUP(Table1[[#This Row],[ROLL2]],Sheet1!$A$1:$B$132,2,FALSE)</f>
        <v>Jammu and Kashmir</v>
      </c>
      <c r="Q1368" s="5" t="str">
        <f>VLOOKUP(Table1[[#This Row],[ROLL2]],Sheet1!$A$1:$C$132,3,FALSE)</f>
        <v>Jammu(1004)</v>
      </c>
    </row>
    <row r="1369" spans="1:17" x14ac:dyDescent="0.2">
      <c r="A1369" s="2">
        <v>367</v>
      </c>
      <c r="B1369" s="3">
        <v>2201228389</v>
      </c>
      <c r="C1369" s="4" t="s">
        <v>4732</v>
      </c>
      <c r="D1369" s="4" t="s">
        <v>1103</v>
      </c>
      <c r="E1369" s="4" t="s">
        <v>1104</v>
      </c>
      <c r="F1369" s="2" t="s">
        <v>5698</v>
      </c>
      <c r="G1369" s="2" t="s">
        <v>5698</v>
      </c>
      <c r="H1369" s="4" t="s">
        <v>1105</v>
      </c>
      <c r="I1369" s="4">
        <v>1368</v>
      </c>
      <c r="J1369" s="3">
        <f ca="1">COUNTIF(G$2:INDIRECT(ADDRESS(ROW(Table1[[#This Row],[Sel_Cat]]),7)),Table1[[#This Row],[Sel_Cat]])</f>
        <v>72</v>
      </c>
      <c r="K1369" s="3">
        <f ca="1">IF(Table1[[#This Row],[Post]]="A01",COUNTIFS($H$2:INDIRECT(ADDRESS(ROW(Table1[[#This Row],[Sel_Cat]]),8)),"A01")," ")</f>
        <v>1182</v>
      </c>
      <c r="L1369" s="3">
        <f ca="1">IF(Table1[[#This Row],[Post]]="A01",COUNTIFS($G$2:INDIRECT(ADDRESS(ROW(Table1[[#This Row],[Sel_Cat]]),7)),Table1[[#This Row],[Sel_Cat]],$H$2:INDIRECT(ADDRESS(ROW(Table1[[#This Row],[Sel_Cat]]),8)),"A01")," ")</f>
        <v>66</v>
      </c>
      <c r="M1369" s="3" t="str">
        <f ca="1">IF(Table1[[#This Row],[Post]]="A02",COUNTIFS($H$2:INDIRECT(ADDRESS(ROW(Table1[[#This Row],[Sel_Cat]]),8)),"A02")," ")</f>
        <v xml:space="preserve"> </v>
      </c>
      <c r="N136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69" s="5" t="s">
        <v>5900</v>
      </c>
      <c r="P1369" s="5" t="str">
        <f>VLOOKUP(Table1[[#This Row],[ROLL2]],Sheet1!$A$1:$B$132,2,FALSE)</f>
        <v>Delhi</v>
      </c>
      <c r="Q1369" s="5" t="str">
        <f>VLOOKUP(Table1[[#This Row],[ROLL2]],Sheet1!$A$1:$C$132,3,FALSE)</f>
        <v>Delhi (2201)</v>
      </c>
    </row>
    <row r="1370" spans="1:17" x14ac:dyDescent="0.2">
      <c r="A1370" s="2">
        <v>360</v>
      </c>
      <c r="B1370" s="3">
        <v>2201226548</v>
      </c>
      <c r="C1370" s="4" t="s">
        <v>4725</v>
      </c>
      <c r="D1370" s="4" t="s">
        <v>1082</v>
      </c>
      <c r="E1370" s="4" t="s">
        <v>1083</v>
      </c>
      <c r="F1370" s="2" t="s">
        <v>5698</v>
      </c>
      <c r="G1370" s="2" t="s">
        <v>5698</v>
      </c>
      <c r="H1370" s="4" t="s">
        <v>1084</v>
      </c>
      <c r="I1370" s="4">
        <v>1369</v>
      </c>
      <c r="J1370" s="3">
        <f ca="1">COUNTIF(G$2:INDIRECT(ADDRESS(ROW(Table1[[#This Row],[Sel_Cat]]),7)),Table1[[#This Row],[Sel_Cat]])</f>
        <v>73</v>
      </c>
      <c r="K1370" s="3">
        <f ca="1">IF(Table1[[#This Row],[Post]]="A01",COUNTIFS($H$2:INDIRECT(ADDRESS(ROW(Table1[[#This Row],[Sel_Cat]]),8)),"A01")," ")</f>
        <v>1183</v>
      </c>
      <c r="L1370" s="3">
        <f ca="1">IF(Table1[[#This Row],[Post]]="A01",COUNTIFS($G$2:INDIRECT(ADDRESS(ROW(Table1[[#This Row],[Sel_Cat]]),7)),Table1[[#This Row],[Sel_Cat]],$H$2:INDIRECT(ADDRESS(ROW(Table1[[#This Row],[Sel_Cat]]),8)),"A01")," ")</f>
        <v>67</v>
      </c>
      <c r="M1370" s="3" t="str">
        <f ca="1">IF(Table1[[#This Row],[Post]]="A02",COUNTIFS($H$2:INDIRECT(ADDRESS(ROW(Table1[[#This Row],[Sel_Cat]]),8)),"A02")," ")</f>
        <v xml:space="preserve"> </v>
      </c>
      <c r="N137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70" s="5" t="s">
        <v>5900</v>
      </c>
      <c r="P1370" s="5" t="str">
        <f>VLOOKUP(Table1[[#This Row],[ROLL2]],Sheet1!$A$1:$B$132,2,FALSE)</f>
        <v>Delhi</v>
      </c>
      <c r="Q1370" s="5" t="str">
        <f>VLOOKUP(Table1[[#This Row],[ROLL2]],Sheet1!$A$1:$C$132,3,FALSE)</f>
        <v>Delhi (2201)</v>
      </c>
    </row>
    <row r="1371" spans="1:17" x14ac:dyDescent="0.2">
      <c r="A1371" s="2">
        <v>123</v>
      </c>
      <c r="B1371" s="3">
        <v>2201026167</v>
      </c>
      <c r="C1371" s="4" t="s">
        <v>4509</v>
      </c>
      <c r="D1371" s="4" t="s">
        <v>371</v>
      </c>
      <c r="E1371" s="4" t="s">
        <v>372</v>
      </c>
      <c r="F1371" s="2" t="s">
        <v>5698</v>
      </c>
      <c r="G1371" s="2" t="s">
        <v>5698</v>
      </c>
      <c r="H1371" s="4" t="s">
        <v>373</v>
      </c>
      <c r="I1371" s="4">
        <v>1370</v>
      </c>
      <c r="J1371" s="3">
        <f ca="1">COUNTIF(G$2:INDIRECT(ADDRESS(ROW(Table1[[#This Row],[Sel_Cat]]),7)),Table1[[#This Row],[Sel_Cat]])</f>
        <v>74</v>
      </c>
      <c r="K1371" s="3">
        <f ca="1">IF(Table1[[#This Row],[Post]]="A01",COUNTIFS($H$2:INDIRECT(ADDRESS(ROW(Table1[[#This Row],[Sel_Cat]]),8)),"A01")," ")</f>
        <v>1184</v>
      </c>
      <c r="L1371" s="3">
        <f ca="1">IF(Table1[[#This Row],[Post]]="A01",COUNTIFS($G$2:INDIRECT(ADDRESS(ROW(Table1[[#This Row],[Sel_Cat]]),7)),Table1[[#This Row],[Sel_Cat]],$H$2:INDIRECT(ADDRESS(ROW(Table1[[#This Row],[Sel_Cat]]),8)),"A01")," ")</f>
        <v>68</v>
      </c>
      <c r="M1371" s="3" t="str">
        <f ca="1">IF(Table1[[#This Row],[Post]]="A02",COUNTIFS($H$2:INDIRECT(ADDRESS(ROW(Table1[[#This Row],[Sel_Cat]]),8)),"A02")," ")</f>
        <v xml:space="preserve"> </v>
      </c>
      <c r="N137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71" s="5" t="s">
        <v>5900</v>
      </c>
      <c r="P1371" s="5" t="str">
        <f>VLOOKUP(Table1[[#This Row],[ROLL2]],Sheet1!$A$1:$B$132,2,FALSE)</f>
        <v>Delhi</v>
      </c>
      <c r="Q1371" s="5" t="str">
        <f>VLOOKUP(Table1[[#This Row],[ROLL2]],Sheet1!$A$1:$C$132,3,FALSE)</f>
        <v>Delhi (2201)</v>
      </c>
    </row>
    <row r="1372" spans="1:17" x14ac:dyDescent="0.2">
      <c r="A1372" s="2">
        <v>560</v>
      </c>
      <c r="B1372" s="3">
        <v>2405013298</v>
      </c>
      <c r="C1372" s="4" t="s">
        <v>4893</v>
      </c>
      <c r="D1372" s="4" t="s">
        <v>1682</v>
      </c>
      <c r="E1372" s="4" t="s">
        <v>1683</v>
      </c>
      <c r="F1372" s="2" t="s">
        <v>5698</v>
      </c>
      <c r="G1372" s="2" t="s">
        <v>5698</v>
      </c>
      <c r="H1372" s="4" t="s">
        <v>1684</v>
      </c>
      <c r="I1372" s="4">
        <v>1371</v>
      </c>
      <c r="J1372" s="3">
        <f ca="1">COUNTIF(G$2:INDIRECT(ADDRESS(ROW(Table1[[#This Row],[Sel_Cat]]),7)),Table1[[#This Row],[Sel_Cat]])</f>
        <v>75</v>
      </c>
      <c r="K1372" s="3">
        <f ca="1">IF(Table1[[#This Row],[Post]]="A01",COUNTIFS($H$2:INDIRECT(ADDRESS(ROW(Table1[[#This Row],[Sel_Cat]]),8)),"A01")," ")</f>
        <v>1185</v>
      </c>
      <c r="L1372" s="3">
        <f ca="1">IF(Table1[[#This Row],[Post]]="A01",COUNTIFS($G$2:INDIRECT(ADDRESS(ROW(Table1[[#This Row],[Sel_Cat]]),7)),Table1[[#This Row],[Sel_Cat]],$H$2:INDIRECT(ADDRESS(ROW(Table1[[#This Row],[Sel_Cat]]),8)),"A01")," ")</f>
        <v>69</v>
      </c>
      <c r="M1372" s="3" t="str">
        <f ca="1">IF(Table1[[#This Row],[Post]]="A02",COUNTIFS($H$2:INDIRECT(ADDRESS(ROW(Table1[[#This Row],[Sel_Cat]]),8)),"A02")," ")</f>
        <v xml:space="preserve"> </v>
      </c>
      <c r="N137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72" s="5" t="s">
        <v>5904</v>
      </c>
      <c r="P1372" s="5" t="str">
        <f>VLOOKUP(Table1[[#This Row],[ROLL2]],Sheet1!$A$1:$B$132,2,FALSE)</f>
        <v>Rajasthan</v>
      </c>
      <c r="Q1372" s="5" t="str">
        <f>VLOOKUP(Table1[[#This Row],[ROLL2]],Sheet1!$A$1:$C$132,3,FALSE)</f>
        <v>Jaipur (2405)</v>
      </c>
    </row>
    <row r="1373" spans="1:17" x14ac:dyDescent="0.2">
      <c r="A1373" s="2">
        <v>994</v>
      </c>
      <c r="B1373" s="3">
        <v>4207008441</v>
      </c>
      <c r="C1373" s="4" t="s">
        <v>5262</v>
      </c>
      <c r="D1373" s="4" t="s">
        <v>2984</v>
      </c>
      <c r="E1373" s="4" t="s">
        <v>2985</v>
      </c>
      <c r="F1373" s="2" t="s">
        <v>5698</v>
      </c>
      <c r="G1373" s="2" t="s">
        <v>5698</v>
      </c>
      <c r="H1373" s="4" t="s">
        <v>2986</v>
      </c>
      <c r="I1373" s="4">
        <v>1372</v>
      </c>
      <c r="J1373" s="3">
        <f ca="1">COUNTIF(G$2:INDIRECT(ADDRESS(ROW(Table1[[#This Row],[Sel_Cat]]),7)),Table1[[#This Row],[Sel_Cat]])</f>
        <v>76</v>
      </c>
      <c r="K1373" s="3">
        <f ca="1">IF(Table1[[#This Row],[Post]]="A01",COUNTIFS($H$2:INDIRECT(ADDRESS(ROW(Table1[[#This Row],[Sel_Cat]]),8)),"A01")," ")</f>
        <v>1186</v>
      </c>
      <c r="L1373" s="3">
        <f ca="1">IF(Table1[[#This Row],[Post]]="A01",COUNTIFS($G$2:INDIRECT(ADDRESS(ROW(Table1[[#This Row],[Sel_Cat]]),7)),Table1[[#This Row],[Sel_Cat]],$H$2:INDIRECT(ADDRESS(ROW(Table1[[#This Row],[Sel_Cat]]),8)),"A01")," ")</f>
        <v>70</v>
      </c>
      <c r="M1373" s="3" t="str">
        <f ca="1">IF(Table1[[#This Row],[Post]]="A02",COUNTIFS($H$2:INDIRECT(ADDRESS(ROW(Table1[[#This Row],[Sel_Cat]]),8)),"A02")," ")</f>
        <v xml:space="preserve"> </v>
      </c>
      <c r="N137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73" s="5" t="s">
        <v>5912</v>
      </c>
      <c r="P1373" s="5" t="str">
        <f>VLOOKUP(Table1[[#This Row],[ROLL2]],Sheet1!$A$1:$B$132,2,FALSE)</f>
        <v>Jharkhand</v>
      </c>
      <c r="Q1373" s="5" t="str">
        <f>VLOOKUP(Table1[[#This Row],[ROLL2]],Sheet1!$A$1:$C$132,3,FALSE)</f>
        <v>Jamshedpur(4207)</v>
      </c>
    </row>
    <row r="1374" spans="1:17" x14ac:dyDescent="0.2">
      <c r="A1374" s="2">
        <v>1046</v>
      </c>
      <c r="B1374" s="3">
        <v>4410083782</v>
      </c>
      <c r="C1374" s="4" t="s">
        <v>5308</v>
      </c>
      <c r="D1374" s="4" t="s">
        <v>3140</v>
      </c>
      <c r="E1374" s="4" t="s">
        <v>3141</v>
      </c>
      <c r="F1374" s="2" t="s">
        <v>5698</v>
      </c>
      <c r="G1374" s="2" t="s">
        <v>5698</v>
      </c>
      <c r="H1374" s="4" t="s">
        <v>3142</v>
      </c>
      <c r="I1374" s="4">
        <v>1373</v>
      </c>
      <c r="J1374" s="3">
        <f ca="1">COUNTIF(G$2:INDIRECT(ADDRESS(ROW(Table1[[#This Row],[Sel_Cat]]),7)),Table1[[#This Row],[Sel_Cat]])</f>
        <v>77</v>
      </c>
      <c r="K1374" s="3">
        <f ca="1">IF(Table1[[#This Row],[Post]]="A01",COUNTIFS($H$2:INDIRECT(ADDRESS(ROW(Table1[[#This Row],[Sel_Cat]]),8)),"A01")," ")</f>
        <v>1187</v>
      </c>
      <c r="L1374" s="3">
        <f ca="1">IF(Table1[[#This Row],[Post]]="A01",COUNTIFS($G$2:INDIRECT(ADDRESS(ROW(Table1[[#This Row],[Sel_Cat]]),7)),Table1[[#This Row],[Sel_Cat]],$H$2:INDIRECT(ADDRESS(ROW(Table1[[#This Row],[Sel_Cat]]),8)),"A01")," ")</f>
        <v>71</v>
      </c>
      <c r="M1374" s="3" t="str">
        <f ca="1">IF(Table1[[#This Row],[Post]]="A02",COUNTIFS($H$2:INDIRECT(ADDRESS(ROW(Table1[[#This Row],[Sel_Cat]]),8)),"A02")," ")</f>
        <v xml:space="preserve"> </v>
      </c>
      <c r="N137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74" s="5" t="s">
        <v>5925</v>
      </c>
      <c r="P1374" s="5" t="str">
        <f>VLOOKUP(Table1[[#This Row],[ROLL2]],Sheet1!$A$1:$B$132,2,FALSE)</f>
        <v>West Bengal</v>
      </c>
      <c r="Q1374" s="5" t="str">
        <f>VLOOKUP(Table1[[#This Row],[ROLL2]],Sheet1!$A$1:$C$132,3,FALSE)</f>
        <v>Kolkata(4410),</v>
      </c>
    </row>
    <row r="1375" spans="1:17" x14ac:dyDescent="0.2">
      <c r="A1375" s="2">
        <v>1229</v>
      </c>
      <c r="B1375" s="3">
        <v>7204011375</v>
      </c>
      <c r="C1375" s="4" t="s">
        <v>5478</v>
      </c>
      <c r="D1375" s="4" t="s">
        <v>3689</v>
      </c>
      <c r="E1375" s="4" t="s">
        <v>3690</v>
      </c>
      <c r="F1375" s="2" t="s">
        <v>5698</v>
      </c>
      <c r="G1375" s="2" t="s">
        <v>5698</v>
      </c>
      <c r="H1375" s="4" t="s">
        <v>3691</v>
      </c>
      <c r="I1375" s="4">
        <v>1374</v>
      </c>
      <c r="J1375" s="3">
        <f ca="1">COUNTIF(G$2:INDIRECT(ADDRESS(ROW(Table1[[#This Row],[Sel_Cat]]),7)),Table1[[#This Row],[Sel_Cat]])</f>
        <v>78</v>
      </c>
      <c r="K1375" s="3">
        <f ca="1">IF(Table1[[#This Row],[Post]]="A01",COUNTIFS($H$2:INDIRECT(ADDRESS(ROW(Table1[[#This Row],[Sel_Cat]]),8)),"A01")," ")</f>
        <v>1188</v>
      </c>
      <c r="L1375" s="3">
        <f ca="1">IF(Table1[[#This Row],[Post]]="A01",COUNTIFS($G$2:INDIRECT(ADDRESS(ROW(Table1[[#This Row],[Sel_Cat]]),7)),Table1[[#This Row],[Sel_Cat]],$H$2:INDIRECT(ADDRESS(ROW(Table1[[#This Row],[Sel_Cat]]),8)),"A01")," ")</f>
        <v>72</v>
      </c>
      <c r="M1375" s="3" t="str">
        <f ca="1">IF(Table1[[#This Row],[Post]]="A02",COUNTIFS($H$2:INDIRECT(ADDRESS(ROW(Table1[[#This Row],[Sel_Cat]]),8)),"A02")," ")</f>
        <v xml:space="preserve"> </v>
      </c>
      <c r="N137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75" s="5" t="s">
        <v>6010</v>
      </c>
      <c r="P1375" s="5" t="str">
        <f>VLOOKUP(Table1[[#This Row],[ROLL2]],Sheet1!$A$1:$B$132,2,FALSE)</f>
        <v>Maharashtra</v>
      </c>
      <c r="Q1375" s="5" t="str">
        <f>VLOOKUP(Table1[[#This Row],[ROLL2]],Sheet1!$A$1:$C$132,3,FALSE)</f>
        <v>Mumbai(7204)</v>
      </c>
    </row>
    <row r="1376" spans="1:17" x14ac:dyDescent="0.2">
      <c r="A1376" s="2">
        <v>331</v>
      </c>
      <c r="B1376" s="3">
        <v>2201199715</v>
      </c>
      <c r="C1376" s="4" t="s">
        <v>4699</v>
      </c>
      <c r="D1376" s="4" t="s">
        <v>995</v>
      </c>
      <c r="E1376" s="4" t="s">
        <v>996</v>
      </c>
      <c r="F1376" s="2" t="s">
        <v>5698</v>
      </c>
      <c r="G1376" s="2" t="s">
        <v>5698</v>
      </c>
      <c r="H1376" s="4" t="s">
        <v>997</v>
      </c>
      <c r="I1376" s="4">
        <v>1375</v>
      </c>
      <c r="J1376" s="3">
        <f ca="1">COUNTIF(G$2:INDIRECT(ADDRESS(ROW(Table1[[#This Row],[Sel_Cat]]),7)),Table1[[#This Row],[Sel_Cat]])</f>
        <v>79</v>
      </c>
      <c r="K1376" s="3">
        <f ca="1">IF(Table1[[#This Row],[Post]]="A01",COUNTIFS($H$2:INDIRECT(ADDRESS(ROW(Table1[[#This Row],[Sel_Cat]]),8)),"A01")," ")</f>
        <v>1189</v>
      </c>
      <c r="L1376" s="3">
        <f ca="1">IF(Table1[[#This Row],[Post]]="A01",COUNTIFS($G$2:INDIRECT(ADDRESS(ROW(Table1[[#This Row],[Sel_Cat]]),7)),Table1[[#This Row],[Sel_Cat]],$H$2:INDIRECT(ADDRESS(ROW(Table1[[#This Row],[Sel_Cat]]),8)),"A01")," ")</f>
        <v>73</v>
      </c>
      <c r="M1376" s="3" t="str">
        <f ca="1">IF(Table1[[#This Row],[Post]]="A02",COUNTIFS($H$2:INDIRECT(ADDRESS(ROW(Table1[[#This Row],[Sel_Cat]]),8)),"A02")," ")</f>
        <v xml:space="preserve"> </v>
      </c>
      <c r="N137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76" s="5" t="s">
        <v>5900</v>
      </c>
      <c r="P1376" s="5" t="str">
        <f>VLOOKUP(Table1[[#This Row],[ROLL2]],Sheet1!$A$1:$B$132,2,FALSE)</f>
        <v>Delhi</v>
      </c>
      <c r="Q1376" s="5" t="str">
        <f>VLOOKUP(Table1[[#This Row],[ROLL2]],Sheet1!$A$1:$C$132,3,FALSE)</f>
        <v>Delhi (2201)</v>
      </c>
    </row>
    <row r="1377" spans="1:17" x14ac:dyDescent="0.2">
      <c r="A1377" s="2">
        <v>439</v>
      </c>
      <c r="B1377" s="3">
        <v>2201300668</v>
      </c>
      <c r="C1377" s="4" t="s">
        <v>4792</v>
      </c>
      <c r="D1377" s="4" t="s">
        <v>1319</v>
      </c>
      <c r="E1377" s="4" t="s">
        <v>1320</v>
      </c>
      <c r="F1377" s="2" t="s">
        <v>5698</v>
      </c>
      <c r="G1377" s="2" t="s">
        <v>5698</v>
      </c>
      <c r="H1377" s="4" t="s">
        <v>1321</v>
      </c>
      <c r="I1377" s="4">
        <v>1376</v>
      </c>
      <c r="J1377" s="3">
        <f ca="1">COUNTIF(G$2:INDIRECT(ADDRESS(ROW(Table1[[#This Row],[Sel_Cat]]),7)),Table1[[#This Row],[Sel_Cat]])</f>
        <v>80</v>
      </c>
      <c r="K1377" s="3">
        <f ca="1">IF(Table1[[#This Row],[Post]]="A01",COUNTIFS($H$2:INDIRECT(ADDRESS(ROW(Table1[[#This Row],[Sel_Cat]]),8)),"A01")," ")</f>
        <v>1190</v>
      </c>
      <c r="L1377" s="3">
        <f ca="1">IF(Table1[[#This Row],[Post]]="A01",COUNTIFS($G$2:INDIRECT(ADDRESS(ROW(Table1[[#This Row],[Sel_Cat]]),7)),Table1[[#This Row],[Sel_Cat]],$H$2:INDIRECT(ADDRESS(ROW(Table1[[#This Row],[Sel_Cat]]),8)),"A01")," ")</f>
        <v>74</v>
      </c>
      <c r="M1377" s="3" t="str">
        <f ca="1">IF(Table1[[#This Row],[Post]]="A02",COUNTIFS($H$2:INDIRECT(ADDRESS(ROW(Table1[[#This Row],[Sel_Cat]]),8)),"A02")," ")</f>
        <v xml:space="preserve"> </v>
      </c>
      <c r="N137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77" s="5" t="s">
        <v>5900</v>
      </c>
      <c r="P1377" s="5" t="str">
        <f>VLOOKUP(Table1[[#This Row],[ROLL2]],Sheet1!$A$1:$B$132,2,FALSE)</f>
        <v>Delhi</v>
      </c>
      <c r="Q1377" s="5" t="str">
        <f>VLOOKUP(Table1[[#This Row],[ROLL2]],Sheet1!$A$1:$C$132,3,FALSE)</f>
        <v>Delhi (2201)</v>
      </c>
    </row>
    <row r="1378" spans="1:17" x14ac:dyDescent="0.2">
      <c r="A1378" s="2">
        <v>1404</v>
      </c>
      <c r="B1378" s="3">
        <v>8601067765</v>
      </c>
      <c r="C1378" s="4" t="s">
        <v>5640</v>
      </c>
      <c r="D1378" s="4" t="s">
        <v>4213</v>
      </c>
      <c r="E1378" s="4" t="s">
        <v>4214</v>
      </c>
      <c r="F1378" s="2" t="s">
        <v>5698</v>
      </c>
      <c r="G1378" s="2" t="s">
        <v>5698</v>
      </c>
      <c r="H1378" s="4" t="s">
        <v>4215</v>
      </c>
      <c r="I1378" s="4">
        <v>1377</v>
      </c>
      <c r="J1378" s="3">
        <f ca="1">COUNTIF(G$2:INDIRECT(ADDRESS(ROW(Table1[[#This Row],[Sel_Cat]]),7)),Table1[[#This Row],[Sel_Cat]])</f>
        <v>81</v>
      </c>
      <c r="K1378" s="3">
        <f ca="1">IF(Table1[[#This Row],[Post]]="A01",COUNTIFS($H$2:INDIRECT(ADDRESS(ROW(Table1[[#This Row],[Sel_Cat]]),8)),"A01")," ")</f>
        <v>1191</v>
      </c>
      <c r="L1378" s="3">
        <f ca="1">IF(Table1[[#This Row],[Post]]="A01",COUNTIFS($G$2:INDIRECT(ADDRESS(ROW(Table1[[#This Row],[Sel_Cat]]),7)),Table1[[#This Row],[Sel_Cat]],$H$2:INDIRECT(ADDRESS(ROW(Table1[[#This Row],[Sel_Cat]]),8)),"A01")," ")</f>
        <v>75</v>
      </c>
      <c r="M1378" s="3" t="str">
        <f ca="1">IF(Table1[[#This Row],[Post]]="A02",COUNTIFS($H$2:INDIRECT(ADDRESS(ROW(Table1[[#This Row],[Sel_Cat]]),8)),"A02")," ")</f>
        <v xml:space="preserve"> </v>
      </c>
      <c r="N137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78" s="5" t="s">
        <v>5995</v>
      </c>
      <c r="P1378" s="5" t="str">
        <f>VLOOKUP(Table1[[#This Row],[ROLL2]],Sheet1!$A$1:$B$132,2,FALSE)</f>
        <v>Telangana</v>
      </c>
      <c r="Q1378" s="5" t="str">
        <f>VLOOKUP(Table1[[#This Row],[ROLL2]],Sheet1!$A$1:$C$132,3,FALSE)</f>
        <v>Hyderabad(8601)</v>
      </c>
    </row>
    <row r="1379" spans="1:17" x14ac:dyDescent="0.2">
      <c r="A1379" s="2">
        <v>1428</v>
      </c>
      <c r="B1379" s="3">
        <v>9001018065</v>
      </c>
      <c r="C1379" s="4" t="s">
        <v>5664</v>
      </c>
      <c r="D1379" s="4" t="s">
        <v>4285</v>
      </c>
      <c r="E1379" s="4" t="s">
        <v>4286</v>
      </c>
      <c r="F1379" s="2" t="s">
        <v>5698</v>
      </c>
      <c r="G1379" s="2" t="s">
        <v>5698</v>
      </c>
      <c r="H1379" s="4" t="s">
        <v>4287</v>
      </c>
      <c r="I1379" s="4">
        <v>1378</v>
      </c>
      <c r="J1379" s="3">
        <f ca="1">COUNTIF(G$2:INDIRECT(ADDRESS(ROW(Table1[[#This Row],[Sel_Cat]]),7)),Table1[[#This Row],[Sel_Cat]])</f>
        <v>82</v>
      </c>
      <c r="K1379" s="3">
        <f ca="1">IF(Table1[[#This Row],[Post]]="A01",COUNTIFS($H$2:INDIRECT(ADDRESS(ROW(Table1[[#This Row],[Sel_Cat]]),8)),"A01")," ")</f>
        <v>1192</v>
      </c>
      <c r="L1379" s="3">
        <f ca="1">IF(Table1[[#This Row],[Post]]="A01",COUNTIFS($G$2:INDIRECT(ADDRESS(ROW(Table1[[#This Row],[Sel_Cat]]),7)),Table1[[#This Row],[Sel_Cat]],$H$2:INDIRECT(ADDRESS(ROW(Table1[[#This Row],[Sel_Cat]]),8)),"A01")," ")</f>
        <v>76</v>
      </c>
      <c r="M1379" s="3" t="str">
        <f ca="1">IF(Table1[[#This Row],[Post]]="A02",COUNTIFS($H$2:INDIRECT(ADDRESS(ROW(Table1[[#This Row],[Sel_Cat]]),8)),"A02")," ")</f>
        <v xml:space="preserve"> </v>
      </c>
      <c r="N137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79" s="5" t="s">
        <v>5929</v>
      </c>
      <c r="P1379" s="5" t="str">
        <f>VLOOKUP(Table1[[#This Row],[ROLL2]],Sheet1!$A$1:$B$132,2,FALSE)</f>
        <v>Karnataka</v>
      </c>
      <c r="Q1379" s="5" t="str">
        <f>VLOOKUP(Table1[[#This Row],[ROLL2]],Sheet1!$A$1:$C$132,3,FALSE)</f>
        <v>Bengaluru (9001)</v>
      </c>
    </row>
    <row r="1380" spans="1:17" x14ac:dyDescent="0.2">
      <c r="A1380" s="2">
        <v>977</v>
      </c>
      <c r="B1380" s="3">
        <v>4205041284</v>
      </c>
      <c r="C1380" s="4" t="s">
        <v>5247</v>
      </c>
      <c r="D1380" s="4" t="s">
        <v>2933</v>
      </c>
      <c r="E1380" s="4" t="s">
        <v>2934</v>
      </c>
      <c r="F1380" s="2" t="s">
        <v>5698</v>
      </c>
      <c r="G1380" s="2" t="s">
        <v>5698</v>
      </c>
      <c r="H1380" s="4" t="s">
        <v>2935</v>
      </c>
      <c r="I1380" s="4">
        <v>1379</v>
      </c>
      <c r="J1380" s="3">
        <f ca="1">COUNTIF(G$2:INDIRECT(ADDRESS(ROW(Table1[[#This Row],[Sel_Cat]]),7)),Table1[[#This Row],[Sel_Cat]])</f>
        <v>83</v>
      </c>
      <c r="K1380" s="3">
        <f ca="1">IF(Table1[[#This Row],[Post]]="A01",COUNTIFS($H$2:INDIRECT(ADDRESS(ROW(Table1[[#This Row],[Sel_Cat]]),8)),"A01")," ")</f>
        <v>1193</v>
      </c>
      <c r="L1380" s="3">
        <f ca="1">IF(Table1[[#This Row],[Post]]="A01",COUNTIFS($G$2:INDIRECT(ADDRESS(ROW(Table1[[#This Row],[Sel_Cat]]),7)),Table1[[#This Row],[Sel_Cat]],$H$2:INDIRECT(ADDRESS(ROW(Table1[[#This Row],[Sel_Cat]]),8)),"A01")," ")</f>
        <v>77</v>
      </c>
      <c r="M1380" s="3" t="str">
        <f ca="1">IF(Table1[[#This Row],[Post]]="A02",COUNTIFS($H$2:INDIRECT(ADDRESS(ROW(Table1[[#This Row],[Sel_Cat]]),8)),"A02")," ")</f>
        <v xml:space="preserve"> </v>
      </c>
      <c r="N138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80" s="5" t="s">
        <v>5913</v>
      </c>
      <c r="P1380" s="5" t="str">
        <f>VLOOKUP(Table1[[#This Row],[ROLL2]],Sheet1!$A$1:$B$132,2,FALSE)</f>
        <v>Jharkhand</v>
      </c>
      <c r="Q1380" s="5" t="str">
        <f>VLOOKUP(Table1[[#This Row],[ROLL2]],Sheet1!$A$1:$C$132,3,FALSE)</f>
        <v>Ranchi(4205)</v>
      </c>
    </row>
    <row r="1381" spans="1:17" x14ac:dyDescent="0.2">
      <c r="A1381" s="2">
        <v>1328</v>
      </c>
      <c r="B1381" s="3">
        <v>8008022255</v>
      </c>
      <c r="C1381" s="4" t="s">
        <v>5567</v>
      </c>
      <c r="D1381" s="4" t="s">
        <v>3985</v>
      </c>
      <c r="E1381" s="4" t="s">
        <v>3986</v>
      </c>
      <c r="F1381" s="2" t="s">
        <v>5698</v>
      </c>
      <c r="G1381" s="2" t="s">
        <v>5698</v>
      </c>
      <c r="H1381" s="4" t="s">
        <v>3987</v>
      </c>
      <c r="I1381" s="4">
        <v>1380</v>
      </c>
      <c r="J1381" s="3">
        <f ca="1">COUNTIF(G$2:INDIRECT(ADDRESS(ROW(Table1[[#This Row],[Sel_Cat]]),7)),Table1[[#This Row],[Sel_Cat]])</f>
        <v>84</v>
      </c>
      <c r="K1381" s="3">
        <f ca="1">IF(Table1[[#This Row],[Post]]="A01",COUNTIFS($H$2:INDIRECT(ADDRESS(ROW(Table1[[#This Row],[Sel_Cat]]),8)),"A01")," ")</f>
        <v>1194</v>
      </c>
      <c r="L1381" s="3">
        <f ca="1">IF(Table1[[#This Row],[Post]]="A01",COUNTIFS($G$2:INDIRECT(ADDRESS(ROW(Table1[[#This Row],[Sel_Cat]]),7)),Table1[[#This Row],[Sel_Cat]],$H$2:INDIRECT(ADDRESS(ROW(Table1[[#This Row],[Sel_Cat]]),8)),"A01")," ")</f>
        <v>78</v>
      </c>
      <c r="M1381" s="3" t="str">
        <f ca="1">IF(Table1[[#This Row],[Post]]="A02",COUNTIFS($H$2:INDIRECT(ADDRESS(ROW(Table1[[#This Row],[Sel_Cat]]),8)),"A02")," ")</f>
        <v xml:space="preserve"> </v>
      </c>
      <c r="N138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81" s="5" t="s">
        <v>5984</v>
      </c>
      <c r="P1381" s="5" t="str">
        <f>VLOOKUP(Table1[[#This Row],[ROLL2]],Sheet1!$A$1:$B$132,2,FALSE)</f>
        <v>Andhra Pradesh</v>
      </c>
      <c r="Q1381" s="5" t="str">
        <f>VLOOKUP(Table1[[#This Row],[ROLL2]],Sheet1!$A$1:$C$132,3,FALSE)</f>
        <v>Vijayawada(8008)</v>
      </c>
    </row>
    <row r="1382" spans="1:17" x14ac:dyDescent="0.2">
      <c r="A1382" s="2">
        <v>604</v>
      </c>
      <c r="B1382" s="3">
        <v>2405084926</v>
      </c>
      <c r="C1382" s="4" t="s">
        <v>4933</v>
      </c>
      <c r="D1382" s="4" t="s">
        <v>1814</v>
      </c>
      <c r="E1382" s="4" t="s">
        <v>1815</v>
      </c>
      <c r="F1382" s="2" t="s">
        <v>5698</v>
      </c>
      <c r="G1382" s="2" t="s">
        <v>5698</v>
      </c>
      <c r="H1382" s="4" t="s">
        <v>1816</v>
      </c>
      <c r="I1382" s="4">
        <v>1381</v>
      </c>
      <c r="J1382" s="3">
        <f ca="1">COUNTIF(G$2:INDIRECT(ADDRESS(ROW(Table1[[#This Row],[Sel_Cat]]),7)),Table1[[#This Row],[Sel_Cat]])</f>
        <v>85</v>
      </c>
      <c r="K1382" s="3">
        <f ca="1">IF(Table1[[#This Row],[Post]]="A01",COUNTIFS($H$2:INDIRECT(ADDRESS(ROW(Table1[[#This Row],[Sel_Cat]]),8)),"A01")," ")</f>
        <v>1195</v>
      </c>
      <c r="L1382" s="3">
        <f ca="1">IF(Table1[[#This Row],[Post]]="A01",COUNTIFS($G$2:INDIRECT(ADDRESS(ROW(Table1[[#This Row],[Sel_Cat]]),7)),Table1[[#This Row],[Sel_Cat]],$H$2:INDIRECT(ADDRESS(ROW(Table1[[#This Row],[Sel_Cat]]),8)),"A01")," ")</f>
        <v>79</v>
      </c>
      <c r="M1382" s="3" t="str">
        <f ca="1">IF(Table1[[#This Row],[Post]]="A02",COUNTIFS($H$2:INDIRECT(ADDRESS(ROW(Table1[[#This Row],[Sel_Cat]]),8)),"A02")," ")</f>
        <v xml:space="preserve"> </v>
      </c>
      <c r="N138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82" s="5" t="s">
        <v>5904</v>
      </c>
      <c r="P1382" s="5" t="str">
        <f>VLOOKUP(Table1[[#This Row],[ROLL2]],Sheet1!$A$1:$B$132,2,FALSE)</f>
        <v>Rajasthan</v>
      </c>
      <c r="Q1382" s="5" t="str">
        <f>VLOOKUP(Table1[[#This Row],[ROLL2]],Sheet1!$A$1:$C$132,3,FALSE)</f>
        <v>Jaipur (2405)</v>
      </c>
    </row>
    <row r="1383" spans="1:17" x14ac:dyDescent="0.2">
      <c r="A1383" s="2">
        <v>270</v>
      </c>
      <c r="B1383" s="3">
        <v>2201152266</v>
      </c>
      <c r="C1383" s="4" t="s">
        <v>4640</v>
      </c>
      <c r="D1383" s="4" t="s">
        <v>812</v>
      </c>
      <c r="E1383" s="4" t="s">
        <v>813</v>
      </c>
      <c r="F1383" s="2" t="s">
        <v>5698</v>
      </c>
      <c r="G1383" s="2" t="s">
        <v>5698</v>
      </c>
      <c r="H1383" s="4" t="s">
        <v>814</v>
      </c>
      <c r="I1383" s="4">
        <v>1382</v>
      </c>
      <c r="J1383" s="3">
        <f ca="1">COUNTIF(G$2:INDIRECT(ADDRESS(ROW(Table1[[#This Row],[Sel_Cat]]),7)),Table1[[#This Row],[Sel_Cat]])</f>
        <v>86</v>
      </c>
      <c r="K1383" s="3">
        <f ca="1">IF(Table1[[#This Row],[Post]]="A01",COUNTIFS($H$2:INDIRECT(ADDRESS(ROW(Table1[[#This Row],[Sel_Cat]]),8)),"A01")," ")</f>
        <v>1196</v>
      </c>
      <c r="L1383" s="3">
        <f ca="1">IF(Table1[[#This Row],[Post]]="A01",COUNTIFS($G$2:INDIRECT(ADDRESS(ROW(Table1[[#This Row],[Sel_Cat]]),7)),Table1[[#This Row],[Sel_Cat]],$H$2:INDIRECT(ADDRESS(ROW(Table1[[#This Row],[Sel_Cat]]),8)),"A01")," ")</f>
        <v>80</v>
      </c>
      <c r="M1383" s="3" t="str">
        <f ca="1">IF(Table1[[#This Row],[Post]]="A02",COUNTIFS($H$2:INDIRECT(ADDRESS(ROW(Table1[[#This Row],[Sel_Cat]]),8)),"A02")," ")</f>
        <v xml:space="preserve"> </v>
      </c>
      <c r="N138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83" s="5" t="s">
        <v>5900</v>
      </c>
      <c r="P1383" s="5" t="str">
        <f>VLOOKUP(Table1[[#This Row],[ROLL2]],Sheet1!$A$1:$B$132,2,FALSE)</f>
        <v>Delhi</v>
      </c>
      <c r="Q1383" s="5" t="str">
        <f>VLOOKUP(Table1[[#This Row],[ROLL2]],Sheet1!$A$1:$C$132,3,FALSE)</f>
        <v>Delhi (2201)</v>
      </c>
    </row>
    <row r="1384" spans="1:17" x14ac:dyDescent="0.2">
      <c r="A1384" s="2">
        <v>558</v>
      </c>
      <c r="B1384" s="3">
        <v>2405006280</v>
      </c>
      <c r="C1384" s="4" t="s">
        <v>4891</v>
      </c>
      <c r="D1384" s="4" t="s">
        <v>1676</v>
      </c>
      <c r="E1384" s="4" t="s">
        <v>1677</v>
      </c>
      <c r="F1384" s="2" t="s">
        <v>5698</v>
      </c>
      <c r="G1384" s="2" t="s">
        <v>5698</v>
      </c>
      <c r="H1384" s="4" t="s">
        <v>1678</v>
      </c>
      <c r="I1384" s="4">
        <v>1383</v>
      </c>
      <c r="J1384" s="3">
        <f ca="1">COUNTIF(G$2:INDIRECT(ADDRESS(ROW(Table1[[#This Row],[Sel_Cat]]),7)),Table1[[#This Row],[Sel_Cat]])</f>
        <v>87</v>
      </c>
      <c r="K1384" s="3">
        <f ca="1">IF(Table1[[#This Row],[Post]]="A01",COUNTIFS($H$2:INDIRECT(ADDRESS(ROW(Table1[[#This Row],[Sel_Cat]]),8)),"A01")," ")</f>
        <v>1197</v>
      </c>
      <c r="L1384" s="3">
        <f ca="1">IF(Table1[[#This Row],[Post]]="A01",COUNTIFS($G$2:INDIRECT(ADDRESS(ROW(Table1[[#This Row],[Sel_Cat]]),7)),Table1[[#This Row],[Sel_Cat]],$H$2:INDIRECT(ADDRESS(ROW(Table1[[#This Row],[Sel_Cat]]),8)),"A01")," ")</f>
        <v>81</v>
      </c>
      <c r="M1384" s="3" t="str">
        <f ca="1">IF(Table1[[#This Row],[Post]]="A02",COUNTIFS($H$2:INDIRECT(ADDRESS(ROW(Table1[[#This Row],[Sel_Cat]]),8)),"A02")," ")</f>
        <v xml:space="preserve"> </v>
      </c>
      <c r="N138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84" s="5" t="s">
        <v>5904</v>
      </c>
      <c r="P1384" s="5" t="str">
        <f>VLOOKUP(Table1[[#This Row],[ROLL2]],Sheet1!$A$1:$B$132,2,FALSE)</f>
        <v>Rajasthan</v>
      </c>
      <c r="Q1384" s="5" t="str">
        <f>VLOOKUP(Table1[[#This Row],[ROLL2]],Sheet1!$A$1:$C$132,3,FALSE)</f>
        <v>Jaipur (2405)</v>
      </c>
    </row>
    <row r="1385" spans="1:17" x14ac:dyDescent="0.2">
      <c r="A1385" s="2">
        <v>10</v>
      </c>
      <c r="B1385" s="3">
        <v>1004012268</v>
      </c>
      <c r="C1385" s="4" t="s">
        <v>4400</v>
      </c>
      <c r="D1385" s="4" t="s">
        <v>32</v>
      </c>
      <c r="E1385" s="4" t="s">
        <v>33</v>
      </c>
      <c r="F1385" s="2" t="s">
        <v>5698</v>
      </c>
      <c r="G1385" s="2" t="s">
        <v>5698</v>
      </c>
      <c r="H1385" s="4" t="s">
        <v>34</v>
      </c>
      <c r="I1385" s="4">
        <v>1384</v>
      </c>
      <c r="J1385" s="3">
        <f ca="1">COUNTIF(G$2:INDIRECT(ADDRESS(ROW(Table1[[#This Row],[Sel_Cat]]),7)),Table1[[#This Row],[Sel_Cat]])</f>
        <v>88</v>
      </c>
      <c r="K1385" s="3" t="str">
        <f ca="1">IF(Table1[[#This Row],[Post]]="A01",COUNTIFS($H$2:INDIRECT(ADDRESS(ROW(Table1[[#This Row],[Sel_Cat]]),8)),"A01")," ")</f>
        <v xml:space="preserve"> </v>
      </c>
      <c r="L138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385" s="3">
        <f ca="1">IF(Table1[[#This Row],[Post]]="A02",COUNTIFS($H$2:INDIRECT(ADDRESS(ROW(Table1[[#This Row],[Sel_Cat]]),8)),"A02")," ")</f>
        <v>187</v>
      </c>
      <c r="N1385" s="3">
        <f ca="1">IF(Table1[[#This Row],[Post]]="A02",COUNTIFS($G$2:INDIRECT(ADDRESS(ROW(Table1[[#This Row],[Sel_Cat]]),7)),Table1[[#This Row],[Sel_Cat]],$H$2:INDIRECT(ADDRESS(ROW(Table1[[#This Row],[Sel_Cat]]),8)),"A02")," ")</f>
        <v>7</v>
      </c>
      <c r="O1385" s="5" t="s">
        <v>5968</v>
      </c>
      <c r="P1385" s="5" t="str">
        <f>VLOOKUP(Table1[[#This Row],[ROLL2]],Sheet1!$A$1:$B$132,2,FALSE)</f>
        <v>Jammu and Kashmir</v>
      </c>
      <c r="Q1385" s="5" t="str">
        <f>VLOOKUP(Table1[[#This Row],[ROLL2]],Sheet1!$A$1:$C$132,3,FALSE)</f>
        <v>Jammu(1004)</v>
      </c>
    </row>
    <row r="1386" spans="1:17" x14ac:dyDescent="0.2">
      <c r="A1386" s="2">
        <v>232</v>
      </c>
      <c r="B1386" s="3">
        <v>2201121633</v>
      </c>
      <c r="C1386" s="4" t="s">
        <v>4606</v>
      </c>
      <c r="D1386" s="4" t="s">
        <v>698</v>
      </c>
      <c r="E1386" s="4" t="s">
        <v>699</v>
      </c>
      <c r="F1386" s="2" t="s">
        <v>5698</v>
      </c>
      <c r="G1386" s="2" t="s">
        <v>5698</v>
      </c>
      <c r="H1386" s="4" t="s">
        <v>700</v>
      </c>
      <c r="I1386" s="4">
        <v>1385</v>
      </c>
      <c r="J1386" s="3">
        <f ca="1">COUNTIF(G$2:INDIRECT(ADDRESS(ROW(Table1[[#This Row],[Sel_Cat]]),7)),Table1[[#This Row],[Sel_Cat]])</f>
        <v>89</v>
      </c>
      <c r="K1386" s="3">
        <f ca="1">IF(Table1[[#This Row],[Post]]="A01",COUNTIFS($H$2:INDIRECT(ADDRESS(ROW(Table1[[#This Row],[Sel_Cat]]),8)),"A01")," ")</f>
        <v>1198</v>
      </c>
      <c r="L1386" s="3">
        <f ca="1">IF(Table1[[#This Row],[Post]]="A01",COUNTIFS($G$2:INDIRECT(ADDRESS(ROW(Table1[[#This Row],[Sel_Cat]]),7)),Table1[[#This Row],[Sel_Cat]],$H$2:INDIRECT(ADDRESS(ROW(Table1[[#This Row],[Sel_Cat]]),8)),"A01")," ")</f>
        <v>82</v>
      </c>
      <c r="M1386" s="3" t="str">
        <f ca="1">IF(Table1[[#This Row],[Post]]="A02",COUNTIFS($H$2:INDIRECT(ADDRESS(ROW(Table1[[#This Row],[Sel_Cat]]),8)),"A02")," ")</f>
        <v xml:space="preserve"> </v>
      </c>
      <c r="N138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86" s="5" t="s">
        <v>5900</v>
      </c>
      <c r="P1386" s="5" t="str">
        <f>VLOOKUP(Table1[[#This Row],[ROLL2]],Sheet1!$A$1:$B$132,2,FALSE)</f>
        <v>Delhi</v>
      </c>
      <c r="Q1386" s="5" t="str">
        <f>VLOOKUP(Table1[[#This Row],[ROLL2]],Sheet1!$A$1:$C$132,3,FALSE)</f>
        <v>Delhi (2201)</v>
      </c>
    </row>
    <row r="1387" spans="1:17" x14ac:dyDescent="0.2">
      <c r="A1387" s="2">
        <v>1064</v>
      </c>
      <c r="B1387" s="3">
        <v>4417006232</v>
      </c>
      <c r="C1387" s="4" t="s">
        <v>5325</v>
      </c>
      <c r="D1387" s="4" t="s">
        <v>3194</v>
      </c>
      <c r="E1387" s="4" t="s">
        <v>3195</v>
      </c>
      <c r="F1387" s="2" t="s">
        <v>5698</v>
      </c>
      <c r="G1387" s="2" t="s">
        <v>5698</v>
      </c>
      <c r="H1387" s="4" t="s">
        <v>3196</v>
      </c>
      <c r="I1387" s="4">
        <v>1386</v>
      </c>
      <c r="J1387" s="3">
        <f ca="1">COUNTIF(G$2:INDIRECT(ADDRESS(ROW(Table1[[#This Row],[Sel_Cat]]),7)),Table1[[#This Row],[Sel_Cat]])</f>
        <v>90</v>
      </c>
      <c r="K1387" s="3">
        <f ca="1">IF(Table1[[#This Row],[Post]]="A01",COUNTIFS($H$2:INDIRECT(ADDRESS(ROW(Table1[[#This Row],[Sel_Cat]]),8)),"A01")," ")</f>
        <v>1199</v>
      </c>
      <c r="L1387" s="3">
        <f ca="1">IF(Table1[[#This Row],[Post]]="A01",COUNTIFS($G$2:INDIRECT(ADDRESS(ROW(Table1[[#This Row],[Sel_Cat]]),7)),Table1[[#This Row],[Sel_Cat]],$H$2:INDIRECT(ADDRESS(ROW(Table1[[#This Row],[Sel_Cat]]),8)),"A01")," ")</f>
        <v>83</v>
      </c>
      <c r="M1387" s="3" t="str">
        <f ca="1">IF(Table1[[#This Row],[Post]]="A02",COUNTIFS($H$2:INDIRECT(ADDRESS(ROW(Table1[[#This Row],[Sel_Cat]]),8)),"A02")," ")</f>
        <v xml:space="preserve"> </v>
      </c>
      <c r="N138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87" s="5" t="s">
        <v>5921</v>
      </c>
      <c r="P1387" s="5" t="str">
        <f>VLOOKUP(Table1[[#This Row],[ROLL2]],Sheet1!$A$1:$B$132,2,FALSE)</f>
        <v>West Bengal</v>
      </c>
      <c r="Q1387" s="5" t="str">
        <f>VLOOKUP(Table1[[#This Row],[ROLL2]],Sheet1!$A$1:$C$132,3,FALSE)</f>
        <v>Asansol(4417)</v>
      </c>
    </row>
    <row r="1388" spans="1:17" x14ac:dyDescent="0.2">
      <c r="A1388" s="2">
        <v>1366</v>
      </c>
      <c r="B1388" s="3">
        <v>8601005818</v>
      </c>
      <c r="C1388" s="4" t="s">
        <v>5602</v>
      </c>
      <c r="D1388" s="4" t="s">
        <v>4099</v>
      </c>
      <c r="E1388" s="4" t="s">
        <v>4100</v>
      </c>
      <c r="F1388" s="2" t="s">
        <v>5698</v>
      </c>
      <c r="G1388" s="2" t="s">
        <v>5698</v>
      </c>
      <c r="H1388" s="4" t="s">
        <v>4101</v>
      </c>
      <c r="I1388" s="4">
        <v>1387</v>
      </c>
      <c r="J1388" s="3">
        <f ca="1">COUNTIF(G$2:INDIRECT(ADDRESS(ROW(Table1[[#This Row],[Sel_Cat]]),7)),Table1[[#This Row],[Sel_Cat]])</f>
        <v>91</v>
      </c>
      <c r="K1388" s="3">
        <f ca="1">IF(Table1[[#This Row],[Post]]="A01",COUNTIFS($H$2:INDIRECT(ADDRESS(ROW(Table1[[#This Row],[Sel_Cat]]),8)),"A01")," ")</f>
        <v>1200</v>
      </c>
      <c r="L1388" s="3">
        <f ca="1">IF(Table1[[#This Row],[Post]]="A01",COUNTIFS($G$2:INDIRECT(ADDRESS(ROW(Table1[[#This Row],[Sel_Cat]]),7)),Table1[[#This Row],[Sel_Cat]],$H$2:INDIRECT(ADDRESS(ROW(Table1[[#This Row],[Sel_Cat]]),8)),"A01")," ")</f>
        <v>84</v>
      </c>
      <c r="M1388" s="3" t="str">
        <f ca="1">IF(Table1[[#This Row],[Post]]="A02",COUNTIFS($H$2:INDIRECT(ADDRESS(ROW(Table1[[#This Row],[Sel_Cat]]),8)),"A02")," ")</f>
        <v xml:space="preserve"> </v>
      </c>
      <c r="N138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88" s="5" t="s">
        <v>5995</v>
      </c>
      <c r="P1388" s="5" t="str">
        <f>VLOOKUP(Table1[[#This Row],[ROLL2]],Sheet1!$A$1:$B$132,2,FALSE)</f>
        <v>Telangana</v>
      </c>
      <c r="Q1388" s="5" t="str">
        <f>VLOOKUP(Table1[[#This Row],[ROLL2]],Sheet1!$A$1:$C$132,3,FALSE)</f>
        <v>Hyderabad(8601)</v>
      </c>
    </row>
    <row r="1389" spans="1:17" x14ac:dyDescent="0.2">
      <c r="A1389" s="2">
        <v>753</v>
      </c>
      <c r="B1389" s="3">
        <v>3009087601</v>
      </c>
      <c r="C1389" s="4" t="s">
        <v>5067</v>
      </c>
      <c r="D1389" s="4" t="s">
        <v>2261</v>
      </c>
      <c r="E1389" s="4" t="s">
        <v>2262</v>
      </c>
      <c r="F1389" s="2" t="s">
        <v>5701</v>
      </c>
      <c r="G1389" s="2" t="s">
        <v>5699</v>
      </c>
      <c r="H1389" s="4" t="s">
        <v>2263</v>
      </c>
      <c r="I1389" s="4">
        <v>1388</v>
      </c>
      <c r="J1389" s="3">
        <f ca="1">COUNTIF(G$2:INDIRECT(ADDRESS(ROW(Table1[[#This Row],[Sel_Cat]]),7)),Table1[[#This Row],[Sel_Cat]])</f>
        <v>4</v>
      </c>
      <c r="K1389" s="3">
        <f ca="1">IF(Table1[[#This Row],[Post]]="A01",COUNTIFS($H$2:INDIRECT(ADDRESS(ROW(Table1[[#This Row],[Sel_Cat]]),8)),"A01")," ")</f>
        <v>1201</v>
      </c>
      <c r="L1389" s="3">
        <f ca="1">IF(Table1[[#This Row],[Post]]="A01",COUNTIFS($G$2:INDIRECT(ADDRESS(ROW(Table1[[#This Row],[Sel_Cat]]),7)),Table1[[#This Row],[Sel_Cat]],$H$2:INDIRECT(ADDRESS(ROW(Table1[[#This Row],[Sel_Cat]]),8)),"A01")," ")</f>
        <v>4</v>
      </c>
      <c r="M1389" s="3" t="str">
        <f ca="1">IF(Table1[[#This Row],[Post]]="A02",COUNTIFS($H$2:INDIRECT(ADDRESS(ROW(Table1[[#This Row],[Sel_Cat]]),8)),"A02")," ")</f>
        <v xml:space="preserve"> </v>
      </c>
      <c r="N138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89" s="5" t="s">
        <v>5887</v>
      </c>
      <c r="P1389" s="5" t="str">
        <f>VLOOKUP(Table1[[#This Row],[ROLL2]],Sheet1!$A$1:$B$132,2,FALSE)</f>
        <v>Uttar Pradesh</v>
      </c>
      <c r="Q1389" s="5" t="str">
        <f>VLOOKUP(Table1[[#This Row],[ROLL2]],Sheet1!$A$1:$C$132,3,FALSE)</f>
        <v>Kanpur (3009)</v>
      </c>
    </row>
    <row r="1390" spans="1:17" x14ac:dyDescent="0.2">
      <c r="A1390" s="2">
        <v>98</v>
      </c>
      <c r="B1390" s="3">
        <v>2201002245</v>
      </c>
      <c r="C1390" s="4" t="s">
        <v>4484</v>
      </c>
      <c r="D1390" s="4" t="s">
        <v>296</v>
      </c>
      <c r="E1390" s="4" t="s">
        <v>297</v>
      </c>
      <c r="F1390" s="2" t="s">
        <v>5698</v>
      </c>
      <c r="G1390" s="2" t="s">
        <v>5698</v>
      </c>
      <c r="H1390" s="4" t="s">
        <v>298</v>
      </c>
      <c r="I1390" s="4">
        <v>1389</v>
      </c>
      <c r="J1390" s="3">
        <f ca="1">COUNTIF(G$2:INDIRECT(ADDRESS(ROW(Table1[[#This Row],[Sel_Cat]]),7)),Table1[[#This Row],[Sel_Cat]])</f>
        <v>92</v>
      </c>
      <c r="K1390" s="3">
        <f ca="1">IF(Table1[[#This Row],[Post]]="A01",COUNTIFS($H$2:INDIRECT(ADDRESS(ROW(Table1[[#This Row],[Sel_Cat]]),8)),"A01")," ")</f>
        <v>1202</v>
      </c>
      <c r="L1390" s="3">
        <f ca="1">IF(Table1[[#This Row],[Post]]="A01",COUNTIFS($G$2:INDIRECT(ADDRESS(ROW(Table1[[#This Row],[Sel_Cat]]),7)),Table1[[#This Row],[Sel_Cat]],$H$2:INDIRECT(ADDRESS(ROW(Table1[[#This Row],[Sel_Cat]]),8)),"A01")," ")</f>
        <v>85</v>
      </c>
      <c r="M1390" s="3" t="str">
        <f ca="1">IF(Table1[[#This Row],[Post]]="A02",COUNTIFS($H$2:INDIRECT(ADDRESS(ROW(Table1[[#This Row],[Sel_Cat]]),8)),"A02")," ")</f>
        <v xml:space="preserve"> </v>
      </c>
      <c r="N139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90" s="5" t="s">
        <v>5900</v>
      </c>
      <c r="P1390" s="5" t="str">
        <f>VLOOKUP(Table1[[#This Row],[ROLL2]],Sheet1!$A$1:$B$132,2,FALSE)</f>
        <v>Delhi</v>
      </c>
      <c r="Q1390" s="5" t="str">
        <f>VLOOKUP(Table1[[#This Row],[ROLL2]],Sheet1!$A$1:$C$132,3,FALSE)</f>
        <v>Delhi (2201)</v>
      </c>
    </row>
    <row r="1391" spans="1:17" x14ac:dyDescent="0.2">
      <c r="A1391" s="2">
        <v>916</v>
      </c>
      <c r="B1391" s="3">
        <v>3206076727</v>
      </c>
      <c r="C1391" s="4" t="s">
        <v>4431</v>
      </c>
      <c r="D1391" s="4" t="s">
        <v>2750</v>
      </c>
      <c r="E1391" s="4" t="s">
        <v>2751</v>
      </c>
      <c r="F1391" s="2" t="s">
        <v>5701</v>
      </c>
      <c r="G1391" s="2" t="s">
        <v>5700</v>
      </c>
      <c r="H1391" s="4" t="s">
        <v>2752</v>
      </c>
      <c r="I1391" s="4">
        <v>1390</v>
      </c>
      <c r="J1391" s="3">
        <f ca="1">COUNTIF(G$2:INDIRECT(ADDRESS(ROW(Table1[[#This Row],[Sel_Cat]]),7)),Table1[[#This Row],[Sel_Cat]])</f>
        <v>2</v>
      </c>
      <c r="K1391" s="3">
        <f ca="1">IF(Table1[[#This Row],[Post]]="A01",COUNTIFS($H$2:INDIRECT(ADDRESS(ROW(Table1[[#This Row],[Sel_Cat]]),8)),"A01")," ")</f>
        <v>1203</v>
      </c>
      <c r="L1391" s="3">
        <f ca="1">IF(Table1[[#This Row],[Post]]="A01",COUNTIFS($G$2:INDIRECT(ADDRESS(ROW(Table1[[#This Row],[Sel_Cat]]),7)),Table1[[#This Row],[Sel_Cat]],$H$2:INDIRECT(ADDRESS(ROW(Table1[[#This Row],[Sel_Cat]]),8)),"A01")," ")</f>
        <v>2</v>
      </c>
      <c r="M1391" s="3" t="str">
        <f ca="1">IF(Table1[[#This Row],[Post]]="A02",COUNTIFS($H$2:INDIRECT(ADDRESS(ROW(Table1[[#This Row],[Sel_Cat]]),8)),"A02")," ")</f>
        <v xml:space="preserve"> </v>
      </c>
      <c r="N139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91" s="5" t="s">
        <v>5894</v>
      </c>
      <c r="P1391" s="5" t="str">
        <f>VLOOKUP(Table1[[#This Row],[ROLL2]],Sheet1!$A$1:$B$132,2,FALSE)</f>
        <v>Bihar</v>
      </c>
      <c r="Q1391" s="5" t="str">
        <f>VLOOKUP(Table1[[#This Row],[ROLL2]],Sheet1!$A$1:$C$132,3,FALSE)</f>
        <v>Patna (3206)</v>
      </c>
    </row>
    <row r="1392" spans="1:17" x14ac:dyDescent="0.2">
      <c r="A1392" s="2">
        <v>1226</v>
      </c>
      <c r="B1392" s="3">
        <v>7204008561</v>
      </c>
      <c r="C1392" s="4" t="s">
        <v>5475</v>
      </c>
      <c r="D1392" s="4" t="s">
        <v>3680</v>
      </c>
      <c r="E1392" s="4" t="s">
        <v>3681</v>
      </c>
      <c r="F1392" s="2" t="s">
        <v>5698</v>
      </c>
      <c r="G1392" s="2" t="s">
        <v>5698</v>
      </c>
      <c r="H1392" s="4" t="s">
        <v>3682</v>
      </c>
      <c r="I1392" s="4">
        <v>1391</v>
      </c>
      <c r="J1392" s="3">
        <f ca="1">COUNTIF(G$2:INDIRECT(ADDRESS(ROW(Table1[[#This Row],[Sel_Cat]]),7)),Table1[[#This Row],[Sel_Cat]])</f>
        <v>93</v>
      </c>
      <c r="K1392" s="3">
        <f ca="1">IF(Table1[[#This Row],[Post]]="A01",COUNTIFS($H$2:INDIRECT(ADDRESS(ROW(Table1[[#This Row],[Sel_Cat]]),8)),"A01")," ")</f>
        <v>1204</v>
      </c>
      <c r="L1392" s="3">
        <f ca="1">IF(Table1[[#This Row],[Post]]="A01",COUNTIFS($G$2:INDIRECT(ADDRESS(ROW(Table1[[#This Row],[Sel_Cat]]),7)),Table1[[#This Row],[Sel_Cat]],$H$2:INDIRECT(ADDRESS(ROW(Table1[[#This Row],[Sel_Cat]]),8)),"A01")," ")</f>
        <v>86</v>
      </c>
      <c r="M1392" s="3" t="str">
        <f ca="1">IF(Table1[[#This Row],[Post]]="A02",COUNTIFS($H$2:INDIRECT(ADDRESS(ROW(Table1[[#This Row],[Sel_Cat]]),8)),"A02")," ")</f>
        <v xml:space="preserve"> </v>
      </c>
      <c r="N139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92" s="5" t="s">
        <v>6010</v>
      </c>
      <c r="P1392" s="5" t="str">
        <f>VLOOKUP(Table1[[#This Row],[ROLL2]],Sheet1!$A$1:$B$132,2,FALSE)</f>
        <v>Maharashtra</v>
      </c>
      <c r="Q1392" s="5" t="str">
        <f>VLOOKUP(Table1[[#This Row],[ROLL2]],Sheet1!$A$1:$C$132,3,FALSE)</f>
        <v>Mumbai(7204)</v>
      </c>
    </row>
    <row r="1393" spans="1:17" x14ac:dyDescent="0.2">
      <c r="A1393" s="2">
        <v>525</v>
      </c>
      <c r="B1393" s="3">
        <v>2401014047</v>
      </c>
      <c r="C1393" s="4" t="s">
        <v>4867</v>
      </c>
      <c r="D1393" s="4" t="s">
        <v>1577</v>
      </c>
      <c r="E1393" s="4" t="s">
        <v>1578</v>
      </c>
      <c r="F1393" s="2" t="s">
        <v>5698</v>
      </c>
      <c r="G1393" s="2" t="s">
        <v>5698</v>
      </c>
      <c r="H1393" s="4" t="s">
        <v>1579</v>
      </c>
      <c r="I1393" s="4">
        <v>1392</v>
      </c>
      <c r="J1393" s="3">
        <f ca="1">COUNTIF(G$2:INDIRECT(ADDRESS(ROW(Table1[[#This Row],[Sel_Cat]]),7)),Table1[[#This Row],[Sel_Cat]])</f>
        <v>94</v>
      </c>
      <c r="K1393" s="3">
        <f ca="1">IF(Table1[[#This Row],[Post]]="A01",COUNTIFS($H$2:INDIRECT(ADDRESS(ROW(Table1[[#This Row],[Sel_Cat]]),8)),"A01")," ")</f>
        <v>1205</v>
      </c>
      <c r="L1393" s="3">
        <f ca="1">IF(Table1[[#This Row],[Post]]="A01",COUNTIFS($G$2:INDIRECT(ADDRESS(ROW(Table1[[#This Row],[Sel_Cat]]),7)),Table1[[#This Row],[Sel_Cat]],$H$2:INDIRECT(ADDRESS(ROW(Table1[[#This Row],[Sel_Cat]]),8)),"A01")," ")</f>
        <v>87</v>
      </c>
      <c r="M1393" s="3" t="str">
        <f ca="1">IF(Table1[[#This Row],[Post]]="A02",COUNTIFS($H$2:INDIRECT(ADDRESS(ROW(Table1[[#This Row],[Sel_Cat]]),8)),"A02")," ")</f>
        <v xml:space="preserve"> </v>
      </c>
      <c r="N139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93" s="5" t="s">
        <v>5901</v>
      </c>
      <c r="P1393" s="5" t="str">
        <f>VLOOKUP(Table1[[#This Row],[ROLL2]],Sheet1!$A$1:$B$132,2,FALSE)</f>
        <v>Rajasthan</v>
      </c>
      <c r="Q1393" s="5" t="str">
        <f>VLOOKUP(Table1[[#This Row],[ROLL2]],Sheet1!$A$1:$C$132,3,FALSE)</f>
        <v> Ajmer (2401)</v>
      </c>
    </row>
    <row r="1394" spans="1:17" x14ac:dyDescent="0.2">
      <c r="A1394" s="2">
        <v>571</v>
      </c>
      <c r="B1394" s="3">
        <v>2405032874</v>
      </c>
      <c r="C1394" s="4" t="s">
        <v>4904</v>
      </c>
      <c r="D1394" s="4" t="s">
        <v>1715</v>
      </c>
      <c r="E1394" s="4" t="s">
        <v>1716</v>
      </c>
      <c r="F1394" s="2" t="s">
        <v>5698</v>
      </c>
      <c r="G1394" s="2" t="s">
        <v>5698</v>
      </c>
      <c r="H1394" s="4" t="s">
        <v>1717</v>
      </c>
      <c r="I1394" s="4">
        <v>1393</v>
      </c>
      <c r="J1394" s="3">
        <f ca="1">COUNTIF(G$2:INDIRECT(ADDRESS(ROW(Table1[[#This Row],[Sel_Cat]]),7)),Table1[[#This Row],[Sel_Cat]])</f>
        <v>95</v>
      </c>
      <c r="K1394" s="3">
        <f ca="1">IF(Table1[[#This Row],[Post]]="A01",COUNTIFS($H$2:INDIRECT(ADDRESS(ROW(Table1[[#This Row],[Sel_Cat]]),8)),"A01")," ")</f>
        <v>1206</v>
      </c>
      <c r="L1394" s="3">
        <f ca="1">IF(Table1[[#This Row],[Post]]="A01",COUNTIFS($G$2:INDIRECT(ADDRESS(ROW(Table1[[#This Row],[Sel_Cat]]),7)),Table1[[#This Row],[Sel_Cat]],$H$2:INDIRECT(ADDRESS(ROW(Table1[[#This Row],[Sel_Cat]]),8)),"A01")," ")</f>
        <v>88</v>
      </c>
      <c r="M1394" s="3" t="str">
        <f ca="1">IF(Table1[[#This Row],[Post]]="A02",COUNTIFS($H$2:INDIRECT(ADDRESS(ROW(Table1[[#This Row],[Sel_Cat]]),8)),"A02")," ")</f>
        <v xml:space="preserve"> </v>
      </c>
      <c r="N139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94" s="5" t="s">
        <v>5904</v>
      </c>
      <c r="P1394" s="5" t="str">
        <f>VLOOKUP(Table1[[#This Row],[ROLL2]],Sheet1!$A$1:$B$132,2,FALSE)</f>
        <v>Rajasthan</v>
      </c>
      <c r="Q1394" s="5" t="str">
        <f>VLOOKUP(Table1[[#This Row],[ROLL2]],Sheet1!$A$1:$C$132,3,FALSE)</f>
        <v>Jaipur (2405)</v>
      </c>
    </row>
    <row r="1395" spans="1:17" x14ac:dyDescent="0.2">
      <c r="A1395" s="2">
        <v>1168</v>
      </c>
      <c r="B1395" s="3">
        <v>6007024937</v>
      </c>
      <c r="C1395" s="4" t="s">
        <v>5424</v>
      </c>
      <c r="D1395" s="4" t="s">
        <v>3506</v>
      </c>
      <c r="E1395" s="4" t="s">
        <v>3507</v>
      </c>
      <c r="F1395" s="2" t="s">
        <v>5698</v>
      </c>
      <c r="G1395" s="2" t="s">
        <v>5698</v>
      </c>
      <c r="H1395" s="4" t="s">
        <v>3508</v>
      </c>
      <c r="I1395" s="4">
        <v>1394</v>
      </c>
      <c r="J1395" s="3">
        <f ca="1">COUNTIF(G$2:INDIRECT(ADDRESS(ROW(Table1[[#This Row],[Sel_Cat]]),7)),Table1[[#This Row],[Sel_Cat]])</f>
        <v>96</v>
      </c>
      <c r="K1395" s="3" t="str">
        <f ca="1">IF(Table1[[#This Row],[Post]]="A01",COUNTIFS($H$2:INDIRECT(ADDRESS(ROW(Table1[[#This Row],[Sel_Cat]]),8)),"A01")," ")</f>
        <v xml:space="preserve"> </v>
      </c>
      <c r="L1395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395" s="3">
        <f ca="1">IF(Table1[[#This Row],[Post]]="A02",COUNTIFS($H$2:INDIRECT(ADDRESS(ROW(Table1[[#This Row],[Sel_Cat]]),8)),"A02")," ")</f>
        <v>188</v>
      </c>
      <c r="N1395" s="3">
        <f ca="1">IF(Table1[[#This Row],[Post]]="A02",COUNTIFS($G$2:INDIRECT(ADDRESS(ROW(Table1[[#This Row],[Sel_Cat]]),7)),Table1[[#This Row],[Sel_Cat]],$H$2:INDIRECT(ADDRESS(ROW(Table1[[#This Row],[Sel_Cat]]),8)),"A02")," ")</f>
        <v>8</v>
      </c>
      <c r="O1395" s="5" t="s">
        <v>5946</v>
      </c>
      <c r="P1395" s="5" t="str">
        <f>VLOOKUP(Table1[[#This Row],[ROLL2]],Sheet1!$A$1:$B$132,2,FALSE)</f>
        <v>Madhya Pradesh</v>
      </c>
      <c r="Q1395" s="5" t="str">
        <f>VLOOKUP(Table1[[#This Row],[ROLL2]],Sheet1!$A$1:$C$132,3,FALSE)</f>
        <v>Jabalpur (6007)</v>
      </c>
    </row>
    <row r="1396" spans="1:17" x14ac:dyDescent="0.2">
      <c r="A1396" s="2">
        <v>557</v>
      </c>
      <c r="B1396" s="3">
        <v>2405006037</v>
      </c>
      <c r="C1396" s="4" t="s">
        <v>4603</v>
      </c>
      <c r="D1396" s="4" t="s">
        <v>1673</v>
      </c>
      <c r="E1396" s="4" t="s">
        <v>1674</v>
      </c>
      <c r="F1396" s="2" t="s">
        <v>5698</v>
      </c>
      <c r="G1396" s="2" t="s">
        <v>5698</v>
      </c>
      <c r="H1396" s="4" t="s">
        <v>1675</v>
      </c>
      <c r="I1396" s="4">
        <v>1395</v>
      </c>
      <c r="J1396" s="3">
        <f ca="1">COUNTIF(G$2:INDIRECT(ADDRESS(ROW(Table1[[#This Row],[Sel_Cat]]),7)),Table1[[#This Row],[Sel_Cat]])</f>
        <v>97</v>
      </c>
      <c r="K1396" s="3">
        <f ca="1">IF(Table1[[#This Row],[Post]]="A01",COUNTIFS($H$2:INDIRECT(ADDRESS(ROW(Table1[[#This Row],[Sel_Cat]]),8)),"A01")," ")</f>
        <v>1207</v>
      </c>
      <c r="L1396" s="3">
        <f ca="1">IF(Table1[[#This Row],[Post]]="A01",COUNTIFS($G$2:INDIRECT(ADDRESS(ROW(Table1[[#This Row],[Sel_Cat]]),7)),Table1[[#This Row],[Sel_Cat]],$H$2:INDIRECT(ADDRESS(ROW(Table1[[#This Row],[Sel_Cat]]),8)),"A01")," ")</f>
        <v>89</v>
      </c>
      <c r="M1396" s="3" t="str">
        <f ca="1">IF(Table1[[#This Row],[Post]]="A02",COUNTIFS($H$2:INDIRECT(ADDRESS(ROW(Table1[[#This Row],[Sel_Cat]]),8)),"A02")," ")</f>
        <v xml:space="preserve"> </v>
      </c>
      <c r="N139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96" s="5" t="s">
        <v>5904</v>
      </c>
      <c r="P1396" s="5" t="str">
        <f>VLOOKUP(Table1[[#This Row],[ROLL2]],Sheet1!$A$1:$B$132,2,FALSE)</f>
        <v>Rajasthan</v>
      </c>
      <c r="Q1396" s="5" t="str">
        <f>VLOOKUP(Table1[[#This Row],[ROLL2]],Sheet1!$A$1:$C$132,3,FALSE)</f>
        <v>Jaipur (2405)</v>
      </c>
    </row>
    <row r="1397" spans="1:17" x14ac:dyDescent="0.2">
      <c r="A1397" s="2">
        <v>611</v>
      </c>
      <c r="B1397" s="3">
        <v>2405105507</v>
      </c>
      <c r="C1397" s="4" t="s">
        <v>4940</v>
      </c>
      <c r="D1397" s="4" t="s">
        <v>1835</v>
      </c>
      <c r="E1397" s="4" t="s">
        <v>1836</v>
      </c>
      <c r="F1397" s="2" t="s">
        <v>5698</v>
      </c>
      <c r="G1397" s="2" t="s">
        <v>5698</v>
      </c>
      <c r="H1397" s="4" t="s">
        <v>1837</v>
      </c>
      <c r="I1397" s="4">
        <v>1396</v>
      </c>
      <c r="J1397" s="3">
        <f ca="1">COUNTIF(G$2:INDIRECT(ADDRESS(ROW(Table1[[#This Row],[Sel_Cat]]),7)),Table1[[#This Row],[Sel_Cat]])</f>
        <v>98</v>
      </c>
      <c r="K1397" s="3">
        <f ca="1">IF(Table1[[#This Row],[Post]]="A01",COUNTIFS($H$2:INDIRECT(ADDRESS(ROW(Table1[[#This Row],[Sel_Cat]]),8)),"A01")," ")</f>
        <v>1208</v>
      </c>
      <c r="L1397" s="3">
        <f ca="1">IF(Table1[[#This Row],[Post]]="A01",COUNTIFS($G$2:INDIRECT(ADDRESS(ROW(Table1[[#This Row],[Sel_Cat]]),7)),Table1[[#This Row],[Sel_Cat]],$H$2:INDIRECT(ADDRESS(ROW(Table1[[#This Row],[Sel_Cat]]),8)),"A01")," ")</f>
        <v>90</v>
      </c>
      <c r="M1397" s="3" t="str">
        <f ca="1">IF(Table1[[#This Row],[Post]]="A02",COUNTIFS($H$2:INDIRECT(ADDRESS(ROW(Table1[[#This Row],[Sel_Cat]]),8)),"A02")," ")</f>
        <v xml:space="preserve"> </v>
      </c>
      <c r="N139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97" s="5" t="s">
        <v>5904</v>
      </c>
      <c r="P1397" s="5" t="str">
        <f>VLOOKUP(Table1[[#This Row],[ROLL2]],Sheet1!$A$1:$B$132,2,FALSE)</f>
        <v>Rajasthan</v>
      </c>
      <c r="Q1397" s="5" t="str">
        <f>VLOOKUP(Table1[[#This Row],[ROLL2]],Sheet1!$A$1:$C$132,3,FALSE)</f>
        <v>Jaipur (2405)</v>
      </c>
    </row>
    <row r="1398" spans="1:17" x14ac:dyDescent="0.2">
      <c r="A1398" s="2">
        <v>1296</v>
      </c>
      <c r="B1398" s="3">
        <v>8004006828</v>
      </c>
      <c r="C1398" s="4" t="s">
        <v>5536</v>
      </c>
      <c r="D1398" s="4" t="s">
        <v>3890</v>
      </c>
      <c r="E1398" s="4" t="s">
        <v>3891</v>
      </c>
      <c r="F1398" s="2" t="s">
        <v>5698</v>
      </c>
      <c r="G1398" s="2" t="s">
        <v>5698</v>
      </c>
      <c r="H1398" s="4" t="s">
        <v>3892</v>
      </c>
      <c r="I1398" s="4">
        <v>1397</v>
      </c>
      <c r="J1398" s="3">
        <f ca="1">COUNTIF(G$2:INDIRECT(ADDRESS(ROW(Table1[[#This Row],[Sel_Cat]]),7)),Table1[[#This Row],[Sel_Cat]])</f>
        <v>99</v>
      </c>
      <c r="K1398" s="3">
        <f ca="1">IF(Table1[[#This Row],[Post]]="A01",COUNTIFS($H$2:INDIRECT(ADDRESS(ROW(Table1[[#This Row],[Sel_Cat]]),8)),"A01")," ")</f>
        <v>1209</v>
      </c>
      <c r="L1398" s="3">
        <f ca="1">IF(Table1[[#This Row],[Post]]="A01",COUNTIFS($G$2:INDIRECT(ADDRESS(ROW(Table1[[#This Row],[Sel_Cat]]),7)),Table1[[#This Row],[Sel_Cat]],$H$2:INDIRECT(ADDRESS(ROW(Table1[[#This Row],[Sel_Cat]]),8)),"A01")," ")</f>
        <v>91</v>
      </c>
      <c r="M1398" s="3" t="str">
        <f ca="1">IF(Table1[[#This Row],[Post]]="A02",COUNTIFS($H$2:INDIRECT(ADDRESS(ROW(Table1[[#This Row],[Sel_Cat]]),8)),"A02")," ")</f>
        <v xml:space="preserve"> </v>
      </c>
      <c r="N139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98" s="5" t="s">
        <v>5981</v>
      </c>
      <c r="P1398" s="5" t="str">
        <f>VLOOKUP(Table1[[#This Row],[ROLL2]],Sheet1!$A$1:$B$132,2,FALSE)</f>
        <v>Andhra Pradesh</v>
      </c>
      <c r="Q1398" s="5" t="str">
        <f>VLOOKUP(Table1[[#This Row],[ROLL2]],Sheet1!$A$1:$C$132,3,FALSE)</f>
        <v>Rajahmundry(8004)</v>
      </c>
    </row>
    <row r="1399" spans="1:17" x14ac:dyDescent="0.2">
      <c r="A1399" s="2">
        <v>535</v>
      </c>
      <c r="B1399" s="3">
        <v>2401032675</v>
      </c>
      <c r="C1399" s="4" t="s">
        <v>4874</v>
      </c>
      <c r="D1399" s="4" t="s">
        <v>1607</v>
      </c>
      <c r="E1399" s="4" t="s">
        <v>1608</v>
      </c>
      <c r="F1399" s="2" t="s">
        <v>5698</v>
      </c>
      <c r="G1399" s="2" t="s">
        <v>5698</v>
      </c>
      <c r="H1399" s="4" t="s">
        <v>1609</v>
      </c>
      <c r="I1399" s="4">
        <v>1398</v>
      </c>
      <c r="J1399" s="3">
        <f ca="1">COUNTIF(G$2:INDIRECT(ADDRESS(ROW(Table1[[#This Row],[Sel_Cat]]),7)),Table1[[#This Row],[Sel_Cat]])</f>
        <v>100</v>
      </c>
      <c r="K1399" s="3">
        <f ca="1">IF(Table1[[#This Row],[Post]]="A01",COUNTIFS($H$2:INDIRECT(ADDRESS(ROW(Table1[[#This Row],[Sel_Cat]]),8)),"A01")," ")</f>
        <v>1210</v>
      </c>
      <c r="L1399" s="3">
        <f ca="1">IF(Table1[[#This Row],[Post]]="A01",COUNTIFS($G$2:INDIRECT(ADDRESS(ROW(Table1[[#This Row],[Sel_Cat]]),7)),Table1[[#This Row],[Sel_Cat]],$H$2:INDIRECT(ADDRESS(ROW(Table1[[#This Row],[Sel_Cat]]),8)),"A01")," ")</f>
        <v>92</v>
      </c>
      <c r="M1399" s="3" t="str">
        <f ca="1">IF(Table1[[#This Row],[Post]]="A02",COUNTIFS($H$2:INDIRECT(ADDRESS(ROW(Table1[[#This Row],[Sel_Cat]]),8)),"A02")," ")</f>
        <v xml:space="preserve"> </v>
      </c>
      <c r="N139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399" s="5" t="s">
        <v>5901</v>
      </c>
      <c r="P1399" s="5" t="str">
        <f>VLOOKUP(Table1[[#This Row],[ROLL2]],Sheet1!$A$1:$B$132,2,FALSE)</f>
        <v>Rajasthan</v>
      </c>
      <c r="Q1399" s="5" t="str">
        <f>VLOOKUP(Table1[[#This Row],[ROLL2]],Sheet1!$A$1:$C$132,3,FALSE)</f>
        <v> Ajmer (2401)</v>
      </c>
    </row>
    <row r="1400" spans="1:17" x14ac:dyDescent="0.2">
      <c r="A1400" s="2">
        <v>1231</v>
      </c>
      <c r="B1400" s="3">
        <v>7204014062</v>
      </c>
      <c r="C1400" s="4" t="s">
        <v>5480</v>
      </c>
      <c r="D1400" s="4" t="s">
        <v>3695</v>
      </c>
      <c r="E1400" s="4" t="s">
        <v>3696</v>
      </c>
      <c r="F1400" s="2" t="s">
        <v>5698</v>
      </c>
      <c r="G1400" s="2" t="s">
        <v>5698</v>
      </c>
      <c r="H1400" s="4" t="s">
        <v>3697</v>
      </c>
      <c r="I1400" s="4">
        <v>1399</v>
      </c>
      <c r="J1400" s="3">
        <f ca="1">COUNTIF(G$2:INDIRECT(ADDRESS(ROW(Table1[[#This Row],[Sel_Cat]]),7)),Table1[[#This Row],[Sel_Cat]])</f>
        <v>101</v>
      </c>
      <c r="K1400" s="3">
        <f ca="1">IF(Table1[[#This Row],[Post]]="A01",COUNTIFS($H$2:INDIRECT(ADDRESS(ROW(Table1[[#This Row],[Sel_Cat]]),8)),"A01")," ")</f>
        <v>1211</v>
      </c>
      <c r="L1400" s="3">
        <f ca="1">IF(Table1[[#This Row],[Post]]="A01",COUNTIFS($G$2:INDIRECT(ADDRESS(ROW(Table1[[#This Row],[Sel_Cat]]),7)),Table1[[#This Row],[Sel_Cat]],$H$2:INDIRECT(ADDRESS(ROW(Table1[[#This Row],[Sel_Cat]]),8)),"A01")," ")</f>
        <v>93</v>
      </c>
      <c r="M1400" s="3" t="str">
        <f ca="1">IF(Table1[[#This Row],[Post]]="A02",COUNTIFS($H$2:INDIRECT(ADDRESS(ROW(Table1[[#This Row],[Sel_Cat]]),8)),"A02")," ")</f>
        <v xml:space="preserve"> </v>
      </c>
      <c r="N140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00" s="5" t="s">
        <v>6010</v>
      </c>
      <c r="P1400" s="5" t="str">
        <f>VLOOKUP(Table1[[#This Row],[ROLL2]],Sheet1!$A$1:$B$132,2,FALSE)</f>
        <v>Maharashtra</v>
      </c>
      <c r="Q1400" s="5" t="str">
        <f>VLOOKUP(Table1[[#This Row],[ROLL2]],Sheet1!$A$1:$C$132,3,FALSE)</f>
        <v>Mumbai(7204)</v>
      </c>
    </row>
    <row r="1401" spans="1:17" x14ac:dyDescent="0.2">
      <c r="A1401" s="2">
        <v>688</v>
      </c>
      <c r="B1401" s="3">
        <v>3003012223</v>
      </c>
      <c r="C1401" s="4" t="s">
        <v>5007</v>
      </c>
      <c r="D1401" s="4" t="s">
        <v>2066</v>
      </c>
      <c r="E1401" s="4" t="s">
        <v>2067</v>
      </c>
      <c r="F1401" s="2" t="s">
        <v>5698</v>
      </c>
      <c r="G1401" s="2" t="s">
        <v>5698</v>
      </c>
      <c r="H1401" s="4" t="s">
        <v>2068</v>
      </c>
      <c r="I1401" s="4">
        <v>1400</v>
      </c>
      <c r="J1401" s="3">
        <f ca="1">COUNTIF(G$2:INDIRECT(ADDRESS(ROW(Table1[[#This Row],[Sel_Cat]]),7)),Table1[[#This Row],[Sel_Cat]])</f>
        <v>102</v>
      </c>
      <c r="K1401" s="3">
        <f ca="1">IF(Table1[[#This Row],[Post]]="A01",COUNTIFS($H$2:INDIRECT(ADDRESS(ROW(Table1[[#This Row],[Sel_Cat]]),8)),"A01")," ")</f>
        <v>1212</v>
      </c>
      <c r="L1401" s="3">
        <f ca="1">IF(Table1[[#This Row],[Post]]="A01",COUNTIFS($G$2:INDIRECT(ADDRESS(ROW(Table1[[#This Row],[Sel_Cat]]),7)),Table1[[#This Row],[Sel_Cat]],$H$2:INDIRECT(ADDRESS(ROW(Table1[[#This Row],[Sel_Cat]]),8)),"A01")," ")</f>
        <v>94</v>
      </c>
      <c r="M1401" s="3" t="str">
        <f ca="1">IF(Table1[[#This Row],[Post]]="A02",COUNTIFS($H$2:INDIRECT(ADDRESS(ROW(Table1[[#This Row],[Sel_Cat]]),8)),"A02")," ")</f>
        <v xml:space="preserve"> </v>
      </c>
      <c r="N140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01" s="5" t="s">
        <v>5890</v>
      </c>
      <c r="P1401" s="5" t="str">
        <f>VLOOKUP(Table1[[#This Row],[ROLL2]],Sheet1!$A$1:$B$132,2,FALSE)</f>
        <v>Uttar Pradesh</v>
      </c>
      <c r="Q1401" s="5" t="str">
        <f>VLOOKUP(Table1[[#This Row],[ROLL2]],Sheet1!$A$1:$C$132,3,FALSE)</f>
        <v>Prayagraj (3003)</v>
      </c>
    </row>
    <row r="1402" spans="1:17" x14ac:dyDescent="0.2">
      <c r="A1402" s="2">
        <v>568</v>
      </c>
      <c r="B1402" s="3">
        <v>2405029153</v>
      </c>
      <c r="C1402" s="4" t="s">
        <v>4901</v>
      </c>
      <c r="D1402" s="4" t="s">
        <v>1706</v>
      </c>
      <c r="E1402" s="4" t="s">
        <v>1707</v>
      </c>
      <c r="F1402" s="2" t="s">
        <v>5698</v>
      </c>
      <c r="G1402" s="2" t="s">
        <v>5698</v>
      </c>
      <c r="H1402" s="4" t="s">
        <v>1708</v>
      </c>
      <c r="I1402" s="4">
        <v>1401</v>
      </c>
      <c r="J1402" s="3">
        <f ca="1">COUNTIF(G$2:INDIRECT(ADDRESS(ROW(Table1[[#This Row],[Sel_Cat]]),7)),Table1[[#This Row],[Sel_Cat]])</f>
        <v>103</v>
      </c>
      <c r="K1402" s="3" t="str">
        <f ca="1">IF(Table1[[#This Row],[Post]]="A01",COUNTIFS($H$2:INDIRECT(ADDRESS(ROW(Table1[[#This Row],[Sel_Cat]]),8)),"A01")," ")</f>
        <v xml:space="preserve"> </v>
      </c>
      <c r="L1402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02" s="3">
        <f ca="1">IF(Table1[[#This Row],[Post]]="A02",COUNTIFS($H$2:INDIRECT(ADDRESS(ROW(Table1[[#This Row],[Sel_Cat]]),8)),"A02")," ")</f>
        <v>189</v>
      </c>
      <c r="N1402" s="3">
        <f ca="1">IF(Table1[[#This Row],[Post]]="A02",COUNTIFS($G$2:INDIRECT(ADDRESS(ROW(Table1[[#This Row],[Sel_Cat]]),7)),Table1[[#This Row],[Sel_Cat]],$H$2:INDIRECT(ADDRESS(ROW(Table1[[#This Row],[Sel_Cat]]),8)),"A02")," ")</f>
        <v>9</v>
      </c>
      <c r="O1402" s="5" t="s">
        <v>5904</v>
      </c>
      <c r="P1402" s="5" t="str">
        <f>VLOOKUP(Table1[[#This Row],[ROLL2]],Sheet1!$A$1:$B$132,2,FALSE)</f>
        <v>Rajasthan</v>
      </c>
      <c r="Q1402" s="5" t="str">
        <f>VLOOKUP(Table1[[#This Row],[ROLL2]],Sheet1!$A$1:$C$132,3,FALSE)</f>
        <v>Jaipur (2405)</v>
      </c>
    </row>
    <row r="1403" spans="1:17" x14ac:dyDescent="0.2">
      <c r="A1403" s="2">
        <v>529</v>
      </c>
      <c r="B1403" s="3">
        <v>2401021606</v>
      </c>
      <c r="C1403" s="4" t="s">
        <v>4870</v>
      </c>
      <c r="D1403" s="4" t="s">
        <v>1589</v>
      </c>
      <c r="E1403" s="4" t="s">
        <v>1590</v>
      </c>
      <c r="F1403" s="2" t="s">
        <v>5698</v>
      </c>
      <c r="G1403" s="2" t="s">
        <v>5698</v>
      </c>
      <c r="H1403" s="4" t="s">
        <v>1591</v>
      </c>
      <c r="I1403" s="4">
        <v>1402</v>
      </c>
      <c r="J1403" s="3">
        <f ca="1">COUNTIF(G$2:INDIRECT(ADDRESS(ROW(Table1[[#This Row],[Sel_Cat]]),7)),Table1[[#This Row],[Sel_Cat]])</f>
        <v>104</v>
      </c>
      <c r="K1403" s="3">
        <f ca="1">IF(Table1[[#This Row],[Post]]="A01",COUNTIFS($H$2:INDIRECT(ADDRESS(ROW(Table1[[#This Row],[Sel_Cat]]),8)),"A01")," ")</f>
        <v>1213</v>
      </c>
      <c r="L1403" s="3">
        <f ca="1">IF(Table1[[#This Row],[Post]]="A01",COUNTIFS($G$2:INDIRECT(ADDRESS(ROW(Table1[[#This Row],[Sel_Cat]]),7)),Table1[[#This Row],[Sel_Cat]],$H$2:INDIRECT(ADDRESS(ROW(Table1[[#This Row],[Sel_Cat]]),8)),"A01")," ")</f>
        <v>95</v>
      </c>
      <c r="M1403" s="3" t="str">
        <f ca="1">IF(Table1[[#This Row],[Post]]="A02",COUNTIFS($H$2:INDIRECT(ADDRESS(ROW(Table1[[#This Row],[Sel_Cat]]),8)),"A02")," ")</f>
        <v xml:space="preserve"> </v>
      </c>
      <c r="N140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03" s="5" t="s">
        <v>5901</v>
      </c>
      <c r="P1403" s="5" t="str">
        <f>VLOOKUP(Table1[[#This Row],[ROLL2]],Sheet1!$A$1:$B$132,2,FALSE)</f>
        <v>Rajasthan</v>
      </c>
      <c r="Q1403" s="5" t="str">
        <f>VLOOKUP(Table1[[#This Row],[ROLL2]],Sheet1!$A$1:$C$132,3,FALSE)</f>
        <v> Ajmer (2401)</v>
      </c>
    </row>
    <row r="1404" spans="1:17" x14ac:dyDescent="0.2">
      <c r="A1404" s="2">
        <v>468</v>
      </c>
      <c r="B1404" s="3">
        <v>2201329511</v>
      </c>
      <c r="C1404" s="4" t="s">
        <v>4818</v>
      </c>
      <c r="D1404" s="4" t="s">
        <v>1406</v>
      </c>
      <c r="E1404" s="4" t="s">
        <v>1407</v>
      </c>
      <c r="F1404" s="2" t="s">
        <v>5698</v>
      </c>
      <c r="G1404" s="2" t="s">
        <v>5698</v>
      </c>
      <c r="H1404" s="4" t="s">
        <v>1408</v>
      </c>
      <c r="I1404" s="4">
        <v>1403</v>
      </c>
      <c r="J1404" s="3">
        <f ca="1">COUNTIF(G$2:INDIRECT(ADDRESS(ROW(Table1[[#This Row],[Sel_Cat]]),7)),Table1[[#This Row],[Sel_Cat]])</f>
        <v>105</v>
      </c>
      <c r="K1404" s="3">
        <f ca="1">IF(Table1[[#This Row],[Post]]="A01",COUNTIFS($H$2:INDIRECT(ADDRESS(ROW(Table1[[#This Row],[Sel_Cat]]),8)),"A01")," ")</f>
        <v>1214</v>
      </c>
      <c r="L1404" s="3">
        <f ca="1">IF(Table1[[#This Row],[Post]]="A01",COUNTIFS($G$2:INDIRECT(ADDRESS(ROW(Table1[[#This Row],[Sel_Cat]]),7)),Table1[[#This Row],[Sel_Cat]],$H$2:INDIRECT(ADDRESS(ROW(Table1[[#This Row],[Sel_Cat]]),8)),"A01")," ")</f>
        <v>96</v>
      </c>
      <c r="M1404" s="3" t="str">
        <f ca="1">IF(Table1[[#This Row],[Post]]="A02",COUNTIFS($H$2:INDIRECT(ADDRESS(ROW(Table1[[#This Row],[Sel_Cat]]),8)),"A02")," ")</f>
        <v xml:space="preserve"> </v>
      </c>
      <c r="N140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04" s="5" t="s">
        <v>5900</v>
      </c>
      <c r="P1404" s="5" t="str">
        <f>VLOOKUP(Table1[[#This Row],[ROLL2]],Sheet1!$A$1:$B$132,2,FALSE)</f>
        <v>Delhi</v>
      </c>
      <c r="Q1404" s="5" t="str">
        <f>VLOOKUP(Table1[[#This Row],[ROLL2]],Sheet1!$A$1:$C$132,3,FALSE)</f>
        <v>Delhi (2201)</v>
      </c>
    </row>
    <row r="1405" spans="1:17" x14ac:dyDescent="0.2">
      <c r="A1405" s="2">
        <v>1397</v>
      </c>
      <c r="B1405" s="3">
        <v>8601051720</v>
      </c>
      <c r="C1405" s="4" t="s">
        <v>5633</v>
      </c>
      <c r="D1405" s="4" t="s">
        <v>4192</v>
      </c>
      <c r="E1405" s="4" t="s">
        <v>4193</v>
      </c>
      <c r="F1405" s="2" t="s">
        <v>5698</v>
      </c>
      <c r="G1405" s="2" t="s">
        <v>5698</v>
      </c>
      <c r="H1405" s="4" t="s">
        <v>4194</v>
      </c>
      <c r="I1405" s="4">
        <v>1404</v>
      </c>
      <c r="J1405" s="3">
        <f ca="1">COUNTIF(G$2:INDIRECT(ADDRESS(ROW(Table1[[#This Row],[Sel_Cat]]),7)),Table1[[#This Row],[Sel_Cat]])</f>
        <v>106</v>
      </c>
      <c r="K1405" s="3">
        <f ca="1">IF(Table1[[#This Row],[Post]]="A01",COUNTIFS($H$2:INDIRECT(ADDRESS(ROW(Table1[[#This Row],[Sel_Cat]]),8)),"A01")," ")</f>
        <v>1215</v>
      </c>
      <c r="L1405" s="3">
        <f ca="1">IF(Table1[[#This Row],[Post]]="A01",COUNTIFS($G$2:INDIRECT(ADDRESS(ROW(Table1[[#This Row],[Sel_Cat]]),7)),Table1[[#This Row],[Sel_Cat]],$H$2:INDIRECT(ADDRESS(ROW(Table1[[#This Row],[Sel_Cat]]),8)),"A01")," ")</f>
        <v>97</v>
      </c>
      <c r="M1405" s="3" t="str">
        <f ca="1">IF(Table1[[#This Row],[Post]]="A02",COUNTIFS($H$2:INDIRECT(ADDRESS(ROW(Table1[[#This Row],[Sel_Cat]]),8)),"A02")," ")</f>
        <v xml:space="preserve"> </v>
      </c>
      <c r="N140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05" s="5" t="s">
        <v>5995</v>
      </c>
      <c r="P1405" s="5" t="str">
        <f>VLOOKUP(Table1[[#This Row],[ROLL2]],Sheet1!$A$1:$B$132,2,FALSE)</f>
        <v>Telangana</v>
      </c>
      <c r="Q1405" s="5" t="str">
        <f>VLOOKUP(Table1[[#This Row],[ROLL2]],Sheet1!$A$1:$C$132,3,FALSE)</f>
        <v>Hyderabad(8601)</v>
      </c>
    </row>
    <row r="1406" spans="1:17" x14ac:dyDescent="0.2">
      <c r="A1406" s="2">
        <v>979</v>
      </c>
      <c r="B1406" s="3">
        <v>4205048798</v>
      </c>
      <c r="C1406" s="4" t="s">
        <v>5249</v>
      </c>
      <c r="D1406" s="4" t="s">
        <v>2939</v>
      </c>
      <c r="E1406" s="4" t="s">
        <v>2940</v>
      </c>
      <c r="F1406" s="2" t="s">
        <v>5698</v>
      </c>
      <c r="G1406" s="2" t="s">
        <v>5698</v>
      </c>
      <c r="H1406" s="4" t="s">
        <v>2941</v>
      </c>
      <c r="I1406" s="4">
        <v>1405</v>
      </c>
      <c r="J1406" s="3">
        <f ca="1">COUNTIF(G$2:INDIRECT(ADDRESS(ROW(Table1[[#This Row],[Sel_Cat]]),7)),Table1[[#This Row],[Sel_Cat]])</f>
        <v>107</v>
      </c>
      <c r="K1406" s="3">
        <f ca="1">IF(Table1[[#This Row],[Post]]="A01",COUNTIFS($H$2:INDIRECT(ADDRESS(ROW(Table1[[#This Row],[Sel_Cat]]),8)),"A01")," ")</f>
        <v>1216</v>
      </c>
      <c r="L1406" s="3">
        <f ca="1">IF(Table1[[#This Row],[Post]]="A01",COUNTIFS($G$2:INDIRECT(ADDRESS(ROW(Table1[[#This Row],[Sel_Cat]]),7)),Table1[[#This Row],[Sel_Cat]],$H$2:INDIRECT(ADDRESS(ROW(Table1[[#This Row],[Sel_Cat]]),8)),"A01")," ")</f>
        <v>98</v>
      </c>
      <c r="M1406" s="3" t="str">
        <f ca="1">IF(Table1[[#This Row],[Post]]="A02",COUNTIFS($H$2:INDIRECT(ADDRESS(ROW(Table1[[#This Row],[Sel_Cat]]),8)),"A02")," ")</f>
        <v xml:space="preserve"> </v>
      </c>
      <c r="N140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06" s="5" t="s">
        <v>5913</v>
      </c>
      <c r="P1406" s="5" t="str">
        <f>VLOOKUP(Table1[[#This Row],[ROLL2]],Sheet1!$A$1:$B$132,2,FALSE)</f>
        <v>Jharkhand</v>
      </c>
      <c r="Q1406" s="5" t="str">
        <f>VLOOKUP(Table1[[#This Row],[ROLL2]],Sheet1!$A$1:$C$132,3,FALSE)</f>
        <v>Ranchi(4205)</v>
      </c>
    </row>
    <row r="1407" spans="1:17" x14ac:dyDescent="0.2">
      <c r="A1407" s="2">
        <v>1357</v>
      </c>
      <c r="B1407" s="3">
        <v>8206001211</v>
      </c>
      <c r="C1407" s="4" t="s">
        <v>5593</v>
      </c>
      <c r="D1407" s="4" t="s">
        <v>4072</v>
      </c>
      <c r="E1407" s="4" t="s">
        <v>4073</v>
      </c>
      <c r="F1407" s="2" t="s">
        <v>5698</v>
      </c>
      <c r="G1407" s="2" t="s">
        <v>5698</v>
      </c>
      <c r="H1407" s="4" t="s">
        <v>4074</v>
      </c>
      <c r="I1407" s="4">
        <v>1406</v>
      </c>
      <c r="J1407" s="3">
        <f ca="1">COUNTIF(G$2:INDIRECT(ADDRESS(ROW(Table1[[#This Row],[Sel_Cat]]),7)),Table1[[#This Row],[Sel_Cat]])</f>
        <v>108</v>
      </c>
      <c r="K1407" s="3" t="str">
        <f ca="1">IF(Table1[[#This Row],[Post]]="A01",COUNTIFS($H$2:INDIRECT(ADDRESS(ROW(Table1[[#This Row],[Sel_Cat]]),8)),"A01")," ")</f>
        <v xml:space="preserve"> </v>
      </c>
      <c r="L140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07" s="3">
        <f ca="1">IF(Table1[[#This Row],[Post]]="A02",COUNTIFS($H$2:INDIRECT(ADDRESS(ROW(Table1[[#This Row],[Sel_Cat]]),8)),"A02")," ")</f>
        <v>190</v>
      </c>
      <c r="N1407" s="3">
        <f ca="1">IF(Table1[[#This Row],[Post]]="A02",COUNTIFS($G$2:INDIRECT(ADDRESS(ROW(Table1[[#This Row],[Sel_Cat]]),7)),Table1[[#This Row],[Sel_Cat]],$H$2:INDIRECT(ADDRESS(ROW(Table1[[#This Row],[Sel_Cat]]),8)),"A02")," ")</f>
        <v>10</v>
      </c>
      <c r="O1407" s="5" t="s">
        <v>5992</v>
      </c>
      <c r="P1407" s="5" t="str">
        <f>VLOOKUP(Table1[[#This Row],[ROLL2]],Sheet1!$A$1:$B$132,2,FALSE)</f>
        <v>Tamil Nadu</v>
      </c>
      <c r="Q1407" s="5" t="str">
        <f>VLOOKUP(Table1[[#This Row],[ROLL2]],Sheet1!$A$1:$C$132,3,FALSE)</f>
        <v>Tiruchirapalli(8206)</v>
      </c>
    </row>
    <row r="1408" spans="1:17" x14ac:dyDescent="0.2">
      <c r="A1408" s="2">
        <v>448</v>
      </c>
      <c r="B1408" s="3">
        <v>2201312407</v>
      </c>
      <c r="C1408" s="4" t="s">
        <v>4800</v>
      </c>
      <c r="D1408" s="4" t="s">
        <v>1346</v>
      </c>
      <c r="E1408" s="4" t="s">
        <v>1347</v>
      </c>
      <c r="F1408" s="2" t="s">
        <v>5698</v>
      </c>
      <c r="G1408" s="2" t="s">
        <v>5698</v>
      </c>
      <c r="H1408" s="4" t="s">
        <v>1348</v>
      </c>
      <c r="I1408" s="4">
        <v>1407</v>
      </c>
      <c r="J1408" s="3">
        <f ca="1">COUNTIF(G$2:INDIRECT(ADDRESS(ROW(Table1[[#This Row],[Sel_Cat]]),7)),Table1[[#This Row],[Sel_Cat]])</f>
        <v>109</v>
      </c>
      <c r="K1408" s="3" t="str">
        <f ca="1">IF(Table1[[#This Row],[Post]]="A01",COUNTIFS($H$2:INDIRECT(ADDRESS(ROW(Table1[[#This Row],[Sel_Cat]]),8)),"A01")," ")</f>
        <v xml:space="preserve"> </v>
      </c>
      <c r="L140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08" s="3">
        <f ca="1">IF(Table1[[#This Row],[Post]]="A02",COUNTIFS($H$2:INDIRECT(ADDRESS(ROW(Table1[[#This Row],[Sel_Cat]]),8)),"A02")," ")</f>
        <v>191</v>
      </c>
      <c r="N1408" s="3">
        <f ca="1">IF(Table1[[#This Row],[Post]]="A02",COUNTIFS($G$2:INDIRECT(ADDRESS(ROW(Table1[[#This Row],[Sel_Cat]]),7)),Table1[[#This Row],[Sel_Cat]],$H$2:INDIRECT(ADDRESS(ROW(Table1[[#This Row],[Sel_Cat]]),8)),"A02")," ")</f>
        <v>11</v>
      </c>
      <c r="O1408" s="5" t="s">
        <v>5900</v>
      </c>
      <c r="P1408" s="5" t="str">
        <f>VLOOKUP(Table1[[#This Row],[ROLL2]],Sheet1!$A$1:$B$132,2,FALSE)</f>
        <v>Delhi</v>
      </c>
      <c r="Q1408" s="5" t="str">
        <f>VLOOKUP(Table1[[#This Row],[ROLL2]],Sheet1!$A$1:$C$132,3,FALSE)</f>
        <v>Delhi (2201)</v>
      </c>
    </row>
    <row r="1409" spans="1:17" x14ac:dyDescent="0.2">
      <c r="A1409" s="2">
        <v>90</v>
      </c>
      <c r="B1409" s="3">
        <v>2006003408</v>
      </c>
      <c r="C1409" s="4" t="s">
        <v>4476</v>
      </c>
      <c r="D1409" s="4" t="s">
        <v>272</v>
      </c>
      <c r="E1409" s="4" t="s">
        <v>273</v>
      </c>
      <c r="F1409" s="2" t="s">
        <v>5698</v>
      </c>
      <c r="G1409" s="2" t="s">
        <v>5698</v>
      </c>
      <c r="H1409" s="4" t="s">
        <v>274</v>
      </c>
      <c r="I1409" s="4">
        <v>1408</v>
      </c>
      <c r="J1409" s="3">
        <f ca="1">COUNTIF(G$2:INDIRECT(ADDRESS(ROW(Table1[[#This Row],[Sel_Cat]]),7)),Table1[[#This Row],[Sel_Cat]])</f>
        <v>110</v>
      </c>
      <c r="K1409" s="3" t="str">
        <f ca="1">IF(Table1[[#This Row],[Post]]="A01",COUNTIFS($H$2:INDIRECT(ADDRESS(ROW(Table1[[#This Row],[Sel_Cat]]),8)),"A01")," ")</f>
        <v xml:space="preserve"> </v>
      </c>
      <c r="L140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09" s="3">
        <f ca="1">IF(Table1[[#This Row],[Post]]="A02",COUNTIFS($H$2:INDIRECT(ADDRESS(ROW(Table1[[#This Row],[Sel_Cat]]),8)),"A02")," ")</f>
        <v>192</v>
      </c>
      <c r="N1409" s="3">
        <f ca="1">IF(Table1[[#This Row],[Post]]="A02",COUNTIFS($G$2:INDIRECT(ADDRESS(ROW(Table1[[#This Row],[Sel_Cat]]),7)),Table1[[#This Row],[Sel_Cat]],$H$2:INDIRECT(ADDRESS(ROW(Table1[[#This Row],[Sel_Cat]]),8)),"A02")," ")</f>
        <v>12</v>
      </c>
      <c r="O1409" s="5" t="s">
        <v>5899</v>
      </c>
      <c r="P1409" s="5" t="str">
        <f>VLOOKUP(Table1[[#This Row],[ROLL2]],Sheet1!$A$1:$B$132,2,FALSE)</f>
        <v>Uttarakhand</v>
      </c>
      <c r="Q1409" s="5" t="str">
        <f>VLOOKUP(Table1[[#This Row],[ROLL2]],Sheet1!$A$1:$C$132,3,FALSE)</f>
        <v>Roorkee (2006)</v>
      </c>
    </row>
    <row r="1410" spans="1:17" x14ac:dyDescent="0.2">
      <c r="A1410" s="2">
        <v>658</v>
      </c>
      <c r="B1410" s="3">
        <v>2411011208</v>
      </c>
      <c r="C1410" s="4" t="s">
        <v>4980</v>
      </c>
      <c r="D1410" s="4" t="s">
        <v>1976</v>
      </c>
      <c r="E1410" s="4" t="s">
        <v>1977</v>
      </c>
      <c r="F1410" s="2" t="s">
        <v>5698</v>
      </c>
      <c r="G1410" s="2" t="s">
        <v>5698</v>
      </c>
      <c r="H1410" s="4" t="s">
        <v>1978</v>
      </c>
      <c r="I1410" s="4">
        <v>1409</v>
      </c>
      <c r="J1410" s="3">
        <f ca="1">COUNTIF(G$2:INDIRECT(ADDRESS(ROW(Table1[[#This Row],[Sel_Cat]]),7)),Table1[[#This Row],[Sel_Cat]])</f>
        <v>111</v>
      </c>
      <c r="K1410" s="3" t="str">
        <f ca="1">IF(Table1[[#This Row],[Post]]="A01",COUNTIFS($H$2:INDIRECT(ADDRESS(ROW(Table1[[#This Row],[Sel_Cat]]),8)),"A01")," ")</f>
        <v xml:space="preserve"> </v>
      </c>
      <c r="L1410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10" s="3">
        <f ca="1">IF(Table1[[#This Row],[Post]]="A02",COUNTIFS($H$2:INDIRECT(ADDRESS(ROW(Table1[[#This Row],[Sel_Cat]]),8)),"A02")," ")</f>
        <v>193</v>
      </c>
      <c r="N1410" s="3">
        <f ca="1">IF(Table1[[#This Row],[Post]]="A02",COUNTIFS($G$2:INDIRECT(ADDRESS(ROW(Table1[[#This Row],[Sel_Cat]]),7)),Table1[[#This Row],[Sel_Cat]],$H$2:INDIRECT(ADDRESS(ROW(Table1[[#This Row],[Sel_Cat]]),8)),"A02")," ")</f>
        <v>13</v>
      </c>
      <c r="O1410" s="5" t="s">
        <v>5909</v>
      </c>
      <c r="P1410" s="5" t="str">
        <f>VLOOKUP(Table1[[#This Row],[ROLL2]],Sheet1!$A$1:$B$132,2,FALSE)</f>
        <v>Rajasthan</v>
      </c>
      <c r="Q1410" s="5" t="str">
        <f>VLOOKUP(Table1[[#This Row],[ROLL2]],Sheet1!$A$1:$C$132,3,FALSE)</f>
        <v>Sikar(2411)</v>
      </c>
    </row>
    <row r="1411" spans="1:17" x14ac:dyDescent="0.2">
      <c r="A1411" s="2">
        <v>377</v>
      </c>
      <c r="B1411" s="3">
        <v>2201237004</v>
      </c>
      <c r="C1411" s="4" t="s">
        <v>4739</v>
      </c>
      <c r="D1411" s="4" t="s">
        <v>1133</v>
      </c>
      <c r="E1411" s="4" t="s">
        <v>1134</v>
      </c>
      <c r="F1411" s="2" t="s">
        <v>5698</v>
      </c>
      <c r="G1411" s="2" t="s">
        <v>5698</v>
      </c>
      <c r="H1411" s="4" t="s">
        <v>1135</v>
      </c>
      <c r="I1411" s="4">
        <v>1410</v>
      </c>
      <c r="J1411" s="3">
        <f ca="1">COUNTIF(G$2:INDIRECT(ADDRESS(ROW(Table1[[#This Row],[Sel_Cat]]),7)),Table1[[#This Row],[Sel_Cat]])</f>
        <v>112</v>
      </c>
      <c r="K1411" s="3" t="str">
        <f ca="1">IF(Table1[[#This Row],[Post]]="A01",COUNTIFS($H$2:INDIRECT(ADDRESS(ROW(Table1[[#This Row],[Sel_Cat]]),8)),"A01")," ")</f>
        <v xml:space="preserve"> </v>
      </c>
      <c r="L1411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11" s="3">
        <f ca="1">IF(Table1[[#This Row],[Post]]="A02",COUNTIFS($H$2:INDIRECT(ADDRESS(ROW(Table1[[#This Row],[Sel_Cat]]),8)),"A02")," ")</f>
        <v>194</v>
      </c>
      <c r="N1411" s="3">
        <f ca="1">IF(Table1[[#This Row],[Post]]="A02",COUNTIFS($G$2:INDIRECT(ADDRESS(ROW(Table1[[#This Row],[Sel_Cat]]),7)),Table1[[#This Row],[Sel_Cat]],$H$2:INDIRECT(ADDRESS(ROW(Table1[[#This Row],[Sel_Cat]]),8)),"A02")," ")</f>
        <v>14</v>
      </c>
      <c r="O1411" s="5" t="s">
        <v>5900</v>
      </c>
      <c r="P1411" s="5" t="str">
        <f>VLOOKUP(Table1[[#This Row],[ROLL2]],Sheet1!$A$1:$B$132,2,FALSE)</f>
        <v>Delhi</v>
      </c>
      <c r="Q1411" s="5" t="str">
        <f>VLOOKUP(Table1[[#This Row],[ROLL2]],Sheet1!$A$1:$C$132,3,FALSE)</f>
        <v>Delhi (2201)</v>
      </c>
    </row>
    <row r="1412" spans="1:17" x14ac:dyDescent="0.2">
      <c r="A1412" s="2">
        <v>702</v>
      </c>
      <c r="B1412" s="3">
        <v>3003054379</v>
      </c>
      <c r="C1412" s="4" t="s">
        <v>5019</v>
      </c>
      <c r="D1412" s="4" t="s">
        <v>2108</v>
      </c>
      <c r="E1412" s="4" t="s">
        <v>2109</v>
      </c>
      <c r="F1412" s="2" t="s">
        <v>5701</v>
      </c>
      <c r="G1412" s="2" t="s">
        <v>5699</v>
      </c>
      <c r="H1412" s="4" t="s">
        <v>2110</v>
      </c>
      <c r="I1412" s="4">
        <v>1411</v>
      </c>
      <c r="J1412" s="3">
        <f ca="1">COUNTIF(G$2:INDIRECT(ADDRESS(ROW(Table1[[#This Row],[Sel_Cat]]),7)),Table1[[#This Row],[Sel_Cat]])</f>
        <v>5</v>
      </c>
      <c r="K1412" s="3">
        <f ca="1">IF(Table1[[#This Row],[Post]]="A01",COUNTIFS($H$2:INDIRECT(ADDRESS(ROW(Table1[[#This Row],[Sel_Cat]]),8)),"A01")," ")</f>
        <v>1217</v>
      </c>
      <c r="L1412" s="3">
        <f ca="1">IF(Table1[[#This Row],[Post]]="A01",COUNTIFS($G$2:INDIRECT(ADDRESS(ROW(Table1[[#This Row],[Sel_Cat]]),7)),Table1[[#This Row],[Sel_Cat]],$H$2:INDIRECT(ADDRESS(ROW(Table1[[#This Row],[Sel_Cat]]),8)),"A01")," ")</f>
        <v>5</v>
      </c>
      <c r="M1412" s="3" t="str">
        <f ca="1">IF(Table1[[#This Row],[Post]]="A02",COUNTIFS($H$2:INDIRECT(ADDRESS(ROW(Table1[[#This Row],[Sel_Cat]]),8)),"A02")," ")</f>
        <v xml:space="preserve"> </v>
      </c>
      <c r="N141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12" s="5" t="s">
        <v>5890</v>
      </c>
      <c r="P1412" s="5" t="str">
        <f>VLOOKUP(Table1[[#This Row],[ROLL2]],Sheet1!$A$1:$B$132,2,FALSE)</f>
        <v>Uttar Pradesh</v>
      </c>
      <c r="Q1412" s="5" t="str">
        <f>VLOOKUP(Table1[[#This Row],[ROLL2]],Sheet1!$A$1:$C$132,3,FALSE)</f>
        <v>Prayagraj (3003)</v>
      </c>
    </row>
    <row r="1413" spans="1:17" x14ac:dyDescent="0.2">
      <c r="A1413" s="2">
        <v>665</v>
      </c>
      <c r="B1413" s="3">
        <v>3001013966</v>
      </c>
      <c r="C1413" s="4" t="s">
        <v>4987</v>
      </c>
      <c r="D1413" s="4" t="s">
        <v>1997</v>
      </c>
      <c r="E1413" s="4" t="s">
        <v>1998</v>
      </c>
      <c r="F1413" s="2" t="s">
        <v>5703</v>
      </c>
      <c r="G1413" s="2" t="s">
        <v>5699</v>
      </c>
      <c r="H1413" s="4" t="s">
        <v>1999</v>
      </c>
      <c r="I1413" s="4">
        <v>1412</v>
      </c>
      <c r="J1413" s="3">
        <f ca="1">COUNTIF(G$2:INDIRECT(ADDRESS(ROW(Table1[[#This Row],[Sel_Cat]]),7)),Table1[[#This Row],[Sel_Cat]])</f>
        <v>6</v>
      </c>
      <c r="K1413" s="3">
        <f ca="1">IF(Table1[[#This Row],[Post]]="A01",COUNTIFS($H$2:INDIRECT(ADDRESS(ROW(Table1[[#This Row],[Sel_Cat]]),8)),"A01")," ")</f>
        <v>1218</v>
      </c>
      <c r="L1413" s="3">
        <f ca="1">IF(Table1[[#This Row],[Post]]="A01",COUNTIFS($G$2:INDIRECT(ADDRESS(ROW(Table1[[#This Row],[Sel_Cat]]),7)),Table1[[#This Row],[Sel_Cat]],$H$2:INDIRECT(ADDRESS(ROW(Table1[[#This Row],[Sel_Cat]]),8)),"A01")," ")</f>
        <v>6</v>
      </c>
      <c r="M1413" s="3" t="str">
        <f ca="1">IF(Table1[[#This Row],[Post]]="A02",COUNTIFS($H$2:INDIRECT(ADDRESS(ROW(Table1[[#This Row],[Sel_Cat]]),8)),"A02")," ")</f>
        <v xml:space="preserve"> </v>
      </c>
      <c r="N141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13" s="5" t="s">
        <v>5883</v>
      </c>
      <c r="P1413" s="5" t="str">
        <f>VLOOKUP(Table1[[#This Row],[ROLL2]],Sheet1!$A$1:$B$132,2,FALSE)</f>
        <v>Uttar Pradesh</v>
      </c>
      <c r="Q1413" s="5" t="str">
        <f>VLOOKUP(Table1[[#This Row],[ROLL2]],Sheet1!$A$1:$C$132,3,FALSE)</f>
        <v>Agra(3001)</v>
      </c>
    </row>
    <row r="1414" spans="1:17" x14ac:dyDescent="0.2">
      <c r="A1414" s="2">
        <v>27</v>
      </c>
      <c r="B1414" s="3">
        <v>1402013521</v>
      </c>
      <c r="C1414" s="4" t="s">
        <v>4416</v>
      </c>
      <c r="D1414" s="4" t="s">
        <v>83</v>
      </c>
      <c r="E1414" s="4" t="s">
        <v>84</v>
      </c>
      <c r="F1414" s="2" t="s">
        <v>5703</v>
      </c>
      <c r="G1414" s="2" t="s">
        <v>5699</v>
      </c>
      <c r="H1414" s="4" t="s">
        <v>85</v>
      </c>
      <c r="I1414" s="4">
        <v>1413</v>
      </c>
      <c r="J1414" s="3">
        <f ca="1">COUNTIF(G$2:INDIRECT(ADDRESS(ROW(Table1[[#This Row],[Sel_Cat]]),7)),Table1[[#This Row],[Sel_Cat]])</f>
        <v>7</v>
      </c>
      <c r="K1414" s="3">
        <f ca="1">IF(Table1[[#This Row],[Post]]="A01",COUNTIFS($H$2:INDIRECT(ADDRESS(ROW(Table1[[#This Row],[Sel_Cat]]),8)),"A01")," ")</f>
        <v>1219</v>
      </c>
      <c r="L1414" s="3">
        <f ca="1">IF(Table1[[#This Row],[Post]]="A01",COUNTIFS($G$2:INDIRECT(ADDRESS(ROW(Table1[[#This Row],[Sel_Cat]]),7)),Table1[[#This Row],[Sel_Cat]],$H$2:INDIRECT(ADDRESS(ROW(Table1[[#This Row],[Sel_Cat]]),8)),"A01")," ")</f>
        <v>7</v>
      </c>
      <c r="M1414" s="3" t="str">
        <f ca="1">IF(Table1[[#This Row],[Post]]="A02",COUNTIFS($H$2:INDIRECT(ADDRESS(ROW(Table1[[#This Row],[Sel_Cat]]),8)),"A02")," ")</f>
        <v xml:space="preserve"> </v>
      </c>
      <c r="N141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14" s="5" t="s">
        <v>5973</v>
      </c>
      <c r="P1414" s="5" t="str">
        <f>VLOOKUP(Table1[[#This Row],[ROLL2]],Sheet1!$A$1:$B$132,2,FALSE)</f>
        <v>Punjab</v>
      </c>
      <c r="Q1414" s="5" t="str">
        <f>VLOOKUP(Table1[[#This Row],[ROLL2]],Sheet1!$A$1:$C$132,3,FALSE)</f>
        <v>Jalandhar(1402)</v>
      </c>
    </row>
    <row r="1415" spans="1:17" x14ac:dyDescent="0.2">
      <c r="A1415" s="2">
        <v>1224</v>
      </c>
      <c r="B1415" s="3">
        <v>7204007523</v>
      </c>
      <c r="C1415" s="4" t="s">
        <v>5473</v>
      </c>
      <c r="D1415" s="4" t="s">
        <v>3674</v>
      </c>
      <c r="E1415" s="4" t="s">
        <v>3675</v>
      </c>
      <c r="F1415" s="2" t="s">
        <v>5701</v>
      </c>
      <c r="G1415" s="2" t="s">
        <v>5699</v>
      </c>
      <c r="H1415" s="4" t="s">
        <v>3676</v>
      </c>
      <c r="I1415" s="4">
        <v>1414</v>
      </c>
      <c r="J1415" s="3">
        <f ca="1">COUNTIF(G$2:INDIRECT(ADDRESS(ROW(Table1[[#This Row],[Sel_Cat]]),7)),Table1[[#This Row],[Sel_Cat]])</f>
        <v>8</v>
      </c>
      <c r="K1415" s="3">
        <f ca="1">IF(Table1[[#This Row],[Post]]="A01",COUNTIFS($H$2:INDIRECT(ADDRESS(ROW(Table1[[#This Row],[Sel_Cat]]),8)),"A01")," ")</f>
        <v>1220</v>
      </c>
      <c r="L1415" s="3">
        <f ca="1">IF(Table1[[#This Row],[Post]]="A01",COUNTIFS($G$2:INDIRECT(ADDRESS(ROW(Table1[[#This Row],[Sel_Cat]]),7)),Table1[[#This Row],[Sel_Cat]],$H$2:INDIRECT(ADDRESS(ROW(Table1[[#This Row],[Sel_Cat]]),8)),"A01")," ")</f>
        <v>8</v>
      </c>
      <c r="M1415" s="3" t="str">
        <f ca="1">IF(Table1[[#This Row],[Post]]="A02",COUNTIFS($H$2:INDIRECT(ADDRESS(ROW(Table1[[#This Row],[Sel_Cat]]),8)),"A02")," ")</f>
        <v xml:space="preserve"> </v>
      </c>
      <c r="N141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15" s="5" t="s">
        <v>6010</v>
      </c>
      <c r="P1415" s="5" t="str">
        <f>VLOOKUP(Table1[[#This Row],[ROLL2]],Sheet1!$A$1:$B$132,2,FALSE)</f>
        <v>Maharashtra</v>
      </c>
      <c r="Q1415" s="5" t="str">
        <f>VLOOKUP(Table1[[#This Row],[ROLL2]],Sheet1!$A$1:$C$132,3,FALSE)</f>
        <v>Mumbai(7204)</v>
      </c>
    </row>
    <row r="1416" spans="1:17" x14ac:dyDescent="0.2">
      <c r="A1416" s="2">
        <v>348</v>
      </c>
      <c r="B1416" s="3">
        <v>2201218533</v>
      </c>
      <c r="C1416" s="4" t="s">
        <v>614</v>
      </c>
      <c r="D1416" s="4" t="s">
        <v>1046</v>
      </c>
      <c r="E1416" s="4" t="s">
        <v>1047</v>
      </c>
      <c r="F1416" s="2" t="s">
        <v>5696</v>
      </c>
      <c r="G1416" s="2" t="s">
        <v>5700</v>
      </c>
      <c r="H1416" s="4" t="s">
        <v>1048</v>
      </c>
      <c r="I1416" s="4">
        <v>1415</v>
      </c>
      <c r="J1416" s="3">
        <f ca="1">COUNTIF(G$2:INDIRECT(ADDRESS(ROW(Table1[[#This Row],[Sel_Cat]]),7)),Table1[[#This Row],[Sel_Cat]])</f>
        <v>3</v>
      </c>
      <c r="K1416" s="3">
        <f ca="1">IF(Table1[[#This Row],[Post]]="A01",COUNTIFS($H$2:INDIRECT(ADDRESS(ROW(Table1[[#This Row],[Sel_Cat]]),8)),"A01")," ")</f>
        <v>1221</v>
      </c>
      <c r="L1416" s="3">
        <f ca="1">IF(Table1[[#This Row],[Post]]="A01",COUNTIFS($G$2:INDIRECT(ADDRESS(ROW(Table1[[#This Row],[Sel_Cat]]),7)),Table1[[#This Row],[Sel_Cat]],$H$2:INDIRECT(ADDRESS(ROW(Table1[[#This Row],[Sel_Cat]]),8)),"A01")," ")</f>
        <v>3</v>
      </c>
      <c r="M1416" s="3" t="str">
        <f ca="1">IF(Table1[[#This Row],[Post]]="A02",COUNTIFS($H$2:INDIRECT(ADDRESS(ROW(Table1[[#This Row],[Sel_Cat]]),8)),"A02")," ")</f>
        <v xml:space="preserve"> </v>
      </c>
      <c r="N141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16" s="5" t="s">
        <v>5900</v>
      </c>
      <c r="P1416" s="5" t="str">
        <f>VLOOKUP(Table1[[#This Row],[ROLL2]],Sheet1!$A$1:$B$132,2,FALSE)</f>
        <v>Delhi</v>
      </c>
      <c r="Q1416" s="5" t="str">
        <f>VLOOKUP(Table1[[#This Row],[ROLL2]],Sheet1!$A$1:$C$132,3,FALSE)</f>
        <v>Delhi (2201)</v>
      </c>
    </row>
    <row r="1417" spans="1:17" x14ac:dyDescent="0.2">
      <c r="A1417" s="2">
        <v>243</v>
      </c>
      <c r="B1417" s="3">
        <v>2201127580</v>
      </c>
      <c r="C1417" s="4" t="s">
        <v>4617</v>
      </c>
      <c r="D1417" s="4" t="s">
        <v>731</v>
      </c>
      <c r="E1417" s="4" t="s">
        <v>732</v>
      </c>
      <c r="F1417" s="2" t="s">
        <v>5703</v>
      </c>
      <c r="G1417" s="2" t="s">
        <v>5699</v>
      </c>
      <c r="H1417" s="4" t="s">
        <v>733</v>
      </c>
      <c r="I1417" s="4">
        <v>1416</v>
      </c>
      <c r="J1417" s="3">
        <f ca="1">COUNTIF(G$2:INDIRECT(ADDRESS(ROW(Table1[[#This Row],[Sel_Cat]]),7)),Table1[[#This Row],[Sel_Cat]])</f>
        <v>9</v>
      </c>
      <c r="K1417" s="3">
        <f ca="1">IF(Table1[[#This Row],[Post]]="A01",COUNTIFS($H$2:INDIRECT(ADDRESS(ROW(Table1[[#This Row],[Sel_Cat]]),8)),"A01")," ")</f>
        <v>1222</v>
      </c>
      <c r="L1417" s="3">
        <f ca="1">IF(Table1[[#This Row],[Post]]="A01",COUNTIFS($G$2:INDIRECT(ADDRESS(ROW(Table1[[#This Row],[Sel_Cat]]),7)),Table1[[#This Row],[Sel_Cat]],$H$2:INDIRECT(ADDRESS(ROW(Table1[[#This Row],[Sel_Cat]]),8)),"A01")," ")</f>
        <v>9</v>
      </c>
      <c r="M1417" s="3" t="str">
        <f ca="1">IF(Table1[[#This Row],[Post]]="A02",COUNTIFS($H$2:INDIRECT(ADDRESS(ROW(Table1[[#This Row],[Sel_Cat]]),8)),"A02")," ")</f>
        <v xml:space="preserve"> </v>
      </c>
      <c r="N141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17" s="5" t="s">
        <v>5900</v>
      </c>
      <c r="P1417" s="5" t="str">
        <f>VLOOKUP(Table1[[#This Row],[ROLL2]],Sheet1!$A$1:$B$132,2,FALSE)</f>
        <v>Delhi</v>
      </c>
      <c r="Q1417" s="5" t="str">
        <f>VLOOKUP(Table1[[#This Row],[ROLL2]],Sheet1!$A$1:$C$132,3,FALSE)</f>
        <v>Delhi (2201)</v>
      </c>
    </row>
    <row r="1418" spans="1:17" x14ac:dyDescent="0.2">
      <c r="A1418" s="2">
        <v>195</v>
      </c>
      <c r="B1418" s="3">
        <v>2201091397</v>
      </c>
      <c r="C1418" s="4" t="s">
        <v>4573</v>
      </c>
      <c r="D1418" s="4" t="s">
        <v>587</v>
      </c>
      <c r="E1418" s="4" t="s">
        <v>588</v>
      </c>
      <c r="F1418" s="2" t="s">
        <v>5703</v>
      </c>
      <c r="G1418" s="2" t="s">
        <v>5699</v>
      </c>
      <c r="H1418" s="4" t="s">
        <v>589</v>
      </c>
      <c r="I1418" s="4">
        <v>1417</v>
      </c>
      <c r="J1418" s="3">
        <f ca="1">COUNTIF(G$2:INDIRECT(ADDRESS(ROW(Table1[[#This Row],[Sel_Cat]]),7)),Table1[[#This Row],[Sel_Cat]])</f>
        <v>10</v>
      </c>
      <c r="K1418" s="3" t="str">
        <f ca="1">IF(Table1[[#This Row],[Post]]="A01",COUNTIFS($H$2:INDIRECT(ADDRESS(ROW(Table1[[#This Row],[Sel_Cat]]),8)),"A01")," ")</f>
        <v xml:space="preserve"> </v>
      </c>
      <c r="L141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18" s="3">
        <f ca="1">IF(Table1[[#This Row],[Post]]="A02",COUNTIFS($H$2:INDIRECT(ADDRESS(ROW(Table1[[#This Row],[Sel_Cat]]),8)),"A02")," ")</f>
        <v>195</v>
      </c>
      <c r="N1418" s="3">
        <f ca="1">IF(Table1[[#This Row],[Post]]="A02",COUNTIFS($G$2:INDIRECT(ADDRESS(ROW(Table1[[#This Row],[Sel_Cat]]),7)),Table1[[#This Row],[Sel_Cat]],$H$2:INDIRECT(ADDRESS(ROW(Table1[[#This Row],[Sel_Cat]]),8)),"A02")," ")</f>
        <v>1</v>
      </c>
      <c r="O1418" s="5" t="s">
        <v>5900</v>
      </c>
      <c r="P1418" s="5" t="str">
        <f>VLOOKUP(Table1[[#This Row],[ROLL2]],Sheet1!$A$1:$B$132,2,FALSE)</f>
        <v>Delhi</v>
      </c>
      <c r="Q1418" s="5" t="str">
        <f>VLOOKUP(Table1[[#This Row],[ROLL2]],Sheet1!$A$1:$C$132,3,FALSE)</f>
        <v>Delhi (2201)</v>
      </c>
    </row>
    <row r="1419" spans="1:17" x14ac:dyDescent="0.2">
      <c r="A1419" s="2">
        <v>1067</v>
      </c>
      <c r="B1419" s="3">
        <v>4417011651</v>
      </c>
      <c r="C1419" s="4" t="s">
        <v>5328</v>
      </c>
      <c r="D1419" s="4" t="s">
        <v>3203</v>
      </c>
      <c r="E1419" s="4" t="s">
        <v>3204</v>
      </c>
      <c r="F1419" s="2" t="s">
        <v>5703</v>
      </c>
      <c r="G1419" s="2" t="s">
        <v>5699</v>
      </c>
      <c r="H1419" s="4" t="s">
        <v>3205</v>
      </c>
      <c r="I1419" s="4">
        <v>1418</v>
      </c>
      <c r="J1419" s="3">
        <f ca="1">COUNTIF(G$2:INDIRECT(ADDRESS(ROW(Table1[[#This Row],[Sel_Cat]]),7)),Table1[[#This Row],[Sel_Cat]])</f>
        <v>11</v>
      </c>
      <c r="K1419" s="3">
        <f ca="1">IF(Table1[[#This Row],[Post]]="A01",COUNTIFS($H$2:INDIRECT(ADDRESS(ROW(Table1[[#This Row],[Sel_Cat]]),8)),"A01")," ")</f>
        <v>1223</v>
      </c>
      <c r="L1419" s="3">
        <f ca="1">IF(Table1[[#This Row],[Post]]="A01",COUNTIFS($G$2:INDIRECT(ADDRESS(ROW(Table1[[#This Row],[Sel_Cat]]),7)),Table1[[#This Row],[Sel_Cat]],$H$2:INDIRECT(ADDRESS(ROW(Table1[[#This Row],[Sel_Cat]]),8)),"A01")," ")</f>
        <v>10</v>
      </c>
      <c r="M1419" s="3" t="str">
        <f ca="1">IF(Table1[[#This Row],[Post]]="A02",COUNTIFS($H$2:INDIRECT(ADDRESS(ROW(Table1[[#This Row],[Sel_Cat]]),8)),"A02")," ")</f>
        <v xml:space="preserve"> </v>
      </c>
      <c r="N141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19" s="5" t="s">
        <v>5921</v>
      </c>
      <c r="P1419" s="5" t="str">
        <f>VLOOKUP(Table1[[#This Row],[ROLL2]],Sheet1!$A$1:$B$132,2,FALSE)</f>
        <v>West Bengal</v>
      </c>
      <c r="Q1419" s="5" t="str">
        <f>VLOOKUP(Table1[[#This Row],[ROLL2]],Sheet1!$A$1:$C$132,3,FALSE)</f>
        <v>Asansol(4417)</v>
      </c>
    </row>
    <row r="1420" spans="1:17" x14ac:dyDescent="0.2">
      <c r="A1420" s="2">
        <v>783</v>
      </c>
      <c r="B1420" s="3">
        <v>3010048025</v>
      </c>
      <c r="C1420" s="4" t="s">
        <v>5094</v>
      </c>
      <c r="D1420" s="4" t="s">
        <v>2351</v>
      </c>
      <c r="E1420" s="4" t="s">
        <v>2352</v>
      </c>
      <c r="F1420" s="2" t="s">
        <v>5703</v>
      </c>
      <c r="G1420" s="2" t="s">
        <v>5699</v>
      </c>
      <c r="H1420" s="4" t="s">
        <v>2353</v>
      </c>
      <c r="I1420" s="4">
        <v>1419</v>
      </c>
      <c r="J1420" s="3">
        <f ca="1">COUNTIF(G$2:INDIRECT(ADDRESS(ROW(Table1[[#This Row],[Sel_Cat]]),7)),Table1[[#This Row],[Sel_Cat]])</f>
        <v>12</v>
      </c>
      <c r="K1420" s="3">
        <f ca="1">IF(Table1[[#This Row],[Post]]="A01",COUNTIFS($H$2:INDIRECT(ADDRESS(ROW(Table1[[#This Row],[Sel_Cat]]),8)),"A01")," ")</f>
        <v>1224</v>
      </c>
      <c r="L1420" s="3">
        <f ca="1">IF(Table1[[#This Row],[Post]]="A01",COUNTIFS($G$2:INDIRECT(ADDRESS(ROW(Table1[[#This Row],[Sel_Cat]]),7)),Table1[[#This Row],[Sel_Cat]],$H$2:INDIRECT(ADDRESS(ROW(Table1[[#This Row],[Sel_Cat]]),8)),"A01")," ")</f>
        <v>11</v>
      </c>
      <c r="M1420" s="3" t="str">
        <f ca="1">IF(Table1[[#This Row],[Post]]="A02",COUNTIFS($H$2:INDIRECT(ADDRESS(ROW(Table1[[#This Row],[Sel_Cat]]),8)),"A02")," ")</f>
        <v xml:space="preserve"> </v>
      </c>
      <c r="N142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20" s="5" t="s">
        <v>5888</v>
      </c>
      <c r="P1420" s="5" t="str">
        <f>VLOOKUP(Table1[[#This Row],[ROLL2]],Sheet1!$A$1:$B$132,2,FALSE)</f>
        <v>Uttar Pradesh</v>
      </c>
      <c r="Q1420" s="5" t="str">
        <f>VLOOKUP(Table1[[#This Row],[ROLL2]],Sheet1!$A$1:$C$132,3,FALSE)</f>
        <v>Lucknow (3010)</v>
      </c>
    </row>
    <row r="1421" spans="1:17" x14ac:dyDescent="0.2">
      <c r="A1421" s="2">
        <v>113</v>
      </c>
      <c r="B1421" s="3">
        <v>2201015967</v>
      </c>
      <c r="C1421" s="4" t="s">
        <v>4499</v>
      </c>
      <c r="D1421" s="4" t="s">
        <v>341</v>
      </c>
      <c r="E1421" s="4" t="s">
        <v>342</v>
      </c>
      <c r="F1421" s="2" t="s">
        <v>5701</v>
      </c>
      <c r="G1421" s="2" t="s">
        <v>5699</v>
      </c>
      <c r="H1421" s="4" t="s">
        <v>343</v>
      </c>
      <c r="I1421" s="4">
        <v>1420</v>
      </c>
      <c r="J1421" s="3">
        <f ca="1">COUNTIF(G$2:INDIRECT(ADDRESS(ROW(Table1[[#This Row],[Sel_Cat]]),7)),Table1[[#This Row],[Sel_Cat]])</f>
        <v>13</v>
      </c>
      <c r="K1421" s="3">
        <f ca="1">IF(Table1[[#This Row],[Post]]="A01",COUNTIFS($H$2:INDIRECT(ADDRESS(ROW(Table1[[#This Row],[Sel_Cat]]),8)),"A01")," ")</f>
        <v>1225</v>
      </c>
      <c r="L1421" s="3">
        <f ca="1">IF(Table1[[#This Row],[Post]]="A01",COUNTIFS($G$2:INDIRECT(ADDRESS(ROW(Table1[[#This Row],[Sel_Cat]]),7)),Table1[[#This Row],[Sel_Cat]],$H$2:INDIRECT(ADDRESS(ROW(Table1[[#This Row],[Sel_Cat]]),8)),"A01")," ")</f>
        <v>12</v>
      </c>
      <c r="M1421" s="3" t="str">
        <f ca="1">IF(Table1[[#This Row],[Post]]="A02",COUNTIFS($H$2:INDIRECT(ADDRESS(ROW(Table1[[#This Row],[Sel_Cat]]),8)),"A02")," ")</f>
        <v xml:space="preserve"> </v>
      </c>
      <c r="N142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21" s="5" t="s">
        <v>5900</v>
      </c>
      <c r="P1421" s="5" t="str">
        <f>VLOOKUP(Table1[[#This Row],[ROLL2]],Sheet1!$A$1:$B$132,2,FALSE)</f>
        <v>Delhi</v>
      </c>
      <c r="Q1421" s="5" t="str">
        <f>VLOOKUP(Table1[[#This Row],[ROLL2]],Sheet1!$A$1:$C$132,3,FALSE)</f>
        <v>Delhi (2201)</v>
      </c>
    </row>
    <row r="1422" spans="1:17" x14ac:dyDescent="0.2">
      <c r="A1422" s="2">
        <v>103</v>
      </c>
      <c r="B1422" s="3">
        <v>2201007626</v>
      </c>
      <c r="C1422" s="4" t="s">
        <v>4489</v>
      </c>
      <c r="D1422" s="4" t="s">
        <v>311</v>
      </c>
      <c r="E1422" s="4" t="s">
        <v>312</v>
      </c>
      <c r="F1422" s="2" t="s">
        <v>5703</v>
      </c>
      <c r="G1422" s="2" t="s">
        <v>5699</v>
      </c>
      <c r="H1422" s="4" t="s">
        <v>313</v>
      </c>
      <c r="I1422" s="4">
        <v>1421</v>
      </c>
      <c r="J1422" s="3">
        <f ca="1">COUNTIF(G$2:INDIRECT(ADDRESS(ROW(Table1[[#This Row],[Sel_Cat]]),7)),Table1[[#This Row],[Sel_Cat]])</f>
        <v>14</v>
      </c>
      <c r="K1422" s="3">
        <f ca="1">IF(Table1[[#This Row],[Post]]="A01",COUNTIFS($H$2:INDIRECT(ADDRESS(ROW(Table1[[#This Row],[Sel_Cat]]),8)),"A01")," ")</f>
        <v>1226</v>
      </c>
      <c r="L1422" s="3">
        <f ca="1">IF(Table1[[#This Row],[Post]]="A01",COUNTIFS($G$2:INDIRECT(ADDRESS(ROW(Table1[[#This Row],[Sel_Cat]]),7)),Table1[[#This Row],[Sel_Cat]],$H$2:INDIRECT(ADDRESS(ROW(Table1[[#This Row],[Sel_Cat]]),8)),"A01")," ")</f>
        <v>13</v>
      </c>
      <c r="M1422" s="3" t="str">
        <f ca="1">IF(Table1[[#This Row],[Post]]="A02",COUNTIFS($H$2:INDIRECT(ADDRESS(ROW(Table1[[#This Row],[Sel_Cat]]),8)),"A02")," ")</f>
        <v xml:space="preserve"> </v>
      </c>
      <c r="N142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22" s="5" t="s">
        <v>5900</v>
      </c>
      <c r="P1422" s="5" t="str">
        <f>VLOOKUP(Table1[[#This Row],[ROLL2]],Sheet1!$A$1:$B$132,2,FALSE)</f>
        <v>Delhi</v>
      </c>
      <c r="Q1422" s="5" t="str">
        <f>VLOOKUP(Table1[[#This Row],[ROLL2]],Sheet1!$A$1:$C$132,3,FALSE)</f>
        <v>Delhi (2201)</v>
      </c>
    </row>
    <row r="1423" spans="1:17" x14ac:dyDescent="0.2">
      <c r="A1423" s="2">
        <v>1059</v>
      </c>
      <c r="B1423" s="3">
        <v>4415015443</v>
      </c>
      <c r="C1423" s="4" t="s">
        <v>5320</v>
      </c>
      <c r="D1423" s="4" t="s">
        <v>3179</v>
      </c>
      <c r="E1423" s="4" t="s">
        <v>3180</v>
      </c>
      <c r="F1423" s="2" t="s">
        <v>5703</v>
      </c>
      <c r="G1423" s="2" t="s">
        <v>5699</v>
      </c>
      <c r="H1423" s="4" t="s">
        <v>3181</v>
      </c>
      <c r="I1423" s="4">
        <v>1422</v>
      </c>
      <c r="J1423" s="3">
        <f ca="1">COUNTIF(G$2:INDIRECT(ADDRESS(ROW(Table1[[#This Row],[Sel_Cat]]),7)),Table1[[#This Row],[Sel_Cat]])</f>
        <v>15</v>
      </c>
      <c r="K1423" s="3">
        <f ca="1">IF(Table1[[#This Row],[Post]]="A01",COUNTIFS($H$2:INDIRECT(ADDRESS(ROW(Table1[[#This Row],[Sel_Cat]]),8)),"A01")," ")</f>
        <v>1227</v>
      </c>
      <c r="L1423" s="3">
        <f ca="1">IF(Table1[[#This Row],[Post]]="A01",COUNTIFS($G$2:INDIRECT(ADDRESS(ROW(Table1[[#This Row],[Sel_Cat]]),7)),Table1[[#This Row],[Sel_Cat]],$H$2:INDIRECT(ADDRESS(ROW(Table1[[#This Row],[Sel_Cat]]),8)),"A01")," ")</f>
        <v>14</v>
      </c>
      <c r="M1423" s="3" t="str">
        <f ca="1">IF(Table1[[#This Row],[Post]]="A02",COUNTIFS($H$2:INDIRECT(ADDRESS(ROW(Table1[[#This Row],[Sel_Cat]]),8)),"A02")," ")</f>
        <v xml:space="preserve"> </v>
      </c>
      <c r="N142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23" s="5" t="s">
        <v>5926</v>
      </c>
      <c r="P1423" s="5" t="str">
        <f>VLOOKUP(Table1[[#This Row],[ROLL2]],Sheet1!$A$1:$B$132,2,FALSE)</f>
        <v>West Bengal</v>
      </c>
      <c r="Q1423" s="5" t="str">
        <f>VLOOKUP(Table1[[#This Row],[ROLL2]],Sheet1!$A$1:$C$132,3,FALSE)</f>
        <v>Siliguri(4415)</v>
      </c>
    </row>
    <row r="1424" spans="1:17" x14ac:dyDescent="0.2">
      <c r="A1424" s="2">
        <v>993</v>
      </c>
      <c r="B1424" s="3">
        <v>4206026539</v>
      </c>
      <c r="C1424" s="4" t="s">
        <v>5261</v>
      </c>
      <c r="D1424" s="4" t="s">
        <v>2981</v>
      </c>
      <c r="E1424" s="4" t="s">
        <v>2982</v>
      </c>
      <c r="F1424" s="2" t="s">
        <v>5696</v>
      </c>
      <c r="G1424" s="2" t="s">
        <v>5699</v>
      </c>
      <c r="H1424" s="4" t="s">
        <v>2983</v>
      </c>
      <c r="I1424" s="4">
        <v>1423</v>
      </c>
      <c r="J1424" s="3">
        <f ca="1">COUNTIF(G$2:INDIRECT(ADDRESS(ROW(Table1[[#This Row],[Sel_Cat]]),7)),Table1[[#This Row],[Sel_Cat]])</f>
        <v>16</v>
      </c>
      <c r="K1424" s="3">
        <f ca="1">IF(Table1[[#This Row],[Post]]="A01",COUNTIFS($H$2:INDIRECT(ADDRESS(ROW(Table1[[#This Row],[Sel_Cat]]),8)),"A01")," ")</f>
        <v>1228</v>
      </c>
      <c r="L1424" s="3">
        <f ca="1">IF(Table1[[#This Row],[Post]]="A01",COUNTIFS($G$2:INDIRECT(ADDRESS(ROW(Table1[[#This Row],[Sel_Cat]]),7)),Table1[[#This Row],[Sel_Cat]],$H$2:INDIRECT(ADDRESS(ROW(Table1[[#This Row],[Sel_Cat]]),8)),"A01")," ")</f>
        <v>15</v>
      </c>
      <c r="M1424" s="3" t="str">
        <f ca="1">IF(Table1[[#This Row],[Post]]="A02",COUNTIFS($H$2:INDIRECT(ADDRESS(ROW(Table1[[#This Row],[Sel_Cat]]),8)),"A02")," ")</f>
        <v xml:space="preserve"> </v>
      </c>
      <c r="N142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24" s="5" t="s">
        <v>5910</v>
      </c>
      <c r="P1424" s="5" t="str">
        <f>VLOOKUP(Table1[[#This Row],[ROLL2]],Sheet1!$A$1:$B$132,2,FALSE)</f>
        <v>Jharkhand</v>
      </c>
      <c r="Q1424" s="5" t="str">
        <f>VLOOKUP(Table1[[#This Row],[ROLL2]],Sheet1!$A$1:$C$132,3,FALSE)</f>
        <v>Dhanbad (4206)</v>
      </c>
    </row>
    <row r="1425" spans="1:17" x14ac:dyDescent="0.2">
      <c r="A1425" s="2">
        <v>184</v>
      </c>
      <c r="B1425" s="3">
        <v>2201082481</v>
      </c>
      <c r="C1425" s="4" t="s">
        <v>4563</v>
      </c>
      <c r="D1425" s="4" t="s">
        <v>554</v>
      </c>
      <c r="E1425" s="4" t="s">
        <v>555</v>
      </c>
      <c r="F1425" s="2" t="s">
        <v>5703</v>
      </c>
      <c r="G1425" s="2" t="s">
        <v>5699</v>
      </c>
      <c r="H1425" s="4" t="s">
        <v>556</v>
      </c>
      <c r="I1425" s="4">
        <v>1424</v>
      </c>
      <c r="J1425" s="3">
        <f ca="1">COUNTIF(G$2:INDIRECT(ADDRESS(ROW(Table1[[#This Row],[Sel_Cat]]),7)),Table1[[#This Row],[Sel_Cat]])</f>
        <v>17</v>
      </c>
      <c r="K1425" s="3">
        <f ca="1">IF(Table1[[#This Row],[Post]]="A01",COUNTIFS($H$2:INDIRECT(ADDRESS(ROW(Table1[[#This Row],[Sel_Cat]]),8)),"A01")," ")</f>
        <v>1229</v>
      </c>
      <c r="L1425" s="3">
        <f ca="1">IF(Table1[[#This Row],[Post]]="A01",COUNTIFS($G$2:INDIRECT(ADDRESS(ROW(Table1[[#This Row],[Sel_Cat]]),7)),Table1[[#This Row],[Sel_Cat]],$H$2:INDIRECT(ADDRESS(ROW(Table1[[#This Row],[Sel_Cat]]),8)),"A01")," ")</f>
        <v>16</v>
      </c>
      <c r="M1425" s="3" t="str">
        <f ca="1">IF(Table1[[#This Row],[Post]]="A02",COUNTIFS($H$2:INDIRECT(ADDRESS(ROW(Table1[[#This Row],[Sel_Cat]]),8)),"A02")," ")</f>
        <v xml:space="preserve"> </v>
      </c>
      <c r="N142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25" s="5" t="s">
        <v>5900</v>
      </c>
      <c r="P1425" s="5" t="str">
        <f>VLOOKUP(Table1[[#This Row],[ROLL2]],Sheet1!$A$1:$B$132,2,FALSE)</f>
        <v>Delhi</v>
      </c>
      <c r="Q1425" s="5" t="str">
        <f>VLOOKUP(Table1[[#This Row],[ROLL2]],Sheet1!$A$1:$C$132,3,FALSE)</f>
        <v>Delhi (2201)</v>
      </c>
    </row>
    <row r="1426" spans="1:17" x14ac:dyDescent="0.2">
      <c r="A1426" s="2">
        <v>1280</v>
      </c>
      <c r="B1426" s="3">
        <v>7208037503</v>
      </c>
      <c r="C1426" s="4" t="s">
        <v>5521</v>
      </c>
      <c r="D1426" s="4" t="s">
        <v>3842</v>
      </c>
      <c r="E1426" s="4" t="s">
        <v>3843</v>
      </c>
      <c r="F1426" s="2" t="s">
        <v>5698</v>
      </c>
      <c r="G1426" s="2" t="s">
        <v>5699</v>
      </c>
      <c r="H1426" s="4" t="s">
        <v>3844</v>
      </c>
      <c r="I1426" s="4">
        <v>1425</v>
      </c>
      <c r="J1426" s="3">
        <f ca="1">COUNTIF(G$2:INDIRECT(ADDRESS(ROW(Table1[[#This Row],[Sel_Cat]]),7)),Table1[[#This Row],[Sel_Cat]])</f>
        <v>18</v>
      </c>
      <c r="K1426" s="3">
        <f ca="1">IF(Table1[[#This Row],[Post]]="A01",COUNTIFS($H$2:INDIRECT(ADDRESS(ROW(Table1[[#This Row],[Sel_Cat]]),8)),"A01")," ")</f>
        <v>1230</v>
      </c>
      <c r="L1426" s="3">
        <f ca="1">IF(Table1[[#This Row],[Post]]="A01",COUNTIFS($G$2:INDIRECT(ADDRESS(ROW(Table1[[#This Row],[Sel_Cat]]),7)),Table1[[#This Row],[Sel_Cat]],$H$2:INDIRECT(ADDRESS(ROW(Table1[[#This Row],[Sel_Cat]]),8)),"A01")," ")</f>
        <v>17</v>
      </c>
      <c r="M1426" s="3" t="str">
        <f ca="1">IF(Table1[[#This Row],[Post]]="A02",COUNTIFS($H$2:INDIRECT(ADDRESS(ROW(Table1[[#This Row],[Sel_Cat]]),8)),"A02")," ")</f>
        <v xml:space="preserve"> </v>
      </c>
      <c r="N142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26" s="5" t="s">
        <v>6014</v>
      </c>
      <c r="P1426" s="5" t="str">
        <f>VLOOKUP(Table1[[#This Row],[ROLL2]],Sheet1!$A$1:$B$132,2,FALSE)</f>
        <v>Maharashtra</v>
      </c>
      <c r="Q1426" s="5" t="str">
        <f>VLOOKUP(Table1[[#This Row],[ROLL2]],Sheet1!$A$1:$C$132,3,FALSE)</f>
        <v>Pune(7208) </v>
      </c>
    </row>
    <row r="1427" spans="1:17" x14ac:dyDescent="0.2">
      <c r="A1427" s="2">
        <v>667</v>
      </c>
      <c r="B1427" s="3">
        <v>3001015964</v>
      </c>
      <c r="C1427" s="4" t="s">
        <v>4989</v>
      </c>
      <c r="D1427" s="4" t="s">
        <v>2003</v>
      </c>
      <c r="E1427" s="4" t="s">
        <v>2004</v>
      </c>
      <c r="F1427" s="2" t="s">
        <v>5703</v>
      </c>
      <c r="G1427" s="2" t="s">
        <v>5699</v>
      </c>
      <c r="H1427" s="4" t="s">
        <v>2005</v>
      </c>
      <c r="I1427" s="4">
        <v>1426</v>
      </c>
      <c r="J1427" s="3">
        <f ca="1">COUNTIF(G$2:INDIRECT(ADDRESS(ROW(Table1[[#This Row],[Sel_Cat]]),7)),Table1[[#This Row],[Sel_Cat]])</f>
        <v>19</v>
      </c>
      <c r="K1427" s="3" t="str">
        <f ca="1">IF(Table1[[#This Row],[Post]]="A01",COUNTIFS($H$2:INDIRECT(ADDRESS(ROW(Table1[[#This Row],[Sel_Cat]]),8)),"A01")," ")</f>
        <v xml:space="preserve"> </v>
      </c>
      <c r="L1427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27" s="3">
        <f ca="1">IF(Table1[[#This Row],[Post]]="A02",COUNTIFS($H$2:INDIRECT(ADDRESS(ROW(Table1[[#This Row],[Sel_Cat]]),8)),"A02")," ")</f>
        <v>196</v>
      </c>
      <c r="N1427" s="3">
        <f ca="1">IF(Table1[[#This Row],[Post]]="A02",COUNTIFS($G$2:INDIRECT(ADDRESS(ROW(Table1[[#This Row],[Sel_Cat]]),7)),Table1[[#This Row],[Sel_Cat]],$H$2:INDIRECT(ADDRESS(ROW(Table1[[#This Row],[Sel_Cat]]),8)),"A02")," ")</f>
        <v>2</v>
      </c>
      <c r="O1427" s="5" t="s">
        <v>5883</v>
      </c>
      <c r="P1427" s="5" t="str">
        <f>VLOOKUP(Table1[[#This Row],[ROLL2]],Sheet1!$A$1:$B$132,2,FALSE)</f>
        <v>Uttar Pradesh</v>
      </c>
      <c r="Q1427" s="5" t="str">
        <f>VLOOKUP(Table1[[#This Row],[ROLL2]],Sheet1!$A$1:$C$132,3,FALSE)</f>
        <v>Agra(3001)</v>
      </c>
    </row>
    <row r="1428" spans="1:17" x14ac:dyDescent="0.2">
      <c r="A1428" s="2">
        <v>1203</v>
      </c>
      <c r="B1428" s="3">
        <v>7007003955</v>
      </c>
      <c r="C1428" s="4" t="s">
        <v>5454</v>
      </c>
      <c r="D1428" s="4" t="s">
        <v>3611</v>
      </c>
      <c r="E1428" s="4" t="s">
        <v>3612</v>
      </c>
      <c r="F1428" s="2" t="s">
        <v>5703</v>
      </c>
      <c r="G1428" s="2" t="s">
        <v>5699</v>
      </c>
      <c r="H1428" s="4" t="s">
        <v>3613</v>
      </c>
      <c r="I1428" s="4">
        <v>1427</v>
      </c>
      <c r="J1428" s="3">
        <f ca="1">COUNTIF(G$2:INDIRECT(ADDRESS(ROW(Table1[[#This Row],[Sel_Cat]]),7)),Table1[[#This Row],[Sel_Cat]])</f>
        <v>20</v>
      </c>
      <c r="K1428" s="3" t="str">
        <f ca="1">IF(Table1[[#This Row],[Post]]="A01",COUNTIFS($H$2:INDIRECT(ADDRESS(ROW(Table1[[#This Row],[Sel_Cat]]),8)),"A01")," ")</f>
        <v xml:space="preserve"> </v>
      </c>
      <c r="L1428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28" s="3">
        <f ca="1">IF(Table1[[#This Row],[Post]]="A02",COUNTIFS($H$2:INDIRECT(ADDRESS(ROW(Table1[[#This Row],[Sel_Cat]]),8)),"A02")," ")</f>
        <v>197</v>
      </c>
      <c r="N1428" s="3">
        <f ca="1">IF(Table1[[#This Row],[Post]]="A02",COUNTIFS($G$2:INDIRECT(ADDRESS(ROW(Table1[[#This Row],[Sel_Cat]]),7)),Table1[[#This Row],[Sel_Cat]],$H$2:INDIRECT(ADDRESS(ROW(Table1[[#This Row],[Sel_Cat]]),8)),"A02")," ")</f>
        <v>3</v>
      </c>
      <c r="O1428" s="5" t="s">
        <v>6004</v>
      </c>
      <c r="P1428" s="5" t="str">
        <f>VLOOKUP(Table1[[#This Row],[ROLL2]],Sheet1!$A$1:$B$132,2,FALSE)</f>
        <v>Gujarat</v>
      </c>
      <c r="Q1428" s="5" t="str">
        <f>VLOOKUP(Table1[[#This Row],[ROLL2]],Sheet1!$A$1:$C$132,3,FALSE)</f>
        <v>Surat(7007)</v>
      </c>
    </row>
    <row r="1429" spans="1:17" x14ac:dyDescent="0.2">
      <c r="A1429" s="2">
        <v>897</v>
      </c>
      <c r="B1429" s="3">
        <v>3206013754</v>
      </c>
      <c r="C1429" s="4" t="s">
        <v>5186</v>
      </c>
      <c r="D1429" s="4" t="s">
        <v>2693</v>
      </c>
      <c r="E1429" s="4" t="s">
        <v>2694</v>
      </c>
      <c r="F1429" s="2" t="s">
        <v>5701</v>
      </c>
      <c r="G1429" s="2" t="s">
        <v>5699</v>
      </c>
      <c r="H1429" s="4" t="s">
        <v>2695</v>
      </c>
      <c r="I1429" s="4">
        <v>1428</v>
      </c>
      <c r="J1429" s="3">
        <f ca="1">COUNTIF(G$2:INDIRECT(ADDRESS(ROW(Table1[[#This Row],[Sel_Cat]]),7)),Table1[[#This Row],[Sel_Cat]])</f>
        <v>21</v>
      </c>
      <c r="K1429" s="3" t="str">
        <f ca="1">IF(Table1[[#This Row],[Post]]="A01",COUNTIFS($H$2:INDIRECT(ADDRESS(ROW(Table1[[#This Row],[Sel_Cat]]),8)),"A01")," ")</f>
        <v xml:space="preserve"> </v>
      </c>
      <c r="L142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29" s="3">
        <f ca="1">IF(Table1[[#This Row],[Post]]="A02",COUNTIFS($H$2:INDIRECT(ADDRESS(ROW(Table1[[#This Row],[Sel_Cat]]),8)),"A02")," ")</f>
        <v>198</v>
      </c>
      <c r="N1429" s="3">
        <f ca="1">IF(Table1[[#This Row],[Post]]="A02",COUNTIFS($G$2:INDIRECT(ADDRESS(ROW(Table1[[#This Row],[Sel_Cat]]),7)),Table1[[#This Row],[Sel_Cat]],$H$2:INDIRECT(ADDRESS(ROW(Table1[[#This Row],[Sel_Cat]]),8)),"A02")," ")</f>
        <v>4</v>
      </c>
      <c r="O1429" s="5" t="s">
        <v>5894</v>
      </c>
      <c r="P1429" s="5" t="str">
        <f>VLOOKUP(Table1[[#This Row],[ROLL2]],Sheet1!$A$1:$B$132,2,FALSE)</f>
        <v>Bihar</v>
      </c>
      <c r="Q1429" s="5" t="str">
        <f>VLOOKUP(Table1[[#This Row],[ROLL2]],Sheet1!$A$1:$C$132,3,FALSE)</f>
        <v>Patna (3206)</v>
      </c>
    </row>
    <row r="1430" spans="1:17" x14ac:dyDescent="0.2">
      <c r="A1430" s="2">
        <v>307</v>
      </c>
      <c r="B1430" s="3">
        <v>2201179211</v>
      </c>
      <c r="C1430" s="4" t="s">
        <v>4675</v>
      </c>
      <c r="D1430" s="4" t="s">
        <v>923</v>
      </c>
      <c r="E1430" s="4" t="s">
        <v>924</v>
      </c>
      <c r="F1430" s="2" t="s">
        <v>5703</v>
      </c>
      <c r="G1430" s="2" t="s">
        <v>5700</v>
      </c>
      <c r="H1430" s="4" t="s">
        <v>925</v>
      </c>
      <c r="I1430" s="4">
        <v>1429</v>
      </c>
      <c r="J1430" s="3">
        <f ca="1">COUNTIF(G$2:INDIRECT(ADDRESS(ROW(Table1[[#This Row],[Sel_Cat]]),7)),Table1[[#This Row],[Sel_Cat]])</f>
        <v>4</v>
      </c>
      <c r="K1430" s="3">
        <f ca="1">IF(Table1[[#This Row],[Post]]="A01",COUNTIFS($H$2:INDIRECT(ADDRESS(ROW(Table1[[#This Row],[Sel_Cat]]),8)),"A01")," ")</f>
        <v>1231</v>
      </c>
      <c r="L1430" s="3">
        <f ca="1">IF(Table1[[#This Row],[Post]]="A01",COUNTIFS($G$2:INDIRECT(ADDRESS(ROW(Table1[[#This Row],[Sel_Cat]]),7)),Table1[[#This Row],[Sel_Cat]],$H$2:INDIRECT(ADDRESS(ROW(Table1[[#This Row],[Sel_Cat]]),8)),"A01")," ")</f>
        <v>4</v>
      </c>
      <c r="M1430" s="3" t="str">
        <f ca="1">IF(Table1[[#This Row],[Post]]="A02",COUNTIFS($H$2:INDIRECT(ADDRESS(ROW(Table1[[#This Row],[Sel_Cat]]),8)),"A02")," ")</f>
        <v xml:space="preserve"> </v>
      </c>
      <c r="N143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30" s="5" t="s">
        <v>5900</v>
      </c>
      <c r="P1430" s="5" t="str">
        <f>VLOOKUP(Table1[[#This Row],[ROLL2]],Sheet1!$A$1:$B$132,2,FALSE)</f>
        <v>Delhi</v>
      </c>
      <c r="Q1430" s="5" t="str">
        <f>VLOOKUP(Table1[[#This Row],[ROLL2]],Sheet1!$A$1:$C$132,3,FALSE)</f>
        <v>Delhi (2201)</v>
      </c>
    </row>
    <row r="1431" spans="1:17" x14ac:dyDescent="0.2">
      <c r="A1431" s="2">
        <v>66</v>
      </c>
      <c r="B1431" s="3">
        <v>1601005314</v>
      </c>
      <c r="C1431" s="4" t="s">
        <v>878</v>
      </c>
      <c r="D1431" s="4" t="s">
        <v>200</v>
      </c>
      <c r="E1431" s="4" t="s">
        <v>201</v>
      </c>
      <c r="F1431" s="2" t="s">
        <v>5703</v>
      </c>
      <c r="G1431" s="2" t="s">
        <v>5702</v>
      </c>
      <c r="H1431" s="4" t="s">
        <v>202</v>
      </c>
      <c r="I1431" s="4">
        <v>1430</v>
      </c>
      <c r="J1431" s="3">
        <f ca="1">COUNTIF(G$2:INDIRECT(ADDRESS(ROW(Table1[[#This Row],[Sel_Cat]]),7)),Table1[[#This Row],[Sel_Cat]])</f>
        <v>1</v>
      </c>
      <c r="K1431" s="3">
        <f ca="1">IF(Table1[[#This Row],[Post]]="A01",COUNTIFS($H$2:INDIRECT(ADDRESS(ROW(Table1[[#This Row],[Sel_Cat]]),8)),"A01")," ")</f>
        <v>1232</v>
      </c>
      <c r="L1431" s="3">
        <f ca="1">IF(Table1[[#This Row],[Post]]="A01",COUNTIFS($G$2:INDIRECT(ADDRESS(ROW(Table1[[#This Row],[Sel_Cat]]),7)),Table1[[#This Row],[Sel_Cat]],$H$2:INDIRECT(ADDRESS(ROW(Table1[[#This Row],[Sel_Cat]]),8)),"A01")," ")</f>
        <v>1</v>
      </c>
      <c r="M1431" s="3" t="str">
        <f ca="1">IF(Table1[[#This Row],[Post]]="A02",COUNTIFS($H$2:INDIRECT(ADDRESS(ROW(Table1[[#This Row],[Sel_Cat]]),8)),"A02")," ")</f>
        <v xml:space="preserve"> </v>
      </c>
      <c r="N143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31" s="5" t="s">
        <v>5965</v>
      </c>
      <c r="P1431" s="5" t="str">
        <f>VLOOKUP(Table1[[#This Row],[ROLL2]],Sheet1!$A$1:$B$132,2,FALSE)</f>
        <v>Chandigarh</v>
      </c>
      <c r="Q1431" s="5" t="str">
        <f>VLOOKUP(Table1[[#This Row],[ROLL2]],Sheet1!$A$1:$C$132,3,FALSE)</f>
        <v>Chandigarh/ Mohali(1601)</v>
      </c>
    </row>
    <row r="1432" spans="1:17" x14ac:dyDescent="0.2">
      <c r="A1432" s="2">
        <v>211</v>
      </c>
      <c r="B1432" s="3">
        <v>2201106246</v>
      </c>
      <c r="C1432" s="4" t="s">
        <v>4587</v>
      </c>
      <c r="D1432" s="4" t="s">
        <v>635</v>
      </c>
      <c r="E1432" s="4" t="s">
        <v>636</v>
      </c>
      <c r="F1432" s="2" t="s">
        <v>5703</v>
      </c>
      <c r="G1432" s="2" t="s">
        <v>5700</v>
      </c>
      <c r="H1432" s="4" t="s">
        <v>637</v>
      </c>
      <c r="I1432" s="4">
        <v>1431</v>
      </c>
      <c r="J1432" s="3">
        <f ca="1">COUNTIF(G$2:INDIRECT(ADDRESS(ROW(Table1[[#This Row],[Sel_Cat]]),7)),Table1[[#This Row],[Sel_Cat]])</f>
        <v>5</v>
      </c>
      <c r="K1432" s="3">
        <f ca="1">IF(Table1[[#This Row],[Post]]="A01",COUNTIFS($H$2:INDIRECT(ADDRESS(ROW(Table1[[#This Row],[Sel_Cat]]),8)),"A01")," ")</f>
        <v>1233</v>
      </c>
      <c r="L1432" s="3">
        <f ca="1">IF(Table1[[#This Row],[Post]]="A01",COUNTIFS($G$2:INDIRECT(ADDRESS(ROW(Table1[[#This Row],[Sel_Cat]]),7)),Table1[[#This Row],[Sel_Cat]],$H$2:INDIRECT(ADDRESS(ROW(Table1[[#This Row],[Sel_Cat]]),8)),"A01")," ")</f>
        <v>5</v>
      </c>
      <c r="M1432" s="3" t="str">
        <f ca="1">IF(Table1[[#This Row],[Post]]="A02",COUNTIFS($H$2:INDIRECT(ADDRESS(ROW(Table1[[#This Row],[Sel_Cat]]),8)),"A02")," ")</f>
        <v xml:space="preserve"> </v>
      </c>
      <c r="N143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32" s="5" t="s">
        <v>5900</v>
      </c>
      <c r="P1432" s="5" t="str">
        <f>VLOOKUP(Table1[[#This Row],[ROLL2]],Sheet1!$A$1:$B$132,2,FALSE)</f>
        <v>Delhi</v>
      </c>
      <c r="Q1432" s="5" t="str">
        <f>VLOOKUP(Table1[[#This Row],[ROLL2]],Sheet1!$A$1:$C$132,3,FALSE)</f>
        <v>Delhi (2201)</v>
      </c>
    </row>
    <row r="1433" spans="1:17" x14ac:dyDescent="0.2">
      <c r="A1433" s="2">
        <v>1213</v>
      </c>
      <c r="B1433" s="3">
        <v>7202006528</v>
      </c>
      <c r="C1433" s="4" t="s">
        <v>5463</v>
      </c>
      <c r="D1433" s="4" t="s">
        <v>3641</v>
      </c>
      <c r="E1433" s="4" t="s">
        <v>3642</v>
      </c>
      <c r="F1433" s="2" t="s">
        <v>5703</v>
      </c>
      <c r="G1433" s="2" t="s">
        <v>5700</v>
      </c>
      <c r="H1433" s="4" t="s">
        <v>3643</v>
      </c>
      <c r="I1433" s="4">
        <v>1432</v>
      </c>
      <c r="J1433" s="3">
        <f ca="1">COUNTIF(G$2:INDIRECT(ADDRESS(ROW(Table1[[#This Row],[Sel_Cat]]),7)),Table1[[#This Row],[Sel_Cat]])</f>
        <v>6</v>
      </c>
      <c r="K1433" s="3">
        <f ca="1">IF(Table1[[#This Row],[Post]]="A01",COUNTIFS($H$2:INDIRECT(ADDRESS(ROW(Table1[[#This Row],[Sel_Cat]]),8)),"A01")," ")</f>
        <v>1234</v>
      </c>
      <c r="L1433" s="3">
        <f ca="1">IF(Table1[[#This Row],[Post]]="A01",COUNTIFS($G$2:INDIRECT(ADDRESS(ROW(Table1[[#This Row],[Sel_Cat]]),7)),Table1[[#This Row],[Sel_Cat]],$H$2:INDIRECT(ADDRESS(ROW(Table1[[#This Row],[Sel_Cat]]),8)),"A01")," ")</f>
        <v>6</v>
      </c>
      <c r="M1433" s="3" t="str">
        <f ca="1">IF(Table1[[#This Row],[Post]]="A02",COUNTIFS($H$2:INDIRECT(ADDRESS(ROW(Table1[[#This Row],[Sel_Cat]]),8)),"A02")," ")</f>
        <v xml:space="preserve"> </v>
      </c>
      <c r="N143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33" s="5" t="s">
        <v>6007</v>
      </c>
      <c r="P1433" s="5" t="str">
        <f>VLOOKUP(Table1[[#This Row],[ROLL2]],Sheet1!$A$1:$B$132,2,FALSE)</f>
        <v>Maharashtra</v>
      </c>
      <c r="Q1433" s="5" t="str">
        <f>VLOOKUP(Table1[[#This Row],[ROLL2]],Sheet1!$A$1:$C$132,3,FALSE)</f>
        <v>Aurangabad(7202)</v>
      </c>
    </row>
    <row r="1434" spans="1:17" x14ac:dyDescent="0.2">
      <c r="A1434" s="2">
        <v>772</v>
      </c>
      <c r="B1434" s="3">
        <v>3010010417</v>
      </c>
      <c r="C1434" s="4" t="s">
        <v>5084</v>
      </c>
      <c r="D1434" s="4" t="s">
        <v>2318</v>
      </c>
      <c r="E1434" s="4" t="s">
        <v>2319</v>
      </c>
      <c r="F1434" s="2" t="s">
        <v>5696</v>
      </c>
      <c r="G1434" s="2" t="s">
        <v>5700</v>
      </c>
      <c r="H1434" s="4" t="s">
        <v>2320</v>
      </c>
      <c r="I1434" s="4">
        <v>1433</v>
      </c>
      <c r="J1434" s="3">
        <f ca="1">COUNTIF(G$2:INDIRECT(ADDRESS(ROW(Table1[[#This Row],[Sel_Cat]]),7)),Table1[[#This Row],[Sel_Cat]])</f>
        <v>7</v>
      </c>
      <c r="K1434" s="3">
        <f ca="1">IF(Table1[[#This Row],[Post]]="A01",COUNTIFS($H$2:INDIRECT(ADDRESS(ROW(Table1[[#This Row],[Sel_Cat]]),8)),"A01")," ")</f>
        <v>1235</v>
      </c>
      <c r="L1434" s="3">
        <f ca="1">IF(Table1[[#This Row],[Post]]="A01",COUNTIFS($G$2:INDIRECT(ADDRESS(ROW(Table1[[#This Row],[Sel_Cat]]),7)),Table1[[#This Row],[Sel_Cat]],$H$2:INDIRECT(ADDRESS(ROW(Table1[[#This Row],[Sel_Cat]]),8)),"A01")," ")</f>
        <v>7</v>
      </c>
      <c r="M1434" s="3" t="str">
        <f ca="1">IF(Table1[[#This Row],[Post]]="A02",COUNTIFS($H$2:INDIRECT(ADDRESS(ROW(Table1[[#This Row],[Sel_Cat]]),8)),"A02")," ")</f>
        <v xml:space="preserve"> </v>
      </c>
      <c r="N143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34" s="5" t="s">
        <v>5888</v>
      </c>
      <c r="P1434" s="5" t="str">
        <f>VLOOKUP(Table1[[#This Row],[ROLL2]],Sheet1!$A$1:$B$132,2,FALSE)</f>
        <v>Uttar Pradesh</v>
      </c>
      <c r="Q1434" s="5" t="str">
        <f>VLOOKUP(Table1[[#This Row],[ROLL2]],Sheet1!$A$1:$C$132,3,FALSE)</f>
        <v>Lucknow (3010)</v>
      </c>
    </row>
    <row r="1435" spans="1:17" x14ac:dyDescent="0.2">
      <c r="A1435" s="2">
        <v>101</v>
      </c>
      <c r="B1435" s="3">
        <v>2201003974</v>
      </c>
      <c r="C1435" s="4" t="s">
        <v>4487</v>
      </c>
      <c r="D1435" s="4" t="s">
        <v>305</v>
      </c>
      <c r="E1435" s="4" t="s">
        <v>306</v>
      </c>
      <c r="F1435" s="2" t="s">
        <v>5696</v>
      </c>
      <c r="G1435" s="2" t="s">
        <v>5700</v>
      </c>
      <c r="H1435" s="4" t="s">
        <v>307</v>
      </c>
      <c r="I1435" s="4">
        <v>1434</v>
      </c>
      <c r="J1435" s="3">
        <f ca="1">COUNTIF(G$2:INDIRECT(ADDRESS(ROW(Table1[[#This Row],[Sel_Cat]]),7)),Table1[[#This Row],[Sel_Cat]])</f>
        <v>8</v>
      </c>
      <c r="K1435" s="3">
        <f ca="1">IF(Table1[[#This Row],[Post]]="A01",COUNTIFS($H$2:INDIRECT(ADDRESS(ROW(Table1[[#This Row],[Sel_Cat]]),8)),"A01")," ")</f>
        <v>1236</v>
      </c>
      <c r="L1435" s="3">
        <f ca="1">IF(Table1[[#This Row],[Post]]="A01",COUNTIFS($G$2:INDIRECT(ADDRESS(ROW(Table1[[#This Row],[Sel_Cat]]),7)),Table1[[#This Row],[Sel_Cat]],$H$2:INDIRECT(ADDRESS(ROW(Table1[[#This Row],[Sel_Cat]]),8)),"A01")," ")</f>
        <v>8</v>
      </c>
      <c r="M1435" s="3" t="str">
        <f ca="1">IF(Table1[[#This Row],[Post]]="A02",COUNTIFS($H$2:INDIRECT(ADDRESS(ROW(Table1[[#This Row],[Sel_Cat]]),8)),"A02")," ")</f>
        <v xml:space="preserve"> </v>
      </c>
      <c r="N143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35" s="5" t="s">
        <v>5900</v>
      </c>
      <c r="P1435" s="5" t="str">
        <f>VLOOKUP(Table1[[#This Row],[ROLL2]],Sheet1!$A$1:$B$132,2,FALSE)</f>
        <v>Delhi</v>
      </c>
      <c r="Q1435" s="5" t="str">
        <f>VLOOKUP(Table1[[#This Row],[ROLL2]],Sheet1!$A$1:$C$132,3,FALSE)</f>
        <v>Delhi (2201)</v>
      </c>
    </row>
    <row r="1436" spans="1:17" x14ac:dyDescent="0.2">
      <c r="A1436" s="2">
        <v>1018</v>
      </c>
      <c r="B1436" s="3">
        <v>4410039363</v>
      </c>
      <c r="C1436" s="4" t="s">
        <v>5283</v>
      </c>
      <c r="D1436" s="4" t="s">
        <v>3056</v>
      </c>
      <c r="E1436" s="4" t="s">
        <v>3057</v>
      </c>
      <c r="F1436" s="2" t="s">
        <v>5703</v>
      </c>
      <c r="G1436" s="2" t="s">
        <v>5700</v>
      </c>
      <c r="H1436" s="4" t="s">
        <v>3058</v>
      </c>
      <c r="I1436" s="4">
        <v>1435</v>
      </c>
      <c r="J1436" s="3">
        <f ca="1">COUNTIF(G$2:INDIRECT(ADDRESS(ROW(Table1[[#This Row],[Sel_Cat]]),7)),Table1[[#This Row],[Sel_Cat]])</f>
        <v>9</v>
      </c>
      <c r="K1436" s="3">
        <f ca="1">IF(Table1[[#This Row],[Post]]="A01",COUNTIFS($H$2:INDIRECT(ADDRESS(ROW(Table1[[#This Row],[Sel_Cat]]),8)),"A01")," ")</f>
        <v>1237</v>
      </c>
      <c r="L1436" s="3">
        <f ca="1">IF(Table1[[#This Row],[Post]]="A01",COUNTIFS($G$2:INDIRECT(ADDRESS(ROW(Table1[[#This Row],[Sel_Cat]]),7)),Table1[[#This Row],[Sel_Cat]],$H$2:INDIRECT(ADDRESS(ROW(Table1[[#This Row],[Sel_Cat]]),8)),"A01")," ")</f>
        <v>9</v>
      </c>
      <c r="M1436" s="3" t="str">
        <f ca="1">IF(Table1[[#This Row],[Post]]="A02",COUNTIFS($H$2:INDIRECT(ADDRESS(ROW(Table1[[#This Row],[Sel_Cat]]),8)),"A02")," ")</f>
        <v xml:space="preserve"> </v>
      </c>
      <c r="N143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36" s="5" t="s">
        <v>5925</v>
      </c>
      <c r="P1436" s="5" t="str">
        <f>VLOOKUP(Table1[[#This Row],[ROLL2]],Sheet1!$A$1:$B$132,2,FALSE)</f>
        <v>West Bengal</v>
      </c>
      <c r="Q1436" s="5" t="str">
        <f>VLOOKUP(Table1[[#This Row],[ROLL2]],Sheet1!$A$1:$C$132,3,FALSE)</f>
        <v>Kolkata(4410),</v>
      </c>
    </row>
    <row r="1437" spans="1:17" x14ac:dyDescent="0.2">
      <c r="A1437" s="2">
        <v>959</v>
      </c>
      <c r="B1437" s="3">
        <v>4205003712</v>
      </c>
      <c r="C1437" s="4" t="s">
        <v>5233</v>
      </c>
      <c r="D1437" s="4" t="s">
        <v>2879</v>
      </c>
      <c r="E1437" s="4" t="s">
        <v>2880</v>
      </c>
      <c r="F1437" s="2" t="s">
        <v>5701</v>
      </c>
      <c r="G1437" s="2" t="s">
        <v>5700</v>
      </c>
      <c r="H1437" s="4" t="s">
        <v>2881</v>
      </c>
      <c r="I1437" s="4">
        <v>1436</v>
      </c>
      <c r="J1437" s="3">
        <f ca="1">COUNTIF(G$2:INDIRECT(ADDRESS(ROW(Table1[[#This Row],[Sel_Cat]]),7)),Table1[[#This Row],[Sel_Cat]])</f>
        <v>10</v>
      </c>
      <c r="K1437" s="3">
        <f ca="1">IF(Table1[[#This Row],[Post]]="A01",COUNTIFS($H$2:INDIRECT(ADDRESS(ROW(Table1[[#This Row],[Sel_Cat]]),8)),"A01")," ")</f>
        <v>1238</v>
      </c>
      <c r="L1437" s="3">
        <f ca="1">IF(Table1[[#This Row],[Post]]="A01",COUNTIFS($G$2:INDIRECT(ADDRESS(ROW(Table1[[#This Row],[Sel_Cat]]),7)),Table1[[#This Row],[Sel_Cat]],$H$2:INDIRECT(ADDRESS(ROW(Table1[[#This Row],[Sel_Cat]]),8)),"A01")," ")</f>
        <v>10</v>
      </c>
      <c r="M1437" s="3" t="str">
        <f ca="1">IF(Table1[[#This Row],[Post]]="A02",COUNTIFS($H$2:INDIRECT(ADDRESS(ROW(Table1[[#This Row],[Sel_Cat]]),8)),"A02")," ")</f>
        <v xml:space="preserve"> </v>
      </c>
      <c r="N143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37" s="5" t="s">
        <v>5913</v>
      </c>
      <c r="P1437" s="5" t="str">
        <f>VLOOKUP(Table1[[#This Row],[ROLL2]],Sheet1!$A$1:$B$132,2,FALSE)</f>
        <v>Jharkhand</v>
      </c>
      <c r="Q1437" s="5" t="str">
        <f>VLOOKUP(Table1[[#This Row],[ROLL2]],Sheet1!$A$1:$C$132,3,FALSE)</f>
        <v>Ranchi(4205)</v>
      </c>
    </row>
    <row r="1438" spans="1:17" x14ac:dyDescent="0.2">
      <c r="A1438" s="2">
        <v>1201</v>
      </c>
      <c r="B1438" s="3">
        <v>7007002420</v>
      </c>
      <c r="C1438" s="4" t="s">
        <v>5452</v>
      </c>
      <c r="D1438" s="4" t="s">
        <v>3605</v>
      </c>
      <c r="E1438" s="4" t="s">
        <v>3606</v>
      </c>
      <c r="F1438" s="2" t="s">
        <v>5703</v>
      </c>
      <c r="G1438" s="2" t="s">
        <v>5702</v>
      </c>
      <c r="H1438" s="4" t="s">
        <v>3607</v>
      </c>
      <c r="I1438" s="4">
        <v>1437</v>
      </c>
      <c r="J1438" s="3">
        <f ca="1">COUNTIF(G$2:INDIRECT(ADDRESS(ROW(Table1[[#This Row],[Sel_Cat]]),7)),Table1[[#This Row],[Sel_Cat]])</f>
        <v>2</v>
      </c>
      <c r="K1438" s="3">
        <f ca="1">IF(Table1[[#This Row],[Post]]="A01",COUNTIFS($H$2:INDIRECT(ADDRESS(ROW(Table1[[#This Row],[Sel_Cat]]),8)),"A01")," ")</f>
        <v>1239</v>
      </c>
      <c r="L1438" s="3">
        <f ca="1">IF(Table1[[#This Row],[Post]]="A01",COUNTIFS($G$2:INDIRECT(ADDRESS(ROW(Table1[[#This Row],[Sel_Cat]]),7)),Table1[[#This Row],[Sel_Cat]],$H$2:INDIRECT(ADDRESS(ROW(Table1[[#This Row],[Sel_Cat]]),8)),"A01")," ")</f>
        <v>2</v>
      </c>
      <c r="M1438" s="3" t="str">
        <f ca="1">IF(Table1[[#This Row],[Post]]="A02",COUNTIFS($H$2:INDIRECT(ADDRESS(ROW(Table1[[#This Row],[Sel_Cat]]),8)),"A02")," ")</f>
        <v xml:space="preserve"> </v>
      </c>
      <c r="N143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38" s="5" t="s">
        <v>6004</v>
      </c>
      <c r="P1438" s="5" t="str">
        <f>VLOOKUP(Table1[[#This Row],[ROLL2]],Sheet1!$A$1:$B$132,2,FALSE)</f>
        <v>Gujarat</v>
      </c>
      <c r="Q1438" s="5" t="str">
        <f>VLOOKUP(Table1[[#This Row],[ROLL2]],Sheet1!$A$1:$C$132,3,FALSE)</f>
        <v>Surat(7007)</v>
      </c>
    </row>
    <row r="1439" spans="1:17" x14ac:dyDescent="0.2">
      <c r="A1439" s="2">
        <v>1302</v>
      </c>
      <c r="B1439" s="3">
        <v>8006007942</v>
      </c>
      <c r="C1439" s="4" t="s">
        <v>5542</v>
      </c>
      <c r="D1439" s="4" t="s">
        <v>3908</v>
      </c>
      <c r="E1439" s="4" t="s">
        <v>3909</v>
      </c>
      <c r="F1439" s="2" t="s">
        <v>5703</v>
      </c>
      <c r="G1439" s="2" t="s">
        <v>5702</v>
      </c>
      <c r="H1439" s="4" t="s">
        <v>3910</v>
      </c>
      <c r="I1439" s="4">
        <v>1438</v>
      </c>
      <c r="J1439" s="3">
        <f ca="1">COUNTIF(G$2:INDIRECT(ADDRESS(ROW(Table1[[#This Row],[Sel_Cat]]),7)),Table1[[#This Row],[Sel_Cat]])</f>
        <v>3</v>
      </c>
      <c r="K1439" s="3" t="str">
        <f ca="1">IF(Table1[[#This Row],[Post]]="A01",COUNTIFS($H$2:INDIRECT(ADDRESS(ROW(Table1[[#This Row],[Sel_Cat]]),8)),"A01")," ")</f>
        <v xml:space="preserve"> </v>
      </c>
      <c r="L143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39" s="3">
        <f ca="1">IF(Table1[[#This Row],[Post]]="A02",COUNTIFS($H$2:INDIRECT(ADDRESS(ROW(Table1[[#This Row],[Sel_Cat]]),8)),"A02")," ")</f>
        <v>199</v>
      </c>
      <c r="N1439" s="3">
        <f ca="1">IF(Table1[[#This Row],[Post]]="A02",COUNTIFS($G$2:INDIRECT(ADDRESS(ROW(Table1[[#This Row],[Sel_Cat]]),7)),Table1[[#This Row],[Sel_Cat]],$H$2:INDIRECT(ADDRESS(ROW(Table1[[#This Row],[Sel_Cat]]),8)),"A02")," ")</f>
        <v>1</v>
      </c>
      <c r="O1439" s="5" t="s">
        <v>5982</v>
      </c>
      <c r="P1439" s="5" t="str">
        <f>VLOOKUP(Table1[[#This Row],[ROLL2]],Sheet1!$A$1:$B$132,2,FALSE)</f>
        <v>Andhra Pradesh</v>
      </c>
      <c r="Q1439" s="5" t="str">
        <f>VLOOKUP(Table1[[#This Row],[ROLL2]],Sheet1!$A$1:$C$132,3,FALSE)</f>
        <v>Tirupati(8006)</v>
      </c>
    </row>
    <row r="1440" spans="1:17" x14ac:dyDescent="0.2">
      <c r="A1440" s="2">
        <v>1266</v>
      </c>
      <c r="B1440" s="3">
        <v>7208004195</v>
      </c>
      <c r="C1440" s="4" t="s">
        <v>5510</v>
      </c>
      <c r="D1440" s="4" t="s">
        <v>3800</v>
      </c>
      <c r="E1440" s="4" t="s">
        <v>3801</v>
      </c>
      <c r="F1440" s="2" t="s">
        <v>5701</v>
      </c>
      <c r="G1440" s="2" t="s">
        <v>5700</v>
      </c>
      <c r="H1440" s="4" t="s">
        <v>3802</v>
      </c>
      <c r="I1440" s="4">
        <v>1439</v>
      </c>
      <c r="J1440" s="3">
        <f ca="1">COUNTIF(G$2:INDIRECT(ADDRESS(ROW(Table1[[#This Row],[Sel_Cat]]),7)),Table1[[#This Row],[Sel_Cat]])</f>
        <v>11</v>
      </c>
      <c r="K1440" s="3">
        <f ca="1">IF(Table1[[#This Row],[Post]]="A01",COUNTIFS($H$2:INDIRECT(ADDRESS(ROW(Table1[[#This Row],[Sel_Cat]]),8)),"A01")," ")</f>
        <v>1240</v>
      </c>
      <c r="L1440" s="3">
        <f ca="1">IF(Table1[[#This Row],[Post]]="A01",COUNTIFS($G$2:INDIRECT(ADDRESS(ROW(Table1[[#This Row],[Sel_Cat]]),7)),Table1[[#This Row],[Sel_Cat]],$H$2:INDIRECT(ADDRESS(ROW(Table1[[#This Row],[Sel_Cat]]),8)),"A01")," ")</f>
        <v>11</v>
      </c>
      <c r="M1440" s="3" t="str">
        <f ca="1">IF(Table1[[#This Row],[Post]]="A02",COUNTIFS($H$2:INDIRECT(ADDRESS(ROW(Table1[[#This Row],[Sel_Cat]]),8)),"A02")," ")</f>
        <v xml:space="preserve"> </v>
      </c>
      <c r="N144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40" s="5" t="s">
        <v>6014</v>
      </c>
      <c r="P1440" s="5" t="str">
        <f>VLOOKUP(Table1[[#This Row],[ROLL2]],Sheet1!$A$1:$B$132,2,FALSE)</f>
        <v>Maharashtra</v>
      </c>
      <c r="Q1440" s="5" t="str">
        <f>VLOOKUP(Table1[[#This Row],[ROLL2]],Sheet1!$A$1:$C$132,3,FALSE)</f>
        <v>Pune(7208) </v>
      </c>
    </row>
    <row r="1441" spans="1:17" x14ac:dyDescent="0.2">
      <c r="A1441" s="2">
        <v>293</v>
      </c>
      <c r="B1441" s="3">
        <v>2201172264</v>
      </c>
      <c r="C1441" s="4" t="s">
        <v>4662</v>
      </c>
      <c r="D1441" s="4" t="s">
        <v>881</v>
      </c>
      <c r="E1441" s="4" t="s">
        <v>882</v>
      </c>
      <c r="F1441" s="2" t="s">
        <v>5701</v>
      </c>
      <c r="G1441" s="2" t="s">
        <v>5700</v>
      </c>
      <c r="H1441" s="4" t="s">
        <v>883</v>
      </c>
      <c r="I1441" s="4">
        <v>1440</v>
      </c>
      <c r="J1441" s="3">
        <f ca="1">COUNTIF(G$2:INDIRECT(ADDRESS(ROW(Table1[[#This Row],[Sel_Cat]]),7)),Table1[[#This Row],[Sel_Cat]])</f>
        <v>12</v>
      </c>
      <c r="K1441" s="3">
        <f ca="1">IF(Table1[[#This Row],[Post]]="A01",COUNTIFS($H$2:INDIRECT(ADDRESS(ROW(Table1[[#This Row],[Sel_Cat]]),8)),"A01")," ")</f>
        <v>1241</v>
      </c>
      <c r="L1441" s="3">
        <f ca="1">IF(Table1[[#This Row],[Post]]="A01",COUNTIFS($G$2:INDIRECT(ADDRESS(ROW(Table1[[#This Row],[Sel_Cat]]),7)),Table1[[#This Row],[Sel_Cat]],$H$2:INDIRECT(ADDRESS(ROW(Table1[[#This Row],[Sel_Cat]]),8)),"A01")," ")</f>
        <v>12</v>
      </c>
      <c r="M1441" s="3" t="str">
        <f ca="1">IF(Table1[[#This Row],[Post]]="A02",COUNTIFS($H$2:INDIRECT(ADDRESS(ROW(Table1[[#This Row],[Sel_Cat]]),8)),"A02")," ")</f>
        <v xml:space="preserve"> </v>
      </c>
      <c r="N144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41" s="5" t="s">
        <v>5900</v>
      </c>
      <c r="P1441" s="5" t="str">
        <f>VLOOKUP(Table1[[#This Row],[ROLL2]],Sheet1!$A$1:$B$132,2,FALSE)</f>
        <v>Delhi</v>
      </c>
      <c r="Q1441" s="5" t="str">
        <f>VLOOKUP(Table1[[#This Row],[ROLL2]],Sheet1!$A$1:$C$132,3,FALSE)</f>
        <v>Delhi (2201)</v>
      </c>
    </row>
    <row r="1442" spans="1:17" x14ac:dyDescent="0.2">
      <c r="A1442" s="2">
        <v>64</v>
      </c>
      <c r="B1442" s="3">
        <v>1601004431</v>
      </c>
      <c r="C1442" s="4" t="s">
        <v>4451</v>
      </c>
      <c r="D1442" s="4" t="s">
        <v>194</v>
      </c>
      <c r="E1442" s="4" t="s">
        <v>195</v>
      </c>
      <c r="F1442" s="2" t="s">
        <v>5703</v>
      </c>
      <c r="G1442" s="2" t="s">
        <v>5702</v>
      </c>
      <c r="H1442" s="4" t="s">
        <v>196</v>
      </c>
      <c r="I1442" s="4">
        <v>1441</v>
      </c>
      <c r="J1442" s="3">
        <f ca="1">COUNTIF(G$2:INDIRECT(ADDRESS(ROW(Table1[[#This Row],[Sel_Cat]]),7)),Table1[[#This Row],[Sel_Cat]])</f>
        <v>4</v>
      </c>
      <c r="K1442" s="3">
        <f ca="1">IF(Table1[[#This Row],[Post]]="A01",COUNTIFS($H$2:INDIRECT(ADDRESS(ROW(Table1[[#This Row],[Sel_Cat]]),8)),"A01")," ")</f>
        <v>1242</v>
      </c>
      <c r="L1442" s="3">
        <f ca="1">IF(Table1[[#This Row],[Post]]="A01",COUNTIFS($G$2:INDIRECT(ADDRESS(ROW(Table1[[#This Row],[Sel_Cat]]),7)),Table1[[#This Row],[Sel_Cat]],$H$2:INDIRECT(ADDRESS(ROW(Table1[[#This Row],[Sel_Cat]]),8)),"A01")," ")</f>
        <v>3</v>
      </c>
      <c r="M1442" s="3" t="str">
        <f ca="1">IF(Table1[[#This Row],[Post]]="A02",COUNTIFS($H$2:INDIRECT(ADDRESS(ROW(Table1[[#This Row],[Sel_Cat]]),8)),"A02")," ")</f>
        <v xml:space="preserve"> </v>
      </c>
      <c r="N144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42" s="5" t="s">
        <v>5965</v>
      </c>
      <c r="P1442" s="5" t="str">
        <f>VLOOKUP(Table1[[#This Row],[ROLL2]],Sheet1!$A$1:$B$132,2,FALSE)</f>
        <v>Chandigarh</v>
      </c>
      <c r="Q1442" s="5" t="str">
        <f>VLOOKUP(Table1[[#This Row],[ROLL2]],Sheet1!$A$1:$C$132,3,FALSE)</f>
        <v>Chandigarh/ Mohali(1601)</v>
      </c>
    </row>
    <row r="1443" spans="1:17" x14ac:dyDescent="0.2">
      <c r="A1443" s="2">
        <v>1236</v>
      </c>
      <c r="B1443" s="3">
        <v>7204014967</v>
      </c>
      <c r="C1443" s="4" t="s">
        <v>5485</v>
      </c>
      <c r="D1443" s="4" t="s">
        <v>3710</v>
      </c>
      <c r="E1443" s="4" t="s">
        <v>3711</v>
      </c>
      <c r="F1443" s="2" t="s">
        <v>5701</v>
      </c>
      <c r="G1443" s="2" t="s">
        <v>5700</v>
      </c>
      <c r="H1443" s="4" t="s">
        <v>3712</v>
      </c>
      <c r="I1443" s="4">
        <v>1442</v>
      </c>
      <c r="J1443" s="3">
        <f ca="1">COUNTIF(G$2:INDIRECT(ADDRESS(ROW(Table1[[#This Row],[Sel_Cat]]),7)),Table1[[#This Row],[Sel_Cat]])</f>
        <v>13</v>
      </c>
      <c r="K1443" s="3" t="str">
        <f ca="1">IF(Table1[[#This Row],[Post]]="A01",COUNTIFS($H$2:INDIRECT(ADDRESS(ROW(Table1[[#This Row],[Sel_Cat]]),8)),"A01")," ")</f>
        <v xml:space="preserve"> </v>
      </c>
      <c r="L1443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43" s="3">
        <f ca="1">IF(Table1[[#This Row],[Post]]="A02",COUNTIFS($H$2:INDIRECT(ADDRESS(ROW(Table1[[#This Row],[Sel_Cat]]),8)),"A02")," ")</f>
        <v>200</v>
      </c>
      <c r="N1443" s="3">
        <f ca="1">IF(Table1[[#This Row],[Post]]="A02",COUNTIFS($G$2:INDIRECT(ADDRESS(ROW(Table1[[#This Row],[Sel_Cat]]),7)),Table1[[#This Row],[Sel_Cat]],$H$2:INDIRECT(ADDRESS(ROW(Table1[[#This Row],[Sel_Cat]]),8)),"A02")," ")</f>
        <v>1</v>
      </c>
      <c r="O1443" s="5" t="s">
        <v>6010</v>
      </c>
      <c r="P1443" s="5" t="str">
        <f>VLOOKUP(Table1[[#This Row],[ROLL2]],Sheet1!$A$1:$B$132,2,FALSE)</f>
        <v>Maharashtra</v>
      </c>
      <c r="Q1443" s="5" t="str">
        <f>VLOOKUP(Table1[[#This Row],[ROLL2]],Sheet1!$A$1:$C$132,3,FALSE)</f>
        <v>Mumbai(7204)</v>
      </c>
    </row>
    <row r="1444" spans="1:17" x14ac:dyDescent="0.2">
      <c r="A1444" s="2">
        <v>263</v>
      </c>
      <c r="B1444" s="3">
        <v>2201145037</v>
      </c>
      <c r="C1444" s="4" t="s">
        <v>4634</v>
      </c>
      <c r="D1444" s="4" t="s">
        <v>791</v>
      </c>
      <c r="E1444" s="4" t="s">
        <v>792</v>
      </c>
      <c r="F1444" s="2" t="s">
        <v>5697</v>
      </c>
      <c r="G1444" s="2" t="s">
        <v>5700</v>
      </c>
      <c r="H1444" s="4" t="s">
        <v>793</v>
      </c>
      <c r="I1444" s="4">
        <v>1443</v>
      </c>
      <c r="J1444" s="3">
        <f ca="1">COUNTIF(G$2:INDIRECT(ADDRESS(ROW(Table1[[#This Row],[Sel_Cat]]),7)),Table1[[#This Row],[Sel_Cat]])</f>
        <v>14</v>
      </c>
      <c r="K1444" s="3">
        <f ca="1">IF(Table1[[#This Row],[Post]]="A01",COUNTIFS($H$2:INDIRECT(ADDRESS(ROW(Table1[[#This Row],[Sel_Cat]]),8)),"A01")," ")</f>
        <v>1243</v>
      </c>
      <c r="L1444" s="3">
        <f ca="1">IF(Table1[[#This Row],[Post]]="A01",COUNTIFS($G$2:INDIRECT(ADDRESS(ROW(Table1[[#This Row],[Sel_Cat]]),7)),Table1[[#This Row],[Sel_Cat]],$H$2:INDIRECT(ADDRESS(ROW(Table1[[#This Row],[Sel_Cat]]),8)),"A01")," ")</f>
        <v>13</v>
      </c>
      <c r="M1444" s="3" t="str">
        <f ca="1">IF(Table1[[#This Row],[Post]]="A02",COUNTIFS($H$2:INDIRECT(ADDRESS(ROW(Table1[[#This Row],[Sel_Cat]]),8)),"A02")," ")</f>
        <v xml:space="preserve"> </v>
      </c>
      <c r="N1444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44" s="5" t="s">
        <v>5900</v>
      </c>
      <c r="P1444" s="5" t="str">
        <f>VLOOKUP(Table1[[#This Row],[ROLL2]],Sheet1!$A$1:$B$132,2,FALSE)</f>
        <v>Delhi</v>
      </c>
      <c r="Q1444" s="5" t="str">
        <f>VLOOKUP(Table1[[#This Row],[ROLL2]],Sheet1!$A$1:$C$132,3,FALSE)</f>
        <v>Delhi (2201)</v>
      </c>
    </row>
    <row r="1445" spans="1:17" x14ac:dyDescent="0.2">
      <c r="A1445" s="2">
        <v>309</v>
      </c>
      <c r="B1445" s="3">
        <v>2201181495</v>
      </c>
      <c r="C1445" s="4" t="s">
        <v>4677</v>
      </c>
      <c r="D1445" s="4" t="s">
        <v>929</v>
      </c>
      <c r="E1445" s="4" t="s">
        <v>930</v>
      </c>
      <c r="F1445" s="2" t="s">
        <v>5701</v>
      </c>
      <c r="G1445" s="2" t="s">
        <v>5702</v>
      </c>
      <c r="H1445" s="4" t="s">
        <v>931</v>
      </c>
      <c r="I1445" s="4">
        <v>1444</v>
      </c>
      <c r="J1445" s="3">
        <f ca="1">COUNTIF(G$2:INDIRECT(ADDRESS(ROW(Table1[[#This Row],[Sel_Cat]]),7)),Table1[[#This Row],[Sel_Cat]])</f>
        <v>5</v>
      </c>
      <c r="K1445" s="3">
        <f ca="1">IF(Table1[[#This Row],[Post]]="A01",COUNTIFS($H$2:INDIRECT(ADDRESS(ROW(Table1[[#This Row],[Sel_Cat]]),8)),"A01")," ")</f>
        <v>1244</v>
      </c>
      <c r="L1445" s="3">
        <f ca="1">IF(Table1[[#This Row],[Post]]="A01",COUNTIFS($G$2:INDIRECT(ADDRESS(ROW(Table1[[#This Row],[Sel_Cat]]),7)),Table1[[#This Row],[Sel_Cat]],$H$2:INDIRECT(ADDRESS(ROW(Table1[[#This Row],[Sel_Cat]]),8)),"A01")," ")</f>
        <v>4</v>
      </c>
      <c r="M1445" s="3" t="str">
        <f ca="1">IF(Table1[[#This Row],[Post]]="A02",COUNTIFS($H$2:INDIRECT(ADDRESS(ROW(Table1[[#This Row],[Sel_Cat]]),8)),"A02")," ")</f>
        <v xml:space="preserve"> </v>
      </c>
      <c r="N144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45" s="5" t="s">
        <v>5900</v>
      </c>
      <c r="P1445" s="5" t="str">
        <f>VLOOKUP(Table1[[#This Row],[ROLL2]],Sheet1!$A$1:$B$132,2,FALSE)</f>
        <v>Delhi</v>
      </c>
      <c r="Q1445" s="5" t="str">
        <f>VLOOKUP(Table1[[#This Row],[ROLL2]],Sheet1!$A$1:$C$132,3,FALSE)</f>
        <v>Delhi (2201)</v>
      </c>
    </row>
    <row r="1446" spans="1:17" x14ac:dyDescent="0.2">
      <c r="A1446" s="2">
        <v>709</v>
      </c>
      <c r="B1446" s="3">
        <v>3005018929</v>
      </c>
      <c r="C1446" s="4" t="s">
        <v>5026</v>
      </c>
      <c r="D1446" s="4" t="s">
        <v>2129</v>
      </c>
      <c r="E1446" s="4" t="s">
        <v>2130</v>
      </c>
      <c r="F1446" s="2" t="s">
        <v>5701</v>
      </c>
      <c r="G1446" s="2" t="s">
        <v>5700</v>
      </c>
      <c r="H1446" s="4" t="s">
        <v>2131</v>
      </c>
      <c r="I1446" s="4">
        <v>1445</v>
      </c>
      <c r="J1446" s="3">
        <f ca="1">COUNTIF(G$2:INDIRECT(ADDRESS(ROW(Table1[[#This Row],[Sel_Cat]]),7)),Table1[[#This Row],[Sel_Cat]])</f>
        <v>15</v>
      </c>
      <c r="K1446" s="3">
        <f ca="1">IF(Table1[[#This Row],[Post]]="A01",COUNTIFS($H$2:INDIRECT(ADDRESS(ROW(Table1[[#This Row],[Sel_Cat]]),8)),"A01")," ")</f>
        <v>1245</v>
      </c>
      <c r="L1446" s="3">
        <f ca="1">IF(Table1[[#This Row],[Post]]="A01",COUNTIFS($G$2:INDIRECT(ADDRESS(ROW(Table1[[#This Row],[Sel_Cat]]),7)),Table1[[#This Row],[Sel_Cat]],$H$2:INDIRECT(ADDRESS(ROW(Table1[[#This Row],[Sel_Cat]]),8)),"A01")," ")</f>
        <v>14</v>
      </c>
      <c r="M1446" s="3" t="str">
        <f ca="1">IF(Table1[[#This Row],[Post]]="A02",COUNTIFS($H$2:INDIRECT(ADDRESS(ROW(Table1[[#This Row],[Sel_Cat]]),8)),"A02")," ")</f>
        <v xml:space="preserve"> </v>
      </c>
      <c r="N144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46" s="5" t="s">
        <v>5884</v>
      </c>
      <c r="P1446" s="5" t="str">
        <f>VLOOKUP(Table1[[#This Row],[ROLL2]],Sheet1!$A$1:$B$132,2,FALSE)</f>
        <v>Uttar Pradesh</v>
      </c>
      <c r="Q1446" s="5" t="str">
        <f>VLOOKUP(Table1[[#This Row],[ROLL2]],Sheet1!$A$1:$C$132,3,FALSE)</f>
        <v>Bareilly(3005) </v>
      </c>
    </row>
    <row r="1447" spans="1:17" x14ac:dyDescent="0.2">
      <c r="A1447" s="2">
        <v>834</v>
      </c>
      <c r="B1447" s="3">
        <v>3013043584</v>
      </c>
      <c r="C1447" s="4" t="s">
        <v>5134</v>
      </c>
      <c r="D1447" s="4" t="s">
        <v>2504</v>
      </c>
      <c r="E1447" s="4" t="s">
        <v>2505</v>
      </c>
      <c r="F1447" s="2" t="s">
        <v>5696</v>
      </c>
      <c r="G1447" s="2" t="s">
        <v>5700</v>
      </c>
      <c r="H1447" s="4" t="s">
        <v>2506</v>
      </c>
      <c r="I1447" s="4">
        <v>1446</v>
      </c>
      <c r="J1447" s="3">
        <f ca="1">COUNTIF(G$2:INDIRECT(ADDRESS(ROW(Table1[[#This Row],[Sel_Cat]]),7)),Table1[[#This Row],[Sel_Cat]])</f>
        <v>16</v>
      </c>
      <c r="K1447" s="3">
        <f ca="1">IF(Table1[[#This Row],[Post]]="A01",COUNTIFS($H$2:INDIRECT(ADDRESS(ROW(Table1[[#This Row],[Sel_Cat]]),8)),"A01")," ")</f>
        <v>1246</v>
      </c>
      <c r="L1447" s="3">
        <f ca="1">IF(Table1[[#This Row],[Post]]="A01",COUNTIFS($G$2:INDIRECT(ADDRESS(ROW(Table1[[#This Row],[Sel_Cat]]),7)),Table1[[#This Row],[Sel_Cat]],$H$2:INDIRECT(ADDRESS(ROW(Table1[[#This Row],[Sel_Cat]]),8)),"A01")," ")</f>
        <v>15</v>
      </c>
      <c r="M1447" s="3" t="str">
        <f ca="1">IF(Table1[[#This Row],[Post]]="A02",COUNTIFS($H$2:INDIRECT(ADDRESS(ROW(Table1[[#This Row],[Sel_Cat]]),8)),"A02")," ")</f>
        <v xml:space="preserve"> </v>
      </c>
      <c r="N144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47" s="5" t="s">
        <v>5891</v>
      </c>
      <c r="P1447" s="5" t="str">
        <f>VLOOKUP(Table1[[#This Row],[ROLL2]],Sheet1!$A$1:$B$132,2,FALSE)</f>
        <v>Uttar Pradesh</v>
      </c>
      <c r="Q1447" s="5" t="str">
        <f>VLOOKUP(Table1[[#This Row],[ROLL2]],Sheet1!$A$1:$C$132,3,FALSE)</f>
        <v>Varanasi (3013)</v>
      </c>
    </row>
    <row r="1448" spans="1:17" x14ac:dyDescent="0.2">
      <c r="A1448" s="2">
        <v>1417</v>
      </c>
      <c r="B1448" s="3">
        <v>8603000881</v>
      </c>
      <c r="C1448" s="4" t="s">
        <v>5653</v>
      </c>
      <c r="D1448" s="4" t="s">
        <v>4252</v>
      </c>
      <c r="E1448" s="4" t="s">
        <v>4253</v>
      </c>
      <c r="F1448" s="2" t="s">
        <v>5703</v>
      </c>
      <c r="G1448" s="2" t="s">
        <v>5700</v>
      </c>
      <c r="H1448" s="4" t="s">
        <v>4254</v>
      </c>
      <c r="I1448" s="4">
        <v>1447</v>
      </c>
      <c r="J1448" s="3">
        <f ca="1">COUNTIF(G$2:INDIRECT(ADDRESS(ROW(Table1[[#This Row],[Sel_Cat]]),7)),Table1[[#This Row],[Sel_Cat]])</f>
        <v>17</v>
      </c>
      <c r="K1448" s="3">
        <f ca="1">IF(Table1[[#This Row],[Post]]="A01",COUNTIFS($H$2:INDIRECT(ADDRESS(ROW(Table1[[#This Row],[Sel_Cat]]),8)),"A01")," ")</f>
        <v>1247</v>
      </c>
      <c r="L1448" s="3">
        <f ca="1">IF(Table1[[#This Row],[Post]]="A01",COUNTIFS($G$2:INDIRECT(ADDRESS(ROW(Table1[[#This Row],[Sel_Cat]]),7)),Table1[[#This Row],[Sel_Cat]],$H$2:INDIRECT(ADDRESS(ROW(Table1[[#This Row],[Sel_Cat]]),8)),"A01")," ")</f>
        <v>16</v>
      </c>
      <c r="M1448" s="3" t="str">
        <f ca="1">IF(Table1[[#This Row],[Post]]="A02",COUNTIFS($H$2:INDIRECT(ADDRESS(ROW(Table1[[#This Row],[Sel_Cat]]),8)),"A02")," ")</f>
        <v xml:space="preserve"> </v>
      </c>
      <c r="N144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48" s="5" t="s">
        <v>5997</v>
      </c>
      <c r="P1448" s="5" t="str">
        <f>VLOOKUP(Table1[[#This Row],[ROLL2]],Sheet1!$A$1:$B$132,2,FALSE)</f>
        <v>Telangana</v>
      </c>
      <c r="Q1448" s="5" t="str">
        <f>VLOOKUP(Table1[[#This Row],[ROLL2]],Sheet1!$A$1:$C$132,3,FALSE)</f>
        <v>Warangal(8603) </v>
      </c>
    </row>
    <row r="1449" spans="1:17" x14ac:dyDescent="0.2">
      <c r="A1449" s="2">
        <v>1344</v>
      </c>
      <c r="B1449" s="3">
        <v>8201015157</v>
      </c>
      <c r="C1449" s="4" t="s">
        <v>5582</v>
      </c>
      <c r="D1449" s="4" t="s">
        <v>4033</v>
      </c>
      <c r="E1449" s="4" t="s">
        <v>4034</v>
      </c>
      <c r="F1449" s="2" t="s">
        <v>5703</v>
      </c>
      <c r="G1449" s="2" t="s">
        <v>5700</v>
      </c>
      <c r="H1449" s="4" t="s">
        <v>4035</v>
      </c>
      <c r="I1449" s="4">
        <v>1448</v>
      </c>
      <c r="J1449" s="3">
        <f ca="1">COUNTIF(G$2:INDIRECT(ADDRESS(ROW(Table1[[#This Row],[Sel_Cat]]),7)),Table1[[#This Row],[Sel_Cat]])</f>
        <v>18</v>
      </c>
      <c r="K1449" s="3" t="str">
        <f ca="1">IF(Table1[[#This Row],[Post]]="A01",COUNTIFS($H$2:INDIRECT(ADDRESS(ROW(Table1[[#This Row],[Sel_Cat]]),8)),"A01")," ")</f>
        <v xml:space="preserve"> </v>
      </c>
      <c r="L1449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49" s="3">
        <f ca="1">IF(Table1[[#This Row],[Post]]="A02",COUNTIFS($H$2:INDIRECT(ADDRESS(ROW(Table1[[#This Row],[Sel_Cat]]),8)),"A02")," ")</f>
        <v>201</v>
      </c>
      <c r="N1449" s="3">
        <f ca="1">IF(Table1[[#This Row],[Post]]="A02",COUNTIFS($G$2:INDIRECT(ADDRESS(ROW(Table1[[#This Row],[Sel_Cat]]),7)),Table1[[#This Row],[Sel_Cat]],$H$2:INDIRECT(ADDRESS(ROW(Table1[[#This Row],[Sel_Cat]]),8)),"A02")," ")</f>
        <v>2</v>
      </c>
      <c r="O1449" s="5" t="s">
        <v>5987</v>
      </c>
      <c r="P1449" s="5" t="str">
        <f>VLOOKUP(Table1[[#This Row],[ROLL2]],Sheet1!$A$1:$B$132,2,FALSE)</f>
        <v>Tamil Nadu</v>
      </c>
      <c r="Q1449" s="5" t="str">
        <f>VLOOKUP(Table1[[#This Row],[ROLL2]],Sheet1!$A$1:$C$132,3,FALSE)</f>
        <v>Chennai(8201)</v>
      </c>
    </row>
    <row r="1450" spans="1:17" x14ac:dyDescent="0.2">
      <c r="A1450" s="2">
        <v>738</v>
      </c>
      <c r="B1450" s="3">
        <v>3009055091</v>
      </c>
      <c r="C1450" s="4" t="s">
        <v>5053</v>
      </c>
      <c r="D1450" s="4" t="s">
        <v>2216</v>
      </c>
      <c r="E1450" s="4" t="s">
        <v>2217</v>
      </c>
      <c r="F1450" s="2" t="s">
        <v>5701</v>
      </c>
      <c r="G1450" s="2" t="s">
        <v>5700</v>
      </c>
      <c r="H1450" s="4" t="s">
        <v>2218</v>
      </c>
      <c r="I1450" s="4">
        <v>1449</v>
      </c>
      <c r="J1450" s="3">
        <f ca="1">COUNTIF(G$2:INDIRECT(ADDRESS(ROW(Table1[[#This Row],[Sel_Cat]]),7)),Table1[[#This Row],[Sel_Cat]])</f>
        <v>19</v>
      </c>
      <c r="K1450" s="3">
        <f ca="1">IF(Table1[[#This Row],[Post]]="A01",COUNTIFS($H$2:INDIRECT(ADDRESS(ROW(Table1[[#This Row],[Sel_Cat]]),8)),"A01")," ")</f>
        <v>1248</v>
      </c>
      <c r="L1450" s="3">
        <f ca="1">IF(Table1[[#This Row],[Post]]="A01",COUNTIFS($G$2:INDIRECT(ADDRESS(ROW(Table1[[#This Row],[Sel_Cat]]),7)),Table1[[#This Row],[Sel_Cat]],$H$2:INDIRECT(ADDRESS(ROW(Table1[[#This Row],[Sel_Cat]]),8)),"A01")," ")</f>
        <v>17</v>
      </c>
      <c r="M1450" s="3" t="str">
        <f ca="1">IF(Table1[[#This Row],[Post]]="A02",COUNTIFS($H$2:INDIRECT(ADDRESS(ROW(Table1[[#This Row],[Sel_Cat]]),8)),"A02")," ")</f>
        <v xml:space="preserve"> </v>
      </c>
      <c r="N145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50" s="5" t="s">
        <v>5887</v>
      </c>
      <c r="P1450" s="5" t="str">
        <f>VLOOKUP(Table1[[#This Row],[ROLL2]],Sheet1!$A$1:$B$132,2,FALSE)</f>
        <v>Uttar Pradesh</v>
      </c>
      <c r="Q1450" s="5" t="str">
        <f>VLOOKUP(Table1[[#This Row],[ROLL2]],Sheet1!$A$1:$C$132,3,FALSE)</f>
        <v>Kanpur (3009)</v>
      </c>
    </row>
    <row r="1451" spans="1:17" x14ac:dyDescent="0.2">
      <c r="A1451" s="2">
        <v>61</v>
      </c>
      <c r="B1451" s="3">
        <v>1601002480</v>
      </c>
      <c r="C1451" s="4" t="s">
        <v>4448</v>
      </c>
      <c r="D1451" s="4" t="s">
        <v>185</v>
      </c>
      <c r="E1451" s="4" t="s">
        <v>186</v>
      </c>
      <c r="F1451" s="2" t="s">
        <v>5703</v>
      </c>
      <c r="G1451" s="2" t="s">
        <v>5702</v>
      </c>
      <c r="H1451" s="4" t="s">
        <v>187</v>
      </c>
      <c r="I1451" s="4">
        <v>1450</v>
      </c>
      <c r="J1451" s="3">
        <f ca="1">COUNTIF(G$2:INDIRECT(ADDRESS(ROW(Table1[[#This Row],[Sel_Cat]]),7)),Table1[[#This Row],[Sel_Cat]])</f>
        <v>6</v>
      </c>
      <c r="K1451" s="3">
        <f ca="1">IF(Table1[[#This Row],[Post]]="A01",COUNTIFS($H$2:INDIRECT(ADDRESS(ROW(Table1[[#This Row],[Sel_Cat]]),8)),"A01")," ")</f>
        <v>1249</v>
      </c>
      <c r="L1451" s="3">
        <f ca="1">IF(Table1[[#This Row],[Post]]="A01",COUNTIFS($G$2:INDIRECT(ADDRESS(ROW(Table1[[#This Row],[Sel_Cat]]),7)),Table1[[#This Row],[Sel_Cat]],$H$2:INDIRECT(ADDRESS(ROW(Table1[[#This Row],[Sel_Cat]]),8)),"A01")," ")</f>
        <v>5</v>
      </c>
      <c r="M1451" s="3" t="str">
        <f ca="1">IF(Table1[[#This Row],[Post]]="A02",COUNTIFS($H$2:INDIRECT(ADDRESS(ROW(Table1[[#This Row],[Sel_Cat]]),8)),"A02")," ")</f>
        <v xml:space="preserve"> </v>
      </c>
      <c r="N145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51" s="5" t="s">
        <v>5965</v>
      </c>
      <c r="P1451" s="5" t="str">
        <f>VLOOKUP(Table1[[#This Row],[ROLL2]],Sheet1!$A$1:$B$132,2,FALSE)</f>
        <v>Chandigarh</v>
      </c>
      <c r="Q1451" s="5" t="str">
        <f>VLOOKUP(Table1[[#This Row],[ROLL2]],Sheet1!$A$1:$C$132,3,FALSE)</f>
        <v>Chandigarh/ Mohali(1601)</v>
      </c>
    </row>
    <row r="1452" spans="1:17" x14ac:dyDescent="0.2">
      <c r="A1452" s="2">
        <v>904</v>
      </c>
      <c r="B1452" s="3">
        <v>3206025277</v>
      </c>
      <c r="C1452" s="4" t="s">
        <v>5193</v>
      </c>
      <c r="D1452" s="4" t="s">
        <v>2714</v>
      </c>
      <c r="E1452" s="4" t="s">
        <v>2715</v>
      </c>
      <c r="F1452" s="2" t="s">
        <v>5701</v>
      </c>
      <c r="G1452" s="2" t="s">
        <v>5702</v>
      </c>
      <c r="H1452" s="4" t="s">
        <v>2716</v>
      </c>
      <c r="I1452" s="4">
        <v>1451</v>
      </c>
      <c r="J1452" s="3">
        <f ca="1">COUNTIF(G$2:INDIRECT(ADDRESS(ROW(Table1[[#This Row],[Sel_Cat]]),7)),Table1[[#This Row],[Sel_Cat]])</f>
        <v>7</v>
      </c>
      <c r="K1452" s="3">
        <f ca="1">IF(Table1[[#This Row],[Post]]="A01",COUNTIFS($H$2:INDIRECT(ADDRESS(ROW(Table1[[#This Row],[Sel_Cat]]),8)),"A01")," ")</f>
        <v>1250</v>
      </c>
      <c r="L1452" s="3">
        <f ca="1">IF(Table1[[#This Row],[Post]]="A01",COUNTIFS($G$2:INDIRECT(ADDRESS(ROW(Table1[[#This Row],[Sel_Cat]]),7)),Table1[[#This Row],[Sel_Cat]],$H$2:INDIRECT(ADDRESS(ROW(Table1[[#This Row],[Sel_Cat]]),8)),"A01")," ")</f>
        <v>6</v>
      </c>
      <c r="M1452" s="3" t="str">
        <f ca="1">IF(Table1[[#This Row],[Post]]="A02",COUNTIFS($H$2:INDIRECT(ADDRESS(ROW(Table1[[#This Row],[Sel_Cat]]),8)),"A02")," ")</f>
        <v xml:space="preserve"> </v>
      </c>
      <c r="N145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52" s="5" t="s">
        <v>5894</v>
      </c>
      <c r="P1452" s="5" t="str">
        <f>VLOOKUP(Table1[[#This Row],[ROLL2]],Sheet1!$A$1:$B$132,2,FALSE)</f>
        <v>Bihar</v>
      </c>
      <c r="Q1452" s="5" t="str">
        <f>VLOOKUP(Table1[[#This Row],[ROLL2]],Sheet1!$A$1:$C$132,3,FALSE)</f>
        <v>Patna (3206)</v>
      </c>
    </row>
    <row r="1453" spans="1:17" x14ac:dyDescent="0.2">
      <c r="A1453" s="2">
        <v>358</v>
      </c>
      <c r="B1453" s="3">
        <v>2201223759</v>
      </c>
      <c r="C1453" s="4" t="s">
        <v>4723</v>
      </c>
      <c r="D1453" s="4" t="s">
        <v>1076</v>
      </c>
      <c r="E1453" s="4" t="s">
        <v>1077</v>
      </c>
      <c r="F1453" s="2" t="s">
        <v>5703</v>
      </c>
      <c r="G1453" s="2" t="s">
        <v>5702</v>
      </c>
      <c r="H1453" s="4" t="s">
        <v>1078</v>
      </c>
      <c r="I1453" s="4">
        <v>1452</v>
      </c>
      <c r="J1453" s="3">
        <f ca="1">COUNTIF(G$2:INDIRECT(ADDRESS(ROW(Table1[[#This Row],[Sel_Cat]]),7)),Table1[[#This Row],[Sel_Cat]])</f>
        <v>8</v>
      </c>
      <c r="K1453" s="3">
        <f ca="1">IF(Table1[[#This Row],[Post]]="A01",COUNTIFS($H$2:INDIRECT(ADDRESS(ROW(Table1[[#This Row],[Sel_Cat]]),8)),"A01")," ")</f>
        <v>1251</v>
      </c>
      <c r="L1453" s="3">
        <f ca="1">IF(Table1[[#This Row],[Post]]="A01",COUNTIFS($G$2:INDIRECT(ADDRESS(ROW(Table1[[#This Row],[Sel_Cat]]),7)),Table1[[#This Row],[Sel_Cat]],$H$2:INDIRECT(ADDRESS(ROW(Table1[[#This Row],[Sel_Cat]]),8)),"A01")," ")</f>
        <v>7</v>
      </c>
      <c r="M1453" s="3" t="str">
        <f ca="1">IF(Table1[[#This Row],[Post]]="A02",COUNTIFS($H$2:INDIRECT(ADDRESS(ROW(Table1[[#This Row],[Sel_Cat]]),8)),"A02")," ")</f>
        <v xml:space="preserve"> </v>
      </c>
      <c r="N145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53" s="5" t="s">
        <v>5900</v>
      </c>
      <c r="P1453" s="5" t="str">
        <f>VLOOKUP(Table1[[#This Row],[ROLL2]],Sheet1!$A$1:$B$132,2,FALSE)</f>
        <v>Delhi</v>
      </c>
      <c r="Q1453" s="5" t="str">
        <f>VLOOKUP(Table1[[#This Row],[ROLL2]],Sheet1!$A$1:$C$132,3,FALSE)</f>
        <v>Delhi (2201)</v>
      </c>
    </row>
    <row r="1454" spans="1:17" x14ac:dyDescent="0.2">
      <c r="A1454" s="2">
        <v>1173</v>
      </c>
      <c r="B1454" s="3">
        <v>6016001091</v>
      </c>
      <c r="C1454" s="4" t="s">
        <v>5429</v>
      </c>
      <c r="D1454" s="4" t="s">
        <v>3521</v>
      </c>
      <c r="E1454" s="4" t="s">
        <v>3522</v>
      </c>
      <c r="F1454" s="2" t="s">
        <v>5703</v>
      </c>
      <c r="G1454" s="2" t="s">
        <v>5702</v>
      </c>
      <c r="H1454" s="4" t="s">
        <v>3523</v>
      </c>
      <c r="I1454" s="4">
        <v>1453</v>
      </c>
      <c r="J1454" s="3">
        <f ca="1">COUNTIF(G$2:INDIRECT(ADDRESS(ROW(Table1[[#This Row],[Sel_Cat]]),7)),Table1[[#This Row],[Sel_Cat]])</f>
        <v>9</v>
      </c>
      <c r="K1454" s="3" t="str">
        <f ca="1">IF(Table1[[#This Row],[Post]]="A01",COUNTIFS($H$2:INDIRECT(ADDRESS(ROW(Table1[[#This Row],[Sel_Cat]]),8)),"A01")," ")</f>
        <v xml:space="preserve"> </v>
      </c>
      <c r="L1454" s="3" t="str">
        <f ca="1">IF(Table1[[#This Row],[Post]]="A01",COUNTIFS($G$2:INDIRECT(ADDRESS(ROW(Table1[[#This Row],[Sel_Cat]]),7)),Table1[[#This Row],[Sel_Cat]],$H$2:INDIRECT(ADDRESS(ROW(Table1[[#This Row],[Sel_Cat]]),8)),"A01")," ")</f>
        <v xml:space="preserve"> </v>
      </c>
      <c r="M1454" s="3">
        <f ca="1">IF(Table1[[#This Row],[Post]]="A02",COUNTIFS($H$2:INDIRECT(ADDRESS(ROW(Table1[[#This Row],[Sel_Cat]]),8)),"A02")," ")</f>
        <v>202</v>
      </c>
      <c r="N1454" s="3">
        <f ca="1">IF(Table1[[#This Row],[Post]]="A02",COUNTIFS($G$2:INDIRECT(ADDRESS(ROW(Table1[[#This Row],[Sel_Cat]]),7)),Table1[[#This Row],[Sel_Cat]],$H$2:INDIRECT(ADDRESS(ROW(Table1[[#This Row],[Sel_Cat]]),8)),"A02")," ")</f>
        <v>2</v>
      </c>
      <c r="O1454" s="5" t="s">
        <v>5948</v>
      </c>
      <c r="P1454" s="5" t="str">
        <f>VLOOKUP(Table1[[#This Row],[ROLL2]],Sheet1!$A$1:$B$132,2,FALSE)</f>
        <v>Madhya Pradesh</v>
      </c>
      <c r="Q1454" s="5" t="str">
        <f>VLOOKUP(Table1[[#This Row],[ROLL2]],Sheet1!$A$1:$C$132,3,FALSE)</f>
        <v>Ujjain (6016)</v>
      </c>
    </row>
    <row r="1455" spans="1:17" x14ac:dyDescent="0.2">
      <c r="A1455" s="2">
        <v>272</v>
      </c>
      <c r="B1455" s="3">
        <v>2201154021</v>
      </c>
      <c r="C1455" s="4" t="s">
        <v>4642</v>
      </c>
      <c r="D1455" s="4" t="s">
        <v>818</v>
      </c>
      <c r="E1455" s="4" t="s">
        <v>819</v>
      </c>
      <c r="F1455" s="2" t="s">
        <v>5701</v>
      </c>
      <c r="G1455" s="2" t="s">
        <v>5702</v>
      </c>
      <c r="H1455" s="4" t="s">
        <v>820</v>
      </c>
      <c r="I1455" s="4">
        <v>1454</v>
      </c>
      <c r="J1455" s="3">
        <f ca="1">COUNTIF(G$2:INDIRECT(ADDRESS(ROW(Table1[[#This Row],[Sel_Cat]]),7)),Table1[[#This Row],[Sel_Cat]])</f>
        <v>10</v>
      </c>
      <c r="K1455" s="3">
        <f ca="1">IF(Table1[[#This Row],[Post]]="A01",COUNTIFS($H$2:INDIRECT(ADDRESS(ROW(Table1[[#This Row],[Sel_Cat]]),8)),"A01")," ")</f>
        <v>1252</v>
      </c>
      <c r="L1455" s="3">
        <f ca="1">IF(Table1[[#This Row],[Post]]="A01",COUNTIFS($G$2:INDIRECT(ADDRESS(ROW(Table1[[#This Row],[Sel_Cat]]),7)),Table1[[#This Row],[Sel_Cat]],$H$2:INDIRECT(ADDRESS(ROW(Table1[[#This Row],[Sel_Cat]]),8)),"A01")," ")</f>
        <v>8</v>
      </c>
      <c r="M1455" s="3" t="str">
        <f ca="1">IF(Table1[[#This Row],[Post]]="A02",COUNTIFS($H$2:INDIRECT(ADDRESS(ROW(Table1[[#This Row],[Sel_Cat]]),8)),"A02")," ")</f>
        <v xml:space="preserve"> </v>
      </c>
      <c r="N1455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55" s="5" t="s">
        <v>5900</v>
      </c>
      <c r="P1455" s="5" t="str">
        <f>VLOOKUP(Table1[[#This Row],[ROLL2]],Sheet1!$A$1:$B$132,2,FALSE)</f>
        <v>Delhi</v>
      </c>
      <c r="Q1455" s="5" t="str">
        <f>VLOOKUP(Table1[[#This Row],[ROLL2]],Sheet1!$A$1:$C$132,3,FALSE)</f>
        <v>Delhi (2201)</v>
      </c>
    </row>
    <row r="1456" spans="1:17" x14ac:dyDescent="0.2">
      <c r="A1456" s="2">
        <v>562</v>
      </c>
      <c r="B1456" s="3">
        <v>2405016398</v>
      </c>
      <c r="C1456" s="4" t="s">
        <v>4895</v>
      </c>
      <c r="D1456" s="4" t="s">
        <v>1688</v>
      </c>
      <c r="E1456" s="4" t="s">
        <v>1689</v>
      </c>
      <c r="F1456" s="2" t="s">
        <v>5701</v>
      </c>
      <c r="G1456" s="2" t="s">
        <v>5702</v>
      </c>
      <c r="H1456" s="4" t="s">
        <v>1690</v>
      </c>
      <c r="I1456" s="4">
        <v>1455</v>
      </c>
      <c r="J1456" s="3">
        <f ca="1">COUNTIF(G$2:INDIRECT(ADDRESS(ROW(Table1[[#This Row],[Sel_Cat]]),7)),Table1[[#This Row],[Sel_Cat]])</f>
        <v>11</v>
      </c>
      <c r="K1456" s="3">
        <f ca="1">IF(Table1[[#This Row],[Post]]="A01",COUNTIFS($H$2:INDIRECT(ADDRESS(ROW(Table1[[#This Row],[Sel_Cat]]),8)),"A01")," ")</f>
        <v>1253</v>
      </c>
      <c r="L1456" s="3">
        <f ca="1">IF(Table1[[#This Row],[Post]]="A01",COUNTIFS($G$2:INDIRECT(ADDRESS(ROW(Table1[[#This Row],[Sel_Cat]]),7)),Table1[[#This Row],[Sel_Cat]],$H$2:INDIRECT(ADDRESS(ROW(Table1[[#This Row],[Sel_Cat]]),8)),"A01")," ")</f>
        <v>9</v>
      </c>
      <c r="M1456" s="3" t="str">
        <f ca="1">IF(Table1[[#This Row],[Post]]="A02",COUNTIFS($H$2:INDIRECT(ADDRESS(ROW(Table1[[#This Row],[Sel_Cat]]),8)),"A02")," ")</f>
        <v xml:space="preserve"> </v>
      </c>
      <c r="N1456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56" s="5" t="s">
        <v>5904</v>
      </c>
      <c r="P1456" s="5" t="str">
        <f>VLOOKUP(Table1[[#This Row],[ROLL2]],Sheet1!$A$1:$B$132,2,FALSE)</f>
        <v>Rajasthan</v>
      </c>
      <c r="Q1456" s="5" t="str">
        <f>VLOOKUP(Table1[[#This Row],[ROLL2]],Sheet1!$A$1:$C$132,3,FALSE)</f>
        <v>Jaipur (2405)</v>
      </c>
    </row>
    <row r="1457" spans="1:17" x14ac:dyDescent="0.2">
      <c r="A1457" s="2">
        <v>1166</v>
      </c>
      <c r="B1457" s="3">
        <v>6007024111</v>
      </c>
      <c r="C1457" s="4" t="s">
        <v>5422</v>
      </c>
      <c r="D1457" s="4" t="s">
        <v>3500</v>
      </c>
      <c r="E1457" s="4" t="s">
        <v>3501</v>
      </c>
      <c r="F1457" s="2" t="s">
        <v>5697</v>
      </c>
      <c r="G1457" s="2" t="s">
        <v>5702</v>
      </c>
      <c r="H1457" s="4" t="s">
        <v>3502</v>
      </c>
      <c r="I1457" s="4">
        <v>1456</v>
      </c>
      <c r="J1457" s="3">
        <f ca="1">COUNTIF(G$2:INDIRECT(ADDRESS(ROW(Table1[[#This Row],[Sel_Cat]]),7)),Table1[[#This Row],[Sel_Cat]])</f>
        <v>12</v>
      </c>
      <c r="K1457" s="3">
        <f ca="1">IF(Table1[[#This Row],[Post]]="A01",COUNTIFS($H$2:INDIRECT(ADDRESS(ROW(Table1[[#This Row],[Sel_Cat]]),8)),"A01")," ")</f>
        <v>1254</v>
      </c>
      <c r="L1457" s="3">
        <f ca="1">IF(Table1[[#This Row],[Post]]="A01",COUNTIFS($G$2:INDIRECT(ADDRESS(ROW(Table1[[#This Row],[Sel_Cat]]),7)),Table1[[#This Row],[Sel_Cat]],$H$2:INDIRECT(ADDRESS(ROW(Table1[[#This Row],[Sel_Cat]]),8)),"A01")," ")</f>
        <v>10</v>
      </c>
      <c r="M1457" s="3" t="str">
        <f ca="1">IF(Table1[[#This Row],[Post]]="A02",COUNTIFS($H$2:INDIRECT(ADDRESS(ROW(Table1[[#This Row],[Sel_Cat]]),8)),"A02")," ")</f>
        <v xml:space="preserve"> </v>
      </c>
      <c r="N1457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57" s="5" t="s">
        <v>5946</v>
      </c>
      <c r="P1457" s="5" t="str">
        <f>VLOOKUP(Table1[[#This Row],[ROLL2]],Sheet1!$A$1:$B$132,2,FALSE)</f>
        <v>Madhya Pradesh</v>
      </c>
      <c r="Q1457" s="5" t="str">
        <f>VLOOKUP(Table1[[#This Row],[ROLL2]],Sheet1!$A$1:$C$132,3,FALSE)</f>
        <v>Jabalpur (6007)</v>
      </c>
    </row>
    <row r="1458" spans="1:17" x14ac:dyDescent="0.2">
      <c r="A1458" s="2">
        <v>1066</v>
      </c>
      <c r="B1458" s="3">
        <v>4417009088</v>
      </c>
      <c r="C1458" s="4" t="s">
        <v>5327</v>
      </c>
      <c r="D1458" s="4" t="s">
        <v>3200</v>
      </c>
      <c r="E1458" s="4" t="s">
        <v>3201</v>
      </c>
      <c r="F1458" s="2" t="s">
        <v>5697</v>
      </c>
      <c r="G1458" s="2" t="s">
        <v>5702</v>
      </c>
      <c r="H1458" s="4" t="s">
        <v>3202</v>
      </c>
      <c r="I1458" s="4">
        <v>1457</v>
      </c>
      <c r="J1458" s="3">
        <f ca="1">COUNTIF(G$2:INDIRECT(ADDRESS(ROW(Table1[[#This Row],[Sel_Cat]]),7)),Table1[[#This Row],[Sel_Cat]])</f>
        <v>13</v>
      </c>
      <c r="K1458" s="3">
        <f ca="1">IF(Table1[[#This Row],[Post]]="A01",COUNTIFS($H$2:INDIRECT(ADDRESS(ROW(Table1[[#This Row],[Sel_Cat]]),8)),"A01")," ")</f>
        <v>1255</v>
      </c>
      <c r="L1458" s="3">
        <f ca="1">IF(Table1[[#This Row],[Post]]="A01",COUNTIFS($G$2:INDIRECT(ADDRESS(ROW(Table1[[#This Row],[Sel_Cat]]),7)),Table1[[#This Row],[Sel_Cat]],$H$2:INDIRECT(ADDRESS(ROW(Table1[[#This Row],[Sel_Cat]]),8)),"A01")," ")</f>
        <v>11</v>
      </c>
      <c r="M1458" s="3" t="str">
        <f ca="1">IF(Table1[[#This Row],[Post]]="A02",COUNTIFS($H$2:INDIRECT(ADDRESS(ROW(Table1[[#This Row],[Sel_Cat]]),8)),"A02")," ")</f>
        <v xml:space="preserve"> </v>
      </c>
      <c r="N1458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58" s="5" t="s">
        <v>5921</v>
      </c>
      <c r="P1458" s="5" t="str">
        <f>VLOOKUP(Table1[[#This Row],[ROLL2]],Sheet1!$A$1:$B$132,2,FALSE)</f>
        <v>West Bengal</v>
      </c>
      <c r="Q1458" s="5" t="str">
        <f>VLOOKUP(Table1[[#This Row],[ROLL2]],Sheet1!$A$1:$C$132,3,FALSE)</f>
        <v>Asansol(4417)</v>
      </c>
    </row>
    <row r="1459" spans="1:17" x14ac:dyDescent="0.2">
      <c r="A1459" s="2">
        <v>668</v>
      </c>
      <c r="B1459" s="3">
        <v>3001017334</v>
      </c>
      <c r="C1459" s="4" t="s">
        <v>4990</v>
      </c>
      <c r="D1459" s="4" t="s">
        <v>2006</v>
      </c>
      <c r="E1459" s="4" t="s">
        <v>2007</v>
      </c>
      <c r="F1459" s="2" t="s">
        <v>5703</v>
      </c>
      <c r="G1459" s="2" t="s">
        <v>5702</v>
      </c>
      <c r="H1459" s="4" t="s">
        <v>2008</v>
      </c>
      <c r="I1459" s="4">
        <v>1458</v>
      </c>
      <c r="J1459" s="3">
        <f ca="1">COUNTIF(G$2:INDIRECT(ADDRESS(ROW(Table1[[#This Row],[Sel_Cat]]),7)),Table1[[#This Row],[Sel_Cat]])</f>
        <v>14</v>
      </c>
      <c r="K1459" s="3">
        <f ca="1">IF(Table1[[#This Row],[Post]]="A01",COUNTIFS($H$2:INDIRECT(ADDRESS(ROW(Table1[[#This Row],[Sel_Cat]]),8)),"A01")," ")</f>
        <v>1256</v>
      </c>
      <c r="L1459" s="3">
        <f ca="1">IF(Table1[[#This Row],[Post]]="A01",COUNTIFS($G$2:INDIRECT(ADDRESS(ROW(Table1[[#This Row],[Sel_Cat]]),7)),Table1[[#This Row],[Sel_Cat]],$H$2:INDIRECT(ADDRESS(ROW(Table1[[#This Row],[Sel_Cat]]),8)),"A01")," ")</f>
        <v>12</v>
      </c>
      <c r="M1459" s="3" t="str">
        <f ca="1">IF(Table1[[#This Row],[Post]]="A02",COUNTIFS($H$2:INDIRECT(ADDRESS(ROW(Table1[[#This Row],[Sel_Cat]]),8)),"A02")," ")</f>
        <v xml:space="preserve"> </v>
      </c>
      <c r="N1459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59" s="5" t="s">
        <v>5883</v>
      </c>
      <c r="P1459" s="5" t="str">
        <f>VLOOKUP(Table1[[#This Row],[ROLL2]],Sheet1!$A$1:$B$132,2,FALSE)</f>
        <v>Uttar Pradesh</v>
      </c>
      <c r="Q1459" s="5" t="str">
        <f>VLOOKUP(Table1[[#This Row],[ROLL2]],Sheet1!$A$1:$C$132,3,FALSE)</f>
        <v>Agra(3001)</v>
      </c>
    </row>
    <row r="1460" spans="1:17" x14ac:dyDescent="0.2">
      <c r="A1460" s="2">
        <v>116</v>
      </c>
      <c r="B1460" s="3">
        <v>2201021676</v>
      </c>
      <c r="C1460" s="4" t="s">
        <v>4502</v>
      </c>
      <c r="D1460" s="4" t="s">
        <v>350</v>
      </c>
      <c r="E1460" s="4" t="s">
        <v>351</v>
      </c>
      <c r="F1460" s="2" t="s">
        <v>5703</v>
      </c>
      <c r="G1460" s="2" t="s">
        <v>5702</v>
      </c>
      <c r="H1460" s="4" t="s">
        <v>352</v>
      </c>
      <c r="I1460" s="4">
        <v>1459</v>
      </c>
      <c r="J1460" s="3">
        <f ca="1">COUNTIF(G$2:INDIRECT(ADDRESS(ROW(Table1[[#This Row],[Sel_Cat]]),7)),Table1[[#This Row],[Sel_Cat]])</f>
        <v>15</v>
      </c>
      <c r="K1460" s="3">
        <f ca="1">IF(Table1[[#This Row],[Post]]="A01",COUNTIFS($H$2:INDIRECT(ADDRESS(ROW(Table1[[#This Row],[Sel_Cat]]),8)),"A01")," ")</f>
        <v>1257</v>
      </c>
      <c r="L1460" s="3">
        <f ca="1">IF(Table1[[#This Row],[Post]]="A01",COUNTIFS($G$2:INDIRECT(ADDRESS(ROW(Table1[[#This Row],[Sel_Cat]]),7)),Table1[[#This Row],[Sel_Cat]],$H$2:INDIRECT(ADDRESS(ROW(Table1[[#This Row],[Sel_Cat]]),8)),"A01")," ")</f>
        <v>13</v>
      </c>
      <c r="M1460" s="3" t="str">
        <f ca="1">IF(Table1[[#This Row],[Post]]="A02",COUNTIFS($H$2:INDIRECT(ADDRESS(ROW(Table1[[#This Row],[Sel_Cat]]),8)),"A02")," ")</f>
        <v xml:space="preserve"> </v>
      </c>
      <c r="N1460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60" s="5" t="s">
        <v>5900</v>
      </c>
      <c r="P1460" s="5" t="str">
        <f>VLOOKUP(Table1[[#This Row],[ROLL2]],Sheet1!$A$1:$B$132,2,FALSE)</f>
        <v>Delhi</v>
      </c>
      <c r="Q1460" s="5" t="str">
        <f>VLOOKUP(Table1[[#This Row],[ROLL2]],Sheet1!$A$1:$C$132,3,FALSE)</f>
        <v>Delhi (2201)</v>
      </c>
    </row>
    <row r="1461" spans="1:17" x14ac:dyDescent="0.2">
      <c r="A1461" s="2">
        <v>65</v>
      </c>
      <c r="B1461" s="3">
        <v>1601005237</v>
      </c>
      <c r="C1461" s="4" t="s">
        <v>4452</v>
      </c>
      <c r="D1461" s="4" t="s">
        <v>197</v>
      </c>
      <c r="E1461" s="4" t="s">
        <v>198</v>
      </c>
      <c r="F1461" s="2" t="s">
        <v>5703</v>
      </c>
      <c r="G1461" s="2" t="s">
        <v>5702</v>
      </c>
      <c r="H1461" s="4" t="s">
        <v>199</v>
      </c>
      <c r="I1461" s="4">
        <v>1460</v>
      </c>
      <c r="J1461" s="3">
        <f ca="1">COUNTIF(G$2:INDIRECT(ADDRESS(ROW(Table1[[#This Row],[Sel_Cat]]),7)),Table1[[#This Row],[Sel_Cat]])</f>
        <v>16</v>
      </c>
      <c r="K1461" s="3">
        <f ca="1">IF(Table1[[#This Row],[Post]]="A01",COUNTIFS($H$2:INDIRECT(ADDRESS(ROW(Table1[[#This Row],[Sel_Cat]]),8)),"A01")," ")</f>
        <v>1258</v>
      </c>
      <c r="L1461" s="3">
        <f ca="1">IF(Table1[[#This Row],[Post]]="A01",COUNTIFS($G$2:INDIRECT(ADDRESS(ROW(Table1[[#This Row],[Sel_Cat]]),7)),Table1[[#This Row],[Sel_Cat]],$H$2:INDIRECT(ADDRESS(ROW(Table1[[#This Row],[Sel_Cat]]),8)),"A01")," ")</f>
        <v>14</v>
      </c>
      <c r="M1461" s="3" t="str">
        <f ca="1">IF(Table1[[#This Row],[Post]]="A02",COUNTIFS($H$2:INDIRECT(ADDRESS(ROW(Table1[[#This Row],[Sel_Cat]]),8)),"A02")," ")</f>
        <v xml:space="preserve"> </v>
      </c>
      <c r="N1461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61" s="5" t="s">
        <v>5965</v>
      </c>
      <c r="P1461" s="5" t="str">
        <f>VLOOKUP(Table1[[#This Row],[ROLL2]],Sheet1!$A$1:$B$132,2,FALSE)</f>
        <v>Chandigarh</v>
      </c>
      <c r="Q1461" s="5" t="str">
        <f>VLOOKUP(Table1[[#This Row],[ROLL2]],Sheet1!$A$1:$C$132,3,FALSE)</f>
        <v>Chandigarh/ Mohali(1601)</v>
      </c>
    </row>
    <row r="1462" spans="1:17" x14ac:dyDescent="0.2">
      <c r="A1462" s="2">
        <v>1210</v>
      </c>
      <c r="B1462" s="3">
        <v>7201009358</v>
      </c>
      <c r="C1462" s="4" t="s">
        <v>5460</v>
      </c>
      <c r="D1462" s="4" t="s">
        <v>3632</v>
      </c>
      <c r="E1462" s="4" t="s">
        <v>3633</v>
      </c>
      <c r="F1462" s="2" t="s">
        <v>5697</v>
      </c>
      <c r="G1462" s="2" t="s">
        <v>5702</v>
      </c>
      <c r="H1462" s="4" t="s">
        <v>3634</v>
      </c>
      <c r="I1462" s="4">
        <v>1461</v>
      </c>
      <c r="J1462" s="3">
        <f ca="1">COUNTIF(G$2:INDIRECT(ADDRESS(ROW(Table1[[#This Row],[Sel_Cat]]),7)),Table1[[#This Row],[Sel_Cat]])</f>
        <v>17</v>
      </c>
      <c r="K1462" s="3">
        <f ca="1">IF(Table1[[#This Row],[Post]]="A01",COUNTIFS($H$2:INDIRECT(ADDRESS(ROW(Table1[[#This Row],[Sel_Cat]]),8)),"A01")," ")</f>
        <v>1259</v>
      </c>
      <c r="L1462" s="3">
        <f ca="1">IF(Table1[[#This Row],[Post]]="A01",COUNTIFS($G$2:INDIRECT(ADDRESS(ROW(Table1[[#This Row],[Sel_Cat]]),7)),Table1[[#This Row],[Sel_Cat]],$H$2:INDIRECT(ADDRESS(ROW(Table1[[#This Row],[Sel_Cat]]),8)),"A01")," ")</f>
        <v>15</v>
      </c>
      <c r="M1462" s="3" t="str">
        <f ca="1">IF(Table1[[#This Row],[Post]]="A02",COUNTIFS($H$2:INDIRECT(ADDRESS(ROW(Table1[[#This Row],[Sel_Cat]]),8)),"A02")," ")</f>
        <v xml:space="preserve"> </v>
      </c>
      <c r="N1462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62" s="5" t="s">
        <v>6006</v>
      </c>
      <c r="P1462" s="5" t="str">
        <f>VLOOKUP(Table1[[#This Row],[ROLL2]],Sheet1!$A$1:$B$132,2,FALSE)</f>
        <v>Maharashtra</v>
      </c>
      <c r="Q1462" s="5" t="str">
        <f>VLOOKUP(Table1[[#This Row],[ROLL2]],Sheet1!$A$1:$C$132,3,FALSE)</f>
        <v>Amravati(7201)</v>
      </c>
    </row>
    <row r="1463" spans="1:17" x14ac:dyDescent="0.2">
      <c r="A1463" s="2">
        <v>11</v>
      </c>
      <c r="B1463" s="3">
        <v>1007001008</v>
      </c>
      <c r="C1463" s="4" t="s">
        <v>4401</v>
      </c>
      <c r="D1463" s="4" t="s">
        <v>35</v>
      </c>
      <c r="E1463" s="4" t="s">
        <v>36</v>
      </c>
      <c r="F1463" s="2" t="s">
        <v>5703</v>
      </c>
      <c r="G1463" s="2" t="s">
        <v>5702</v>
      </c>
      <c r="H1463" s="4" t="s">
        <v>37</v>
      </c>
      <c r="I1463" s="4">
        <v>1462</v>
      </c>
      <c r="J1463" s="3">
        <f ca="1">COUNTIF(G$2:INDIRECT(ADDRESS(ROW(Table1[[#This Row],[Sel_Cat]]),7)),Table1[[#This Row],[Sel_Cat]])</f>
        <v>18</v>
      </c>
      <c r="K1463" s="3">
        <f ca="1">IF(Table1[[#This Row],[Post]]="A01",COUNTIFS($H$2:INDIRECT(ADDRESS(ROW(Table1[[#This Row],[Sel_Cat]]),8)),"A01")," ")</f>
        <v>1260</v>
      </c>
      <c r="L1463" s="3">
        <f ca="1">IF(Table1[[#This Row],[Post]]="A01",COUNTIFS($G$2:INDIRECT(ADDRESS(ROW(Table1[[#This Row],[Sel_Cat]]),7)),Table1[[#This Row],[Sel_Cat]],$H$2:INDIRECT(ADDRESS(ROW(Table1[[#This Row],[Sel_Cat]]),8)),"A01")," ")</f>
        <v>16</v>
      </c>
      <c r="M1463" s="3" t="str">
        <f ca="1">IF(Table1[[#This Row],[Post]]="A02",COUNTIFS($H$2:INDIRECT(ADDRESS(ROW(Table1[[#This Row],[Sel_Cat]]),8)),"A02")," ")</f>
        <v xml:space="preserve"> </v>
      </c>
      <c r="N1463" s="3" t="str">
        <f ca="1">IF(Table1[[#This Row],[Post]]="A02",COUNTIFS($G$2:INDIRECT(ADDRESS(ROW(Table1[[#This Row],[Sel_Cat]]),7)),Table1[[#This Row],[Sel_Cat]],$H$2:INDIRECT(ADDRESS(ROW(Table1[[#This Row],[Sel_Cat]]),8)),"A02")," ")</f>
        <v xml:space="preserve"> </v>
      </c>
      <c r="O1463" s="5" t="s">
        <v>6019</v>
      </c>
      <c r="P1463" s="5" t="e">
        <f>VLOOKUP(Table1[[#This Row],[ROLL2]],Sheet1!$A$1:$B$132,2,FALSE)</f>
        <v>#N/A</v>
      </c>
      <c r="Q1463" s="5" t="e">
        <f>VLOOKUP(Table1[[#This Row],[ROLL2]],Sheet1!$A$1:$C$132,3,FALSE)</f>
        <v>#N/A</v>
      </c>
    </row>
    <row r="1465" spans="1:17" ht="15" x14ac:dyDescent="0.25">
      <c r="A1465" s="1" t="s">
        <v>4378</v>
      </c>
    </row>
    <row r="1466" spans="1:17" ht="15" x14ac:dyDescent="0.25">
      <c r="A1466" s="1" t="s">
        <v>4379</v>
      </c>
    </row>
    <row r="1468" spans="1:17" ht="15" x14ac:dyDescent="0.25">
      <c r="A1468" s="1" t="s">
        <v>4380</v>
      </c>
    </row>
  </sheetData>
  <phoneticPr fontId="2" type="noConversion"/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682C-0D73-4ED1-9B8F-439C93B65345}">
  <dimension ref="A1:E132"/>
  <sheetViews>
    <sheetView zoomScale="115" zoomScaleNormal="115" workbookViewId="0">
      <selection activeCell="D25" sqref="D25"/>
    </sheetView>
  </sheetViews>
  <sheetFormatPr defaultColWidth="54.140625" defaultRowHeight="12.75" x14ac:dyDescent="0.2"/>
  <cols>
    <col min="1" max="1" width="8.42578125" bestFit="1" customWidth="1"/>
    <col min="2" max="2" width="22.85546875" bestFit="1" customWidth="1"/>
    <col min="3" max="3" width="28.42578125" bestFit="1" customWidth="1"/>
  </cols>
  <sheetData>
    <row r="1" spans="1:5" ht="15" thickBot="1" x14ac:dyDescent="0.25">
      <c r="A1" t="s">
        <v>5883</v>
      </c>
      <c r="B1" s="6" t="s">
        <v>5715</v>
      </c>
      <c r="C1" s="6" t="s">
        <v>5716</v>
      </c>
      <c r="D1" t="str">
        <f>MID(LEFT(C1,FIND(")",C1)-1),FIND("(",C1)+1,LEN(C1))</f>
        <v>3001</v>
      </c>
      <c r="E1" t="s">
        <v>5883</v>
      </c>
    </row>
    <row r="2" spans="1:5" ht="15" thickBot="1" x14ac:dyDescent="0.25">
      <c r="A2" t="s">
        <v>5884</v>
      </c>
      <c r="B2" s="6" t="s">
        <v>5715</v>
      </c>
      <c r="C2" s="6" t="s">
        <v>5717</v>
      </c>
      <c r="D2" t="str">
        <f t="shared" ref="D2:D65" si="0">MID(LEFT(C2,FIND(")",C2)-1),FIND("(",C2)+1,LEN(C2))</f>
        <v>3005</v>
      </c>
      <c r="E2" t="s">
        <v>5884</v>
      </c>
    </row>
    <row r="3" spans="1:5" ht="15" thickBot="1" x14ac:dyDescent="0.25">
      <c r="A3" t="s">
        <v>5885</v>
      </c>
      <c r="B3" s="6" t="s">
        <v>5715</v>
      </c>
      <c r="C3" s="6" t="s">
        <v>5718</v>
      </c>
      <c r="D3" t="str">
        <f t="shared" si="0"/>
        <v>3007</v>
      </c>
      <c r="E3" t="s">
        <v>5885</v>
      </c>
    </row>
    <row r="4" spans="1:5" ht="15" thickBot="1" x14ac:dyDescent="0.25">
      <c r="A4" t="s">
        <v>5886</v>
      </c>
      <c r="B4" s="6" t="s">
        <v>5715</v>
      </c>
      <c r="C4" s="6" t="s">
        <v>5719</v>
      </c>
      <c r="D4" t="str">
        <f t="shared" si="0"/>
        <v>3008</v>
      </c>
      <c r="E4" t="s">
        <v>5886</v>
      </c>
    </row>
    <row r="5" spans="1:5" ht="15" thickBot="1" x14ac:dyDescent="0.25">
      <c r="A5" t="s">
        <v>5887</v>
      </c>
      <c r="B5" s="6" t="s">
        <v>5715</v>
      </c>
      <c r="C5" s="6" t="s">
        <v>5720</v>
      </c>
      <c r="D5" t="str">
        <f t="shared" si="0"/>
        <v>3009</v>
      </c>
      <c r="E5" t="s">
        <v>5887</v>
      </c>
    </row>
    <row r="6" spans="1:5" ht="15" thickBot="1" x14ac:dyDescent="0.25">
      <c r="A6" t="s">
        <v>5888</v>
      </c>
      <c r="B6" s="6" t="s">
        <v>5715</v>
      </c>
      <c r="C6" s="6" t="s">
        <v>5721</v>
      </c>
      <c r="D6" t="str">
        <f t="shared" si="0"/>
        <v>3010</v>
      </c>
      <c r="E6" t="s">
        <v>5888</v>
      </c>
    </row>
    <row r="7" spans="1:5" ht="15" thickBot="1" x14ac:dyDescent="0.25">
      <c r="A7" t="s">
        <v>5889</v>
      </c>
      <c r="B7" s="6" t="s">
        <v>5715</v>
      </c>
      <c r="C7" s="6" t="s">
        <v>5722</v>
      </c>
      <c r="D7" t="str">
        <f t="shared" si="0"/>
        <v>3011</v>
      </c>
      <c r="E7" t="s">
        <v>5889</v>
      </c>
    </row>
    <row r="8" spans="1:5" ht="15" thickBot="1" x14ac:dyDescent="0.25">
      <c r="A8" t="s">
        <v>5890</v>
      </c>
      <c r="B8" s="6" t="s">
        <v>5715</v>
      </c>
      <c r="C8" s="6" t="s">
        <v>5723</v>
      </c>
      <c r="D8" t="str">
        <f t="shared" si="0"/>
        <v>3003</v>
      </c>
      <c r="E8" t="s">
        <v>5890</v>
      </c>
    </row>
    <row r="9" spans="1:5" ht="15" thickBot="1" x14ac:dyDescent="0.25">
      <c r="A9" t="s">
        <v>5891</v>
      </c>
      <c r="B9" s="6" t="s">
        <v>5715</v>
      </c>
      <c r="C9" s="6" t="s">
        <v>5724</v>
      </c>
      <c r="D9" t="str">
        <f t="shared" si="0"/>
        <v>3013</v>
      </c>
      <c r="E9" t="s">
        <v>5891</v>
      </c>
    </row>
    <row r="10" spans="1:5" ht="15" thickBot="1" x14ac:dyDescent="0.25">
      <c r="A10" t="s">
        <v>5892</v>
      </c>
      <c r="B10" s="6" t="s">
        <v>5725</v>
      </c>
      <c r="C10" s="6" t="s">
        <v>5726</v>
      </c>
      <c r="D10" t="str">
        <f t="shared" si="0"/>
        <v>3201</v>
      </c>
      <c r="E10" t="s">
        <v>5892</v>
      </c>
    </row>
    <row r="11" spans="1:5" ht="15" thickBot="1" x14ac:dyDescent="0.25">
      <c r="A11" t="s">
        <v>5893</v>
      </c>
      <c r="B11" s="6" t="s">
        <v>5725</v>
      </c>
      <c r="C11" s="6" t="s">
        <v>5727</v>
      </c>
      <c r="D11" t="str">
        <f t="shared" si="0"/>
        <v>3205</v>
      </c>
      <c r="E11" t="s">
        <v>5893</v>
      </c>
    </row>
    <row r="12" spans="1:5" ht="15" thickBot="1" x14ac:dyDescent="0.25">
      <c r="A12" t="s">
        <v>5894</v>
      </c>
      <c r="B12" s="6" t="s">
        <v>5725</v>
      </c>
      <c r="C12" s="6" t="s">
        <v>5728</v>
      </c>
      <c r="D12" t="str">
        <f t="shared" si="0"/>
        <v>3206</v>
      </c>
      <c r="E12" t="s">
        <v>5894</v>
      </c>
    </row>
    <row r="13" spans="1:5" ht="15" thickBot="1" x14ac:dyDescent="0.25">
      <c r="A13" t="s">
        <v>5895</v>
      </c>
      <c r="B13" s="6" t="s">
        <v>5725</v>
      </c>
      <c r="C13" s="6" t="s">
        <v>5729</v>
      </c>
      <c r="D13" t="str">
        <f t="shared" si="0"/>
        <v>3209</v>
      </c>
      <c r="E13" t="s">
        <v>5895</v>
      </c>
    </row>
    <row r="14" spans="1:5" ht="15" thickBot="1" x14ac:dyDescent="0.25">
      <c r="A14" t="s">
        <v>5896</v>
      </c>
      <c r="B14" s="6" t="s">
        <v>5730</v>
      </c>
      <c r="C14" s="6" t="s">
        <v>5731</v>
      </c>
      <c r="D14" t="str">
        <f t="shared" si="0"/>
        <v>2002</v>
      </c>
      <c r="E14" t="s">
        <v>5896</v>
      </c>
    </row>
    <row r="15" spans="1:5" ht="15" thickBot="1" x14ac:dyDescent="0.25">
      <c r="A15" t="s">
        <v>5897</v>
      </c>
      <c r="B15" s="6" t="s">
        <v>5730</v>
      </c>
      <c r="C15" s="6" t="s">
        <v>5732</v>
      </c>
      <c r="D15" t="str">
        <f t="shared" si="0"/>
        <v>2003</v>
      </c>
      <c r="E15" t="s">
        <v>5897</v>
      </c>
    </row>
    <row r="16" spans="1:5" ht="15" thickBot="1" x14ac:dyDescent="0.25">
      <c r="A16" t="s">
        <v>5898</v>
      </c>
      <c r="B16" s="6" t="s">
        <v>5730</v>
      </c>
      <c r="C16" s="6" t="s">
        <v>5733</v>
      </c>
      <c r="D16" t="str">
        <f t="shared" si="0"/>
        <v>2005</v>
      </c>
      <c r="E16" t="s">
        <v>5898</v>
      </c>
    </row>
    <row r="17" spans="1:5" ht="15" thickBot="1" x14ac:dyDescent="0.25">
      <c r="A17" t="s">
        <v>5899</v>
      </c>
      <c r="B17" s="6" t="s">
        <v>5730</v>
      </c>
      <c r="C17" s="6" t="s">
        <v>5734</v>
      </c>
      <c r="D17" t="str">
        <f t="shared" si="0"/>
        <v>2006</v>
      </c>
      <c r="E17" t="s">
        <v>5899</v>
      </c>
    </row>
    <row r="18" spans="1:5" ht="15" thickBot="1" x14ac:dyDescent="0.25">
      <c r="A18" t="s">
        <v>5900</v>
      </c>
      <c r="B18" s="6" t="s">
        <v>5735</v>
      </c>
      <c r="C18" s="6" t="s">
        <v>5736</v>
      </c>
      <c r="D18" t="str">
        <f t="shared" si="0"/>
        <v>2201</v>
      </c>
      <c r="E18" t="s">
        <v>5900</v>
      </c>
    </row>
    <row r="19" spans="1:5" ht="15" thickBot="1" x14ac:dyDescent="0.25">
      <c r="A19" t="s">
        <v>5901</v>
      </c>
      <c r="B19" s="6" t="s">
        <v>5737</v>
      </c>
      <c r="C19" s="6" t="s">
        <v>5738</v>
      </c>
      <c r="D19" t="str">
        <f t="shared" si="0"/>
        <v>2401</v>
      </c>
      <c r="E19" t="s">
        <v>5901</v>
      </c>
    </row>
    <row r="20" spans="1:5" ht="15" thickBot="1" x14ac:dyDescent="0.25">
      <c r="A20" t="s">
        <v>5902</v>
      </c>
      <c r="B20" s="6" t="s">
        <v>5737</v>
      </c>
      <c r="C20" s="6" t="s">
        <v>5739</v>
      </c>
      <c r="D20" t="str">
        <f t="shared" si="0"/>
        <v>2402</v>
      </c>
      <c r="E20" t="s">
        <v>5902</v>
      </c>
    </row>
    <row r="21" spans="1:5" ht="15" thickBot="1" x14ac:dyDescent="0.25">
      <c r="A21" t="s">
        <v>5903</v>
      </c>
      <c r="B21" s="6" t="s">
        <v>5737</v>
      </c>
      <c r="C21" s="6" t="s">
        <v>5740</v>
      </c>
      <c r="D21" t="str">
        <f t="shared" si="0"/>
        <v>2404</v>
      </c>
      <c r="E21" t="s">
        <v>5903</v>
      </c>
    </row>
    <row r="22" spans="1:5" ht="15" thickBot="1" x14ac:dyDescent="0.25">
      <c r="A22" t="s">
        <v>5904</v>
      </c>
      <c r="B22" s="6" t="s">
        <v>5737</v>
      </c>
      <c r="C22" s="6" t="s">
        <v>5741</v>
      </c>
      <c r="D22" t="str">
        <f t="shared" si="0"/>
        <v>2405</v>
      </c>
      <c r="E22" t="s">
        <v>5904</v>
      </c>
    </row>
    <row r="23" spans="1:5" ht="15" thickBot="1" x14ac:dyDescent="0.25">
      <c r="A23" t="s">
        <v>5905</v>
      </c>
      <c r="B23" s="6" t="s">
        <v>5737</v>
      </c>
      <c r="C23" s="6" t="s">
        <v>5742</v>
      </c>
      <c r="D23" t="str">
        <f t="shared" si="0"/>
        <v>2406</v>
      </c>
      <c r="E23" t="s">
        <v>5905</v>
      </c>
    </row>
    <row r="24" spans="1:5" ht="15" thickBot="1" x14ac:dyDescent="0.25">
      <c r="A24" t="s">
        <v>5906</v>
      </c>
      <c r="B24" s="6" t="s">
        <v>5737</v>
      </c>
      <c r="C24" s="6" t="s">
        <v>5743</v>
      </c>
      <c r="D24" t="str">
        <f t="shared" si="0"/>
        <v>2407</v>
      </c>
      <c r="E24" t="s">
        <v>5906</v>
      </c>
    </row>
    <row r="25" spans="1:5" ht="15" thickBot="1" x14ac:dyDescent="0.25">
      <c r="A25" t="s">
        <v>5907</v>
      </c>
      <c r="B25" s="6" t="s">
        <v>5737</v>
      </c>
      <c r="C25" s="6" t="s">
        <v>5744</v>
      </c>
      <c r="D25" t="str">
        <f t="shared" si="0"/>
        <v>2408</v>
      </c>
      <c r="E25" t="s">
        <v>5907</v>
      </c>
    </row>
    <row r="26" spans="1:5" ht="15" thickBot="1" x14ac:dyDescent="0.25">
      <c r="A26" t="s">
        <v>5908</v>
      </c>
      <c r="B26" s="6" t="s">
        <v>5737</v>
      </c>
      <c r="C26" s="6" t="s">
        <v>5745</v>
      </c>
      <c r="D26" t="str">
        <f t="shared" si="0"/>
        <v>2409</v>
      </c>
      <c r="E26" t="s">
        <v>5908</v>
      </c>
    </row>
    <row r="27" spans="1:5" ht="15" thickBot="1" x14ac:dyDescent="0.25">
      <c r="A27" t="s">
        <v>5909</v>
      </c>
      <c r="B27" s="6" t="s">
        <v>5737</v>
      </c>
      <c r="C27" s="6" t="s">
        <v>5746</v>
      </c>
      <c r="D27" t="str">
        <f t="shared" si="0"/>
        <v>2411</v>
      </c>
      <c r="E27" t="s">
        <v>5909</v>
      </c>
    </row>
    <row r="28" spans="1:5" ht="15" thickBot="1" x14ac:dyDescent="0.25">
      <c r="A28" t="s">
        <v>5910</v>
      </c>
      <c r="B28" s="6" t="s">
        <v>5747</v>
      </c>
      <c r="C28" s="6" t="s">
        <v>5748</v>
      </c>
      <c r="D28" t="str">
        <f t="shared" si="0"/>
        <v>4206</v>
      </c>
      <c r="E28" t="s">
        <v>5910</v>
      </c>
    </row>
    <row r="29" spans="1:5" ht="15" thickBot="1" x14ac:dyDescent="0.25">
      <c r="A29" t="s">
        <v>5911</v>
      </c>
      <c r="B29" s="6" t="s">
        <v>5747</v>
      </c>
      <c r="C29" s="6" t="s">
        <v>5749</v>
      </c>
      <c r="D29" t="str">
        <f t="shared" si="0"/>
        <v>4204</v>
      </c>
      <c r="E29" t="s">
        <v>5911</v>
      </c>
    </row>
    <row r="30" spans="1:5" ht="15" thickBot="1" x14ac:dyDescent="0.25">
      <c r="A30" t="s">
        <v>5912</v>
      </c>
      <c r="B30" s="6" t="s">
        <v>5747</v>
      </c>
      <c r="C30" s="6" t="s">
        <v>5750</v>
      </c>
      <c r="D30" t="str">
        <f t="shared" si="0"/>
        <v>4207</v>
      </c>
      <c r="E30" t="s">
        <v>5912</v>
      </c>
    </row>
    <row r="31" spans="1:5" ht="15" thickBot="1" x14ac:dyDescent="0.25">
      <c r="A31" t="s">
        <v>5913</v>
      </c>
      <c r="B31" s="6" t="s">
        <v>5747</v>
      </c>
      <c r="C31" s="6" t="s">
        <v>5751</v>
      </c>
      <c r="D31" t="str">
        <f t="shared" si="0"/>
        <v>4205</v>
      </c>
      <c r="E31" t="s">
        <v>5913</v>
      </c>
    </row>
    <row r="32" spans="1:5" ht="15" thickBot="1" x14ac:dyDescent="0.25">
      <c r="A32" t="s">
        <v>5914</v>
      </c>
      <c r="B32" s="6" t="s">
        <v>5752</v>
      </c>
      <c r="C32" s="6" t="s">
        <v>5753</v>
      </c>
      <c r="D32" t="str">
        <f t="shared" si="0"/>
        <v>4601</v>
      </c>
      <c r="E32" t="s">
        <v>5914</v>
      </c>
    </row>
    <row r="33" spans="1:5" ht="15" thickBot="1" x14ac:dyDescent="0.25">
      <c r="A33" t="s">
        <v>5915</v>
      </c>
      <c r="B33" s="6" t="s">
        <v>5752</v>
      </c>
      <c r="C33" s="6" t="s">
        <v>5754</v>
      </c>
      <c r="D33" t="str">
        <f t="shared" si="0"/>
        <v>4602</v>
      </c>
      <c r="E33" t="s">
        <v>5915</v>
      </c>
    </row>
    <row r="34" spans="1:5" ht="15" thickBot="1" x14ac:dyDescent="0.25">
      <c r="A34" t="s">
        <v>5916</v>
      </c>
      <c r="B34" s="6" t="s">
        <v>5752</v>
      </c>
      <c r="C34" s="6" t="s">
        <v>5755</v>
      </c>
      <c r="D34" t="str">
        <f t="shared" si="0"/>
        <v>4604</v>
      </c>
      <c r="E34" t="s">
        <v>5916</v>
      </c>
    </row>
    <row r="35" spans="1:5" ht="15" thickBot="1" x14ac:dyDescent="0.25">
      <c r="A35" t="s">
        <v>5917</v>
      </c>
      <c r="B35" s="6" t="s">
        <v>5752</v>
      </c>
      <c r="C35" s="6" t="s">
        <v>5756</v>
      </c>
      <c r="D35" t="str">
        <f t="shared" si="0"/>
        <v>4605</v>
      </c>
      <c r="E35" t="s">
        <v>5917</v>
      </c>
    </row>
    <row r="36" spans="1:5" ht="15" thickBot="1" x14ac:dyDescent="0.25">
      <c r="A36" t="s">
        <v>5918</v>
      </c>
      <c r="B36" s="6" t="s">
        <v>5752</v>
      </c>
      <c r="C36" s="6" t="s">
        <v>5757</v>
      </c>
      <c r="D36" t="str">
        <f t="shared" si="0"/>
        <v>4610</v>
      </c>
      <c r="E36" t="s">
        <v>5918</v>
      </c>
    </row>
    <row r="37" spans="1:5" ht="15" thickBot="1" x14ac:dyDescent="0.25">
      <c r="A37" t="s">
        <v>5919</v>
      </c>
      <c r="B37" s="6" t="s">
        <v>5752</v>
      </c>
      <c r="C37" s="6" t="s">
        <v>5758</v>
      </c>
      <c r="D37" t="str">
        <f t="shared" si="0"/>
        <v>4609</v>
      </c>
      <c r="E37" t="s">
        <v>5919</v>
      </c>
    </row>
    <row r="38" spans="1:5" ht="15" thickBot="1" x14ac:dyDescent="0.25">
      <c r="A38" t="s">
        <v>5920</v>
      </c>
      <c r="B38" s="6" t="s">
        <v>5759</v>
      </c>
      <c r="C38" s="6" t="s">
        <v>5760</v>
      </c>
      <c r="D38" t="str">
        <f t="shared" si="0"/>
        <v>4001</v>
      </c>
      <c r="E38" t="s">
        <v>5920</v>
      </c>
    </row>
    <row r="39" spans="1:5" ht="15" thickBot="1" x14ac:dyDescent="0.25">
      <c r="A39" t="s">
        <v>5921</v>
      </c>
      <c r="B39" s="6" t="s">
        <v>5761</v>
      </c>
      <c r="C39" s="6" t="s">
        <v>5762</v>
      </c>
      <c r="D39" t="str">
        <f t="shared" si="0"/>
        <v>4417</v>
      </c>
      <c r="E39" t="s">
        <v>5921</v>
      </c>
    </row>
    <row r="40" spans="1:5" ht="15" thickBot="1" x14ac:dyDescent="0.25">
      <c r="A40" t="s">
        <v>5922</v>
      </c>
      <c r="B40" s="6" t="s">
        <v>5761</v>
      </c>
      <c r="C40" s="6" t="s">
        <v>5763</v>
      </c>
      <c r="D40" t="str">
        <f t="shared" si="0"/>
        <v>4404</v>
      </c>
      <c r="E40" t="s">
        <v>5922</v>
      </c>
    </row>
    <row r="41" spans="1:5" ht="15" thickBot="1" x14ac:dyDescent="0.25">
      <c r="A41" t="s">
        <v>5923</v>
      </c>
      <c r="B41" s="6" t="s">
        <v>5761</v>
      </c>
      <c r="C41" s="6" t="s">
        <v>5764</v>
      </c>
      <c r="D41" t="str">
        <f t="shared" si="0"/>
        <v>4426</v>
      </c>
      <c r="E41" t="s">
        <v>5923</v>
      </c>
    </row>
    <row r="42" spans="1:5" ht="15" thickBot="1" x14ac:dyDescent="0.25">
      <c r="A42" t="s">
        <v>5924</v>
      </c>
      <c r="B42" s="6" t="s">
        <v>5761</v>
      </c>
      <c r="C42" s="6" t="s">
        <v>5765</v>
      </c>
      <c r="D42" t="str">
        <f t="shared" si="0"/>
        <v>4419</v>
      </c>
      <c r="E42" t="s">
        <v>5924</v>
      </c>
    </row>
    <row r="43" spans="1:5" ht="15" thickBot="1" x14ac:dyDescent="0.25">
      <c r="A43" t="s">
        <v>5925</v>
      </c>
      <c r="B43" s="6" t="s">
        <v>5761</v>
      </c>
      <c r="C43" s="6" t="s">
        <v>5766</v>
      </c>
      <c r="D43" t="str">
        <f t="shared" si="0"/>
        <v>4410</v>
      </c>
      <c r="E43" t="s">
        <v>5925</v>
      </c>
    </row>
    <row r="44" spans="1:5" ht="15" thickBot="1" x14ac:dyDescent="0.25">
      <c r="A44" t="s">
        <v>5926</v>
      </c>
      <c r="B44" s="6" t="s">
        <v>5761</v>
      </c>
      <c r="C44" s="6" t="s">
        <v>5767</v>
      </c>
      <c r="D44" t="str">
        <f t="shared" si="0"/>
        <v>4415</v>
      </c>
      <c r="E44" t="s">
        <v>5926</v>
      </c>
    </row>
    <row r="45" spans="1:5" ht="15" thickBot="1" x14ac:dyDescent="0.25">
      <c r="A45" t="s">
        <v>5927</v>
      </c>
      <c r="B45" s="6" t="s">
        <v>5768</v>
      </c>
      <c r="C45" s="6" t="s">
        <v>5769</v>
      </c>
      <c r="D45" t="str">
        <f t="shared" si="0"/>
        <v>4802</v>
      </c>
      <c r="E45" t="s">
        <v>5927</v>
      </c>
    </row>
    <row r="46" spans="1:5" ht="15" thickBot="1" x14ac:dyDescent="0.25">
      <c r="A46" t="s">
        <v>5928</v>
      </c>
      <c r="B46" s="6" t="s">
        <v>5770</v>
      </c>
      <c r="C46" s="6" t="s">
        <v>5771</v>
      </c>
      <c r="D46" t="str">
        <f t="shared" si="0"/>
        <v>9002</v>
      </c>
      <c r="E46" t="s">
        <v>5928</v>
      </c>
    </row>
    <row r="47" spans="1:5" ht="15" thickBot="1" x14ac:dyDescent="0.25">
      <c r="A47" t="s">
        <v>5929</v>
      </c>
      <c r="B47" s="6" t="s">
        <v>5770</v>
      </c>
      <c r="C47" s="6" t="s">
        <v>5772</v>
      </c>
      <c r="D47" t="str">
        <f t="shared" si="0"/>
        <v>9001</v>
      </c>
      <c r="E47" t="s">
        <v>5929</v>
      </c>
    </row>
    <row r="48" spans="1:5" ht="15" thickBot="1" x14ac:dyDescent="0.25">
      <c r="A48" t="s">
        <v>5930</v>
      </c>
      <c r="B48" s="6" t="s">
        <v>5770</v>
      </c>
      <c r="C48" s="6" t="s">
        <v>5773</v>
      </c>
      <c r="D48" t="str">
        <f t="shared" si="0"/>
        <v>9011</v>
      </c>
      <c r="E48" t="s">
        <v>5930</v>
      </c>
    </row>
    <row r="49" spans="1:5" ht="15" thickBot="1" x14ac:dyDescent="0.25">
      <c r="A49" t="s">
        <v>5931</v>
      </c>
      <c r="B49" s="6" t="s">
        <v>5770</v>
      </c>
      <c r="C49" s="6" t="s">
        <v>5774</v>
      </c>
      <c r="D49" t="str">
        <f t="shared" si="0"/>
        <v>Gulbarga</v>
      </c>
      <c r="E49" t="s">
        <v>5931</v>
      </c>
    </row>
    <row r="50" spans="1:5" ht="15" thickBot="1" x14ac:dyDescent="0.25">
      <c r="A50" t="s">
        <v>5932</v>
      </c>
      <c r="B50" s="6" t="s">
        <v>5770</v>
      </c>
      <c r="C50" s="6" t="s">
        <v>5775</v>
      </c>
      <c r="D50" t="str">
        <f t="shared" si="0"/>
        <v>9008</v>
      </c>
      <c r="E50" t="s">
        <v>5932</v>
      </c>
    </row>
    <row r="51" spans="1:5" ht="15" thickBot="1" x14ac:dyDescent="0.25">
      <c r="A51" t="s">
        <v>5933</v>
      </c>
      <c r="B51" s="6" t="s">
        <v>5770</v>
      </c>
      <c r="C51" s="6" t="s">
        <v>5776</v>
      </c>
      <c r="D51" t="str">
        <f t="shared" si="0"/>
        <v>9009</v>
      </c>
      <c r="E51" t="s">
        <v>5933</v>
      </c>
    </row>
    <row r="52" spans="1:5" ht="15" thickBot="1" x14ac:dyDescent="0.25">
      <c r="A52" t="s">
        <v>5934</v>
      </c>
      <c r="B52" s="6" t="s">
        <v>5770</v>
      </c>
      <c r="C52" s="6" t="s">
        <v>5777</v>
      </c>
      <c r="D52" t="str">
        <f t="shared" si="0"/>
        <v>9010</v>
      </c>
      <c r="E52" t="s">
        <v>5934</v>
      </c>
    </row>
    <row r="53" spans="1:5" ht="15" thickBot="1" x14ac:dyDescent="0.25">
      <c r="A53" t="s">
        <v>5935</v>
      </c>
      <c r="B53" s="6" t="s">
        <v>5770</v>
      </c>
      <c r="C53" s="6" t="s">
        <v>5778</v>
      </c>
      <c r="D53" t="str">
        <f t="shared" si="0"/>
        <v>9012</v>
      </c>
      <c r="E53" t="s">
        <v>5935</v>
      </c>
    </row>
    <row r="54" spans="1:5" ht="15" thickBot="1" x14ac:dyDescent="0.25">
      <c r="A54" t="s">
        <v>5936</v>
      </c>
      <c r="B54" s="6" t="s">
        <v>5779</v>
      </c>
      <c r="C54" s="6" t="s">
        <v>5780</v>
      </c>
      <c r="D54" t="str">
        <f t="shared" si="0"/>
        <v>9213</v>
      </c>
      <c r="E54" t="s">
        <v>5936</v>
      </c>
    </row>
    <row r="55" spans="1:5" ht="15" thickBot="1" x14ac:dyDescent="0.25">
      <c r="A55" t="s">
        <v>5937</v>
      </c>
      <c r="B55" s="6" t="s">
        <v>5779</v>
      </c>
      <c r="C55" s="6" t="s">
        <v>5781</v>
      </c>
      <c r="D55" t="str">
        <f t="shared" si="0"/>
        <v>9202</v>
      </c>
      <c r="E55" t="s">
        <v>5937</v>
      </c>
    </row>
    <row r="56" spans="1:5" ht="15" thickBot="1" x14ac:dyDescent="0.25">
      <c r="A56" t="s">
        <v>5938</v>
      </c>
      <c r="B56" s="6" t="s">
        <v>5779</v>
      </c>
      <c r="C56" s="6" t="s">
        <v>5782</v>
      </c>
      <c r="D56" t="str">
        <f t="shared" si="0"/>
        <v>9210</v>
      </c>
      <c r="E56" t="s">
        <v>5938</v>
      </c>
    </row>
    <row r="57" spans="1:5" ht="15" thickBot="1" x14ac:dyDescent="0.25">
      <c r="A57" t="s">
        <v>5939</v>
      </c>
      <c r="B57" s="6" t="s">
        <v>5779</v>
      </c>
      <c r="C57" s="6" t="s">
        <v>5783</v>
      </c>
      <c r="D57" t="str">
        <f t="shared" si="0"/>
        <v>9205</v>
      </c>
      <c r="E57" t="s">
        <v>5939</v>
      </c>
    </row>
    <row r="58" spans="1:5" ht="15" thickBot="1" x14ac:dyDescent="0.25">
      <c r="A58" t="s">
        <v>5940</v>
      </c>
      <c r="B58" s="6" t="s">
        <v>5779</v>
      </c>
      <c r="C58" s="6" t="s">
        <v>5784</v>
      </c>
      <c r="D58" t="str">
        <f t="shared" si="0"/>
        <v>9206</v>
      </c>
      <c r="E58" t="s">
        <v>5940</v>
      </c>
    </row>
    <row r="59" spans="1:5" ht="15" thickBot="1" x14ac:dyDescent="0.25">
      <c r="A59" t="s">
        <v>5941</v>
      </c>
      <c r="B59" s="6" t="s">
        <v>5779</v>
      </c>
      <c r="C59" s="6" t="s">
        <v>5785</v>
      </c>
      <c r="D59" t="str">
        <f t="shared" si="0"/>
        <v>9212</v>
      </c>
      <c r="E59" t="s">
        <v>5941</v>
      </c>
    </row>
    <row r="60" spans="1:5" ht="15" thickBot="1" x14ac:dyDescent="0.25">
      <c r="A60" t="s">
        <v>5942</v>
      </c>
      <c r="B60" s="6" t="s">
        <v>5779</v>
      </c>
      <c r="C60" s="6" t="s">
        <v>5786</v>
      </c>
      <c r="D60" t="str">
        <f t="shared" si="0"/>
        <v>9211</v>
      </c>
      <c r="E60" t="s">
        <v>5942</v>
      </c>
    </row>
    <row r="61" spans="1:5" ht="15" thickBot="1" x14ac:dyDescent="0.25">
      <c r="A61" t="s">
        <v>5943</v>
      </c>
      <c r="B61" s="6" t="s">
        <v>5787</v>
      </c>
      <c r="C61" s="6" t="s">
        <v>5788</v>
      </c>
      <c r="D61" t="str">
        <f t="shared" si="0"/>
        <v>6001</v>
      </c>
      <c r="E61" t="s">
        <v>5943</v>
      </c>
    </row>
    <row r="62" spans="1:5" ht="15" thickBot="1" x14ac:dyDescent="0.25">
      <c r="A62" t="s">
        <v>5944</v>
      </c>
      <c r="B62" s="6" t="s">
        <v>5787</v>
      </c>
      <c r="C62" s="6" t="s">
        <v>5789</v>
      </c>
      <c r="D62" t="str">
        <f t="shared" si="0"/>
        <v>6005</v>
      </c>
      <c r="E62" t="s">
        <v>5944</v>
      </c>
    </row>
    <row r="63" spans="1:5" ht="15" thickBot="1" x14ac:dyDescent="0.25">
      <c r="A63" t="s">
        <v>5945</v>
      </c>
      <c r="B63" s="6" t="s">
        <v>5787</v>
      </c>
      <c r="C63" s="6" t="s">
        <v>5790</v>
      </c>
      <c r="D63" t="str">
        <f t="shared" si="0"/>
        <v>6006</v>
      </c>
      <c r="E63" t="s">
        <v>5945</v>
      </c>
    </row>
    <row r="64" spans="1:5" ht="15" thickBot="1" x14ac:dyDescent="0.25">
      <c r="A64" t="s">
        <v>5946</v>
      </c>
      <c r="B64" s="6" t="s">
        <v>5787</v>
      </c>
      <c r="C64" s="6" t="s">
        <v>5791</v>
      </c>
      <c r="D64" t="str">
        <f t="shared" si="0"/>
        <v>6007</v>
      </c>
      <c r="E64" t="s">
        <v>5946</v>
      </c>
    </row>
    <row r="65" spans="1:5" ht="15" thickBot="1" x14ac:dyDescent="0.25">
      <c r="A65" t="s">
        <v>5947</v>
      </c>
      <c r="B65" s="6" t="s">
        <v>5787</v>
      </c>
      <c r="C65" s="6" t="s">
        <v>5792</v>
      </c>
      <c r="D65" t="str">
        <f t="shared" si="0"/>
        <v>6014</v>
      </c>
      <c r="E65" t="s">
        <v>5947</v>
      </c>
    </row>
    <row r="66" spans="1:5" ht="15" thickBot="1" x14ac:dyDescent="0.25">
      <c r="A66" t="s">
        <v>5948</v>
      </c>
      <c r="B66" s="6" t="s">
        <v>5787</v>
      </c>
      <c r="C66" s="6" t="s">
        <v>5793</v>
      </c>
      <c r="D66" t="str">
        <f t="shared" ref="D66:D129" si="1">MID(LEFT(C66,FIND(")",C66)-1),FIND("(",C66)+1,LEN(C66))</f>
        <v>6016</v>
      </c>
      <c r="E66" t="s">
        <v>5948</v>
      </c>
    </row>
    <row r="67" spans="1:5" ht="15" thickBot="1" x14ac:dyDescent="0.25">
      <c r="A67" t="s">
        <v>5949</v>
      </c>
      <c r="B67" s="6" t="s">
        <v>5794</v>
      </c>
      <c r="C67" s="6" t="s">
        <v>5795</v>
      </c>
      <c r="D67" t="str">
        <f t="shared" si="1"/>
        <v>6202</v>
      </c>
      <c r="E67" t="s">
        <v>5949</v>
      </c>
    </row>
    <row r="68" spans="1:5" ht="15" thickBot="1" x14ac:dyDescent="0.25">
      <c r="A68" t="s">
        <v>5950</v>
      </c>
      <c r="B68" s="6" t="s">
        <v>5794</v>
      </c>
      <c r="C68" s="6" t="s">
        <v>5796</v>
      </c>
      <c r="D68" t="str">
        <f t="shared" si="1"/>
        <v>6204</v>
      </c>
      <c r="E68" t="s">
        <v>5950</v>
      </c>
    </row>
    <row r="69" spans="1:5" ht="15" thickBot="1" x14ac:dyDescent="0.25">
      <c r="A69" t="s">
        <v>5951</v>
      </c>
      <c r="B69" s="6" t="s">
        <v>5794</v>
      </c>
      <c r="C69" s="6" t="s">
        <v>5797</v>
      </c>
      <c r="D69" t="str">
        <f t="shared" si="1"/>
        <v>6205</v>
      </c>
      <c r="E69" t="s">
        <v>5951</v>
      </c>
    </row>
    <row r="70" spans="1:5" ht="15" thickBot="1" x14ac:dyDescent="0.25">
      <c r="A70" t="s">
        <v>5952</v>
      </c>
      <c r="B70" s="6" t="s">
        <v>5798</v>
      </c>
      <c r="C70" s="6" t="s">
        <v>5799</v>
      </c>
      <c r="D70" t="str">
        <f t="shared" si="1"/>
        <v>5001</v>
      </c>
      <c r="E70" t="s">
        <v>5952</v>
      </c>
    </row>
    <row r="71" spans="1:5" ht="15" thickBot="1" x14ac:dyDescent="0.25">
      <c r="A71" t="s">
        <v>5953</v>
      </c>
      <c r="B71" s="6" t="s">
        <v>5800</v>
      </c>
      <c r="C71" s="6" t="s">
        <v>5801</v>
      </c>
      <c r="D71" t="str">
        <f t="shared" si="1"/>
        <v>5102</v>
      </c>
      <c r="E71" t="s">
        <v>5953</v>
      </c>
    </row>
    <row r="72" spans="1:5" ht="15" thickBot="1" x14ac:dyDescent="0.25">
      <c r="A72" t="s">
        <v>5954</v>
      </c>
      <c r="B72" s="6" t="s">
        <v>5800</v>
      </c>
      <c r="C72" s="6" t="s">
        <v>5802</v>
      </c>
      <c r="D72" t="str">
        <f t="shared" si="1"/>
        <v>Dispur</v>
      </c>
      <c r="E72" t="s">
        <v>5954</v>
      </c>
    </row>
    <row r="73" spans="1:5" ht="15" thickBot="1" x14ac:dyDescent="0.25">
      <c r="A73" t="s">
        <v>5955</v>
      </c>
      <c r="B73" s="6" t="s">
        <v>5800</v>
      </c>
      <c r="C73" s="6" t="s">
        <v>5803</v>
      </c>
      <c r="D73" t="str">
        <f t="shared" si="1"/>
        <v>5107</v>
      </c>
      <c r="E73" t="s">
        <v>5955</v>
      </c>
    </row>
    <row r="74" spans="1:5" ht="15" thickBot="1" x14ac:dyDescent="0.25">
      <c r="A74" t="s">
        <v>5956</v>
      </c>
      <c r="B74" s="6" t="s">
        <v>5800</v>
      </c>
      <c r="C74" s="6" t="s">
        <v>5804</v>
      </c>
      <c r="D74" t="str">
        <f t="shared" si="1"/>
        <v>5111</v>
      </c>
      <c r="E74" t="s">
        <v>5956</v>
      </c>
    </row>
    <row r="75" spans="1:5" ht="15" thickBot="1" x14ac:dyDescent="0.25">
      <c r="A75" t="s">
        <v>5957</v>
      </c>
      <c r="B75" s="6" t="s">
        <v>5805</v>
      </c>
      <c r="C75" s="6" t="s">
        <v>5806</v>
      </c>
      <c r="D75" t="str">
        <f t="shared" si="1"/>
        <v>5502</v>
      </c>
      <c r="E75" t="s">
        <v>5957</v>
      </c>
    </row>
    <row r="76" spans="1:5" ht="15" thickBot="1" x14ac:dyDescent="0.25">
      <c r="A76" t="s">
        <v>5958</v>
      </c>
      <c r="B76" s="6" t="s">
        <v>5805</v>
      </c>
      <c r="C76" s="6" t="s">
        <v>5807</v>
      </c>
      <c r="D76" t="str">
        <f t="shared" si="1"/>
        <v>5501</v>
      </c>
      <c r="E76" t="s">
        <v>5958</v>
      </c>
    </row>
    <row r="77" spans="1:5" ht="15" thickBot="1" x14ac:dyDescent="0.25">
      <c r="A77" t="s">
        <v>5959</v>
      </c>
      <c r="B77" s="6" t="s">
        <v>5805</v>
      </c>
      <c r="C77" s="6" t="s">
        <v>5808</v>
      </c>
      <c r="D77" t="str">
        <f t="shared" si="1"/>
        <v>5503</v>
      </c>
      <c r="E77" t="s">
        <v>5959</v>
      </c>
    </row>
    <row r="78" spans="1:5" ht="15" thickBot="1" x14ac:dyDescent="0.25">
      <c r="A78" t="s">
        <v>5960</v>
      </c>
      <c r="B78" s="6" t="s">
        <v>5809</v>
      </c>
      <c r="C78" s="6" t="s">
        <v>5810</v>
      </c>
      <c r="D78" t="str">
        <f t="shared" si="1"/>
        <v>5401</v>
      </c>
      <c r="E78" t="s">
        <v>5960</v>
      </c>
    </row>
    <row r="79" spans="1:5" ht="15" thickBot="1" x14ac:dyDescent="0.25">
      <c r="A79" t="s">
        <v>5961</v>
      </c>
      <c r="B79" s="6" t="s">
        <v>5811</v>
      </c>
      <c r="C79" s="6" t="s">
        <v>5812</v>
      </c>
      <c r="D79" t="str">
        <f t="shared" si="1"/>
        <v>5701</v>
      </c>
      <c r="E79" t="s">
        <v>5961</v>
      </c>
    </row>
    <row r="80" spans="1:5" ht="15" thickBot="1" x14ac:dyDescent="0.25">
      <c r="A80" t="s">
        <v>5962</v>
      </c>
      <c r="B80" s="6" t="s">
        <v>5813</v>
      </c>
      <c r="C80" s="6" t="s">
        <v>5814</v>
      </c>
      <c r="D80" t="str">
        <f t="shared" si="1"/>
        <v>5301</v>
      </c>
      <c r="E80" t="s">
        <v>5962</v>
      </c>
    </row>
    <row r="81" spans="1:5" ht="15" thickBot="1" x14ac:dyDescent="0.25">
      <c r="A81" t="s">
        <v>5963</v>
      </c>
      <c r="B81" s="6" t="s">
        <v>5813</v>
      </c>
      <c r="C81" s="6" t="s">
        <v>5815</v>
      </c>
      <c r="D81" t="str">
        <f t="shared" si="1"/>
        <v>5302</v>
      </c>
      <c r="E81" t="s">
        <v>5963</v>
      </c>
    </row>
    <row r="82" spans="1:5" ht="15" thickBot="1" x14ac:dyDescent="0.25">
      <c r="A82" t="s">
        <v>5964</v>
      </c>
      <c r="B82" s="6" t="s">
        <v>5816</v>
      </c>
      <c r="C82" s="6" t="s">
        <v>5817</v>
      </c>
      <c r="D82" t="str">
        <f t="shared" si="1"/>
        <v>5601</v>
      </c>
      <c r="E82" t="s">
        <v>5964</v>
      </c>
    </row>
    <row r="83" spans="1:5" ht="15" thickBot="1" x14ac:dyDescent="0.25">
      <c r="A83" t="s">
        <v>5965</v>
      </c>
      <c r="B83" s="6" t="s">
        <v>5818</v>
      </c>
      <c r="C83" s="6" t="s">
        <v>5819</v>
      </c>
      <c r="D83" t="str">
        <f t="shared" si="1"/>
        <v>1601</v>
      </c>
      <c r="E83" t="s">
        <v>5965</v>
      </c>
    </row>
    <row r="84" spans="1:5" ht="15" thickBot="1" x14ac:dyDescent="0.25">
      <c r="A84" t="s">
        <v>5966</v>
      </c>
      <c r="B84" s="6" t="s">
        <v>5820</v>
      </c>
      <c r="C84" s="6" t="s">
        <v>5821</v>
      </c>
      <c r="D84" t="str">
        <f t="shared" si="1"/>
        <v>1202</v>
      </c>
      <c r="E84" t="s">
        <v>5966</v>
      </c>
    </row>
    <row r="85" spans="1:5" ht="15" thickBot="1" x14ac:dyDescent="0.25">
      <c r="A85" t="s">
        <v>5967</v>
      </c>
      <c r="B85" s="6" t="s">
        <v>5820</v>
      </c>
      <c r="C85" s="6" t="s">
        <v>5822</v>
      </c>
      <c r="D85" t="str">
        <f t="shared" si="1"/>
        <v>1203</v>
      </c>
      <c r="E85" t="s">
        <v>5967</v>
      </c>
    </row>
    <row r="86" spans="1:5" ht="15" thickBot="1" x14ac:dyDescent="0.25">
      <c r="A86" t="s">
        <v>5968</v>
      </c>
      <c r="B86" s="6" t="s">
        <v>5823</v>
      </c>
      <c r="C86" s="6" t="s">
        <v>5824</v>
      </c>
      <c r="D86" t="str">
        <f t="shared" si="1"/>
        <v>1004</v>
      </c>
      <c r="E86" t="s">
        <v>5968</v>
      </c>
    </row>
    <row r="87" spans="1:5" ht="15" thickBot="1" x14ac:dyDescent="0.25">
      <c r="A87" t="s">
        <v>5969</v>
      </c>
      <c r="B87" s="6" t="s">
        <v>5823</v>
      </c>
      <c r="C87" s="6" t="s">
        <v>5825</v>
      </c>
      <c r="D87" t="str">
        <f t="shared" si="1"/>
        <v>1010</v>
      </c>
      <c r="E87" t="s">
        <v>5969</v>
      </c>
    </row>
    <row r="88" spans="1:5" ht="15" thickBot="1" x14ac:dyDescent="0.25">
      <c r="A88" t="s">
        <v>5970</v>
      </c>
      <c r="B88" s="6" t="s">
        <v>5823</v>
      </c>
      <c r="C88" s="6" t="s">
        <v>5826</v>
      </c>
      <c r="D88" t="str">
        <f t="shared" si="1"/>
        <v>J&amp;K</v>
      </c>
      <c r="E88" t="s">
        <v>5970</v>
      </c>
    </row>
    <row r="89" spans="1:5" ht="15" thickBot="1" x14ac:dyDescent="0.25">
      <c r="A89" t="s">
        <v>5971</v>
      </c>
      <c r="B89" s="6" t="s">
        <v>5827</v>
      </c>
      <c r="C89" s="6" t="s">
        <v>5828</v>
      </c>
      <c r="D89" t="str">
        <f t="shared" si="1"/>
        <v>1005</v>
      </c>
      <c r="E89" t="s">
        <v>5971</v>
      </c>
    </row>
    <row r="90" spans="1:5" ht="15" thickBot="1" x14ac:dyDescent="0.25">
      <c r="A90" t="s">
        <v>5972</v>
      </c>
      <c r="B90" s="6" t="s">
        <v>5829</v>
      </c>
      <c r="C90" s="6" t="s">
        <v>5830</v>
      </c>
      <c r="D90" t="str">
        <f t="shared" si="1"/>
        <v>1404</v>
      </c>
      <c r="E90" t="s">
        <v>5972</v>
      </c>
    </row>
    <row r="91" spans="1:5" ht="15" thickBot="1" x14ac:dyDescent="0.25">
      <c r="A91" t="s">
        <v>5973</v>
      </c>
      <c r="B91" s="6" t="s">
        <v>5829</v>
      </c>
      <c r="C91" s="6" t="s">
        <v>5831</v>
      </c>
      <c r="D91" t="str">
        <f t="shared" si="1"/>
        <v>1402</v>
      </c>
      <c r="E91" t="s">
        <v>5973</v>
      </c>
    </row>
    <row r="92" spans="1:5" ht="15" thickBot="1" x14ac:dyDescent="0.25">
      <c r="A92" t="s">
        <v>5974</v>
      </c>
      <c r="B92" s="6" t="s">
        <v>5829</v>
      </c>
      <c r="C92" s="6" t="s">
        <v>5832</v>
      </c>
      <c r="D92" t="str">
        <f t="shared" si="1"/>
        <v>1405</v>
      </c>
      <c r="E92" t="s">
        <v>5974</v>
      </c>
    </row>
    <row r="93" spans="1:5" ht="15" thickBot="1" x14ac:dyDescent="0.25">
      <c r="A93" t="s">
        <v>5975</v>
      </c>
      <c r="B93" s="6" t="s">
        <v>5829</v>
      </c>
      <c r="C93" s="6" t="s">
        <v>5833</v>
      </c>
      <c r="D93" t="str">
        <f t="shared" si="1"/>
        <v>1403</v>
      </c>
      <c r="E93" t="s">
        <v>5975</v>
      </c>
    </row>
    <row r="94" spans="1:5" ht="15" thickBot="1" x14ac:dyDescent="0.25">
      <c r="A94" t="s">
        <v>5976</v>
      </c>
      <c r="B94" s="6" t="s">
        <v>5834</v>
      </c>
      <c r="C94" s="6" t="s">
        <v>5835</v>
      </c>
      <c r="D94" t="str">
        <f t="shared" si="1"/>
        <v>8011</v>
      </c>
      <c r="E94" t="s">
        <v>5976</v>
      </c>
    </row>
    <row r="95" spans="1:5" ht="15" thickBot="1" x14ac:dyDescent="0.25">
      <c r="A95" t="s">
        <v>5977</v>
      </c>
      <c r="B95" s="6" t="s">
        <v>5834</v>
      </c>
      <c r="C95" s="6" t="s">
        <v>5836</v>
      </c>
      <c r="D95" t="str">
        <f t="shared" si="1"/>
        <v>8001</v>
      </c>
      <c r="E95" t="s">
        <v>5977</v>
      </c>
    </row>
    <row r="96" spans="1:5" ht="15" thickBot="1" x14ac:dyDescent="0.25">
      <c r="A96" t="s">
        <v>5978</v>
      </c>
      <c r="B96" s="6" t="s">
        <v>5834</v>
      </c>
      <c r="C96" s="6" t="s">
        <v>5837</v>
      </c>
      <c r="D96" t="str">
        <f t="shared" si="1"/>
        <v>8009</v>
      </c>
      <c r="E96" t="s">
        <v>5978</v>
      </c>
    </row>
    <row r="97" spans="1:5" ht="15" thickBot="1" x14ac:dyDescent="0.25">
      <c r="A97" t="s">
        <v>5979</v>
      </c>
      <c r="B97" s="6" t="s">
        <v>5834</v>
      </c>
      <c r="C97" s="6" t="s">
        <v>5838</v>
      </c>
      <c r="D97" t="str">
        <f t="shared" si="1"/>
        <v>8003</v>
      </c>
      <c r="E97" t="s">
        <v>5979</v>
      </c>
    </row>
    <row r="98" spans="1:5" ht="15" thickBot="1" x14ac:dyDescent="0.25">
      <c r="A98" t="s">
        <v>5980</v>
      </c>
      <c r="B98" s="6" t="s">
        <v>5834</v>
      </c>
      <c r="C98" s="6" t="s">
        <v>5839</v>
      </c>
      <c r="D98" t="str">
        <f t="shared" si="1"/>
        <v>8010</v>
      </c>
      <c r="E98" t="s">
        <v>5980</v>
      </c>
    </row>
    <row r="99" spans="1:5" ht="15" thickBot="1" x14ac:dyDescent="0.25">
      <c r="A99" t="s">
        <v>5981</v>
      </c>
      <c r="B99" s="6" t="s">
        <v>5834</v>
      </c>
      <c r="C99" s="6" t="s">
        <v>5840</v>
      </c>
      <c r="D99" t="str">
        <f t="shared" si="1"/>
        <v>8004</v>
      </c>
      <c r="E99" t="s">
        <v>5981</v>
      </c>
    </row>
    <row r="100" spans="1:5" ht="15" thickBot="1" x14ac:dyDescent="0.25">
      <c r="A100" t="s">
        <v>5982</v>
      </c>
      <c r="B100" s="6" t="s">
        <v>5834</v>
      </c>
      <c r="C100" s="6" t="s">
        <v>5841</v>
      </c>
      <c r="D100" t="str">
        <f t="shared" si="1"/>
        <v>8006</v>
      </c>
      <c r="E100" t="s">
        <v>5982</v>
      </c>
    </row>
    <row r="101" spans="1:5" ht="15" thickBot="1" x14ac:dyDescent="0.25">
      <c r="A101" t="s">
        <v>5983</v>
      </c>
      <c r="B101" s="6" t="s">
        <v>5834</v>
      </c>
      <c r="C101" s="6" t="s">
        <v>5842</v>
      </c>
      <c r="D101" t="str">
        <f t="shared" si="1"/>
        <v>8012</v>
      </c>
      <c r="E101" t="s">
        <v>5983</v>
      </c>
    </row>
    <row r="102" spans="1:5" ht="15" thickBot="1" x14ac:dyDescent="0.25">
      <c r="A102" t="s">
        <v>5984</v>
      </c>
      <c r="B102" s="6" t="s">
        <v>5834</v>
      </c>
      <c r="C102" s="6" t="s">
        <v>5843</v>
      </c>
      <c r="D102" t="str">
        <f t="shared" si="1"/>
        <v>8008</v>
      </c>
      <c r="E102" t="s">
        <v>5984</v>
      </c>
    </row>
    <row r="103" spans="1:5" ht="15" thickBot="1" x14ac:dyDescent="0.25">
      <c r="A103" t="s">
        <v>5985</v>
      </c>
      <c r="B103" s="6" t="s">
        <v>5834</v>
      </c>
      <c r="C103" s="6" t="s">
        <v>5844</v>
      </c>
      <c r="D103" t="str">
        <f t="shared" si="1"/>
        <v>8007</v>
      </c>
      <c r="E103" t="s">
        <v>5985</v>
      </c>
    </row>
    <row r="104" spans="1:5" ht="15" thickBot="1" x14ac:dyDescent="0.25">
      <c r="A104" t="s">
        <v>5986</v>
      </c>
      <c r="B104" s="6" t="s">
        <v>5845</v>
      </c>
      <c r="C104" s="6" t="s">
        <v>5846</v>
      </c>
      <c r="D104" t="str">
        <f t="shared" si="1"/>
        <v>8401</v>
      </c>
      <c r="E104" t="s">
        <v>5986</v>
      </c>
    </row>
    <row r="105" spans="1:5" ht="15" thickBot="1" x14ac:dyDescent="0.25">
      <c r="A105" t="s">
        <v>5987</v>
      </c>
      <c r="B105" s="6" t="s">
        <v>5847</v>
      </c>
      <c r="C105" s="6" t="s">
        <v>5848</v>
      </c>
      <c r="D105" t="str">
        <f t="shared" si="1"/>
        <v>8201</v>
      </c>
      <c r="E105" t="s">
        <v>5987</v>
      </c>
    </row>
    <row r="106" spans="1:5" ht="15" thickBot="1" x14ac:dyDescent="0.25">
      <c r="A106" t="s">
        <v>5988</v>
      </c>
      <c r="B106" s="6" t="s">
        <v>5847</v>
      </c>
      <c r="C106" s="6" t="s">
        <v>5849</v>
      </c>
      <c r="D106" t="str">
        <f t="shared" si="1"/>
        <v>8202</v>
      </c>
      <c r="E106" t="s">
        <v>5988</v>
      </c>
    </row>
    <row r="107" spans="1:5" ht="15" thickBot="1" x14ac:dyDescent="0.25">
      <c r="A107" t="s">
        <v>5989</v>
      </c>
      <c r="B107" s="6" t="s">
        <v>5847</v>
      </c>
      <c r="C107" s="6" t="s">
        <v>5850</v>
      </c>
      <c r="D107" t="str">
        <f t="shared" si="1"/>
        <v>8209</v>
      </c>
      <c r="E107" t="s">
        <v>5989</v>
      </c>
    </row>
    <row r="108" spans="1:5" ht="15" thickBot="1" x14ac:dyDescent="0.25">
      <c r="A108" t="s">
        <v>5990</v>
      </c>
      <c r="B108" s="6" t="s">
        <v>5847</v>
      </c>
      <c r="C108" s="6" t="s">
        <v>5851</v>
      </c>
      <c r="D108" t="str">
        <f t="shared" si="1"/>
        <v>8204</v>
      </c>
      <c r="E108" t="s">
        <v>5990</v>
      </c>
    </row>
    <row r="109" spans="1:5" ht="15" thickBot="1" x14ac:dyDescent="0.25">
      <c r="A109" t="s">
        <v>5991</v>
      </c>
      <c r="B109" s="6" t="s">
        <v>5847</v>
      </c>
      <c r="C109" s="6" t="s">
        <v>5852</v>
      </c>
      <c r="D109" t="str">
        <f t="shared" si="1"/>
        <v>8205</v>
      </c>
      <c r="E109" t="s">
        <v>5991</v>
      </c>
    </row>
    <row r="110" spans="1:5" ht="15" thickBot="1" x14ac:dyDescent="0.25">
      <c r="A110" t="s">
        <v>5992</v>
      </c>
      <c r="B110" s="6" t="s">
        <v>5847</v>
      </c>
      <c r="C110" s="6" t="s">
        <v>5853</v>
      </c>
      <c r="D110" t="str">
        <f t="shared" si="1"/>
        <v>8206</v>
      </c>
      <c r="E110" t="s">
        <v>5992</v>
      </c>
    </row>
    <row r="111" spans="1:5" ht="15" thickBot="1" x14ac:dyDescent="0.25">
      <c r="A111" t="s">
        <v>5993</v>
      </c>
      <c r="B111" s="6" t="s">
        <v>5847</v>
      </c>
      <c r="C111" s="6" t="s">
        <v>5854</v>
      </c>
      <c r="D111" t="str">
        <f t="shared" si="1"/>
        <v>8207</v>
      </c>
      <c r="E111" t="s">
        <v>5993</v>
      </c>
    </row>
    <row r="112" spans="1:5" ht="15" thickBot="1" x14ac:dyDescent="0.25">
      <c r="A112" t="s">
        <v>5994</v>
      </c>
      <c r="B112" s="6" t="s">
        <v>5847</v>
      </c>
      <c r="C112" s="6" t="s">
        <v>5855</v>
      </c>
      <c r="D112" t="str">
        <f t="shared" si="1"/>
        <v>8208</v>
      </c>
      <c r="E112" t="s">
        <v>5994</v>
      </c>
    </row>
    <row r="113" spans="1:5" ht="15" thickBot="1" x14ac:dyDescent="0.25">
      <c r="A113" t="s">
        <v>5995</v>
      </c>
      <c r="B113" s="6" t="s">
        <v>5856</v>
      </c>
      <c r="C113" s="6" t="s">
        <v>5857</v>
      </c>
      <c r="D113" t="str">
        <f t="shared" si="1"/>
        <v>8601</v>
      </c>
      <c r="E113" t="s">
        <v>5995</v>
      </c>
    </row>
    <row r="114" spans="1:5" ht="15" thickBot="1" x14ac:dyDescent="0.25">
      <c r="A114" t="s">
        <v>5996</v>
      </c>
      <c r="B114" s="6" t="s">
        <v>5856</v>
      </c>
      <c r="C114" s="6" t="s">
        <v>5858</v>
      </c>
      <c r="D114" t="str">
        <f t="shared" si="1"/>
        <v>8604</v>
      </c>
      <c r="E114" t="s">
        <v>5996</v>
      </c>
    </row>
    <row r="115" spans="1:5" ht="15" thickBot="1" x14ac:dyDescent="0.25">
      <c r="A115" t="s">
        <v>5997</v>
      </c>
      <c r="B115" s="6" t="s">
        <v>5856</v>
      </c>
      <c r="C115" s="6" t="s">
        <v>5859</v>
      </c>
      <c r="D115" t="str">
        <f t="shared" si="1"/>
        <v>8603</v>
      </c>
      <c r="E115" t="s">
        <v>5997</v>
      </c>
    </row>
    <row r="116" spans="1:5" ht="15" thickBot="1" x14ac:dyDescent="0.25">
      <c r="A116" t="s">
        <v>5998</v>
      </c>
      <c r="B116" s="6" t="s">
        <v>5860</v>
      </c>
      <c r="C116" s="6" t="s">
        <v>5861</v>
      </c>
      <c r="D116" t="str">
        <f t="shared" si="1"/>
        <v>7801</v>
      </c>
      <c r="E116" t="s">
        <v>5998</v>
      </c>
    </row>
    <row r="117" spans="1:5" ht="15" thickBot="1" x14ac:dyDescent="0.25">
      <c r="A117" t="s">
        <v>5999</v>
      </c>
      <c r="B117" s="6" t="s">
        <v>5862</v>
      </c>
      <c r="C117" s="6" t="s">
        <v>5863</v>
      </c>
      <c r="D117" t="str">
        <f t="shared" si="1"/>
        <v>7001</v>
      </c>
      <c r="E117" t="s">
        <v>5999</v>
      </c>
    </row>
    <row r="118" spans="1:5" ht="15" thickBot="1" x14ac:dyDescent="0.25">
      <c r="A118" t="s">
        <v>6000</v>
      </c>
      <c r="B118" s="6" t="s">
        <v>5862</v>
      </c>
      <c r="C118" s="6" t="s">
        <v>5864</v>
      </c>
      <c r="D118" t="str">
        <f t="shared" si="1"/>
        <v>7011</v>
      </c>
      <c r="E118" t="s">
        <v>6000</v>
      </c>
    </row>
    <row r="119" spans="1:5" ht="15" thickBot="1" x14ac:dyDescent="0.25">
      <c r="A119" t="s">
        <v>6001</v>
      </c>
      <c r="B119" s="6" t="s">
        <v>5862</v>
      </c>
      <c r="C119" s="6" t="s">
        <v>5865</v>
      </c>
      <c r="D119" t="str">
        <f t="shared" si="1"/>
        <v>7012</v>
      </c>
      <c r="E119" t="s">
        <v>6001</v>
      </c>
    </row>
    <row r="120" spans="1:5" ht="15" thickBot="1" x14ac:dyDescent="0.25">
      <c r="A120" t="s">
        <v>6002</v>
      </c>
      <c r="B120" s="6" t="s">
        <v>5862</v>
      </c>
      <c r="C120" s="6" t="s">
        <v>5866</v>
      </c>
      <c r="D120" t="str">
        <f t="shared" si="1"/>
        <v>7013</v>
      </c>
      <c r="E120" t="s">
        <v>6002</v>
      </c>
    </row>
    <row r="121" spans="1:5" ht="15" thickBot="1" x14ac:dyDescent="0.25">
      <c r="A121" t="s">
        <v>6003</v>
      </c>
      <c r="B121" s="6" t="s">
        <v>5862</v>
      </c>
      <c r="C121" s="6" t="s">
        <v>5867</v>
      </c>
      <c r="D121" t="str">
        <f t="shared" si="1"/>
        <v>7006</v>
      </c>
      <c r="E121" t="s">
        <v>6003</v>
      </c>
    </row>
    <row r="122" spans="1:5" ht="15" thickBot="1" x14ac:dyDescent="0.25">
      <c r="A122" t="s">
        <v>6004</v>
      </c>
      <c r="B122" s="6" t="s">
        <v>5862</v>
      </c>
      <c r="C122" s="6" t="s">
        <v>5868</v>
      </c>
      <c r="D122" t="str">
        <f t="shared" si="1"/>
        <v>7007</v>
      </c>
      <c r="E122" t="s">
        <v>6004</v>
      </c>
    </row>
    <row r="123" spans="1:5" ht="15" thickBot="1" x14ac:dyDescent="0.25">
      <c r="A123" t="s">
        <v>6005</v>
      </c>
      <c r="B123" s="6" t="s">
        <v>5862</v>
      </c>
      <c r="C123" s="6" t="s">
        <v>5869</v>
      </c>
      <c r="D123" t="str">
        <f t="shared" si="1"/>
        <v>7002</v>
      </c>
      <c r="E123" t="s">
        <v>6005</v>
      </c>
    </row>
    <row r="124" spans="1:5" ht="15" thickBot="1" x14ac:dyDescent="0.25">
      <c r="A124" t="s">
        <v>6006</v>
      </c>
      <c r="B124" s="6" t="s">
        <v>5870</v>
      </c>
      <c r="C124" s="6" t="s">
        <v>5871</v>
      </c>
      <c r="D124" t="str">
        <f t="shared" si="1"/>
        <v>7201</v>
      </c>
      <c r="E124" t="s">
        <v>6006</v>
      </c>
    </row>
    <row r="125" spans="1:5" ht="15" thickBot="1" x14ac:dyDescent="0.25">
      <c r="A125" t="s">
        <v>6007</v>
      </c>
      <c r="B125" s="6" t="s">
        <v>5870</v>
      </c>
      <c r="C125" s="6" t="s">
        <v>5872</v>
      </c>
      <c r="D125" t="str">
        <f t="shared" si="1"/>
        <v>7202</v>
      </c>
      <c r="E125" t="s">
        <v>6007</v>
      </c>
    </row>
    <row r="126" spans="1:5" ht="15" thickBot="1" x14ac:dyDescent="0.25">
      <c r="A126" t="s">
        <v>6008</v>
      </c>
      <c r="B126" s="6" t="s">
        <v>5870</v>
      </c>
      <c r="C126" s="6" t="s">
        <v>5873</v>
      </c>
      <c r="D126" t="str">
        <f t="shared" si="1"/>
        <v>7214</v>
      </c>
      <c r="E126" t="s">
        <v>6008</v>
      </c>
    </row>
    <row r="127" spans="1:5" ht="15" thickBot="1" x14ac:dyDescent="0.25">
      <c r="A127" t="s">
        <v>6009</v>
      </c>
      <c r="B127" s="6" t="s">
        <v>5870</v>
      </c>
      <c r="C127" s="6" t="s">
        <v>5874</v>
      </c>
      <c r="D127" t="str">
        <f t="shared" si="1"/>
        <v>7203</v>
      </c>
      <c r="E127" t="s">
        <v>6009</v>
      </c>
    </row>
    <row r="128" spans="1:5" ht="15" thickBot="1" x14ac:dyDescent="0.25">
      <c r="A128" t="s">
        <v>6010</v>
      </c>
      <c r="B128" s="6" t="s">
        <v>5870</v>
      </c>
      <c r="C128" s="6" t="s">
        <v>5875</v>
      </c>
      <c r="D128" t="str">
        <f t="shared" si="1"/>
        <v>7204</v>
      </c>
      <c r="E128" t="s">
        <v>6010</v>
      </c>
    </row>
    <row r="129" spans="1:5" ht="15" thickBot="1" x14ac:dyDescent="0.25">
      <c r="A129" t="s">
        <v>6011</v>
      </c>
      <c r="B129" s="6" t="s">
        <v>5870</v>
      </c>
      <c r="C129" s="6" t="s">
        <v>5876</v>
      </c>
      <c r="D129" t="str">
        <f t="shared" si="1"/>
        <v>7205</v>
      </c>
      <c r="E129" t="s">
        <v>6011</v>
      </c>
    </row>
    <row r="130" spans="1:5" ht="15" thickBot="1" x14ac:dyDescent="0.25">
      <c r="A130" t="s">
        <v>6012</v>
      </c>
      <c r="B130" s="6" t="s">
        <v>5870</v>
      </c>
      <c r="C130" s="6" t="s">
        <v>5877</v>
      </c>
      <c r="D130" t="str">
        <f t="shared" ref="D130:D132" si="2">MID(LEFT(C130,FIND(")",C130)-1),FIND("(",C130)+1,LEN(C130))</f>
        <v>7206</v>
      </c>
      <c r="E130" t="s">
        <v>6012</v>
      </c>
    </row>
    <row r="131" spans="1:5" ht="15" thickBot="1" x14ac:dyDescent="0.25">
      <c r="A131" t="s">
        <v>6013</v>
      </c>
      <c r="B131" s="6" t="s">
        <v>5870</v>
      </c>
      <c r="C131" s="6" t="s">
        <v>5878</v>
      </c>
      <c r="D131" t="str">
        <f t="shared" si="2"/>
        <v>7207</v>
      </c>
      <c r="E131" t="s">
        <v>6013</v>
      </c>
    </row>
    <row r="132" spans="1:5" ht="15" thickBot="1" x14ac:dyDescent="0.25">
      <c r="A132" t="s">
        <v>6014</v>
      </c>
      <c r="B132" s="6" t="s">
        <v>5870</v>
      </c>
      <c r="C132" s="6" t="s">
        <v>5879</v>
      </c>
      <c r="D132" t="str">
        <f t="shared" si="2"/>
        <v>7208</v>
      </c>
      <c r="E132" t="s">
        <v>6014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D847-9A43-4572-8E13-087ED0F99C47}">
  <dimension ref="B2:D34"/>
  <sheetViews>
    <sheetView showGridLines="0" zoomScale="130" zoomScaleNormal="130" workbookViewId="0">
      <selection activeCell="C4" sqref="C4:D34"/>
    </sheetView>
  </sheetViews>
  <sheetFormatPr defaultRowHeight="12.75" x14ac:dyDescent="0.2"/>
  <cols>
    <col min="2" max="2" width="3.85546875" customWidth="1"/>
    <col min="3" max="3" width="18.28515625" bestFit="1" customWidth="1"/>
    <col min="4" max="4" width="14" bestFit="1" customWidth="1"/>
    <col min="5" max="5" width="24" customWidth="1"/>
  </cols>
  <sheetData>
    <row r="2" spans="2:4" ht="15" x14ac:dyDescent="0.2">
      <c r="B2" s="7" t="s">
        <v>6027</v>
      </c>
    </row>
    <row r="4" spans="2:4" x14ac:dyDescent="0.2">
      <c r="C4" s="9" t="s">
        <v>5881</v>
      </c>
      <c r="D4" t="s">
        <v>6028</v>
      </c>
    </row>
    <row r="5" spans="2:4" x14ac:dyDescent="0.2">
      <c r="C5" t="s">
        <v>5735</v>
      </c>
      <c r="D5" s="8">
        <v>0.27222982216142272</v>
      </c>
    </row>
    <row r="6" spans="2:4" x14ac:dyDescent="0.2">
      <c r="C6" t="s">
        <v>5715</v>
      </c>
      <c r="D6" s="8">
        <v>0.13474692202462379</v>
      </c>
    </row>
    <row r="7" spans="2:4" x14ac:dyDescent="0.2">
      <c r="C7" t="s">
        <v>5737</v>
      </c>
      <c r="D7" s="8">
        <v>0.10123119015047879</v>
      </c>
    </row>
    <row r="8" spans="2:4" x14ac:dyDescent="0.2">
      <c r="C8" t="s">
        <v>5761</v>
      </c>
      <c r="D8" s="8">
        <v>5.6771545827633378E-2</v>
      </c>
    </row>
    <row r="9" spans="2:4" x14ac:dyDescent="0.2">
      <c r="C9" t="s">
        <v>5870</v>
      </c>
      <c r="D9" s="8">
        <v>5.1983584131326949E-2</v>
      </c>
    </row>
    <row r="10" spans="2:4" x14ac:dyDescent="0.2">
      <c r="C10" t="s">
        <v>5725</v>
      </c>
      <c r="D10" s="8">
        <v>5.1299589603283173E-2</v>
      </c>
    </row>
    <row r="11" spans="2:4" x14ac:dyDescent="0.2">
      <c r="C11" t="s">
        <v>6029</v>
      </c>
      <c r="D11" s="8">
        <v>4.5827633378932968E-2</v>
      </c>
    </row>
    <row r="12" spans="2:4" x14ac:dyDescent="0.2">
      <c r="C12" t="s">
        <v>5856</v>
      </c>
      <c r="D12" s="8">
        <v>4.4459644322845417E-2</v>
      </c>
    </row>
    <row r="13" spans="2:4" x14ac:dyDescent="0.2">
      <c r="C13" t="s">
        <v>5787</v>
      </c>
      <c r="D13" s="8">
        <v>3.8303693570451436E-2</v>
      </c>
    </row>
    <row r="14" spans="2:4" x14ac:dyDescent="0.2">
      <c r="C14" t="s">
        <v>5834</v>
      </c>
      <c r="D14" s="8">
        <v>3.0095759233926128E-2</v>
      </c>
    </row>
    <row r="15" spans="2:4" x14ac:dyDescent="0.2">
      <c r="C15" t="s">
        <v>5747</v>
      </c>
      <c r="D15" s="8">
        <v>2.8043775649794801E-2</v>
      </c>
    </row>
    <row r="16" spans="2:4" x14ac:dyDescent="0.2">
      <c r="C16" t="s">
        <v>5829</v>
      </c>
      <c r="D16" s="8">
        <v>2.3939808481532147E-2</v>
      </c>
    </row>
    <row r="17" spans="3:4" x14ac:dyDescent="0.2">
      <c r="C17" t="s">
        <v>5847</v>
      </c>
      <c r="D17" s="8">
        <v>1.7099863201094391E-2</v>
      </c>
    </row>
    <row r="18" spans="3:4" x14ac:dyDescent="0.2">
      <c r="C18" t="s">
        <v>5862</v>
      </c>
      <c r="D18" s="8">
        <v>1.573187414500684E-2</v>
      </c>
    </row>
    <row r="19" spans="3:4" x14ac:dyDescent="0.2">
      <c r="C19" t="s">
        <v>5770</v>
      </c>
      <c r="D19" s="8">
        <v>1.5047879616963064E-2</v>
      </c>
    </row>
    <row r="20" spans="3:4" x14ac:dyDescent="0.2">
      <c r="C20" t="s">
        <v>5752</v>
      </c>
      <c r="D20" s="8">
        <v>1.3679890560875513E-2</v>
      </c>
    </row>
    <row r="21" spans="3:4" x14ac:dyDescent="0.2">
      <c r="C21" t="s">
        <v>5730</v>
      </c>
      <c r="D21" s="8">
        <v>1.2311901504787962E-2</v>
      </c>
    </row>
    <row r="22" spans="3:4" x14ac:dyDescent="0.2">
      <c r="C22" t="s">
        <v>5779</v>
      </c>
      <c r="D22" s="8">
        <v>1.1627906976744186E-2</v>
      </c>
    </row>
    <row r="23" spans="3:4" x14ac:dyDescent="0.2">
      <c r="C23" t="s">
        <v>5818</v>
      </c>
      <c r="D23" s="8">
        <v>7.523939808481532E-3</v>
      </c>
    </row>
    <row r="24" spans="3:4" x14ac:dyDescent="0.2">
      <c r="C24" t="s">
        <v>5823</v>
      </c>
      <c r="D24" s="8">
        <v>6.8399452804377564E-3</v>
      </c>
    </row>
    <row r="25" spans="3:4" x14ac:dyDescent="0.2">
      <c r="C25" t="s">
        <v>5794</v>
      </c>
      <c r="D25" s="8">
        <v>6.8399452804377564E-3</v>
      </c>
    </row>
    <row r="26" spans="3:4" x14ac:dyDescent="0.2">
      <c r="C26" t="s">
        <v>5860</v>
      </c>
      <c r="D26" s="8">
        <v>3.4199726402188782E-3</v>
      </c>
    </row>
    <row r="27" spans="3:4" x14ac:dyDescent="0.2">
      <c r="C27" t="s">
        <v>5820</v>
      </c>
      <c r="D27" s="8">
        <v>3.4199726402188782E-3</v>
      </c>
    </row>
    <row r="28" spans="3:4" x14ac:dyDescent="0.2">
      <c r="C28" t="s">
        <v>5805</v>
      </c>
      <c r="D28" s="8">
        <v>2.0519835841313269E-3</v>
      </c>
    </row>
    <row r="29" spans="3:4" x14ac:dyDescent="0.2">
      <c r="C29" t="s">
        <v>5800</v>
      </c>
      <c r="D29" s="8">
        <v>2.0519835841313269E-3</v>
      </c>
    </row>
    <row r="30" spans="3:4" x14ac:dyDescent="0.2">
      <c r="C30" t="s">
        <v>5798</v>
      </c>
      <c r="D30" s="8">
        <v>1.3679890560875513E-3</v>
      </c>
    </row>
    <row r="31" spans="3:4" x14ac:dyDescent="0.2">
      <c r="C31" t="s">
        <v>5816</v>
      </c>
      <c r="D31" s="8">
        <v>6.8399452804377564E-4</v>
      </c>
    </row>
    <row r="32" spans="3:4" x14ac:dyDescent="0.2">
      <c r="C32" t="s">
        <v>5809</v>
      </c>
      <c r="D32" s="8">
        <v>6.8399452804377564E-4</v>
      </c>
    </row>
    <row r="33" spans="3:4" x14ac:dyDescent="0.2">
      <c r="C33" t="s">
        <v>5813</v>
      </c>
      <c r="D33" s="8">
        <v>6.8399452804377564E-4</v>
      </c>
    </row>
    <row r="34" spans="3:4" x14ac:dyDescent="0.2">
      <c r="C34" t="s">
        <v>6030</v>
      </c>
      <c r="D34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15CB-F65D-4519-BAEB-7A02E76F73DD}">
  <dimension ref="H13:J43"/>
  <sheetViews>
    <sheetView workbookViewId="0">
      <selection activeCell="J43" sqref="H13:J43"/>
    </sheetView>
  </sheetViews>
  <sheetFormatPr defaultRowHeight="12.75" x14ac:dyDescent="0.2"/>
  <cols>
    <col min="8" max="8" width="18.28515625" bestFit="1" customWidth="1"/>
    <col min="9" max="9" width="12.85546875" bestFit="1" customWidth="1"/>
  </cols>
  <sheetData>
    <row r="13" spans="8:10" x14ac:dyDescent="0.2">
      <c r="H13" t="s">
        <v>5881</v>
      </c>
      <c r="I13" t="s">
        <v>6028</v>
      </c>
    </row>
    <row r="14" spans="8:10" x14ac:dyDescent="0.2">
      <c r="H14" t="s">
        <v>5735</v>
      </c>
      <c r="I14" s="10">
        <v>0.27222982216142272</v>
      </c>
      <c r="J14">
        <f>I14*1462</f>
        <v>398</v>
      </c>
    </row>
    <row r="15" spans="8:10" x14ac:dyDescent="0.2">
      <c r="H15" t="s">
        <v>5715</v>
      </c>
      <c r="I15" s="10">
        <v>0.13474692202462379</v>
      </c>
      <c r="J15">
        <f t="shared" ref="J15:J43" si="0">I15*1462</f>
        <v>197</v>
      </c>
    </row>
    <row r="16" spans="8:10" x14ac:dyDescent="0.2">
      <c r="H16" t="s">
        <v>5737</v>
      </c>
      <c r="I16" s="10">
        <v>0.10123119015047879</v>
      </c>
      <c r="J16">
        <f t="shared" si="0"/>
        <v>148</v>
      </c>
    </row>
    <row r="17" spans="8:10" x14ac:dyDescent="0.2">
      <c r="H17" t="s">
        <v>5761</v>
      </c>
      <c r="I17" s="10">
        <v>5.6771545827633378E-2</v>
      </c>
      <c r="J17">
        <f t="shared" si="0"/>
        <v>83</v>
      </c>
    </row>
    <row r="18" spans="8:10" x14ac:dyDescent="0.2">
      <c r="H18" t="s">
        <v>5870</v>
      </c>
      <c r="I18" s="10">
        <v>5.1983584131326949E-2</v>
      </c>
      <c r="J18">
        <f t="shared" si="0"/>
        <v>76</v>
      </c>
    </row>
    <row r="19" spans="8:10" x14ac:dyDescent="0.2">
      <c r="H19" t="s">
        <v>5725</v>
      </c>
      <c r="I19" s="10">
        <v>5.1299589603283173E-2</v>
      </c>
      <c r="J19">
        <f t="shared" si="0"/>
        <v>75</v>
      </c>
    </row>
    <row r="20" spans="8:10" x14ac:dyDescent="0.2">
      <c r="H20" t="s">
        <v>6029</v>
      </c>
      <c r="I20" s="10">
        <v>4.5827633378932968E-2</v>
      </c>
      <c r="J20">
        <f t="shared" si="0"/>
        <v>67</v>
      </c>
    </row>
    <row r="21" spans="8:10" x14ac:dyDescent="0.2">
      <c r="H21" t="s">
        <v>5856</v>
      </c>
      <c r="I21" s="10">
        <v>4.4459644322845417E-2</v>
      </c>
      <c r="J21">
        <f t="shared" si="0"/>
        <v>65</v>
      </c>
    </row>
    <row r="22" spans="8:10" x14ac:dyDescent="0.2">
      <c r="H22" t="s">
        <v>5787</v>
      </c>
      <c r="I22" s="10">
        <v>3.8303693570451436E-2</v>
      </c>
      <c r="J22">
        <f t="shared" si="0"/>
        <v>56</v>
      </c>
    </row>
    <row r="23" spans="8:10" x14ac:dyDescent="0.2">
      <c r="H23" t="s">
        <v>5834</v>
      </c>
      <c r="I23" s="10">
        <v>3.0095759233926128E-2</v>
      </c>
      <c r="J23">
        <f t="shared" si="0"/>
        <v>44</v>
      </c>
    </row>
    <row r="24" spans="8:10" x14ac:dyDescent="0.2">
      <c r="H24" t="s">
        <v>5747</v>
      </c>
      <c r="I24" s="10">
        <v>2.8043775649794801E-2</v>
      </c>
      <c r="J24">
        <f t="shared" si="0"/>
        <v>41</v>
      </c>
    </row>
    <row r="25" spans="8:10" x14ac:dyDescent="0.2">
      <c r="H25" t="s">
        <v>5829</v>
      </c>
      <c r="I25" s="10">
        <v>2.3939808481532147E-2</v>
      </c>
      <c r="J25">
        <f t="shared" si="0"/>
        <v>35</v>
      </c>
    </row>
    <row r="26" spans="8:10" x14ac:dyDescent="0.2">
      <c r="H26" t="s">
        <v>5847</v>
      </c>
      <c r="I26" s="10">
        <v>1.7099863201094391E-2</v>
      </c>
      <c r="J26">
        <f t="shared" si="0"/>
        <v>25</v>
      </c>
    </row>
    <row r="27" spans="8:10" x14ac:dyDescent="0.2">
      <c r="H27" t="s">
        <v>5862</v>
      </c>
      <c r="I27" s="10">
        <v>1.573187414500684E-2</v>
      </c>
      <c r="J27">
        <f t="shared" si="0"/>
        <v>23</v>
      </c>
    </row>
    <row r="28" spans="8:10" x14ac:dyDescent="0.2">
      <c r="H28" t="s">
        <v>5770</v>
      </c>
      <c r="I28" s="10">
        <v>1.5047879616963064E-2</v>
      </c>
      <c r="J28">
        <f t="shared" si="0"/>
        <v>22</v>
      </c>
    </row>
    <row r="29" spans="8:10" x14ac:dyDescent="0.2">
      <c r="H29" t="s">
        <v>5752</v>
      </c>
      <c r="I29" s="10">
        <v>1.3679890560875513E-2</v>
      </c>
      <c r="J29">
        <f t="shared" si="0"/>
        <v>20</v>
      </c>
    </row>
    <row r="30" spans="8:10" x14ac:dyDescent="0.2">
      <c r="H30" t="s">
        <v>5730</v>
      </c>
      <c r="I30" s="10">
        <v>1.2311901504787962E-2</v>
      </c>
      <c r="J30">
        <f t="shared" si="0"/>
        <v>18</v>
      </c>
    </row>
    <row r="31" spans="8:10" x14ac:dyDescent="0.2">
      <c r="H31" t="s">
        <v>5779</v>
      </c>
      <c r="I31" s="10">
        <v>1.1627906976744186E-2</v>
      </c>
      <c r="J31">
        <f t="shared" si="0"/>
        <v>17</v>
      </c>
    </row>
    <row r="32" spans="8:10" x14ac:dyDescent="0.2">
      <c r="H32" t="s">
        <v>5818</v>
      </c>
      <c r="I32" s="10">
        <v>7.523939808481532E-3</v>
      </c>
      <c r="J32">
        <f t="shared" si="0"/>
        <v>11</v>
      </c>
    </row>
    <row r="33" spans="8:10" x14ac:dyDescent="0.2">
      <c r="H33" t="s">
        <v>5823</v>
      </c>
      <c r="I33" s="10">
        <v>6.8399452804377564E-3</v>
      </c>
      <c r="J33">
        <f t="shared" si="0"/>
        <v>10</v>
      </c>
    </row>
    <row r="34" spans="8:10" x14ac:dyDescent="0.2">
      <c r="H34" t="s">
        <v>5794</v>
      </c>
      <c r="I34" s="10">
        <v>6.8399452804377564E-3</v>
      </c>
      <c r="J34">
        <f t="shared" si="0"/>
        <v>10</v>
      </c>
    </row>
    <row r="35" spans="8:10" x14ac:dyDescent="0.2">
      <c r="H35" t="s">
        <v>5860</v>
      </c>
      <c r="I35" s="10">
        <v>3.4199726402188782E-3</v>
      </c>
      <c r="J35">
        <f t="shared" si="0"/>
        <v>5</v>
      </c>
    </row>
    <row r="36" spans="8:10" x14ac:dyDescent="0.2">
      <c r="H36" t="s">
        <v>5820</v>
      </c>
      <c r="I36" s="10">
        <v>3.4199726402188782E-3</v>
      </c>
      <c r="J36">
        <f t="shared" si="0"/>
        <v>5</v>
      </c>
    </row>
    <row r="37" spans="8:10" x14ac:dyDescent="0.2">
      <c r="H37" t="s">
        <v>5805</v>
      </c>
      <c r="I37" s="10">
        <v>2.0519835841313269E-3</v>
      </c>
      <c r="J37">
        <f t="shared" si="0"/>
        <v>3</v>
      </c>
    </row>
    <row r="38" spans="8:10" x14ac:dyDescent="0.2">
      <c r="H38" t="s">
        <v>5800</v>
      </c>
      <c r="I38" s="10">
        <v>2.0519835841313269E-3</v>
      </c>
      <c r="J38">
        <f t="shared" si="0"/>
        <v>3</v>
      </c>
    </row>
    <row r="39" spans="8:10" x14ac:dyDescent="0.2">
      <c r="H39" t="s">
        <v>5798</v>
      </c>
      <c r="I39" s="10">
        <v>1.3679890560875513E-3</v>
      </c>
      <c r="J39">
        <f t="shared" si="0"/>
        <v>2</v>
      </c>
    </row>
    <row r="40" spans="8:10" x14ac:dyDescent="0.2">
      <c r="H40" t="s">
        <v>5816</v>
      </c>
      <c r="I40" s="10">
        <v>6.8399452804377564E-4</v>
      </c>
      <c r="J40">
        <f t="shared" si="0"/>
        <v>1</v>
      </c>
    </row>
    <row r="41" spans="8:10" x14ac:dyDescent="0.2">
      <c r="H41" t="s">
        <v>5809</v>
      </c>
      <c r="I41" s="10">
        <v>6.8399452804377564E-4</v>
      </c>
      <c r="J41">
        <f t="shared" si="0"/>
        <v>1</v>
      </c>
    </row>
    <row r="42" spans="8:10" x14ac:dyDescent="0.2">
      <c r="H42" t="s">
        <v>5813</v>
      </c>
      <c r="I42" s="10">
        <v>6.8399452804377564E-4</v>
      </c>
      <c r="J42">
        <f t="shared" si="0"/>
        <v>1</v>
      </c>
    </row>
    <row r="43" spans="8:10" x14ac:dyDescent="0.2">
      <c r="H43" t="s">
        <v>6030</v>
      </c>
      <c r="I43" s="10">
        <v>1</v>
      </c>
      <c r="J43">
        <f t="shared" si="0"/>
        <v>1462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EB9B-5159-48D3-9CE7-7F4600316202}">
  <dimension ref="B2:D34"/>
  <sheetViews>
    <sheetView showGridLines="0" workbookViewId="0">
      <selection activeCell="D32" sqref="D32"/>
    </sheetView>
  </sheetViews>
  <sheetFormatPr defaultRowHeight="12.75" x14ac:dyDescent="0.2"/>
  <cols>
    <col min="2" max="2" width="3.85546875" customWidth="1"/>
    <col min="3" max="3" width="18.28515625" bestFit="1" customWidth="1"/>
    <col min="4" max="4" width="14" bestFit="1" customWidth="1"/>
  </cols>
  <sheetData>
    <row r="2" spans="2:4" ht="15" x14ac:dyDescent="0.2">
      <c r="B2" s="7" t="s">
        <v>6027</v>
      </c>
    </row>
    <row r="4" spans="2:4" x14ac:dyDescent="0.2">
      <c r="C4" s="9" t="s">
        <v>5881</v>
      </c>
      <c r="D4" t="s">
        <v>6028</v>
      </c>
    </row>
    <row r="5" spans="2:4" x14ac:dyDescent="0.2">
      <c r="C5" t="s">
        <v>5735</v>
      </c>
      <c r="D5" s="8">
        <v>0.27222982216142272</v>
      </c>
    </row>
    <row r="6" spans="2:4" x14ac:dyDescent="0.2">
      <c r="C6" t="s">
        <v>5715</v>
      </c>
      <c r="D6" s="8">
        <v>0.13474692202462379</v>
      </c>
    </row>
    <row r="7" spans="2:4" x14ac:dyDescent="0.2">
      <c r="C7" t="s">
        <v>5737</v>
      </c>
      <c r="D7" s="8">
        <v>0.10123119015047879</v>
      </c>
    </row>
    <row r="8" spans="2:4" x14ac:dyDescent="0.2">
      <c r="C8" t="s">
        <v>5761</v>
      </c>
      <c r="D8" s="8">
        <v>5.6771545827633378E-2</v>
      </c>
    </row>
    <row r="9" spans="2:4" x14ac:dyDescent="0.2">
      <c r="C9" t="s">
        <v>5870</v>
      </c>
      <c r="D9" s="8">
        <v>5.1983584131326949E-2</v>
      </c>
    </row>
    <row r="10" spans="2:4" x14ac:dyDescent="0.2">
      <c r="C10" t="s">
        <v>5725</v>
      </c>
      <c r="D10" s="8">
        <v>5.1299589603283173E-2</v>
      </c>
    </row>
    <row r="11" spans="2:4" x14ac:dyDescent="0.2">
      <c r="C11" t="s">
        <v>6029</v>
      </c>
      <c r="D11" s="8">
        <v>4.5827633378932968E-2</v>
      </c>
    </row>
    <row r="12" spans="2:4" x14ac:dyDescent="0.2">
      <c r="C12" t="s">
        <v>5856</v>
      </c>
      <c r="D12" s="8">
        <v>4.4459644322845417E-2</v>
      </c>
    </row>
    <row r="13" spans="2:4" x14ac:dyDescent="0.2">
      <c r="C13" t="s">
        <v>5787</v>
      </c>
      <c r="D13" s="8">
        <v>3.8303693570451436E-2</v>
      </c>
    </row>
    <row r="14" spans="2:4" x14ac:dyDescent="0.2">
      <c r="C14" t="s">
        <v>5834</v>
      </c>
      <c r="D14" s="8">
        <v>3.0095759233926128E-2</v>
      </c>
    </row>
    <row r="15" spans="2:4" x14ac:dyDescent="0.2">
      <c r="C15" t="s">
        <v>5747</v>
      </c>
      <c r="D15" s="8">
        <v>2.8043775649794801E-2</v>
      </c>
    </row>
    <row r="16" spans="2:4" x14ac:dyDescent="0.2">
      <c r="C16" t="s">
        <v>5829</v>
      </c>
      <c r="D16" s="8">
        <v>2.3939808481532147E-2</v>
      </c>
    </row>
    <row r="17" spans="3:4" x14ac:dyDescent="0.2">
      <c r="C17" t="s">
        <v>5847</v>
      </c>
      <c r="D17" s="8">
        <v>1.7099863201094391E-2</v>
      </c>
    </row>
    <row r="18" spans="3:4" x14ac:dyDescent="0.2">
      <c r="C18" t="s">
        <v>5862</v>
      </c>
      <c r="D18" s="8">
        <v>1.573187414500684E-2</v>
      </c>
    </row>
    <row r="19" spans="3:4" x14ac:dyDescent="0.2">
      <c r="C19" t="s">
        <v>5770</v>
      </c>
      <c r="D19" s="8">
        <v>1.5047879616963064E-2</v>
      </c>
    </row>
    <row r="20" spans="3:4" x14ac:dyDescent="0.2">
      <c r="C20" t="s">
        <v>5752</v>
      </c>
      <c r="D20" s="8">
        <v>1.3679890560875513E-2</v>
      </c>
    </row>
    <row r="21" spans="3:4" x14ac:dyDescent="0.2">
      <c r="C21" t="s">
        <v>5730</v>
      </c>
      <c r="D21" s="8">
        <v>1.2311901504787962E-2</v>
      </c>
    </row>
    <row r="22" spans="3:4" x14ac:dyDescent="0.2">
      <c r="C22" t="s">
        <v>5779</v>
      </c>
      <c r="D22" s="8">
        <v>1.1627906976744186E-2</v>
      </c>
    </row>
    <row r="23" spans="3:4" x14ac:dyDescent="0.2">
      <c r="C23" t="s">
        <v>5818</v>
      </c>
      <c r="D23" s="8">
        <v>7.523939808481532E-3</v>
      </c>
    </row>
    <row r="24" spans="3:4" x14ac:dyDescent="0.2">
      <c r="C24" t="s">
        <v>5823</v>
      </c>
      <c r="D24" s="8">
        <v>6.8399452804377564E-3</v>
      </c>
    </row>
    <row r="25" spans="3:4" x14ac:dyDescent="0.2">
      <c r="C25" t="s">
        <v>5794</v>
      </c>
      <c r="D25" s="8">
        <v>6.8399452804377564E-3</v>
      </c>
    </row>
    <row r="26" spans="3:4" x14ac:dyDescent="0.2">
      <c r="C26" t="s">
        <v>5860</v>
      </c>
      <c r="D26" s="8">
        <v>3.4199726402188782E-3</v>
      </c>
    </row>
    <row r="27" spans="3:4" x14ac:dyDescent="0.2">
      <c r="C27" t="s">
        <v>5820</v>
      </c>
      <c r="D27" s="8">
        <v>3.4199726402188782E-3</v>
      </c>
    </row>
    <row r="28" spans="3:4" x14ac:dyDescent="0.2">
      <c r="C28" t="s">
        <v>5805</v>
      </c>
      <c r="D28" s="8">
        <v>2.0519835841313269E-3</v>
      </c>
    </row>
    <row r="29" spans="3:4" x14ac:dyDescent="0.2">
      <c r="C29" t="s">
        <v>5800</v>
      </c>
      <c r="D29" s="8">
        <v>2.0519835841313269E-3</v>
      </c>
    </row>
    <row r="30" spans="3:4" x14ac:dyDescent="0.2">
      <c r="C30" t="s">
        <v>5798</v>
      </c>
      <c r="D30" s="8">
        <v>1.3679890560875513E-3</v>
      </c>
    </row>
    <row r="31" spans="3:4" x14ac:dyDescent="0.2">
      <c r="C31" t="s">
        <v>5816</v>
      </c>
      <c r="D31" s="8">
        <v>6.8399452804377564E-4</v>
      </c>
    </row>
    <row r="32" spans="3:4" x14ac:dyDescent="0.2">
      <c r="C32" t="s">
        <v>5809</v>
      </c>
      <c r="D32" s="8">
        <v>6.8399452804377564E-4</v>
      </c>
    </row>
    <row r="33" spans="3:4" x14ac:dyDescent="0.2">
      <c r="C33" t="s">
        <v>5813</v>
      </c>
      <c r="D33" s="8">
        <v>6.8399452804377564E-4</v>
      </c>
    </row>
    <row r="34" spans="3:4" x14ac:dyDescent="0.2">
      <c r="C34" t="s">
        <v>6030</v>
      </c>
      <c r="D34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Rank List</vt:lpstr>
      <vt:lpstr>Sheet1</vt:lpstr>
      <vt:lpstr>Suggestion1</vt:lpstr>
      <vt:lpstr>Sheet3</vt:lpstr>
      <vt:lpstr>Suggestion2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Ashish Deharia</cp:lastModifiedBy>
  <dcterms:created xsi:type="dcterms:W3CDTF">2023-05-13T21:39:18Z</dcterms:created>
  <dcterms:modified xsi:type="dcterms:W3CDTF">2023-05-14T16:21:31Z</dcterms:modified>
</cp:coreProperties>
</file>