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212473783\Box Sync\Zach's Files\Other Items\03. Personal\01. Travel\"/>
    </mc:Choice>
  </mc:AlternateContent>
  <bookViews>
    <workbookView xWindow="480" yWindow="180" windowWidth="18195" windowHeight="7725" tabRatio="730" activeTab="1"/>
  </bookViews>
  <sheets>
    <sheet name="Cost" sheetId="1" r:id="rId1"/>
    <sheet name="Detailed Itinerary" sheetId="12" r:id="rId2"/>
    <sheet name="Things to Bring" sheetId="6" r:id="rId3"/>
  </sheets>
  <calcPr calcId="171027"/>
</workbook>
</file>

<file path=xl/calcChain.xml><?xml version="1.0" encoding="utf-8"?>
<calcChain xmlns="http://schemas.openxmlformats.org/spreadsheetml/2006/main">
  <c r="B7" i="1" l="1"/>
  <c r="B43" i="1" s="1"/>
  <c r="B39" i="1" l="1"/>
  <c r="B22" i="1" l="1"/>
  <c r="B14" i="1" l="1"/>
  <c r="B16" i="1" s="1"/>
  <c r="B17" i="1" l="1"/>
  <c r="B42" i="1" s="1"/>
</calcChain>
</file>

<file path=xl/sharedStrings.xml><?xml version="1.0" encoding="utf-8"?>
<sst xmlns="http://schemas.openxmlformats.org/spreadsheetml/2006/main" count="172" uniqueCount="154">
  <si>
    <t>Total Cost:</t>
  </si>
  <si>
    <t>Total Stay</t>
  </si>
  <si>
    <t>Overnights</t>
  </si>
  <si>
    <t>Total Park Fees</t>
  </si>
  <si>
    <t>Car Total</t>
  </si>
  <si>
    <t>Gas Cost</t>
  </si>
  <si>
    <t>Gallons</t>
  </si>
  <si>
    <t>MPG</t>
  </si>
  <si>
    <t>Gas</t>
  </si>
  <si>
    <t>Miles</t>
  </si>
  <si>
    <t>Total</t>
  </si>
  <si>
    <t>Carry on</t>
  </si>
  <si>
    <t>Airfare</t>
  </si>
  <si>
    <t>Date</t>
  </si>
  <si>
    <t>Rolls of quarter for Toll Roads</t>
  </si>
  <si>
    <t>National Park Pass</t>
  </si>
  <si>
    <t>Details</t>
  </si>
  <si>
    <t>Starting Place</t>
  </si>
  <si>
    <t>Ending Place</t>
  </si>
  <si>
    <t>N/A</t>
  </si>
  <si>
    <t>Bug Spray</t>
  </si>
  <si>
    <t>Cooler</t>
  </si>
  <si>
    <t>Ice</t>
  </si>
  <si>
    <t>Water Shoes</t>
  </si>
  <si>
    <t>Hiking Shoes</t>
  </si>
  <si>
    <t>Tennis Shoes</t>
  </si>
  <si>
    <t>Chips</t>
  </si>
  <si>
    <t>Fruit Tape</t>
  </si>
  <si>
    <t>Celery</t>
  </si>
  <si>
    <t>Apples</t>
  </si>
  <si>
    <t>Nuts</t>
  </si>
  <si>
    <t>Breakfast Bars</t>
  </si>
  <si>
    <t>Tent</t>
  </si>
  <si>
    <t>2 Sleeping bags</t>
  </si>
  <si>
    <t>2 Sleeping Mats</t>
  </si>
  <si>
    <t>2 Headlamps/Flashlights</t>
  </si>
  <si>
    <t>Extra Batteries</t>
  </si>
  <si>
    <t>2 Small backpacks</t>
  </si>
  <si>
    <t>Binder w/maps</t>
  </si>
  <si>
    <t>Camping/Hiking</t>
  </si>
  <si>
    <t>Misc.</t>
  </si>
  <si>
    <t>Clothing</t>
  </si>
  <si>
    <t>2 wool socks</t>
  </si>
  <si>
    <t>7 pair socks</t>
  </si>
  <si>
    <t>Hiking Pants</t>
  </si>
  <si>
    <t>Hiking Shorts</t>
  </si>
  <si>
    <t>Sweatpants</t>
  </si>
  <si>
    <t>Gym Shorts</t>
  </si>
  <si>
    <t>8 Pair boxers</t>
  </si>
  <si>
    <t>5 tee shirts</t>
  </si>
  <si>
    <t>Long Sleeve shirt</t>
  </si>
  <si>
    <t>Sweater</t>
  </si>
  <si>
    <t>Rain Jacket</t>
  </si>
  <si>
    <t>Hat</t>
  </si>
  <si>
    <t>Gloves</t>
  </si>
  <si>
    <t>Bandana</t>
  </si>
  <si>
    <t>Swim Suit</t>
  </si>
  <si>
    <t>Bathroom</t>
  </si>
  <si>
    <t>Vaseline</t>
  </si>
  <si>
    <t>To Bring</t>
  </si>
  <si>
    <t>Things to Buy</t>
  </si>
  <si>
    <t>Equipment</t>
  </si>
  <si>
    <t>Food</t>
  </si>
  <si>
    <t>Sunscreen</t>
  </si>
  <si>
    <t>Water</t>
  </si>
  <si>
    <t>Water Bottles</t>
  </si>
  <si>
    <t>Pocket Knife w/can opener</t>
  </si>
  <si>
    <t>Bags</t>
  </si>
  <si>
    <t>Coffee Mug</t>
  </si>
  <si>
    <t>Body Soap</t>
  </si>
  <si>
    <t>Shampoo</t>
  </si>
  <si>
    <t>Conditioner</t>
  </si>
  <si>
    <t>Toothpaste</t>
  </si>
  <si>
    <t>Toothbrush</t>
  </si>
  <si>
    <t>Comb</t>
  </si>
  <si>
    <t>Hair ties</t>
  </si>
  <si>
    <t>Bagels</t>
  </si>
  <si>
    <t>Turkey</t>
  </si>
  <si>
    <t>Cheese</t>
  </si>
  <si>
    <t>Crackers</t>
  </si>
  <si>
    <t>Hand sanitizer</t>
  </si>
  <si>
    <t>Towel</t>
  </si>
  <si>
    <t>First aid kits</t>
  </si>
  <si>
    <t>Headache Pills</t>
  </si>
  <si>
    <t>Camera</t>
  </si>
  <si>
    <t>Playing Cards</t>
  </si>
  <si>
    <t>Cash</t>
  </si>
  <si>
    <t>Headphones</t>
  </si>
  <si>
    <t>Book</t>
  </si>
  <si>
    <t>Zip block bags</t>
  </si>
  <si>
    <t>Sunglasses</t>
  </si>
  <si>
    <t>Glasses</t>
  </si>
  <si>
    <t>Tums</t>
  </si>
  <si>
    <t>Lotion</t>
  </si>
  <si>
    <t>Q-tips</t>
  </si>
  <si>
    <t>Deorderant</t>
  </si>
  <si>
    <t>Razor</t>
  </si>
  <si>
    <t>Approx. Time</t>
  </si>
  <si>
    <t>Peanut Butter</t>
  </si>
  <si>
    <t>Bag Nalgene</t>
  </si>
  <si>
    <t>Flannel</t>
  </si>
  <si>
    <t>Chapstick</t>
  </si>
  <si>
    <t>Baby Powder</t>
  </si>
  <si>
    <t>Nail Clippers</t>
  </si>
  <si>
    <t>Lighter (Maybe)</t>
  </si>
  <si>
    <t>Tissues</t>
  </si>
  <si>
    <t>Toliet Paper</t>
  </si>
  <si>
    <t>Floss</t>
  </si>
  <si>
    <t>Baby Stuff</t>
  </si>
  <si>
    <t>2 Car Seats</t>
  </si>
  <si>
    <t>Walking Stroller</t>
  </si>
  <si>
    <t>Cincinnati</t>
  </si>
  <si>
    <t>Day 1 - Portland</t>
  </si>
  <si>
    <t>Day 2 - Portland</t>
  </si>
  <si>
    <t>Day 3 - Rainer</t>
  </si>
  <si>
    <t>Day 4 - Rainer</t>
  </si>
  <si>
    <t>Day 5 - Olympic</t>
  </si>
  <si>
    <t>Day 6 - Olympic</t>
  </si>
  <si>
    <t>Day 7 - Seattle</t>
  </si>
  <si>
    <t>Day 8 - Seattle</t>
  </si>
  <si>
    <t>Day 9 - Seattle</t>
  </si>
  <si>
    <t>Day 10 - Northern Cascades</t>
  </si>
  <si>
    <t>Day 11 - Northern Cascades</t>
  </si>
  <si>
    <t>Day 12 - Portland</t>
  </si>
  <si>
    <t>Car Rental (Now)</t>
  </si>
  <si>
    <t>Car Rental (Later)</t>
  </si>
  <si>
    <t>Costs Types</t>
  </si>
  <si>
    <t>Amount</t>
  </si>
  <si>
    <t>Total Left to Pay:</t>
  </si>
  <si>
    <t>Travel Time</t>
  </si>
  <si>
    <t>Conagree NP</t>
  </si>
  <si>
    <t>Knoxville, TN</t>
  </si>
  <si>
    <t>Fairfield Inn:
1551 Cracker Barrel Lane, Knoxville, TN 37914</t>
  </si>
  <si>
    <t>4 Hours
5 Minutes</t>
  </si>
  <si>
    <t>Leave Friday night and drive to Knoxville TN</t>
  </si>
  <si>
    <t>5:00 PM - Leave
9:00 PM - Arrive at the hotel and check in</t>
  </si>
  <si>
    <t>Asheville, NC</t>
  </si>
  <si>
    <t>Townplace Suites:
1350 Stuart Engals Boulevard, Mount Pleasant, SC 29464</t>
  </si>
  <si>
    <t>3 Hours
46 Minutes</t>
  </si>
  <si>
    <t>Charleston, SC</t>
  </si>
  <si>
    <t>SAME</t>
  </si>
  <si>
    <t>Springhill Suites:
98 Ripley Point Drive, Charleston, SC 29407</t>
  </si>
  <si>
    <t>Fairfeild Inn:
11 Rocky Ridge Road, Asheville, NC 28806</t>
  </si>
  <si>
    <t>Cincinnati, Ohio</t>
  </si>
  <si>
    <t>5 Hours
45 Minutes</t>
  </si>
  <si>
    <t>Max Patch
Fairfield Inn:
11 Rocky Ridge Road, Asheville, NC 28806</t>
  </si>
  <si>
    <t>69
44</t>
  </si>
  <si>
    <t>1 Hour
35 Minutes
1 Hour 
9 Minutes</t>
  </si>
  <si>
    <t>We will leave Asheville and drive to Max Patch for some early morning hiking. Once we are done hiking we will continue on to Asheville to walk around</t>
  </si>
  <si>
    <t>6:00 AM - Wake up
8:00 AM - Leave
9:35 AM - Arrive at Max Patch
1:35 PM - Leave Max Patch
2:45 PM - Arrive in Asheville and walk around
5:00 PM - Check into the hotel</t>
  </si>
  <si>
    <t>6:00 AM - Wake up
6:30 AM - Tupelo Honey
8:00 AM - Leave for Charleston
12:00 PM - Stop for a picnic an feed Oliver and stretch and play</t>
  </si>
  <si>
    <t xml:space="preserve">We can wake up early and pack the car and head to Tupelo honey for breakfast or something fun for the 2 hours that Oliver is awake. Then once he needs to go down for a nap we can head out. Once we arrive we can check into the hotel and gets things set up. Then we can head over to Jen's house or meet them at the beach. We can do sullivans island this day and shems creek. </t>
  </si>
  <si>
    <t>We have the entire day in the mount pleasant area. We can go back to Sulivans island (Station 28.5 (aka igloo house station is good. And usually parking is fine there) and relax on the beach or drive along the coast when Oliver needs to take a nap: Isle of palms, wild dunes, etc.</t>
  </si>
  <si>
    <t>Pack up and drive to downtown Charleston. We won't have access to the hotel until later, but we can meet with Lyndsey this day and walk to various points of interest within the city. Once we are able to check into the hotel, we can set everything up. 
Waterfront and the battery and rainbow row downtown are musts. 
- Charleston City Market
- Kaminskys
- Carriage Tour 
- Farmer’s Market (Saturday)
- French Quarter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</si>
</sst>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_(* #,##0_);_(* \(#,##0\);_(* &quot;-&quot;??_);_(@_)"/>
    <numFmt numFmtId="165" formatCode="[$-F800]dddd\,\ mmmm\ dd\,\ yyyy"/>
  </numFmts>
  <fonts count="7">
    <font>
      <sz val="10"/>
      <name val="GE Inspira"/>
      <family val="2"/>
    </font>
    <font>
      <b/>
      <sz val="11"/>
      <color theme="1"/>
      <name val="Calibri"/>
      <family val="2"/>
      <scheme val="minor"/>
    </font>
    <font>
      <sz val="10"/>
      <name val="GE Inspira"/>
      <family val="2"/>
    </font>
    <font>
      <b/>
      <sz val="10"/>
      <color theme="0"/>
      <name val="GE Inspira"/>
      <family val="2"/>
    </font>
    <font>
      <sz val="10"/>
      <color theme="1"/>
      <name val="GE Inspira"/>
      <family val="2"/>
    </font>
    <font>
      <b/>
      <sz val="15"/>
      <color theme="3"/>
      <name val="Calibri"/>
      <family val="2"/>
      <scheme val="minor"/>
    </font>
    <font>
      <b/>
      <sz val="11"/>
      <color theme="3"/>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4"/>
        <bgColor theme="4"/>
      </patternFill>
    </fill>
  </fills>
  <borders count="5">
    <border>
      <left/>
      <right/>
      <top/>
      <bottom/>
      <diagonal/>
    </border>
    <border>
      <left/>
      <right/>
      <top style="thin">
        <color theme="4"/>
      </top>
      <bottom style="double">
        <color theme="4"/>
      </bottom>
      <diagonal/>
    </border>
    <border>
      <left/>
      <right/>
      <top/>
      <bottom style="thick">
        <color theme="4"/>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2" fillId="0" borderId="0" applyFont="0" applyFill="0" applyBorder="0" applyAlignment="0" applyProtection="0"/>
    <xf numFmtId="44" fontId="2" fillId="0" borderId="0" applyFont="0" applyFill="0" applyBorder="0" applyAlignment="0" applyProtection="0"/>
    <xf numFmtId="0" fontId="1"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cellStyleXfs>
  <cellXfs count="25">
    <xf numFmtId="0" fontId="0" fillId="0" borderId="0" xfId="0"/>
    <xf numFmtId="44" fontId="0" fillId="0" borderId="0" xfId="2" applyFont="1"/>
    <xf numFmtId="44" fontId="1" fillId="0" borderId="1" xfId="3" applyNumberFormat="1"/>
    <xf numFmtId="0" fontId="1" fillId="0" borderId="1" xfId="3"/>
    <xf numFmtId="43" fontId="0" fillId="0" borderId="0" xfId="1" applyFont="1"/>
    <xf numFmtId="164" fontId="0" fillId="0" borderId="0" xfId="1" applyNumberFormat="1" applyFont="1"/>
    <xf numFmtId="44" fontId="1" fillId="0" borderId="1" xfId="2" applyFont="1" applyBorder="1"/>
    <xf numFmtId="44" fontId="0" fillId="0" borderId="0" xfId="0" applyNumberFormat="1"/>
    <xf numFmtId="0" fontId="0" fillId="2" borderId="0" xfId="0" applyFill="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center"/>
    </xf>
    <xf numFmtId="0" fontId="6" fillId="0" borderId="3" xfId="5"/>
    <xf numFmtId="0" fontId="6" fillId="0" borderId="3" xfId="5" applyFill="1"/>
    <xf numFmtId="0" fontId="0" fillId="0" borderId="0" xfId="0" applyFill="1"/>
    <xf numFmtId="16" fontId="0" fillId="0" borderId="0" xfId="0" applyNumberFormat="1"/>
    <xf numFmtId="0" fontId="3" fillId="3" borderId="4" xfId="0" applyFont="1" applyFill="1" applyBorder="1" applyAlignment="1">
      <alignment horizontal="left" vertical="top"/>
    </xf>
    <xf numFmtId="0" fontId="3" fillId="3" borderId="4" xfId="0" applyFont="1" applyFill="1" applyBorder="1" applyAlignment="1">
      <alignment horizontal="left" vertical="top" wrapText="1"/>
    </xf>
    <xf numFmtId="165" fontId="4" fillId="2" borderId="4" xfId="0" applyNumberFormat="1" applyFont="1" applyFill="1" applyBorder="1" applyAlignment="1">
      <alignment horizontal="center" vertical="center" textRotation="90"/>
    </xf>
    <xf numFmtId="14" fontId="4" fillId="0" borderId="4" xfId="0" applyNumberFormat="1" applyFont="1" applyBorder="1" applyAlignment="1">
      <alignment horizontal="left" vertical="top" wrapText="1"/>
    </xf>
    <xf numFmtId="0" fontId="4" fillId="0" borderId="4" xfId="0" applyFont="1" applyBorder="1" applyAlignment="1">
      <alignment horizontal="left" vertical="top" wrapText="1"/>
    </xf>
    <xf numFmtId="0" fontId="4" fillId="0" borderId="4" xfId="0" applyFont="1" applyBorder="1" applyAlignment="1">
      <alignment horizontal="left" vertical="top"/>
    </xf>
    <xf numFmtId="18" fontId="4" fillId="0" borderId="4" xfId="0" applyNumberFormat="1" applyFont="1" applyBorder="1" applyAlignment="1">
      <alignment horizontal="left" vertical="top" wrapText="1"/>
    </xf>
    <xf numFmtId="18" fontId="4" fillId="0" borderId="4" xfId="0" applyNumberFormat="1" applyFont="1" applyBorder="1" applyAlignment="1">
      <alignment horizontal="left" vertical="top"/>
    </xf>
    <xf numFmtId="0" fontId="5" fillId="0" borderId="2" xfId="4" applyAlignment="1">
      <alignment horizontal="center"/>
    </xf>
  </cellXfs>
  <cellStyles count="6">
    <cellStyle name="Comma" xfId="1" builtinId="3"/>
    <cellStyle name="Currency" xfId="2" builtinId="4"/>
    <cellStyle name="Heading 1" xfId="4" builtinId="16"/>
    <cellStyle name="Heading 3" xfId="5" builtinId="18"/>
    <cellStyle name="Normal" xfId="0" builtinId="0"/>
    <cellStyle name="Total" xfId="3"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10</xdr:col>
      <xdr:colOff>19592</xdr:colOff>
      <xdr:row>24</xdr:row>
      <xdr:rowOff>124405</xdr:rowOff>
    </xdr:to>
    <xdr:pic>
      <xdr:nvPicPr>
        <xdr:cNvPr id="3" name="Picture 2" descr="Screen Clipping">
          <a:extLst>
            <a:ext uri="{FF2B5EF4-FFF2-40B4-BE49-F238E27FC236}">
              <a16:creationId xmlns:a16="http://schemas.microsoft.com/office/drawing/2014/main" id="{27C8D187-B98D-4A72-B598-A7DBB0A6CF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57600" y="0"/>
          <a:ext cx="3886742" cy="41534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topLeftCell="A19" workbookViewId="0">
      <selection activeCell="B21" sqref="B21"/>
    </sheetView>
  </sheetViews>
  <sheetFormatPr defaultRowHeight="12.75"/>
  <cols>
    <col min="1" max="1" width="24.85546875" bestFit="1" customWidth="1"/>
    <col min="2" max="2" width="10.5703125" style="1" bestFit="1" customWidth="1"/>
    <col min="3" max="3" width="9.7109375" bestFit="1" customWidth="1"/>
    <col min="4" max="4" width="9.7109375" customWidth="1"/>
    <col min="7" max="8" width="10.7109375" bestFit="1" customWidth="1"/>
    <col min="16" max="18" width="10.28515625" bestFit="1" customWidth="1"/>
  </cols>
  <sheetData>
    <row r="1" spans="1:18">
      <c r="A1" t="s">
        <v>126</v>
      </c>
      <c r="B1" s="1" t="s">
        <v>127</v>
      </c>
    </row>
    <row r="2" spans="1:18">
      <c r="P2" s="7"/>
      <c r="Q2" s="7"/>
      <c r="R2" s="7"/>
    </row>
    <row r="3" spans="1:18">
      <c r="A3" s="14" t="s">
        <v>12</v>
      </c>
      <c r="B3" s="1" t="s">
        <v>19</v>
      </c>
      <c r="C3" s="1"/>
      <c r="D3" s="1"/>
    </row>
    <row r="4" spans="1:18">
      <c r="A4" s="14" t="s">
        <v>12</v>
      </c>
      <c r="B4" s="1" t="s">
        <v>19</v>
      </c>
      <c r="C4" s="1"/>
      <c r="D4" s="1"/>
    </row>
    <row r="5" spans="1:18">
      <c r="A5" t="s">
        <v>11</v>
      </c>
      <c r="B5" s="1" t="s">
        <v>19</v>
      </c>
    </row>
    <row r="7" spans="1:18" ht="15.75" thickBot="1">
      <c r="A7" s="3" t="s">
        <v>10</v>
      </c>
      <c r="B7" s="6">
        <f>SUM(B3:B6)*2</f>
        <v>0</v>
      </c>
      <c r="E7" s="1"/>
      <c r="F7" s="1"/>
    </row>
    <row r="8" spans="1:18" ht="13.5" thickTop="1"/>
    <row r="9" spans="1:18">
      <c r="A9" s="14" t="s">
        <v>124</v>
      </c>
      <c r="B9" s="1">
        <v>0</v>
      </c>
    </row>
    <row r="10" spans="1:18">
      <c r="A10" t="s">
        <v>125</v>
      </c>
      <c r="B10" s="1">
        <v>0</v>
      </c>
    </row>
    <row r="11" spans="1:18">
      <c r="A11" t="s">
        <v>9</v>
      </c>
      <c r="B11" s="5">
        <v>1400</v>
      </c>
      <c r="G11" s="7"/>
      <c r="H11" s="7"/>
    </row>
    <row r="12" spans="1:18">
      <c r="A12" t="s">
        <v>8</v>
      </c>
      <c r="B12" s="1">
        <v>2.99</v>
      </c>
    </row>
    <row r="13" spans="1:18">
      <c r="A13" t="s">
        <v>7</v>
      </c>
      <c r="B13" s="5">
        <v>32</v>
      </c>
      <c r="G13" s="7"/>
      <c r="H13" s="7"/>
    </row>
    <row r="14" spans="1:18">
      <c r="A14" t="s">
        <v>6</v>
      </c>
      <c r="B14" s="4">
        <f>B11/B13</f>
        <v>43.75</v>
      </c>
    </row>
    <row r="16" spans="1:18">
      <c r="A16" t="s">
        <v>5</v>
      </c>
      <c r="B16" s="1">
        <f>B14*B12</f>
        <v>130.8125</v>
      </c>
    </row>
    <row r="17" spans="1:4" ht="15.75" thickBot="1">
      <c r="A17" s="3" t="s">
        <v>4</v>
      </c>
      <c r="B17" s="2">
        <f>B16+B9</f>
        <v>130.8125</v>
      </c>
    </row>
    <row r="18" spans="1:4" ht="13.5" thickTop="1"/>
    <row r="19" spans="1:4">
      <c r="A19" t="s">
        <v>130</v>
      </c>
      <c r="B19" s="1">
        <v>0</v>
      </c>
    </row>
    <row r="20" spans="1:4">
      <c r="B20" s="1">
        <v>0</v>
      </c>
    </row>
    <row r="21" spans="1:4">
      <c r="B21" s="1">
        <v>0</v>
      </c>
    </row>
    <row r="22" spans="1:4" ht="15.75" thickBot="1">
      <c r="A22" s="3" t="s">
        <v>3</v>
      </c>
      <c r="B22" s="2">
        <f>SUM(B19:B21)</f>
        <v>0</v>
      </c>
    </row>
    <row r="23" spans="1:4" ht="13.5" thickTop="1"/>
    <row r="24" spans="1:4">
      <c r="A24" t="s">
        <v>2</v>
      </c>
    </row>
    <row r="26" spans="1:4">
      <c r="A26" s="8" t="s">
        <v>112</v>
      </c>
      <c r="B26" s="1">
        <v>44.97</v>
      </c>
      <c r="C26" s="15">
        <v>43309</v>
      </c>
      <c r="D26" s="15"/>
    </row>
    <row r="27" spans="1:4">
      <c r="A27" s="8" t="s">
        <v>113</v>
      </c>
      <c r="B27" s="1">
        <v>79.56</v>
      </c>
      <c r="C27" s="15">
        <v>43310</v>
      </c>
      <c r="D27" s="15"/>
    </row>
    <row r="28" spans="1:4">
      <c r="A28" s="8" t="s">
        <v>114</v>
      </c>
      <c r="B28" s="1">
        <v>20</v>
      </c>
      <c r="C28" s="15">
        <v>43311</v>
      </c>
      <c r="D28" s="15"/>
    </row>
    <row r="29" spans="1:4">
      <c r="A29" s="8" t="s">
        <v>115</v>
      </c>
      <c r="B29" s="1">
        <v>20</v>
      </c>
      <c r="C29" s="15">
        <v>43312</v>
      </c>
      <c r="D29" s="15"/>
    </row>
    <row r="30" spans="1:4">
      <c r="A30" s="8" t="s">
        <v>116</v>
      </c>
      <c r="B30" s="1">
        <v>25</v>
      </c>
      <c r="C30" s="15">
        <v>43313</v>
      </c>
      <c r="D30" s="15"/>
    </row>
    <row r="31" spans="1:4">
      <c r="A31" s="8" t="s">
        <v>117</v>
      </c>
      <c r="B31" s="1">
        <v>26.5</v>
      </c>
      <c r="C31" s="15">
        <v>43314</v>
      </c>
      <c r="D31" s="15"/>
    </row>
    <row r="32" spans="1:4">
      <c r="A32" s="8" t="s">
        <v>118</v>
      </c>
      <c r="B32" s="1">
        <v>140</v>
      </c>
      <c r="C32" s="15">
        <v>43315</v>
      </c>
      <c r="D32" s="15"/>
    </row>
    <row r="33" spans="1:5">
      <c r="A33" s="8" t="s">
        <v>119</v>
      </c>
      <c r="B33" s="1">
        <v>140</v>
      </c>
      <c r="C33" s="15">
        <v>43316</v>
      </c>
      <c r="D33" s="15"/>
    </row>
    <row r="34" spans="1:5">
      <c r="A34" s="8" t="s">
        <v>120</v>
      </c>
      <c r="B34" s="1">
        <v>140</v>
      </c>
      <c r="C34" s="15">
        <v>43317</v>
      </c>
      <c r="D34" s="15"/>
    </row>
    <row r="35" spans="1:5">
      <c r="A35" s="14" t="s">
        <v>121</v>
      </c>
      <c r="B35" s="1">
        <v>25</v>
      </c>
      <c r="C35" s="15">
        <v>43318</v>
      </c>
      <c r="D35" s="15"/>
    </row>
    <row r="36" spans="1:5">
      <c r="A36" s="14" t="s">
        <v>122</v>
      </c>
      <c r="B36" s="1">
        <v>25</v>
      </c>
      <c r="C36" s="15">
        <v>43319</v>
      </c>
      <c r="D36" s="15"/>
    </row>
    <row r="37" spans="1:5">
      <c r="A37" s="8" t="s">
        <v>123</v>
      </c>
      <c r="B37" s="1">
        <v>181.03</v>
      </c>
      <c r="C37" s="15">
        <v>43320</v>
      </c>
      <c r="D37" s="15"/>
    </row>
    <row r="39" spans="1:5" ht="15.75" thickBot="1">
      <c r="A39" s="3" t="s">
        <v>1</v>
      </c>
      <c r="B39" s="2">
        <f>SUM(B26:B37)</f>
        <v>867.06</v>
      </c>
    </row>
    <row r="40" spans="1:5" ht="13.5" thickTop="1"/>
    <row r="42" spans="1:5">
      <c r="A42" t="s">
        <v>0</v>
      </c>
      <c r="B42" s="1">
        <f>SUM(B39,B22,B17,B7)</f>
        <v>997.87249999999995</v>
      </c>
      <c r="C42" s="1"/>
      <c r="D42" s="1"/>
      <c r="E42" s="7"/>
    </row>
    <row r="43" spans="1:5">
      <c r="A43" t="s">
        <v>128</v>
      </c>
      <c r="B43" s="1">
        <f>B7-B9</f>
        <v>0</v>
      </c>
    </row>
    <row r="44" spans="1:5">
      <c r="E44" s="7"/>
    </row>
  </sheetData>
  <sortState ref="A20:A22">
    <sortCondition ref="A20"/>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zoomScale="80" zoomScaleNormal="80" workbookViewId="0">
      <selection activeCell="G6" sqref="G6"/>
    </sheetView>
  </sheetViews>
  <sheetFormatPr defaultRowHeight="129" customHeight="1"/>
  <cols>
    <col min="1" max="1" width="11.28515625" style="11" customWidth="1"/>
    <col min="2" max="2" width="19.140625" style="10" customWidth="1"/>
    <col min="3" max="3" width="34" style="10" customWidth="1"/>
    <col min="4" max="4" width="9.42578125" style="9" bestFit="1" customWidth="1"/>
    <col min="5" max="5" width="11.85546875" style="9" bestFit="1" customWidth="1"/>
    <col min="6" max="6" width="60.5703125" style="10" customWidth="1"/>
    <col min="7" max="7" width="35" style="10" customWidth="1"/>
    <col min="8" max="16384" width="9.140625" style="9"/>
  </cols>
  <sheetData>
    <row r="1" spans="1:7" ht="20.25" customHeight="1">
      <c r="A1" s="16" t="s">
        <v>13</v>
      </c>
      <c r="B1" s="17" t="s">
        <v>17</v>
      </c>
      <c r="C1" s="17" t="s">
        <v>18</v>
      </c>
      <c r="D1" s="16" t="s">
        <v>9</v>
      </c>
      <c r="E1" s="16" t="s">
        <v>129</v>
      </c>
      <c r="F1" s="17" t="s">
        <v>16</v>
      </c>
      <c r="G1" s="17" t="s">
        <v>97</v>
      </c>
    </row>
    <row r="2" spans="1:7" ht="129" customHeight="1">
      <c r="A2" s="18">
        <v>43252</v>
      </c>
      <c r="B2" s="19" t="s">
        <v>111</v>
      </c>
      <c r="C2" s="20" t="s">
        <v>132</v>
      </c>
      <c r="D2" s="21">
        <v>281</v>
      </c>
      <c r="E2" s="22" t="s">
        <v>133</v>
      </c>
      <c r="F2" s="20" t="s">
        <v>134</v>
      </c>
      <c r="G2" s="22" t="s">
        <v>135</v>
      </c>
    </row>
    <row r="3" spans="1:7" ht="129" customHeight="1">
      <c r="A3" s="18">
        <v>43253</v>
      </c>
      <c r="B3" s="19" t="s">
        <v>131</v>
      </c>
      <c r="C3" s="20" t="s">
        <v>145</v>
      </c>
      <c r="D3" s="20" t="s">
        <v>146</v>
      </c>
      <c r="E3" s="22" t="s">
        <v>147</v>
      </c>
      <c r="F3" s="20" t="s">
        <v>148</v>
      </c>
      <c r="G3" s="20" t="s">
        <v>149</v>
      </c>
    </row>
    <row r="4" spans="1:7" ht="129" customHeight="1">
      <c r="A4" s="18">
        <v>43254</v>
      </c>
      <c r="B4" s="19" t="s">
        <v>136</v>
      </c>
      <c r="C4" s="20" t="s">
        <v>137</v>
      </c>
      <c r="D4" s="21">
        <v>265</v>
      </c>
      <c r="E4" s="22" t="s">
        <v>138</v>
      </c>
      <c r="F4" s="20" t="s">
        <v>151</v>
      </c>
      <c r="G4" s="20" t="s">
        <v>150</v>
      </c>
    </row>
    <row r="5" spans="1:7" ht="129" customHeight="1">
      <c r="A5" s="18">
        <v>43255</v>
      </c>
      <c r="B5" s="20" t="s">
        <v>139</v>
      </c>
      <c r="C5" s="20" t="s">
        <v>140</v>
      </c>
      <c r="D5" s="23" t="s">
        <v>19</v>
      </c>
      <c r="E5" s="23" t="s">
        <v>19</v>
      </c>
      <c r="F5" s="20" t="s">
        <v>152</v>
      </c>
      <c r="G5" s="20"/>
    </row>
    <row r="6" spans="1:7" ht="137.25" customHeight="1">
      <c r="A6" s="18">
        <v>43256</v>
      </c>
      <c r="B6" s="20" t="s">
        <v>139</v>
      </c>
      <c r="C6" s="20" t="s">
        <v>141</v>
      </c>
      <c r="D6" s="21" t="s">
        <v>19</v>
      </c>
      <c r="E6" s="23" t="s">
        <v>19</v>
      </c>
      <c r="F6" s="20" t="s">
        <v>153</v>
      </c>
      <c r="G6" s="20"/>
    </row>
    <row r="7" spans="1:7" ht="129" customHeight="1">
      <c r="A7" s="18">
        <v>43257</v>
      </c>
      <c r="B7" s="20" t="s">
        <v>139</v>
      </c>
      <c r="C7" s="20" t="s">
        <v>140</v>
      </c>
      <c r="D7" s="21" t="s">
        <v>19</v>
      </c>
      <c r="E7" s="23" t="s">
        <v>19</v>
      </c>
      <c r="F7" s="20"/>
      <c r="G7" s="20"/>
    </row>
    <row r="8" spans="1:7" ht="129" customHeight="1">
      <c r="A8" s="18">
        <v>43258</v>
      </c>
      <c r="B8" s="19" t="s">
        <v>139</v>
      </c>
      <c r="C8" s="20" t="s">
        <v>142</v>
      </c>
      <c r="D8" s="21">
        <v>261</v>
      </c>
      <c r="E8" s="20" t="s">
        <v>138</v>
      </c>
      <c r="F8" s="20"/>
      <c r="G8" s="20"/>
    </row>
    <row r="9" spans="1:7" ht="129" customHeight="1">
      <c r="A9" s="18">
        <v>43259</v>
      </c>
      <c r="B9" s="20" t="s">
        <v>136</v>
      </c>
      <c r="C9" s="20" t="s">
        <v>143</v>
      </c>
      <c r="D9" s="21">
        <v>383</v>
      </c>
      <c r="E9" s="22" t="s">
        <v>144</v>
      </c>
      <c r="F9" s="20"/>
      <c r="G9" s="2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activeCell="A33" sqref="A33"/>
    </sheetView>
  </sheetViews>
  <sheetFormatPr defaultRowHeight="12.75"/>
  <cols>
    <col min="1" max="2" width="24.28515625" bestFit="1" customWidth="1"/>
    <col min="3" max="4" width="24.28515625" customWidth="1"/>
    <col min="5" max="5" width="12.7109375" bestFit="1" customWidth="1"/>
    <col min="6" max="6" width="23" bestFit="1" customWidth="1"/>
    <col min="7" max="7" width="12.28515625" bestFit="1" customWidth="1"/>
    <col min="8" max="8" width="9.7109375" bestFit="1" customWidth="1"/>
  </cols>
  <sheetData>
    <row r="1" spans="1:8" ht="20.25" thickBot="1">
      <c r="A1" s="24" t="s">
        <v>59</v>
      </c>
      <c r="B1" s="24"/>
      <c r="C1" s="24"/>
      <c r="D1" s="24"/>
      <c r="E1" s="24"/>
      <c r="F1" s="24" t="s">
        <v>60</v>
      </c>
      <c r="G1" s="24"/>
      <c r="H1" s="24"/>
    </row>
    <row r="2" spans="1:8" ht="16.5" thickTop="1" thickBot="1">
      <c r="A2" s="12" t="s">
        <v>39</v>
      </c>
      <c r="B2" s="12" t="s">
        <v>40</v>
      </c>
      <c r="C2" s="12" t="s">
        <v>108</v>
      </c>
      <c r="D2" s="12" t="s">
        <v>41</v>
      </c>
      <c r="E2" s="12" t="s">
        <v>57</v>
      </c>
      <c r="F2" s="13" t="s">
        <v>61</v>
      </c>
      <c r="G2" s="12" t="s">
        <v>62</v>
      </c>
      <c r="H2" s="13" t="s">
        <v>57</v>
      </c>
    </row>
    <row r="3" spans="1:8">
      <c r="A3" s="14" t="s">
        <v>32</v>
      </c>
      <c r="B3" s="14" t="s">
        <v>14</v>
      </c>
      <c r="C3" s="14" t="s">
        <v>109</v>
      </c>
      <c r="D3" s="14" t="s">
        <v>42</v>
      </c>
      <c r="E3" s="14" t="s">
        <v>58</v>
      </c>
      <c r="F3" t="s">
        <v>104</v>
      </c>
      <c r="G3" t="s">
        <v>22</v>
      </c>
    </row>
    <row r="4" spans="1:8">
      <c r="A4" s="14" t="s">
        <v>33</v>
      </c>
      <c r="B4" s="14" t="s">
        <v>86</v>
      </c>
      <c r="C4" s="14" t="s">
        <v>110</v>
      </c>
      <c r="D4" s="14" t="s">
        <v>43</v>
      </c>
      <c r="E4" s="14" t="s">
        <v>69</v>
      </c>
      <c r="G4" t="s">
        <v>64</v>
      </c>
    </row>
    <row r="5" spans="1:8">
      <c r="A5" s="14" t="s">
        <v>34</v>
      </c>
      <c r="B5" s="14" t="s">
        <v>15</v>
      </c>
      <c r="C5" s="14"/>
      <c r="D5" s="14" t="s">
        <v>44</v>
      </c>
      <c r="E5" s="14" t="s">
        <v>70</v>
      </c>
      <c r="G5" t="s">
        <v>26</v>
      </c>
    </row>
    <row r="6" spans="1:8">
      <c r="A6" s="14" t="s">
        <v>35</v>
      </c>
      <c r="B6" s="14" t="s">
        <v>38</v>
      </c>
      <c r="C6" s="14"/>
      <c r="D6" s="14" t="s">
        <v>45</v>
      </c>
      <c r="E6" s="14" t="s">
        <v>71</v>
      </c>
      <c r="G6" t="s">
        <v>27</v>
      </c>
    </row>
    <row r="7" spans="1:8">
      <c r="A7" s="14" t="s">
        <v>36</v>
      </c>
      <c r="B7" s="14" t="s">
        <v>84</v>
      </c>
      <c r="C7" s="14"/>
      <c r="D7" s="14" t="s">
        <v>46</v>
      </c>
      <c r="E7" s="14" t="s">
        <v>72</v>
      </c>
      <c r="G7" t="s">
        <v>28</v>
      </c>
    </row>
    <row r="8" spans="1:8">
      <c r="A8" s="14" t="s">
        <v>24</v>
      </c>
      <c r="B8" s="14" t="s">
        <v>85</v>
      </c>
      <c r="C8" s="14"/>
      <c r="D8" s="14" t="s">
        <v>47</v>
      </c>
      <c r="E8" s="14" t="s">
        <v>73</v>
      </c>
      <c r="G8" t="s">
        <v>29</v>
      </c>
    </row>
    <row r="9" spans="1:8">
      <c r="A9" s="14" t="s">
        <v>25</v>
      </c>
      <c r="B9" s="14" t="s">
        <v>87</v>
      </c>
      <c r="C9" s="14"/>
      <c r="D9" s="14" t="s">
        <v>48</v>
      </c>
      <c r="E9" s="14" t="s">
        <v>74</v>
      </c>
      <c r="G9" t="s">
        <v>30</v>
      </c>
    </row>
    <row r="10" spans="1:8">
      <c r="A10" s="14" t="s">
        <v>23</v>
      </c>
      <c r="B10" s="14" t="s">
        <v>88</v>
      </c>
      <c r="C10" s="14"/>
      <c r="D10" s="14" t="s">
        <v>49</v>
      </c>
      <c r="E10" s="14" t="s">
        <v>75</v>
      </c>
      <c r="G10" t="s">
        <v>31</v>
      </c>
    </row>
    <row r="11" spans="1:8">
      <c r="A11" s="14" t="s">
        <v>37</v>
      </c>
      <c r="B11" s="14"/>
      <c r="C11" s="14"/>
      <c r="D11" s="14" t="s">
        <v>50</v>
      </c>
      <c r="E11" s="14" t="s">
        <v>80</v>
      </c>
      <c r="G11" t="s">
        <v>76</v>
      </c>
    </row>
    <row r="12" spans="1:8">
      <c r="A12" s="14" t="s">
        <v>66</v>
      </c>
      <c r="B12" s="14"/>
      <c r="C12" s="14"/>
      <c r="D12" s="14" t="s">
        <v>100</v>
      </c>
      <c r="E12" s="14" t="s">
        <v>81</v>
      </c>
      <c r="G12" t="s">
        <v>77</v>
      </c>
    </row>
    <row r="13" spans="1:8">
      <c r="A13" s="14" t="s">
        <v>65</v>
      </c>
      <c r="B13" s="14"/>
      <c r="C13" s="14"/>
      <c r="D13" s="14" t="s">
        <v>51</v>
      </c>
      <c r="E13" s="14" t="s">
        <v>82</v>
      </c>
      <c r="G13" t="s">
        <v>78</v>
      </c>
    </row>
    <row r="14" spans="1:8">
      <c r="A14" s="14" t="s">
        <v>67</v>
      </c>
      <c r="B14" s="14"/>
      <c r="C14" s="14"/>
      <c r="D14" s="14" t="s">
        <v>52</v>
      </c>
      <c r="E14" s="14" t="s">
        <v>83</v>
      </c>
      <c r="G14" t="s">
        <v>79</v>
      </c>
    </row>
    <row r="15" spans="1:8">
      <c r="A15" s="14" t="s">
        <v>68</v>
      </c>
      <c r="B15" s="14"/>
      <c r="C15" s="14"/>
      <c r="D15" s="14" t="s">
        <v>53</v>
      </c>
      <c r="E15" s="14" t="s">
        <v>92</v>
      </c>
      <c r="G15" t="s">
        <v>98</v>
      </c>
    </row>
    <row r="16" spans="1:8">
      <c r="A16" s="14" t="s">
        <v>89</v>
      </c>
      <c r="B16" s="14"/>
      <c r="C16" s="14"/>
      <c r="D16" s="14" t="s">
        <v>54</v>
      </c>
      <c r="E16" s="14" t="s">
        <v>93</v>
      </c>
    </row>
    <row r="17" spans="1:5">
      <c r="A17" s="14" t="s">
        <v>99</v>
      </c>
      <c r="B17" s="14"/>
      <c r="C17" s="14"/>
      <c r="D17" s="14" t="s">
        <v>55</v>
      </c>
      <c r="E17" s="14" t="s">
        <v>94</v>
      </c>
    </row>
    <row r="18" spans="1:5">
      <c r="A18" s="14" t="s">
        <v>21</v>
      </c>
      <c r="B18" s="14"/>
      <c r="C18" s="14"/>
      <c r="D18" s="14" t="s">
        <v>53</v>
      </c>
      <c r="E18" s="14" t="s">
        <v>95</v>
      </c>
    </row>
    <row r="19" spans="1:5">
      <c r="A19" s="14"/>
      <c r="B19" s="14"/>
      <c r="C19" s="14"/>
      <c r="D19" s="14" t="s">
        <v>56</v>
      </c>
      <c r="E19" s="14" t="s">
        <v>96</v>
      </c>
    </row>
    <row r="20" spans="1:5">
      <c r="A20" s="14"/>
      <c r="B20" s="14"/>
      <c r="C20" s="14"/>
      <c r="D20" s="14" t="s">
        <v>90</v>
      </c>
      <c r="E20" s="14" t="s">
        <v>63</v>
      </c>
    </row>
    <row r="21" spans="1:5">
      <c r="A21" s="14"/>
      <c r="B21" s="14"/>
      <c r="C21" s="14"/>
      <c r="D21" s="14" t="s">
        <v>91</v>
      </c>
      <c r="E21" s="14" t="s">
        <v>20</v>
      </c>
    </row>
    <row r="22" spans="1:5">
      <c r="A22" s="14"/>
      <c r="B22" s="14"/>
      <c r="C22" s="14"/>
      <c r="D22" s="14"/>
      <c r="E22" s="14" t="s">
        <v>101</v>
      </c>
    </row>
    <row r="23" spans="1:5">
      <c r="A23" s="14"/>
      <c r="B23" s="14"/>
      <c r="C23" s="14"/>
      <c r="D23" s="14"/>
      <c r="E23" s="14" t="s">
        <v>102</v>
      </c>
    </row>
    <row r="24" spans="1:5">
      <c r="A24" s="14"/>
      <c r="B24" s="14"/>
      <c r="C24" s="14"/>
      <c r="D24" s="14"/>
      <c r="E24" s="14" t="s">
        <v>103</v>
      </c>
    </row>
    <row r="25" spans="1:5">
      <c r="A25" s="14"/>
      <c r="B25" s="14"/>
      <c r="C25" s="14"/>
      <c r="D25" s="14"/>
      <c r="E25" s="14" t="s">
        <v>105</v>
      </c>
    </row>
    <row r="26" spans="1:5">
      <c r="A26" s="14"/>
      <c r="B26" s="14"/>
      <c r="C26" s="14"/>
      <c r="D26" s="14"/>
      <c r="E26" s="14" t="s">
        <v>106</v>
      </c>
    </row>
    <row r="27" spans="1:5">
      <c r="A27" s="14"/>
      <c r="B27" s="14"/>
      <c r="C27" s="14"/>
      <c r="D27" s="14"/>
      <c r="E27" s="14" t="s">
        <v>107</v>
      </c>
    </row>
  </sheetData>
  <mergeCells count="2">
    <mergeCell ref="A1:E1"/>
    <mergeCell ref="F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Cost</vt:lpstr>
      <vt:lpstr>Detailed Itinerary</vt:lpstr>
      <vt:lpstr>Things to Bring</vt:lpstr>
    </vt:vector>
  </TitlesOfParts>
  <Company>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 User</dc:creator>
  <cp:lastModifiedBy>Savage, Zachary (GE Digital)</cp:lastModifiedBy>
  <dcterms:created xsi:type="dcterms:W3CDTF">2016-01-12T14:34:23Z</dcterms:created>
  <dcterms:modified xsi:type="dcterms:W3CDTF">2018-06-01T15:36:39Z</dcterms:modified>
</cp:coreProperties>
</file>