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2240"/>
  </bookViews>
  <sheets>
    <sheet name="13596" sheetId="1" r:id="rId1"/>
  </sheets>
  <definedNames>
    <definedName name="solver_adj" localSheetId="0" hidden="1">'13596'!$F$2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'13596'!$F$3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iterateDelta="1E-4"/>
</workbook>
</file>

<file path=xl/calcChain.xml><?xml version="1.0" encoding="utf-8"?>
<calcChain xmlns="http://schemas.openxmlformats.org/spreadsheetml/2006/main">
  <c r="I152" i="1"/>
  <c r="I151"/>
  <c r="I150"/>
  <c r="K151" s="1"/>
  <c r="M151" s="1"/>
  <c r="I149"/>
  <c r="I148"/>
  <c r="K149" s="1"/>
  <c r="M149" s="1"/>
  <c r="I147"/>
  <c r="I146"/>
  <c r="K147" s="1"/>
  <c r="M147" s="1"/>
  <c r="I145"/>
  <c r="I144"/>
  <c r="K145" s="1"/>
  <c r="M145" s="1"/>
  <c r="I143"/>
  <c r="I142"/>
  <c r="K143" s="1"/>
  <c r="M143" s="1"/>
  <c r="I141"/>
  <c r="I140"/>
  <c r="K141" s="1"/>
  <c r="M141" s="1"/>
  <c r="I139"/>
  <c r="I138"/>
  <c r="K139" s="1"/>
  <c r="M139" s="1"/>
  <c r="I137"/>
  <c r="I136"/>
  <c r="K137" s="1"/>
  <c r="M137" s="1"/>
  <c r="I135"/>
  <c r="I134"/>
  <c r="K135" s="1"/>
  <c r="M135" s="1"/>
  <c r="I133"/>
  <c r="I132"/>
  <c r="K133" s="1"/>
  <c r="M133" s="1"/>
  <c r="I131"/>
  <c r="I130"/>
  <c r="K131" s="1"/>
  <c r="M131" s="1"/>
  <c r="I129"/>
  <c r="I128"/>
  <c r="K129" s="1"/>
  <c r="M129" s="1"/>
  <c r="I127"/>
  <c r="I126"/>
  <c r="K127" s="1"/>
  <c r="M127" s="1"/>
  <c r="I125"/>
  <c r="I124"/>
  <c r="K125" s="1"/>
  <c r="M125" s="1"/>
  <c r="I123"/>
  <c r="I122"/>
  <c r="K123" s="1"/>
  <c r="M123" s="1"/>
  <c r="I121"/>
  <c r="I120"/>
  <c r="K121" s="1"/>
  <c r="M121" s="1"/>
  <c r="I119"/>
  <c r="I118"/>
  <c r="K119" s="1"/>
  <c r="M119" s="1"/>
  <c r="I117"/>
  <c r="I116"/>
  <c r="K117" s="1"/>
  <c r="M117" s="1"/>
  <c r="I115"/>
  <c r="I114"/>
  <c r="K115" s="1"/>
  <c r="M115" s="1"/>
  <c r="I113"/>
  <c r="I112"/>
  <c r="K113" s="1"/>
  <c r="M113" s="1"/>
  <c r="I111"/>
  <c r="I110"/>
  <c r="K111" s="1"/>
  <c r="M111" s="1"/>
  <c r="I109"/>
  <c r="I108"/>
  <c r="K109" s="1"/>
  <c r="M109" s="1"/>
  <c r="I107"/>
  <c r="I106"/>
  <c r="K107" s="1"/>
  <c r="M107" s="1"/>
  <c r="I105"/>
  <c r="I104"/>
  <c r="K105" s="1"/>
  <c r="M105" s="1"/>
  <c r="I103"/>
  <c r="I102"/>
  <c r="K103" s="1"/>
  <c r="M103" s="1"/>
  <c r="I101"/>
  <c r="I100"/>
  <c r="K101" s="1"/>
  <c r="M101" s="1"/>
  <c r="I99"/>
  <c r="I98"/>
  <c r="K99" s="1"/>
  <c r="M99" s="1"/>
  <c r="I97"/>
  <c r="I96"/>
  <c r="K97" s="1"/>
  <c r="M97" s="1"/>
  <c r="I95"/>
  <c r="I94"/>
  <c r="K95" s="1"/>
  <c r="M95" s="1"/>
  <c r="I93"/>
  <c r="I92"/>
  <c r="K93" s="1"/>
  <c r="M93" s="1"/>
  <c r="I91"/>
  <c r="I90"/>
  <c r="K91" s="1"/>
  <c r="M91" s="1"/>
  <c r="I89"/>
  <c r="I88"/>
  <c r="K89" s="1"/>
  <c r="M89" s="1"/>
  <c r="I87"/>
  <c r="I86"/>
  <c r="K87" s="1"/>
  <c r="M87" s="1"/>
  <c r="I85"/>
  <c r="I84"/>
  <c r="K85" s="1"/>
  <c r="M85" s="1"/>
  <c r="I83"/>
  <c r="I82"/>
  <c r="K83" s="1"/>
  <c r="M83" s="1"/>
  <c r="I81"/>
  <c r="I80"/>
  <c r="K81" s="1"/>
  <c r="M81" s="1"/>
  <c r="I79"/>
  <c r="I78"/>
  <c r="K79" s="1"/>
  <c r="M79" s="1"/>
  <c r="I77"/>
  <c r="I76"/>
  <c r="K77" s="1"/>
  <c r="M77" s="1"/>
  <c r="I75"/>
  <c r="I74"/>
  <c r="K75" s="1"/>
  <c r="M75" s="1"/>
  <c r="I73"/>
  <c r="I72"/>
  <c r="K73" s="1"/>
  <c r="M73" s="1"/>
  <c r="I71"/>
  <c r="I70"/>
  <c r="K71" s="1"/>
  <c r="M71" s="1"/>
  <c r="I69"/>
  <c r="I68"/>
  <c r="K69" s="1"/>
  <c r="M69" s="1"/>
  <c r="I67"/>
  <c r="I66"/>
  <c r="K67" s="1"/>
  <c r="M67" s="1"/>
  <c r="I65"/>
  <c r="I64"/>
  <c r="K65" s="1"/>
  <c r="M65" s="1"/>
  <c r="I63"/>
  <c r="I62"/>
  <c r="K63" s="1"/>
  <c r="M63" s="1"/>
  <c r="I61"/>
  <c r="I60"/>
  <c r="K61" s="1"/>
  <c r="M61" s="1"/>
  <c r="I59"/>
  <c r="I58"/>
  <c r="K59" s="1"/>
  <c r="M59" s="1"/>
  <c r="I57"/>
  <c r="I56"/>
  <c r="K57" s="1"/>
  <c r="M57" s="1"/>
  <c r="I55"/>
  <c r="I54"/>
  <c r="K55" s="1"/>
  <c r="M55" s="1"/>
  <c r="I53"/>
  <c r="I52"/>
  <c r="K53" s="1"/>
  <c r="M53" s="1"/>
  <c r="I51"/>
  <c r="I50"/>
  <c r="K51" s="1"/>
  <c r="M51" s="1"/>
  <c r="I49"/>
  <c r="I48"/>
  <c r="K49" s="1"/>
  <c r="M49" s="1"/>
  <c r="I47"/>
  <c r="I46"/>
  <c r="K47" s="1"/>
  <c r="M47" s="1"/>
  <c r="I45"/>
  <c r="I44"/>
  <c r="K45" s="1"/>
  <c r="M45" s="1"/>
  <c r="I43"/>
  <c r="I42"/>
  <c r="K43" s="1"/>
  <c r="M43" s="1"/>
  <c r="I41"/>
  <c r="I40"/>
  <c r="K41" s="1"/>
  <c r="M41" s="1"/>
  <c r="I39"/>
  <c r="I38"/>
  <c r="K39" s="1"/>
  <c r="M39" s="1"/>
  <c r="I37"/>
  <c r="I36"/>
  <c r="K37" s="1"/>
  <c r="M37" s="1"/>
  <c r="I35"/>
  <c r="I34"/>
  <c r="K35" s="1"/>
  <c r="M35" s="1"/>
  <c r="I33"/>
  <c r="I32"/>
  <c r="K33" s="1"/>
  <c r="M33" s="1"/>
  <c r="I31"/>
  <c r="I30"/>
  <c r="K31" s="1"/>
  <c r="M31" s="1"/>
  <c r="I29"/>
  <c r="I28"/>
  <c r="K29" s="1"/>
  <c r="M29" s="1"/>
  <c r="I27"/>
  <c r="I26"/>
  <c r="K27" s="1"/>
  <c r="M27" s="1"/>
  <c r="I25"/>
  <c r="I24"/>
  <c r="K25" s="1"/>
  <c r="M25" s="1"/>
  <c r="I23"/>
  <c r="I22"/>
  <c r="K23" s="1"/>
  <c r="M23" s="1"/>
  <c r="I21"/>
  <c r="I20"/>
  <c r="K21" s="1"/>
  <c r="M21" s="1"/>
  <c r="I19"/>
  <c r="I18"/>
  <c r="K19" s="1"/>
  <c r="M19" s="1"/>
  <c r="I17"/>
  <c r="I16"/>
  <c r="K17" s="1"/>
  <c r="M17" s="1"/>
  <c r="I15"/>
  <c r="I14"/>
  <c r="K15" s="1"/>
  <c r="M15" s="1"/>
  <c r="I13"/>
  <c r="I12"/>
  <c r="K13" s="1"/>
  <c r="M13" s="1"/>
  <c r="I11"/>
  <c r="I10"/>
  <c r="K11" s="1"/>
  <c r="M11" s="1"/>
  <c r="I9"/>
  <c r="I8"/>
  <c r="K9" s="1"/>
  <c r="M9" s="1"/>
  <c r="I7"/>
  <c r="I6"/>
  <c r="K7" s="1"/>
  <c r="M7" s="1"/>
  <c r="I5"/>
  <c r="I4"/>
  <c r="K5" s="1"/>
  <c r="M5" s="1"/>
  <c r="K3"/>
  <c r="M3" s="1"/>
  <c r="I3"/>
  <c r="I2"/>
  <c r="F3" l="1"/>
</calcChain>
</file>

<file path=xl/sharedStrings.xml><?xml version="1.0" encoding="utf-8"?>
<sst xmlns="http://schemas.openxmlformats.org/spreadsheetml/2006/main" count="158" uniqueCount="158">
  <si>
    <t>time, price, volume, position_id, side</t>
  </si>
  <si>
    <t>20180510173000001,9183.4,1, 1,SELL</t>
  </si>
  <si>
    <t>20180512100000001,8536.1,1, 1,BUY</t>
  </si>
  <si>
    <t>20180512100000001,8536.1,1, 2,BUY</t>
  </si>
  <si>
    <t>20180512153000001,8377.4,1, 2,SELL</t>
  </si>
  <si>
    <t>20180514140000001,8719.6,1, 3,BUY</t>
  </si>
  <si>
    <t>20180514215807501,8714.9,1, 3,SELL</t>
  </si>
  <si>
    <t>20180520163000001,8491.1,1, 4,BUY</t>
  </si>
  <si>
    <t>20180521004915001,8485.4,1, 4,SELL</t>
  </si>
  <si>
    <t>20180526073000001,7590.1,1, 5,BUY</t>
  </si>
  <si>
    <t>20180526203000001,7530.9,1, 5,SELL</t>
  </si>
  <si>
    <t>20180526230000001,7314.4,1, 6,SELL</t>
  </si>
  <si>
    <t>20180527101815001,7346.1,1, 6,BUY</t>
  </si>
  <si>
    <t>20180529113000001,7413.6,1, 7,BUY</t>
  </si>
  <si>
    <t>20180529225215001,7418.4,1, 7,SELL</t>
  </si>
  <si>
    <t>20180531050000001,7496.1,1, 8,BUY</t>
  </si>
  <si>
    <t>20180531200215001,7527.4,1, 8,SELL</t>
  </si>
  <si>
    <t>20180601120000001,7375.4,1, 9,SELL</t>
  </si>
  <si>
    <t>20180602065415001,7530.1,1, 9,BUY</t>
  </si>
  <si>
    <t>20180602070000001,7659.1,1, 10,BUY</t>
  </si>
  <si>
    <t>20180602153215001,7605.4,1, 10,SELL</t>
  </si>
  <si>
    <t>20180606163000001,7539.9,1, 11,SELL</t>
  </si>
  <si>
    <t>20180606205115001,7665.1,1, 11,BUY</t>
  </si>
  <si>
    <t>20180610000000001,7492.4,1, 12,SELL</t>
  </si>
  <si>
    <t>20180611083515001,6817.6,1, 12,BUY</t>
  </si>
  <si>
    <t>20180612130000001,6725.9,1, 13,SELL</t>
  </si>
  <si>
    <t>20180614030415001,6475.1,1, 13,BUY</t>
  </si>
  <si>
    <t>20180618163000001,6649.6,1, 14,BUY</t>
  </si>
  <si>
    <t>20180619025015001,6696.4,1, 14,SELL</t>
  </si>
  <si>
    <t>20180620013000001,6569.9,1, 15,SELL</t>
  </si>
  <si>
    <t>20180620132315001,6665.1,1, 15,BUY</t>
  </si>
  <si>
    <t>20180622073000001,6511.9,1, 16,SELL</t>
  </si>
  <si>
    <t>20180623110415001,6188.1,1, 16,BUY</t>
  </si>
  <si>
    <t>20180624170000001,6213.1,1, 17,BUY</t>
  </si>
  <si>
    <t>20180624223000001,6149.4,1, 17,SELL</t>
  </si>
  <si>
    <t>20180629230000001,6242.1,1, 18,BUY</t>
  </si>
  <si>
    <t>20180630141715001,6373.4,1, 18,SELL</t>
  </si>
  <si>
    <t>20180702133000001,6561.6,1, 19,BUY</t>
  </si>
  <si>
    <t>20180702220715001,6595.4,1, 19,SELL</t>
  </si>
  <si>
    <t>20180703230000001,6471.9,1, 20,SELL</t>
  </si>
  <si>
    <t>20180704080815001,6495.6,1, 20,BUY</t>
  </si>
  <si>
    <t>20180704133000001,6728.1,1, 21,BUY</t>
  </si>
  <si>
    <t>20180704225315001,6657.9,1, 21,SELL</t>
  </si>
  <si>
    <t>20180704230000001,6580.4,1, 22,SELL</t>
  </si>
  <si>
    <t>20180705014815001,6694.1,1, 22,BUY</t>
  </si>
  <si>
    <t>20180707233000001,6788.1,1, 23,BUY</t>
  </si>
  <si>
    <t>20180708083000001,6724.9,1, 23,SELL</t>
  </si>
  <si>
    <t>20180708233000001,6696.9,1, 24,SELL</t>
  </si>
  <si>
    <t>20180709113315001,6748.1,1, 24,BUY</t>
  </si>
  <si>
    <t>20180713000000001,6233.1,1, 25,BUY</t>
  </si>
  <si>
    <t>20180713063415001,6231.4,1, 25,SELL</t>
  </si>
  <si>
    <t>20180716093000001,6457.1,1, 26,BUY</t>
  </si>
  <si>
    <t>20180717054515001,6689.9,1, 26,SELL</t>
  </si>
  <si>
    <t>20180717180000001,7176.1,1, 27,BUY</t>
  </si>
  <si>
    <t>20180718081515001,7351.4,1, 27,SELL</t>
  </si>
  <si>
    <t>20180726210000001,8134.9,1, 28,SELL</t>
  </si>
  <si>
    <t>20180727090000001,7970.1,1, 28,BUY</t>
  </si>
  <si>
    <t>20180727153000001,8175.1,1, 29,BUY</t>
  </si>
  <si>
    <t>20180727232215001,8172.4,1, 29,SELL</t>
  </si>
  <si>
    <t>20180730003000001,8119.9,1, 30,SELL</t>
  </si>
  <si>
    <t>20180730222015001,8187.6,1, 30,BUY</t>
  </si>
  <si>
    <t>20180731090000001,7981.4,1, 31,SELL</t>
  </si>
  <si>
    <t>20180801090000001,7620.6,1, 31,BUY</t>
  </si>
  <si>
    <t>20180804143000001,7041.9,1, 32,SELL</t>
  </si>
  <si>
    <t>20180805095315001,7015.1,1, 32,BUY</t>
  </si>
  <si>
    <t>20180809140000001,6433.6,1, 33,BUY</t>
  </si>
  <si>
    <t>20180810021915001,6486.4,1, 33,SELL</t>
  </si>
  <si>
    <t>20180810210000001,6186.4,1, 34,SELL</t>
  </si>
  <si>
    <t>20180811171615001,6170.1,1, 34,BUY</t>
  </si>
  <si>
    <t>20180811173000001,6389.6,1, 35,BUY</t>
  </si>
  <si>
    <t>20180811233015001,6371.4,1, 35,SELL</t>
  </si>
  <si>
    <t>20180814020000001,6024.9,1, 36,SELL</t>
  </si>
  <si>
    <t>20180814101015001,6072.1,1, 36,BUY</t>
  </si>
  <si>
    <t>20180818133000001,6358.4,1, 37,SELL</t>
  </si>
  <si>
    <t>20180818223000001,6416.1,1, 37,BUY</t>
  </si>
  <si>
    <t>20180819210000001,6525.1,1, 38,BUY</t>
  </si>
  <si>
    <t>20180820042015001,6482.4,1, 38,SELL</t>
  </si>
  <si>
    <t>20180822023000001,6705.6,1, 39,BUY</t>
  </si>
  <si>
    <t>20180822080000001,6652.4,1, 39,SELL</t>
  </si>
  <si>
    <t>20180822160000001,6505.4,1, 40,SELL</t>
  </si>
  <si>
    <t>20180823080207501,6439.1,1, 40,BUY</t>
  </si>
  <si>
    <t>20180828000000001,6897.1,1, 41,BUY</t>
  </si>
  <si>
    <t>20180829151615001,7051.9,1, 41,SELL</t>
  </si>
  <si>
    <t>20180905100000001,7082.4,1, 42,SELL</t>
  </si>
  <si>
    <t>20180906133715001,6438.1,1, 42,BUY</t>
  </si>
  <si>
    <t>20180907103000001,6348.9,1, 43,SELL</t>
  </si>
  <si>
    <t>20180907161515001,6472.1,1, 43,BUY</t>
  </si>
  <si>
    <t>20180908180000001,6212.9,1, 44,SELL</t>
  </si>
  <si>
    <t>20180909020000001,6195.6,1, 44,BUY</t>
  </si>
  <si>
    <t>20180909100000001,6378.6,1, 45,BUY</t>
  </si>
  <si>
    <t>20180909220315001,6357.4,1, 45,SELL</t>
  </si>
  <si>
    <t>20180909223000001,6219.4,1, 46,SELL</t>
  </si>
  <si>
    <t>20180910014507501,6384.6,1, 46,BUY</t>
  </si>
  <si>
    <t>20180911150000001,6158.4,1, 47,SELL</t>
  </si>
  <si>
    <t>20180911214415001,6280.1,1, 47,BUY</t>
  </si>
  <si>
    <t>20180919190000001,6071.9,1, 48,SELL</t>
  </si>
  <si>
    <t>20180919192115001,6348.1,1, 48,BUY</t>
  </si>
  <si>
    <t>20180919193000001,6489.6,1, 49,BUY</t>
  </si>
  <si>
    <t>20180920081715001,6382.4,1, 49,SELL</t>
  </si>
  <si>
    <t>20180920220000001,6461.6,1, 50,BUY</t>
  </si>
  <si>
    <t>20180921153815001,6692.4,1, 50,SELL</t>
  </si>
  <si>
    <t>20180927200000001,6649.1,1, 51,BUY</t>
  </si>
  <si>
    <t>20180928091615001,6684.4,1, 51,SELL</t>
  </si>
  <si>
    <t>20180928093000001,6615.9,1, 52,SELL</t>
  </si>
  <si>
    <t>20180928194615001,6681.1,1, 52,BUY</t>
  </si>
  <si>
    <t>20181001213000001,6624.6,1, 53,BUY</t>
  </si>
  <si>
    <t>20181002062715001,6554.9,1, 53,SELL</t>
  </si>
  <si>
    <t>20181003033000001,6398.9,1, 54,SELL</t>
  </si>
  <si>
    <t>20181003142715001,6462.6,1, 54,BUY</t>
  </si>
  <si>
    <t>20181004013000001,6581.1,1, 55,BUY</t>
  </si>
  <si>
    <t>20181004104415001,6548.4,1, 55,SELL</t>
  </si>
  <si>
    <t>20181007083000001,6515.9,1, 56,SELL</t>
  </si>
  <si>
    <t>20181007233115001,6539.1,1, 56,BUY</t>
  </si>
  <si>
    <t>20181008000000001,6568.6,1, 57,BUY</t>
  </si>
  <si>
    <t>20181008053715001,6555.9,1, 57,SELL</t>
  </si>
  <si>
    <t>20181008110000001,6581.1,1, 58,BUY</t>
  </si>
  <si>
    <t>20181008220115001,6608.9,1, 58,SELL</t>
  </si>
  <si>
    <t>20181010033000001,6537.4,1, 59,SELL</t>
  </si>
  <si>
    <t>20181010132215001,6514.6,1, 59,BUY</t>
  </si>
  <si>
    <t>20181011013000001,6059.4,1, 60,SELL</t>
  </si>
  <si>
    <t>20181012070000001,6220.1,1, 60,BUY</t>
  </si>
  <si>
    <t>20181015063000001,6539.1,1, 61,BUY</t>
  </si>
  <si>
    <t>20181015150000001,6381.4,1, 61,SELL</t>
  </si>
  <si>
    <t>20181016060000001,6477.1,1, 62,BUY</t>
  </si>
  <si>
    <t>20181016082315001,6420.9,1, 62,SELL</t>
  </si>
  <si>
    <t>20181020003000001,6367.4,1, 63,SELL</t>
  </si>
  <si>
    <t>20181020060715001,6391.1,1, 63,BUY</t>
  </si>
  <si>
    <t>20181020070000001,6414.6,1, 64,BUY</t>
  </si>
  <si>
    <t>20181020140000001,6409.4,1, 64,SELL</t>
  </si>
  <si>
    <t>20181021223000001,6420.4,1, 65,SELL</t>
  </si>
  <si>
    <t>20181023200000001,6404.1,1, 65,BUY</t>
  </si>
  <si>
    <t>20181024033000001,6408.6,1, 66,BUY</t>
  </si>
  <si>
    <t>20181024151115001,6429.4,1, 66,SELL</t>
  </si>
  <si>
    <t>20181025020000001,6381.4,1, 67,SELL</t>
  </si>
  <si>
    <t>20181025133715001,6404.1,1, 67,BUY</t>
  </si>
  <si>
    <t>20181026090000001,6428.1,1, 68,BUY</t>
  </si>
  <si>
    <t>20181026213000001,6404.4,1, 68,SELL</t>
  </si>
  <si>
    <t>20181029100000001,6390.4,1, 69,SELL</t>
  </si>
  <si>
    <t>20181029103000001,6400.1,1, 69,BUY</t>
  </si>
  <si>
    <t>20181029103000001,6400.1,1, 70,BUY</t>
  </si>
  <si>
    <t>20181029112115001,6390.4,1, 70,SELL</t>
  </si>
  <si>
    <t>20181029113000001,6321.4,1, 71,SELL</t>
  </si>
  <si>
    <t>20181030032115001,6268.6,1, 71,BUY</t>
  </si>
  <si>
    <t>20181031150000001,6238.4,1, 72,SELL</t>
  </si>
  <si>
    <t>20181031153515001,6269.6,1, 72,BUY</t>
  </si>
  <si>
    <t>20181031160000001,6316.1,1, 73,BUY</t>
  </si>
  <si>
    <t>20181101123000001,6303.9,1, 73,SELL</t>
  </si>
  <si>
    <t>20181101193000001,6322.1,1, 74,BUY</t>
  </si>
  <si>
    <t>20181102071515001,6351.9,1, 74,SELL</t>
  </si>
  <si>
    <t>20181103093000001,6327.4,1, 75,SELL</t>
  </si>
  <si>
    <t>20181103210000001,6342.1,1, 75,BUY</t>
  </si>
  <si>
    <t>20181104160000000,6439.1,1, 76,BUY</t>
  </si>
  <si>
    <t>Комиссия</t>
  </si>
  <si>
    <t>Цена совершения сделки</t>
  </si>
  <si>
    <t>Результат сделки в пунктах</t>
  </si>
  <si>
    <t>Влияние сделки на капитал</t>
  </si>
  <si>
    <t>Кредитное плечо</t>
  </si>
  <si>
    <t>Результат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</si>
</sst>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52"/>
  <sheetViews>
    <sheetView tabSelected="1" workbookViewId="0">
      <selection activeCell="F1" sqref="F1"/>
    </sheetView>
  </sheetViews>
  <sheetFormatPr defaultRowHeight="15"/>
  <cols>
    <col min="5" max="5" width="17.28515625" bestFit="1" customWidth="1"/>
    <col min="9" max="9" width="24.7109375" bestFit="1" customWidth="1"/>
    <col min="11" max="11" width="26.42578125" bestFit="1" customWidth="1"/>
    <col min="13" max="13" width="26.5703125" bestFit="1" customWidth="1"/>
  </cols>
  <sheetData>
    <row r="1" spans="1:13">
      <c r="A1" t="s">
        <v>0</v>
      </c>
      <c r="E1" t="s">
        <v>152</v>
      </c>
      <c r="F1">
        <v>7.4999999999999997E-2</v>
      </c>
      <c r="I1" t="s">
        <v>153</v>
      </c>
      <c r="K1" t="s">
        <v>154</v>
      </c>
      <c r="M1" t="s">
        <v>155</v>
      </c>
    </row>
    <row r="2" spans="1:13">
      <c r="A2" t="s">
        <v>1</v>
      </c>
      <c r="E2" t="s">
        <v>156</v>
      </c>
      <c r="F2">
        <v>1.5992180984284232</v>
      </c>
      <c r="I2" t="str">
        <f t="shared" ref="I2:I65" si="0">REPLACE(MID(A2,FIND(",",A2,1)+1,FIND(",",A2,FIND(",",A2,1)+1)-FIND(",",A2,1)-1),FIND(".",MID(A2,FIND(",",A2,1)+1,FIND(",",A2,FIND(",",A2,1)+1)-FIND(",",A2,1)-1),1),1,",")</f>
        <v>9183,4</v>
      </c>
    </row>
    <row r="3" spans="1:13">
      <c r="A3" t="s">
        <v>2</v>
      </c>
      <c r="E3" t="s">
        <v>157</v>
      </c>
      <c r="F3">
        <f>PRODUCT(M3:M560)</f>
        <v>1.0478828827297231</v>
      </c>
      <c r="I3" t="str">
        <f t="shared" si="0"/>
        <v>8536,1</v>
      </c>
      <c r="K3">
        <f>IF(RIGHT(A2,1) = "Y",I3-I2-$F$1*0.01*(I2+I3),I2-I3-$F$1*0.01*(I2+I3))</f>
        <v>634.01037499999927</v>
      </c>
      <c r="M3">
        <f>1+$F$2*K3/I2</f>
        <v>1.1104080042567448</v>
      </c>
    </row>
    <row r="4" spans="1:13">
      <c r="A4" t="s">
        <v>3</v>
      </c>
      <c r="I4" t="str">
        <f t="shared" si="0"/>
        <v>8536,1</v>
      </c>
    </row>
    <row r="5" spans="1:13">
      <c r="A5" t="s">
        <v>4</v>
      </c>
      <c r="I5" t="str">
        <f>REPLACE(MID(A5,FIND(",",A5,1)+1,FIND(",",A5,FIND(",",A5,1)+1)-FIND(",",A5,1)-1),FIND(".",MID(A5,FIND(",",A5,1)+1,FIND(",",A5,FIND(",",A5,1)+1)-FIND(",",A5,1)-1),1),1,",")</f>
        <v>8377,4</v>
      </c>
      <c r="K5">
        <f>IF(RIGHT(A4,1) = "Y",I5-I4-$F$1*0.01*(I4+I5),I4-I5-$F$1*0.01*(I4+I5))</f>
        <v>-171.38512500000073</v>
      </c>
      <c r="M5">
        <f t="shared" ref="M5:M65" si="1">1+$F$2*K5/I4</f>
        <v>0.96789140313475486</v>
      </c>
    </row>
    <row r="6" spans="1:13">
      <c r="A6" t="s">
        <v>5</v>
      </c>
      <c r="I6" t="str">
        <f t="shared" si="0"/>
        <v>8719,6</v>
      </c>
    </row>
    <row r="7" spans="1:13">
      <c r="A7" t="s">
        <v>6</v>
      </c>
      <c r="I7" t="str">
        <f t="shared" si="0"/>
        <v>8714,9</v>
      </c>
      <c r="K7">
        <f>IF(RIGHT(A6,1) = "Y",I7-I6-$F$1*0.01*(I6+I7),I6-I7-$F$1*0.01*(I6+I7))</f>
        <v>-17.775875000000728</v>
      </c>
      <c r="M7">
        <f t="shared" si="1"/>
        <v>0.99673981593015704</v>
      </c>
    </row>
    <row r="8" spans="1:13">
      <c r="A8" t="s">
        <v>7</v>
      </c>
      <c r="I8" t="str">
        <f t="shared" si="0"/>
        <v>8491,1</v>
      </c>
    </row>
    <row r="9" spans="1:13">
      <c r="A9" t="s">
        <v>8</v>
      </c>
      <c r="I9" t="str">
        <f t="shared" si="0"/>
        <v>8485,4</v>
      </c>
      <c r="K9">
        <f>IF(RIGHT(A8,1) = "Y",I9-I8-$F$1*0.01*(I8+I9),I8-I9-$F$1*0.01*(I8+I9))</f>
        <v>-18.432375000000729</v>
      </c>
      <c r="M9">
        <f t="shared" si="1"/>
        <v>0.9965284371050841</v>
      </c>
    </row>
    <row r="10" spans="1:13">
      <c r="A10" t="s">
        <v>9</v>
      </c>
      <c r="I10" t="str">
        <f t="shared" si="0"/>
        <v>7590,1</v>
      </c>
    </row>
    <row r="11" spans="1:13">
      <c r="A11" t="s">
        <v>10</v>
      </c>
      <c r="I11" t="str">
        <f t="shared" si="0"/>
        <v>7530,9</v>
      </c>
      <c r="K11">
        <f>IF(RIGHT(A10,1) = "Y",I11-I10-$F$1*0.01*(I10+I11),I10-I11-$F$1*0.01*(I10+I11))</f>
        <v>-70.540750000000727</v>
      </c>
      <c r="M11">
        <f t="shared" si="1"/>
        <v>0.98513721241133634</v>
      </c>
    </row>
    <row r="12" spans="1:13">
      <c r="A12" t="s">
        <v>11</v>
      </c>
      <c r="I12" t="str">
        <f t="shared" si="0"/>
        <v>7314,4</v>
      </c>
    </row>
    <row r="13" spans="1:13">
      <c r="A13" t="s">
        <v>12</v>
      </c>
      <c r="I13" t="str">
        <f t="shared" si="0"/>
        <v>7346,1</v>
      </c>
      <c r="K13">
        <f>IF(RIGHT(A12,1) = "Y",I13-I12-$F$1*0.01*(I12+I13),I12-I13-$F$1*0.01*(I12+I13))</f>
        <v>-42.69537500000073</v>
      </c>
      <c r="M13">
        <f t="shared" si="1"/>
        <v>0.99066509673805236</v>
      </c>
    </row>
    <row r="14" spans="1:13">
      <c r="A14" t="s">
        <v>13</v>
      </c>
      <c r="I14" t="str">
        <f t="shared" si="0"/>
        <v>7413,6</v>
      </c>
    </row>
    <row r="15" spans="1:13">
      <c r="A15" t="s">
        <v>14</v>
      </c>
      <c r="I15" t="str">
        <f t="shared" si="0"/>
        <v>7418,4</v>
      </c>
      <c r="K15">
        <f>IF(RIGHT(A14,1) = "Y",I15-I14-$F$1*0.01*(I14+I15),I14-I15-$F$1*0.01*(I14+I15))</f>
        <v>-6.3240000000007281</v>
      </c>
      <c r="M15">
        <f t="shared" si="1"/>
        <v>0.99863582399179041</v>
      </c>
    </row>
    <row r="16" spans="1:13">
      <c r="A16" t="s">
        <v>15</v>
      </c>
      <c r="I16" t="str">
        <f t="shared" si="0"/>
        <v>7496,1</v>
      </c>
    </row>
    <row r="17" spans="1:13">
      <c r="A17" t="s">
        <v>16</v>
      </c>
      <c r="I17" t="str">
        <f t="shared" si="0"/>
        <v>7527,4</v>
      </c>
      <c r="K17">
        <f>IF(RIGHT(A16,1) = "Y",I17-I16-$F$1*0.01*(I16+I17),I16-I17-$F$1*0.01*(I16+I17))</f>
        <v>20.03237499999927</v>
      </c>
      <c r="M17">
        <f t="shared" si="1"/>
        <v>1.004273707215019</v>
      </c>
    </row>
    <row r="18" spans="1:13">
      <c r="A18" t="s">
        <v>17</v>
      </c>
      <c r="I18" t="str">
        <f t="shared" si="0"/>
        <v>7375,4</v>
      </c>
    </row>
    <row r="19" spans="1:13">
      <c r="A19" t="s">
        <v>18</v>
      </c>
      <c r="I19" t="str">
        <f t="shared" si="0"/>
        <v>7530,1</v>
      </c>
      <c r="K19">
        <f>IF(RIGHT(A18,1) = "Y",I19-I18-$F$1*0.01*(I18+I19),I18-I19-$F$1*0.01*(I18+I19))</f>
        <v>-165.87912500000073</v>
      </c>
      <c r="M19">
        <f t="shared" si="1"/>
        <v>0.96403220179902493</v>
      </c>
    </row>
    <row r="20" spans="1:13">
      <c r="A20" t="s">
        <v>19</v>
      </c>
      <c r="I20" t="str">
        <f t="shared" si="0"/>
        <v>7659,1</v>
      </c>
    </row>
    <row r="21" spans="1:13">
      <c r="A21" t="s">
        <v>20</v>
      </c>
      <c r="I21" t="str">
        <f t="shared" si="0"/>
        <v>7605,4</v>
      </c>
      <c r="K21">
        <f>IF(RIGHT(A20,1) = "Y",I21-I20-$F$1*0.01*(I20+I21),I20-I21-$F$1*0.01*(I20+I21))</f>
        <v>-65.148375000000726</v>
      </c>
      <c r="M21">
        <f t="shared" si="1"/>
        <v>0.98639703615526586</v>
      </c>
    </row>
    <row r="22" spans="1:13">
      <c r="A22" t="s">
        <v>21</v>
      </c>
      <c r="I22" t="str">
        <f t="shared" si="0"/>
        <v>7539,9</v>
      </c>
    </row>
    <row r="23" spans="1:13">
      <c r="A23" t="s">
        <v>22</v>
      </c>
      <c r="I23" t="str">
        <f t="shared" si="0"/>
        <v>7665,1</v>
      </c>
      <c r="K23">
        <f>IF(RIGHT(A22,1) = "Y",I23-I22-$F$1*0.01*(I22+I23),I22-I23-$F$1*0.01*(I22+I23))</f>
        <v>-136.60375000000073</v>
      </c>
      <c r="M23">
        <f t="shared" si="1"/>
        <v>0.97102624844982122</v>
      </c>
    </row>
    <row r="24" spans="1:13">
      <c r="A24" t="s">
        <v>23</v>
      </c>
      <c r="I24" t="str">
        <f t="shared" si="0"/>
        <v>7492,4</v>
      </c>
    </row>
    <row r="25" spans="1:13">
      <c r="A25" t="s">
        <v>24</v>
      </c>
      <c r="I25" t="str">
        <f t="shared" si="0"/>
        <v>6817,6</v>
      </c>
      <c r="K25">
        <f>IF(RIGHT(A24,1) = "Y",I25-I24-$F$1*0.01*(I24+I25),I24-I25-$F$1*0.01*(I24+I25))</f>
        <v>664.06749999999931</v>
      </c>
      <c r="M25">
        <f t="shared" si="1"/>
        <v>1.1417421339728413</v>
      </c>
    </row>
    <row r="26" spans="1:13">
      <c r="A26" t="s">
        <v>25</v>
      </c>
      <c r="I26" t="str">
        <f t="shared" si="0"/>
        <v>6725,9</v>
      </c>
    </row>
    <row r="27" spans="1:13">
      <c r="A27" t="s">
        <v>26</v>
      </c>
      <c r="I27" t="str">
        <f t="shared" si="0"/>
        <v>6475,1</v>
      </c>
      <c r="K27">
        <f>IF(RIGHT(A26,1) = "Y",I27-I26-$F$1*0.01*(I26+I27),I26-I27-$F$1*0.01*(I26+I27))</f>
        <v>240.89924999999928</v>
      </c>
      <c r="M27">
        <f t="shared" si="1"/>
        <v>1.0572786453110858</v>
      </c>
    </row>
    <row r="28" spans="1:13">
      <c r="A28" t="s">
        <v>27</v>
      </c>
      <c r="I28" t="str">
        <f t="shared" si="0"/>
        <v>6649,6</v>
      </c>
    </row>
    <row r="29" spans="1:13">
      <c r="A29" t="s">
        <v>28</v>
      </c>
      <c r="I29" t="str">
        <f t="shared" si="0"/>
        <v>6696,4</v>
      </c>
      <c r="K29">
        <f>IF(RIGHT(A28,1) = "Y",I29-I28-$F$1*0.01*(I28+I29),I28-I29-$F$1*0.01*(I28+I29))</f>
        <v>36.79049999999927</v>
      </c>
      <c r="M29">
        <f t="shared" si="1"/>
        <v>1.0088480560409994</v>
      </c>
    </row>
    <row r="30" spans="1:13">
      <c r="A30" t="s">
        <v>29</v>
      </c>
      <c r="I30" t="str">
        <f t="shared" si="0"/>
        <v>6569,9</v>
      </c>
    </row>
    <row r="31" spans="1:13">
      <c r="A31" t="s">
        <v>30</v>
      </c>
      <c r="I31" t="str">
        <f t="shared" si="0"/>
        <v>6665,1</v>
      </c>
      <c r="K31">
        <f>IF(RIGHT(A30,1) = "Y",I31-I30-$F$1*0.01*(I30+I31),I30-I31-$F$1*0.01*(I30+I31))</f>
        <v>-105.12625000000072</v>
      </c>
      <c r="M31">
        <f t="shared" si="1"/>
        <v>0.97441059961035748</v>
      </c>
    </row>
    <row r="32" spans="1:13">
      <c r="A32" t="s">
        <v>31</v>
      </c>
      <c r="I32" t="str">
        <f t="shared" si="0"/>
        <v>6511,9</v>
      </c>
    </row>
    <row r="33" spans="1:13">
      <c r="A33" t="s">
        <v>32</v>
      </c>
      <c r="I33" t="str">
        <f t="shared" si="0"/>
        <v>6188,1</v>
      </c>
      <c r="K33">
        <f>IF(RIGHT(A32,1) = "Y",I33-I32-$F$1*0.01*(I32+I33),I32-I33-$F$1*0.01*(I32+I33))</f>
        <v>314.2749999999993</v>
      </c>
      <c r="M33">
        <f t="shared" si="1"/>
        <v>1.0771808946518822</v>
      </c>
    </row>
    <row r="34" spans="1:13">
      <c r="A34" t="s">
        <v>33</v>
      </c>
      <c r="I34" t="str">
        <f t="shared" si="0"/>
        <v>6213,1</v>
      </c>
    </row>
    <row r="35" spans="1:13">
      <c r="A35" t="s">
        <v>34</v>
      </c>
      <c r="I35" t="str">
        <f t="shared" si="0"/>
        <v>6149,4</v>
      </c>
      <c r="K35">
        <f>IF(RIGHT(A34,1) = "Y",I35-I34-$F$1*0.01*(I34+I35),I34-I35-$F$1*0.01*(I34+I35))</f>
        <v>-72.971875000000722</v>
      </c>
      <c r="M35">
        <f>1+$F$2*K35/I34</f>
        <v>0.98121743683889562</v>
      </c>
    </row>
    <row r="36" spans="1:13">
      <c r="A36" t="s">
        <v>35</v>
      </c>
      <c r="I36" t="str">
        <f t="shared" si="0"/>
        <v>6242,1</v>
      </c>
    </row>
    <row r="37" spans="1:13">
      <c r="A37" t="s">
        <v>36</v>
      </c>
      <c r="I37" t="str">
        <f t="shared" si="0"/>
        <v>6373,4</v>
      </c>
      <c r="K37">
        <f>IF(RIGHT(A36,1) = "Y",I37-I36-$F$1*0.01*(I36+I37),I36-I37-$F$1*0.01*(I36+I37))</f>
        <v>121.83837499999927</v>
      </c>
      <c r="M37">
        <f t="shared" si="1"/>
        <v>1.0312148370553351</v>
      </c>
    </row>
    <row r="38" spans="1:13">
      <c r="A38" t="s">
        <v>37</v>
      </c>
      <c r="I38" t="str">
        <f t="shared" si="0"/>
        <v>6561,6</v>
      </c>
    </row>
    <row r="39" spans="1:13">
      <c r="A39" t="s">
        <v>38</v>
      </c>
      <c r="I39" t="str">
        <f t="shared" si="0"/>
        <v>6595,4</v>
      </c>
      <c r="K39">
        <f>IF(RIGHT(A38,1) = "Y",I39-I38-$F$1*0.01*(I38+I39),I38-I39-$F$1*0.01*(I38+I39))</f>
        <v>23.932249999999271</v>
      </c>
      <c r="M39">
        <f t="shared" si="1"/>
        <v>1.0058328589575884</v>
      </c>
    </row>
    <row r="40" spans="1:13">
      <c r="A40" t="s">
        <v>39</v>
      </c>
      <c r="I40" t="str">
        <f t="shared" si="0"/>
        <v>6471,9</v>
      </c>
    </row>
    <row r="41" spans="1:13">
      <c r="A41" t="s">
        <v>40</v>
      </c>
      <c r="I41" t="str">
        <f t="shared" si="0"/>
        <v>6495,6</v>
      </c>
      <c r="K41">
        <f>IF(RIGHT(A40,1) = "Y",I41-I40-$F$1*0.01*(I40+I41),I40-I41-$F$1*0.01*(I40+I41))</f>
        <v>-33.425625000000728</v>
      </c>
      <c r="M41">
        <f t="shared" si="1"/>
        <v>0.99174046810808525</v>
      </c>
    </row>
    <row r="42" spans="1:13">
      <c r="A42" t="s">
        <v>41</v>
      </c>
      <c r="I42" t="str">
        <f t="shared" si="0"/>
        <v>6728,1</v>
      </c>
    </row>
    <row r="43" spans="1:13">
      <c r="A43" t="s">
        <v>42</v>
      </c>
      <c r="I43" t="str">
        <f t="shared" si="0"/>
        <v>6657,9</v>
      </c>
      <c r="K43">
        <f>IF(RIGHT(A42,1) = "Y",I43-I42-$F$1*0.01*(I42+I43),I42-I43-$F$1*0.01*(I42+I43))</f>
        <v>-80.239500000000731</v>
      </c>
      <c r="M43">
        <f t="shared" si="1"/>
        <v>0.98092768231612959</v>
      </c>
    </row>
    <row r="44" spans="1:13">
      <c r="A44" t="s">
        <v>43</v>
      </c>
      <c r="I44" t="str">
        <f t="shared" si="0"/>
        <v>6580,4</v>
      </c>
    </row>
    <row r="45" spans="1:13">
      <c r="A45" t="s">
        <v>44</v>
      </c>
      <c r="I45" t="str">
        <f t="shared" si="0"/>
        <v>6694,1</v>
      </c>
      <c r="K45">
        <f>IF(RIGHT(A44,1) = "Y",I45-I44-$F$1*0.01*(I44+I45),I44-I45-$F$1*0.01*(I44+I45))</f>
        <v>-123.65587500000073</v>
      </c>
      <c r="M45">
        <f t="shared" si="1"/>
        <v>0.96994822301425387</v>
      </c>
    </row>
    <row r="46" spans="1:13">
      <c r="A46" t="s">
        <v>45</v>
      </c>
      <c r="I46" t="str">
        <f t="shared" si="0"/>
        <v>6788,1</v>
      </c>
    </row>
    <row r="47" spans="1:13">
      <c r="A47" t="s">
        <v>46</v>
      </c>
      <c r="I47" t="str">
        <f t="shared" si="0"/>
        <v>6724,9</v>
      </c>
      <c r="K47">
        <f>IF(RIGHT(A46,1) = "Y",I47-I46-$F$1*0.01*(I46+I47),I46-I47-$F$1*0.01*(I46+I47))</f>
        <v>-73.334750000000724</v>
      </c>
      <c r="M47">
        <f t="shared" si="1"/>
        <v>0.98272296232469691</v>
      </c>
    </row>
    <row r="48" spans="1:13">
      <c r="A48" t="s">
        <v>47</v>
      </c>
      <c r="I48" t="str">
        <f t="shared" si="0"/>
        <v>6696,9</v>
      </c>
    </row>
    <row r="49" spans="1:13">
      <c r="A49" t="s">
        <v>48</v>
      </c>
      <c r="I49" t="str">
        <f t="shared" si="0"/>
        <v>6748,1</v>
      </c>
      <c r="K49">
        <f>IF(RIGHT(A48,1) = "Y",I49-I48-$F$1*0.01*(I48+I49),I48-I49-$F$1*0.01*(I48+I49))</f>
        <v>-61.28375000000073</v>
      </c>
      <c r="M49">
        <f t="shared" si="1"/>
        <v>0.98536545533910258</v>
      </c>
    </row>
    <row r="50" spans="1:13">
      <c r="A50" t="s">
        <v>49</v>
      </c>
      <c r="I50" t="str">
        <f t="shared" si="0"/>
        <v>6233,1</v>
      </c>
    </row>
    <row r="51" spans="1:13">
      <c r="A51" t="s">
        <v>50</v>
      </c>
      <c r="I51" t="str">
        <f t="shared" si="0"/>
        <v>6231,4</v>
      </c>
      <c r="K51">
        <f>IF(RIGHT(A50,1) = "Y",I51-I50-$F$1*0.01*(I50+I51),I50-I51-$F$1*0.01*(I50+I51))</f>
        <v>-11.048375000000728</v>
      </c>
      <c r="M51">
        <f t="shared" si="1"/>
        <v>0.99716533325981849</v>
      </c>
    </row>
    <row r="52" spans="1:13">
      <c r="A52" t="s">
        <v>51</v>
      </c>
      <c r="I52" t="str">
        <f t="shared" si="0"/>
        <v>6457,1</v>
      </c>
    </row>
    <row r="53" spans="1:13">
      <c r="A53" t="s">
        <v>52</v>
      </c>
      <c r="I53" t="str">
        <f t="shared" si="0"/>
        <v>6689,9</v>
      </c>
      <c r="K53">
        <f>IF(RIGHT(A52,1) = "Y",I53-I52-$F$1*0.01*(I52+I53),I52-I53-$F$1*0.01*(I52+I53))</f>
        <v>222.93974999999926</v>
      </c>
      <c r="M53">
        <f t="shared" si="1"/>
        <v>1.0552150784499399</v>
      </c>
    </row>
    <row r="54" spans="1:13">
      <c r="A54" t="s">
        <v>53</v>
      </c>
      <c r="I54" t="str">
        <f t="shared" si="0"/>
        <v>7176,1</v>
      </c>
    </row>
    <row r="55" spans="1:13">
      <c r="A55" t="s">
        <v>54</v>
      </c>
      <c r="I55" t="str">
        <f t="shared" si="0"/>
        <v>7351,4</v>
      </c>
      <c r="K55">
        <f>IF(RIGHT(A54,1) = "Y",I55-I54-$F$1*0.01*(I54+I55),I54-I55-$F$1*0.01*(I54+I55))</f>
        <v>164.40437499999928</v>
      </c>
      <c r="M55">
        <f t="shared" si="1"/>
        <v>1.0366380696981385</v>
      </c>
    </row>
    <row r="56" spans="1:13">
      <c r="A56" t="s">
        <v>55</v>
      </c>
      <c r="I56" t="str">
        <f t="shared" si="0"/>
        <v>8134,9</v>
      </c>
    </row>
    <row r="57" spans="1:13">
      <c r="A57" t="s">
        <v>56</v>
      </c>
      <c r="I57" t="str">
        <f t="shared" si="0"/>
        <v>7970,1</v>
      </c>
      <c r="K57">
        <f>IF(RIGHT(A56,1) = "Y",I57-I56-$F$1*0.01*(I56+I57),I56-I57-$F$1*0.01*(I56+I57))</f>
        <v>152.72124999999926</v>
      </c>
      <c r="M57">
        <f t="shared" si="1"/>
        <v>1.0300230595354105</v>
      </c>
    </row>
    <row r="58" spans="1:13">
      <c r="A58" t="s">
        <v>57</v>
      </c>
      <c r="I58" t="str">
        <f t="shared" si="0"/>
        <v>8175,1</v>
      </c>
    </row>
    <row r="59" spans="1:13">
      <c r="A59" t="s">
        <v>58</v>
      </c>
      <c r="I59" t="str">
        <f t="shared" si="0"/>
        <v>8172,4</v>
      </c>
      <c r="K59">
        <f>IF(RIGHT(A58,1) = "Y",I59-I58-$F$1*0.01*(I58+I59),I58-I59-$F$1*0.01*(I58+I59))</f>
        <v>-14.960625000000729</v>
      </c>
      <c r="M59">
        <f t="shared" si="1"/>
        <v>0.99707339332071754</v>
      </c>
    </row>
    <row r="60" spans="1:13">
      <c r="A60" t="s">
        <v>59</v>
      </c>
      <c r="I60" t="str">
        <f t="shared" si="0"/>
        <v>8119,9</v>
      </c>
    </row>
    <row r="61" spans="1:13">
      <c r="A61" t="s">
        <v>60</v>
      </c>
      <c r="I61" t="str">
        <f t="shared" si="0"/>
        <v>8187,6</v>
      </c>
      <c r="K61">
        <f>IF(RIGHT(A60,1) = "Y",I61-I60-$F$1*0.01*(I60+I61),I60-I61-$F$1*0.01*(I60+I61))</f>
        <v>-79.930625000000731</v>
      </c>
      <c r="M61">
        <f t="shared" si="1"/>
        <v>0.98425762606452094</v>
      </c>
    </row>
    <row r="62" spans="1:13">
      <c r="A62" t="s">
        <v>61</v>
      </c>
      <c r="I62" t="str">
        <f t="shared" si="0"/>
        <v>7981,4</v>
      </c>
    </row>
    <row r="63" spans="1:13">
      <c r="A63" t="s">
        <v>62</v>
      </c>
      <c r="I63" t="str">
        <f t="shared" si="0"/>
        <v>7620,6</v>
      </c>
      <c r="K63">
        <f>IF(RIGHT(A62,1) = "Y",I63-I62-$F$1*0.01*(I62+I63),I62-I63-$F$1*0.01*(I62+I63))</f>
        <v>349.09849999999926</v>
      </c>
      <c r="M63">
        <f t="shared" si="1"/>
        <v>1.0699482095038733</v>
      </c>
    </row>
    <row r="64" spans="1:13">
      <c r="A64" t="s">
        <v>63</v>
      </c>
      <c r="I64" t="str">
        <f t="shared" si="0"/>
        <v>7041,9</v>
      </c>
    </row>
    <row r="65" spans="1:13">
      <c r="A65" t="s">
        <v>64</v>
      </c>
      <c r="I65" t="str">
        <f t="shared" si="0"/>
        <v>7015,1</v>
      </c>
      <c r="K65">
        <f>IF(RIGHT(A64,1) = "Y",I65-I64-$F$1*0.01*(I64+I65),I64-I65-$F$1*0.01*(I64+I65))</f>
        <v>16.257249999999274</v>
      </c>
      <c r="M65">
        <f t="shared" si="1"/>
        <v>1.0036920274969361</v>
      </c>
    </row>
    <row r="66" spans="1:13">
      <c r="A66" t="s">
        <v>65</v>
      </c>
      <c r="I66" t="str">
        <f t="shared" ref="I66:I129" si="2">REPLACE(MID(A66,FIND(",",A66,1)+1,FIND(",",A66,FIND(",",A66,1)+1)-FIND(",",A66,1)-1),FIND(".",MID(A66,FIND(",",A66,1)+1,FIND(",",A66,FIND(",",A66,1)+1)-FIND(",",A66,1)-1),1),1,",")</f>
        <v>6433,6</v>
      </c>
    </row>
    <row r="67" spans="1:13">
      <c r="A67" t="s">
        <v>66</v>
      </c>
      <c r="I67" t="str">
        <f t="shared" si="2"/>
        <v>6486,4</v>
      </c>
      <c r="K67">
        <f>IF(RIGHT(A66,1) = "Y",I67-I66-$F$1*0.01*(I66+I67),I66-I67-$F$1*0.01*(I66+I67))</f>
        <v>43.109999999999275</v>
      </c>
      <c r="M67">
        <f>1+$F$2*K67/I66</f>
        <v>1.0107159742948346</v>
      </c>
    </row>
    <row r="68" spans="1:13">
      <c r="A68" t="s">
        <v>67</v>
      </c>
      <c r="I68" t="str">
        <f t="shared" si="2"/>
        <v>6186,4</v>
      </c>
    </row>
    <row r="69" spans="1:13">
      <c r="A69" t="s">
        <v>68</v>
      </c>
      <c r="I69" t="str">
        <f t="shared" si="2"/>
        <v>6170,1</v>
      </c>
      <c r="K69">
        <f>IF(RIGHT(A68,1) = "Y",I69-I68-$F$1*0.01*(I68+I69),I68-I69-$F$1*0.01*(I68+I69))</f>
        <v>7.0326249999992729</v>
      </c>
      <c r="M69">
        <f t="shared" ref="M69:M97" si="3">1+$F$2*K69/I68</f>
        <v>1.0018179718704674</v>
      </c>
    </row>
    <row r="70" spans="1:13">
      <c r="A70" t="s">
        <v>69</v>
      </c>
      <c r="I70" t="str">
        <f t="shared" si="2"/>
        <v>6389,6</v>
      </c>
    </row>
    <row r="71" spans="1:13">
      <c r="A71" t="s">
        <v>70</v>
      </c>
      <c r="I71" t="str">
        <f t="shared" si="2"/>
        <v>6371,4</v>
      </c>
      <c r="K71">
        <f>IF(RIGHT(A70,1) = "Y",I71-I70-$F$1*0.01*(I70+I71),I70-I71-$F$1*0.01*(I70+I71))</f>
        <v>-27.770750000000728</v>
      </c>
      <c r="M71">
        <f t="shared" si="3"/>
        <v>0.99304941060364771</v>
      </c>
    </row>
    <row r="72" spans="1:13">
      <c r="A72" t="s">
        <v>71</v>
      </c>
      <c r="I72" t="str">
        <f t="shared" si="2"/>
        <v>6024,9</v>
      </c>
    </row>
    <row r="73" spans="1:13">
      <c r="A73" t="s">
        <v>72</v>
      </c>
      <c r="I73" t="str">
        <f t="shared" si="2"/>
        <v>6072,1</v>
      </c>
      <c r="K73">
        <f>IF(RIGHT(A72,1) = "Y",I73-I72-$F$1*0.01*(I72+I73),I72-I73-$F$1*0.01*(I72+I73))</f>
        <v>-56.272750000000727</v>
      </c>
      <c r="M73">
        <f t="shared" si="3"/>
        <v>0.98506325412067597</v>
      </c>
    </row>
    <row r="74" spans="1:13">
      <c r="A74" t="s">
        <v>73</v>
      </c>
      <c r="I74" t="str">
        <f t="shared" si="2"/>
        <v>6358,4</v>
      </c>
    </row>
    <row r="75" spans="1:13">
      <c r="A75" t="s">
        <v>74</v>
      </c>
      <c r="I75" t="str">
        <f t="shared" si="2"/>
        <v>6416,1</v>
      </c>
      <c r="K75">
        <f>IF(RIGHT(A74,1) = "Y",I75-I74-$F$1*0.01*(I74+I75),I74-I75-$F$1*0.01*(I74+I75))</f>
        <v>-67.280875000000734</v>
      </c>
      <c r="M75">
        <f t="shared" si="3"/>
        <v>0.98307800815014756</v>
      </c>
    </row>
    <row r="76" spans="1:13">
      <c r="A76" t="s">
        <v>75</v>
      </c>
      <c r="I76" t="str">
        <f t="shared" si="2"/>
        <v>6525,1</v>
      </c>
    </row>
    <row r="77" spans="1:13">
      <c r="A77" t="s">
        <v>76</v>
      </c>
      <c r="I77" t="str">
        <f t="shared" si="2"/>
        <v>6482,4</v>
      </c>
      <c r="K77">
        <f>IF(RIGHT(A76,1) = "Y",I77-I76-$F$1*0.01*(I76+I77),I76-I77-$F$1*0.01*(I76+I77))</f>
        <v>-52.45562500000073</v>
      </c>
      <c r="M77">
        <f t="shared" si="3"/>
        <v>0.98714380088207454</v>
      </c>
    </row>
    <row r="78" spans="1:13">
      <c r="A78" t="s">
        <v>77</v>
      </c>
      <c r="I78" t="str">
        <f t="shared" si="2"/>
        <v>6705,6</v>
      </c>
    </row>
    <row r="79" spans="1:13">
      <c r="A79" t="s">
        <v>78</v>
      </c>
      <c r="I79" t="str">
        <f t="shared" si="2"/>
        <v>6652,4</v>
      </c>
      <c r="K79">
        <f>IF(RIGHT(A78,1) = "Y",I79-I78-$F$1*0.01*(I78+I79),I78-I79-$F$1*0.01*(I78+I79))</f>
        <v>-63.218500000000731</v>
      </c>
      <c r="M79">
        <f t="shared" si="3"/>
        <v>0.98492302413572264</v>
      </c>
    </row>
    <row r="80" spans="1:13">
      <c r="A80" t="s">
        <v>79</v>
      </c>
      <c r="I80" t="str">
        <f t="shared" si="2"/>
        <v>6505,4</v>
      </c>
    </row>
    <row r="81" spans="1:13">
      <c r="A81" t="s">
        <v>80</v>
      </c>
      <c r="I81" t="str">
        <f t="shared" si="2"/>
        <v>6439,1</v>
      </c>
      <c r="K81">
        <f>IF(RIGHT(A80,1) = "Y",I81-I80-$F$1*0.01*(I80+I81),I80-I81-$F$1*0.01*(I80+I81))</f>
        <v>56.591624999999269</v>
      </c>
      <c r="M81">
        <f t="shared" si="3"/>
        <v>1.0139118810402854</v>
      </c>
    </row>
    <row r="82" spans="1:13">
      <c r="A82" t="s">
        <v>81</v>
      </c>
      <c r="I82" t="str">
        <f t="shared" si="2"/>
        <v>6897,1</v>
      </c>
    </row>
    <row r="83" spans="1:13">
      <c r="A83" t="s">
        <v>82</v>
      </c>
      <c r="I83" t="str">
        <f t="shared" si="2"/>
        <v>7051,9</v>
      </c>
      <c r="K83">
        <f>IF(RIGHT(A82,1) = "Y",I83-I82-$F$1*0.01*(I82+I83),I82-I83-$F$1*0.01*(I82+I83))</f>
        <v>144.33824999999928</v>
      </c>
      <c r="M83">
        <f t="shared" si="3"/>
        <v>1.033467448883659</v>
      </c>
    </row>
    <row r="84" spans="1:13">
      <c r="A84" t="s">
        <v>83</v>
      </c>
      <c r="I84" t="str">
        <f t="shared" si="2"/>
        <v>7082,4</v>
      </c>
    </row>
    <row r="85" spans="1:13">
      <c r="A85" t="s">
        <v>84</v>
      </c>
      <c r="I85" t="str">
        <f t="shared" si="2"/>
        <v>6438,1</v>
      </c>
      <c r="K85">
        <f>IF(RIGHT(A84,1) = "Y",I85-I84-$F$1*0.01*(I84+I85),I84-I85-$F$1*0.01*(I84+I85))</f>
        <v>634.15962499999932</v>
      </c>
      <c r="M85">
        <f t="shared" si="3"/>
        <v>1.14319433378411</v>
      </c>
    </row>
    <row r="86" spans="1:13">
      <c r="A86" t="s">
        <v>85</v>
      </c>
      <c r="I86" t="str">
        <f t="shared" si="2"/>
        <v>6348,9</v>
      </c>
    </row>
    <row r="87" spans="1:13">
      <c r="A87" t="s">
        <v>86</v>
      </c>
      <c r="I87" t="str">
        <f t="shared" si="2"/>
        <v>6472,1</v>
      </c>
      <c r="K87">
        <f>IF(RIGHT(A86,1) = "Y",I87-I86-$F$1*0.01*(I86+I87),I86-I87-$F$1*0.01*(I86+I87))</f>
        <v>-132.81575000000072</v>
      </c>
      <c r="M87">
        <f t="shared" si="3"/>
        <v>0.96654517299747267</v>
      </c>
    </row>
    <row r="88" spans="1:13">
      <c r="A88" t="s">
        <v>87</v>
      </c>
      <c r="I88" t="str">
        <f t="shared" si="2"/>
        <v>6212,9</v>
      </c>
    </row>
    <row r="89" spans="1:13">
      <c r="A89" t="s">
        <v>88</v>
      </c>
      <c r="I89" t="str">
        <f t="shared" si="2"/>
        <v>6195,6</v>
      </c>
      <c r="K89">
        <f>IF(RIGHT(A88,1) = "Y",I89-I88-$F$1*0.01*(I88+I89),I88-I89-$F$1*0.01*(I88+I89))</f>
        <v>7.9936249999992715</v>
      </c>
      <c r="M89">
        <f t="shared" si="3"/>
        <v>1.0020575817689081</v>
      </c>
    </row>
    <row r="90" spans="1:13">
      <c r="A90" t="s">
        <v>89</v>
      </c>
      <c r="I90" t="str">
        <f t="shared" si="2"/>
        <v>6378,6</v>
      </c>
    </row>
    <row r="91" spans="1:13">
      <c r="A91" t="s">
        <v>90</v>
      </c>
      <c r="I91" t="str">
        <f t="shared" si="2"/>
        <v>6357,4</v>
      </c>
      <c r="K91">
        <f>IF(RIGHT(A90,1) = "Y",I91-I90-$F$1*0.01*(I90+I91),I90-I91-$F$1*0.01*(I90+I91))</f>
        <v>-30.752000000000727</v>
      </c>
      <c r="M91">
        <f t="shared" si="3"/>
        <v>0.9922899766464629</v>
      </c>
    </row>
    <row r="92" spans="1:13">
      <c r="A92" t="s">
        <v>91</v>
      </c>
      <c r="I92" t="str">
        <f t="shared" si="2"/>
        <v>6219,4</v>
      </c>
    </row>
    <row r="93" spans="1:13">
      <c r="A93" t="s">
        <v>92</v>
      </c>
      <c r="I93" t="str">
        <f t="shared" si="2"/>
        <v>6384,6</v>
      </c>
      <c r="K93">
        <f>IF(RIGHT(A92,1) = "Y",I93-I92-$F$1*0.01*(I92+I93),I92-I93-$F$1*0.01*(I92+I93))</f>
        <v>-174.65300000000073</v>
      </c>
      <c r="M93">
        <f t="shared" si="3"/>
        <v>0.95509080642106625</v>
      </c>
    </row>
    <row r="94" spans="1:13">
      <c r="A94" t="s">
        <v>93</v>
      </c>
      <c r="I94" t="str">
        <f t="shared" si="2"/>
        <v>6158,4</v>
      </c>
    </row>
    <row r="95" spans="1:13">
      <c r="A95" t="s">
        <v>94</v>
      </c>
      <c r="I95" t="str">
        <f t="shared" si="2"/>
        <v>6280,1</v>
      </c>
      <c r="K95">
        <f>IF(RIGHT(A94,1) = "Y",I95-I94-$F$1*0.01*(I94+I95),I94-I95-$F$1*0.01*(I94+I95))</f>
        <v>-131.02887500000074</v>
      </c>
      <c r="M95">
        <f t="shared" si="3"/>
        <v>0.96597431990180616</v>
      </c>
    </row>
    <row r="96" spans="1:13">
      <c r="A96" t="s">
        <v>95</v>
      </c>
      <c r="I96" t="str">
        <f t="shared" si="2"/>
        <v>6071,9</v>
      </c>
    </row>
    <row r="97" spans="1:13">
      <c r="A97" t="s">
        <v>96</v>
      </c>
      <c r="I97" t="str">
        <f t="shared" si="2"/>
        <v>6348,1</v>
      </c>
      <c r="K97">
        <f>IF(RIGHT(A96,1) = "Y",I97-I96-$F$1*0.01*(I96+I97),I96-I97-$F$1*0.01*(I96+I97))</f>
        <v>-285.51500000000073</v>
      </c>
      <c r="M97">
        <f t="shared" si="3"/>
        <v>0.92480100868380699</v>
      </c>
    </row>
    <row r="98" spans="1:13">
      <c r="A98" t="s">
        <v>97</v>
      </c>
      <c r="I98" t="str">
        <f t="shared" si="2"/>
        <v>6489,6</v>
      </c>
    </row>
    <row r="99" spans="1:13">
      <c r="A99" t="s">
        <v>98</v>
      </c>
      <c r="I99" t="str">
        <f t="shared" si="2"/>
        <v>6382,4</v>
      </c>
      <c r="K99">
        <f>IF(RIGHT(A98,1) = "Y",I99-I98-$F$1*0.01*(I98+I99),I98-I99-$F$1*0.01*(I98+I99))</f>
        <v>-116.85400000000072</v>
      </c>
      <c r="M99">
        <f>1+$F$2*K99/I98</f>
        <v>0.97120392140135658</v>
      </c>
    </row>
    <row r="100" spans="1:13">
      <c r="A100" t="s">
        <v>99</v>
      </c>
      <c r="I100" t="str">
        <f t="shared" si="2"/>
        <v>6461,6</v>
      </c>
    </row>
    <row r="101" spans="1:13">
      <c r="A101" t="s">
        <v>100</v>
      </c>
      <c r="I101" t="str">
        <f t="shared" si="2"/>
        <v>6692,4</v>
      </c>
      <c r="K101">
        <f>IF(RIGHT(A100,1) = "Y",I101-I100-$F$1*0.01*(I100+I101),I100-I101-$F$1*0.01*(I100+I101))</f>
        <v>220.93449999999928</v>
      </c>
      <c r="M101">
        <f t="shared" ref="M101:M129" si="4">1+$F$2*K101/I100</f>
        <v>1.0546803347417408</v>
      </c>
    </row>
    <row r="102" spans="1:13">
      <c r="A102" t="s">
        <v>101</v>
      </c>
      <c r="I102" t="str">
        <f t="shared" si="2"/>
        <v>6649,1</v>
      </c>
    </row>
    <row r="103" spans="1:13">
      <c r="A103" t="s">
        <v>102</v>
      </c>
      <c r="I103" t="str">
        <f t="shared" si="2"/>
        <v>6684,4</v>
      </c>
      <c r="K103">
        <f>IF(RIGHT(A102,1) = "Y",I103-I102-$F$1*0.01*(I102+I103),I102-I103-$F$1*0.01*(I102+I103))</f>
        <v>25.299874999999272</v>
      </c>
      <c r="M103">
        <f t="shared" si="4"/>
        <v>1.0060850367700855</v>
      </c>
    </row>
    <row r="104" spans="1:13">
      <c r="A104" t="s">
        <v>103</v>
      </c>
      <c r="I104" t="str">
        <f t="shared" si="2"/>
        <v>6615,9</v>
      </c>
    </row>
    <row r="105" spans="1:13">
      <c r="A105" t="s">
        <v>104</v>
      </c>
      <c r="I105" t="str">
        <f t="shared" si="2"/>
        <v>6681,1</v>
      </c>
      <c r="K105">
        <f>IF(RIGHT(A104,1) = "Y",I105-I104-$F$1*0.01*(I104+I105),I104-I105-$F$1*0.01*(I104+I105))</f>
        <v>-75.172750000000732</v>
      </c>
      <c r="M105">
        <f t="shared" si="4"/>
        <v>0.98182898436967969</v>
      </c>
    </row>
    <row r="106" spans="1:13">
      <c r="A106" t="s">
        <v>105</v>
      </c>
      <c r="I106" t="str">
        <f t="shared" si="2"/>
        <v>6624,6</v>
      </c>
    </row>
    <row r="107" spans="1:13">
      <c r="A107" t="s">
        <v>106</v>
      </c>
      <c r="I107" t="str">
        <f t="shared" si="2"/>
        <v>6554,9</v>
      </c>
      <c r="K107">
        <f>IF(RIGHT(A106,1) = "Y",I107-I106-$F$1*0.01*(I106+I107),I106-I107-$F$1*0.01*(I106+I107))</f>
        <v>-79.584625000000727</v>
      </c>
      <c r="M107">
        <f t="shared" si="4"/>
        <v>0.98078779508851244</v>
      </c>
    </row>
    <row r="108" spans="1:13">
      <c r="A108" t="s">
        <v>107</v>
      </c>
      <c r="I108" t="str">
        <f t="shared" si="2"/>
        <v>6398,9</v>
      </c>
    </row>
    <row r="109" spans="1:13">
      <c r="A109" t="s">
        <v>108</v>
      </c>
      <c r="I109" t="str">
        <f t="shared" si="2"/>
        <v>6462,6</v>
      </c>
      <c r="K109">
        <f>IF(RIGHT(A108,1) = "Y",I109-I108-$F$1*0.01*(I108+I109),I108-I109-$F$1*0.01*(I108+I109))</f>
        <v>-73.346125000000725</v>
      </c>
      <c r="M109">
        <f t="shared" si="4"/>
        <v>0.98166927900895551</v>
      </c>
    </row>
    <row r="110" spans="1:13">
      <c r="A110" t="s">
        <v>109</v>
      </c>
      <c r="I110" t="str">
        <f t="shared" si="2"/>
        <v>6581,1</v>
      </c>
    </row>
    <row r="111" spans="1:13">
      <c r="A111" t="s">
        <v>110</v>
      </c>
      <c r="I111" t="str">
        <f t="shared" si="2"/>
        <v>6548,4</v>
      </c>
      <c r="K111">
        <f>IF(RIGHT(A110,1) = "Y",I111-I110-$F$1*0.01*(I110+I111),I110-I111-$F$1*0.01*(I110+I111))</f>
        <v>-42.547125000000726</v>
      </c>
      <c r="M111">
        <f t="shared" si="4"/>
        <v>0.9896609788126457</v>
      </c>
    </row>
    <row r="112" spans="1:13">
      <c r="A112" t="s">
        <v>111</v>
      </c>
      <c r="I112" t="str">
        <f t="shared" si="2"/>
        <v>6515,9</v>
      </c>
    </row>
    <row r="113" spans="1:13">
      <c r="A113" t="s">
        <v>112</v>
      </c>
      <c r="I113" t="str">
        <f t="shared" si="2"/>
        <v>6539,1</v>
      </c>
      <c r="K113">
        <f>IF(RIGHT(A112,1) = "Y",I113-I112-$F$1*0.01*(I112+I113),I112-I113-$F$1*0.01*(I112+I113))</f>
        <v>-32.991250000000726</v>
      </c>
      <c r="M113">
        <f t="shared" si="4"/>
        <v>0.99190285239341025</v>
      </c>
    </row>
    <row r="114" spans="1:13">
      <c r="A114" t="s">
        <v>113</v>
      </c>
      <c r="I114" t="str">
        <f t="shared" si="2"/>
        <v>6568,6</v>
      </c>
    </row>
    <row r="115" spans="1:13">
      <c r="A115" t="s">
        <v>114</v>
      </c>
      <c r="I115" t="str">
        <f t="shared" si="2"/>
        <v>6555,9</v>
      </c>
      <c r="K115">
        <f>IF(RIGHT(A114,1) = "Y",I115-I114-$F$1*0.01*(I114+I115),I114-I115-$F$1*0.01*(I114+I115))</f>
        <v>-22.543375000000729</v>
      </c>
      <c r="M115">
        <f t="shared" si="4"/>
        <v>0.99451149814273054</v>
      </c>
    </row>
    <row r="116" spans="1:13">
      <c r="A116" t="s">
        <v>115</v>
      </c>
      <c r="I116" t="str">
        <f t="shared" si="2"/>
        <v>6581,1</v>
      </c>
    </row>
    <row r="117" spans="1:13">
      <c r="A117" t="s">
        <v>116</v>
      </c>
      <c r="I117" t="str">
        <f t="shared" si="2"/>
        <v>6608,9</v>
      </c>
      <c r="K117">
        <f>IF(RIGHT(A116,1) = "Y",I117-I116-$F$1*0.01*(I116+I117),I116-I117-$F$1*0.01*(I116+I117))</f>
        <v>17.907499999999274</v>
      </c>
      <c r="M117">
        <f t="shared" si="4"/>
        <v>1.0043515518830599</v>
      </c>
    </row>
    <row r="118" spans="1:13">
      <c r="A118" t="s">
        <v>117</v>
      </c>
      <c r="I118" t="str">
        <f t="shared" si="2"/>
        <v>6537,4</v>
      </c>
    </row>
    <row r="119" spans="1:13">
      <c r="A119" t="s">
        <v>118</v>
      </c>
      <c r="I119" t="str">
        <f t="shared" si="2"/>
        <v>6514,6</v>
      </c>
      <c r="K119">
        <f>IF(RIGHT(A118,1) = "Y",I119-I118-$F$1*0.01*(I118+I119),I118-I119-$F$1*0.01*(I118+I119))</f>
        <v>13.010999999999273</v>
      </c>
      <c r="M119">
        <f t="shared" si="4"/>
        <v>1.0031828290572171</v>
      </c>
    </row>
    <row r="120" spans="1:13">
      <c r="A120" t="s">
        <v>119</v>
      </c>
      <c r="I120" t="str">
        <f t="shared" si="2"/>
        <v>6059,4</v>
      </c>
    </row>
    <row r="121" spans="1:13">
      <c r="A121" t="s">
        <v>120</v>
      </c>
      <c r="I121" t="str">
        <f t="shared" si="2"/>
        <v>6220,1</v>
      </c>
      <c r="K121">
        <f>IF(RIGHT(A120,1) = "Y",I121-I120-$F$1*0.01*(I120+I121),I120-I121-$F$1*0.01*(I120+I121))</f>
        <v>-169.90962500000072</v>
      </c>
      <c r="M121">
        <f t="shared" si="4"/>
        <v>0.95515685589378685</v>
      </c>
    </row>
    <row r="122" spans="1:13">
      <c r="A122" t="s">
        <v>121</v>
      </c>
      <c r="I122" t="str">
        <f t="shared" si="2"/>
        <v>6539,1</v>
      </c>
    </row>
    <row r="123" spans="1:13">
      <c r="A123" t="s">
        <v>122</v>
      </c>
      <c r="I123" t="str">
        <f t="shared" si="2"/>
        <v>6381,4</v>
      </c>
      <c r="K123">
        <f>IF(RIGHT(A122,1) = "Y",I123-I122-$F$1*0.01*(I122+I123),I122-I123-$F$1*0.01*(I122+I123))</f>
        <v>-167.39037500000072</v>
      </c>
      <c r="M123">
        <f t="shared" si="4"/>
        <v>0.95906260537341192</v>
      </c>
    </row>
    <row r="124" spans="1:13">
      <c r="A124" t="s">
        <v>123</v>
      </c>
      <c r="I124" t="str">
        <f t="shared" si="2"/>
        <v>6477,1</v>
      </c>
    </row>
    <row r="125" spans="1:13">
      <c r="A125" t="s">
        <v>124</v>
      </c>
      <c r="I125" t="str">
        <f t="shared" si="2"/>
        <v>6420,9</v>
      </c>
      <c r="K125">
        <f>IF(RIGHT(A124,1) = "Y",I125-I124-$F$1*0.01*(I124+I125),I124-I125-$F$1*0.01*(I124+I125))</f>
        <v>-65.873500000000732</v>
      </c>
      <c r="M125">
        <f t="shared" si="4"/>
        <v>0.98373560800252802</v>
      </c>
    </row>
    <row r="126" spans="1:13">
      <c r="A126" t="s">
        <v>125</v>
      </c>
      <c r="I126" t="str">
        <f t="shared" si="2"/>
        <v>6367,4</v>
      </c>
    </row>
    <row r="127" spans="1:13">
      <c r="A127" t="s">
        <v>126</v>
      </c>
      <c r="I127" t="str">
        <f t="shared" si="2"/>
        <v>6391,1</v>
      </c>
      <c r="K127">
        <f>IF(RIGHT(A126,1) = "Y",I127-I126-$F$1*0.01*(I126+I127),I126-I127-$F$1*0.01*(I126+I127))</f>
        <v>-33.268875000000726</v>
      </c>
      <c r="M127">
        <f t="shared" si="4"/>
        <v>0.99164428384986747</v>
      </c>
    </row>
    <row r="128" spans="1:13">
      <c r="A128" t="s">
        <v>127</v>
      </c>
      <c r="I128" t="str">
        <f t="shared" si="2"/>
        <v>6414,6</v>
      </c>
    </row>
    <row r="129" spans="1:13">
      <c r="A129" t="s">
        <v>128</v>
      </c>
      <c r="I129" t="str">
        <f t="shared" si="2"/>
        <v>6409,4</v>
      </c>
      <c r="K129">
        <f>IF(RIGHT(A128,1) = "Y",I129-I128-$F$1*0.01*(I128+I129),I128-I129-$F$1*0.01*(I128+I129))</f>
        <v>-14.818000000000728</v>
      </c>
      <c r="M129">
        <f t="shared" si="4"/>
        <v>0.9963057378819391</v>
      </c>
    </row>
    <row r="130" spans="1:13">
      <c r="A130" t="s">
        <v>129</v>
      </c>
      <c r="I130" t="str">
        <f t="shared" ref="I130:I193" si="5">REPLACE(MID(A130,FIND(",",A130,1)+1,FIND(",",A130,FIND(",",A130,1)+1)-FIND(",",A130,1)-1),FIND(".",MID(A130,FIND(",",A130,1)+1,FIND(",",A130,FIND(",",A130,1)+1)-FIND(",",A130,1)-1),1),1,",")</f>
        <v>6420,4</v>
      </c>
    </row>
    <row r="131" spans="1:13">
      <c r="A131" t="s">
        <v>130</v>
      </c>
      <c r="I131" t="str">
        <f t="shared" si="5"/>
        <v>6404,1</v>
      </c>
      <c r="K131">
        <f>IF(RIGHT(A130,1) = "Y",I131-I130-$F$1*0.01*(I130+I131),I130-I131-$F$1*0.01*(I130+I131))</f>
        <v>6.6816249999992721</v>
      </c>
      <c r="M131">
        <f>1+$F$2*K131/I130</f>
        <v>1.0016642850331616</v>
      </c>
    </row>
    <row r="132" spans="1:13">
      <c r="A132" t="s">
        <v>131</v>
      </c>
      <c r="I132" t="str">
        <f t="shared" si="5"/>
        <v>6408,6</v>
      </c>
    </row>
    <row r="133" spans="1:13">
      <c r="A133" t="s">
        <v>132</v>
      </c>
      <c r="I133" t="str">
        <f t="shared" si="5"/>
        <v>6429,4</v>
      </c>
      <c r="K133">
        <f>IF(RIGHT(A132,1) = "Y",I133-I132-$F$1*0.01*(I132+I133),I132-I133-$F$1*0.01*(I132+I133))</f>
        <v>11.171499999999272</v>
      </c>
      <c r="M133">
        <f t="shared" ref="M133:M161" si="6">1+$F$2*K133/I132</f>
        <v>1.0027877640961509</v>
      </c>
    </row>
    <row r="134" spans="1:13">
      <c r="A134" t="s">
        <v>133</v>
      </c>
      <c r="I134" t="str">
        <f t="shared" si="5"/>
        <v>6381,4</v>
      </c>
    </row>
    <row r="135" spans="1:13">
      <c r="A135" t="s">
        <v>134</v>
      </c>
      <c r="I135" t="str">
        <f t="shared" si="5"/>
        <v>6404,1</v>
      </c>
      <c r="K135">
        <f>IF(RIGHT(A134,1) = "Y",I135-I134-$F$1*0.01*(I134+I135),I134-I135-$F$1*0.01*(I134+I135))</f>
        <v>-32.28912500000073</v>
      </c>
      <c r="M135">
        <f t="shared" si="6"/>
        <v>0.99190814663202143</v>
      </c>
    </row>
    <row r="136" spans="1:13">
      <c r="A136" t="s">
        <v>135</v>
      </c>
      <c r="I136" t="str">
        <f t="shared" si="5"/>
        <v>6428,1</v>
      </c>
    </row>
    <row r="137" spans="1:13">
      <c r="A137" t="s">
        <v>136</v>
      </c>
      <c r="I137" t="str">
        <f t="shared" si="5"/>
        <v>6404,4</v>
      </c>
      <c r="K137">
        <f>IF(RIGHT(A136,1) = "Y",I137-I136-$F$1*0.01*(I136+I137),I136-I137-$F$1*0.01*(I136+I137))</f>
        <v>-33.324375000000728</v>
      </c>
      <c r="M137">
        <f t="shared" si="6"/>
        <v>0.9917093785692791</v>
      </c>
    </row>
    <row r="138" spans="1:13">
      <c r="A138" t="s">
        <v>137</v>
      </c>
      <c r="I138" t="str">
        <f t="shared" si="5"/>
        <v>6390,4</v>
      </c>
    </row>
    <row r="139" spans="1:13">
      <c r="A139" t="s">
        <v>138</v>
      </c>
      <c r="I139" t="str">
        <f t="shared" si="5"/>
        <v>6400,1</v>
      </c>
      <c r="K139">
        <f>IF(RIGHT(A138,1) = "Y",I139-I138-$F$1*0.01*(I138+I139),I138-I139-$F$1*0.01*(I138+I139))</f>
        <v>-19.292875000000727</v>
      </c>
      <c r="M139">
        <f t="shared" si="6"/>
        <v>0.9951718961456687</v>
      </c>
    </row>
    <row r="140" spans="1:13">
      <c r="A140" t="s">
        <v>139</v>
      </c>
      <c r="I140" t="str">
        <f t="shared" si="5"/>
        <v>6400,1</v>
      </c>
    </row>
    <row r="141" spans="1:13">
      <c r="A141" t="s">
        <v>140</v>
      </c>
      <c r="I141" t="str">
        <f t="shared" si="5"/>
        <v>6390,4</v>
      </c>
      <c r="K141">
        <f>IF(RIGHT(A140,1) = "Y",I141-I140-$F$1*0.01*(I140+I141),I140-I141-$F$1*0.01*(I140+I141))</f>
        <v>-19.292875000000727</v>
      </c>
      <c r="M141">
        <f t="shared" si="6"/>
        <v>0.99517921362623729</v>
      </c>
    </row>
    <row r="142" spans="1:13">
      <c r="A142" t="s">
        <v>141</v>
      </c>
      <c r="I142" t="str">
        <f t="shared" si="5"/>
        <v>6321,4</v>
      </c>
    </row>
    <row r="143" spans="1:13">
      <c r="A143" t="s">
        <v>142</v>
      </c>
      <c r="I143" t="str">
        <f t="shared" si="5"/>
        <v>6268,6</v>
      </c>
      <c r="K143">
        <f>IF(RIGHT(A142,1) = "Y",I143-I142-$F$1*0.01*(I142+I143),I142-I143-$F$1*0.01*(I142+I143))</f>
        <v>43.35749999999927</v>
      </c>
      <c r="M143">
        <f t="shared" si="6"/>
        <v>1.0109687883542584</v>
      </c>
    </row>
    <row r="144" spans="1:13">
      <c r="A144" t="s">
        <v>143</v>
      </c>
      <c r="I144" t="str">
        <f t="shared" si="5"/>
        <v>6238,4</v>
      </c>
    </row>
    <row r="145" spans="1:13">
      <c r="A145" t="s">
        <v>144</v>
      </c>
      <c r="I145" t="str">
        <f t="shared" si="5"/>
        <v>6269,6</v>
      </c>
      <c r="K145">
        <f>IF(RIGHT(A144,1) = "Y",I145-I144-$F$1*0.01*(I144+I145),I144-I145-$F$1*0.01*(I144+I145))</f>
        <v>-40.581000000000728</v>
      </c>
      <c r="M145">
        <f t="shared" si="6"/>
        <v>0.98959703294878099</v>
      </c>
    </row>
    <row r="146" spans="1:13">
      <c r="A146" t="s">
        <v>145</v>
      </c>
      <c r="I146" t="str">
        <f t="shared" si="5"/>
        <v>6316,1</v>
      </c>
    </row>
    <row r="147" spans="1:13">
      <c r="A147" t="s">
        <v>146</v>
      </c>
      <c r="I147" t="str">
        <f t="shared" si="5"/>
        <v>6303,9</v>
      </c>
      <c r="K147">
        <f>IF(RIGHT(A146,1) = "Y",I147-I146-$F$1*0.01*(I146+I147),I146-I147-$F$1*0.01*(I146+I147))</f>
        <v>-21.665000000000727</v>
      </c>
      <c r="M147">
        <f t="shared" si="6"/>
        <v>0.99451448518825658</v>
      </c>
    </row>
    <row r="148" spans="1:13">
      <c r="A148" t="s">
        <v>147</v>
      </c>
      <c r="I148" t="str">
        <f t="shared" si="5"/>
        <v>6322,1</v>
      </c>
    </row>
    <row r="149" spans="1:13">
      <c r="A149" t="s">
        <v>148</v>
      </c>
      <c r="I149" t="str">
        <f t="shared" si="5"/>
        <v>6351,9</v>
      </c>
      <c r="K149">
        <f>IF(RIGHT(A148,1) = "Y",I149-I148-$F$1*0.01*(I148+I149),I148-I149-$F$1*0.01*(I148+I149))</f>
        <v>20.294499999999275</v>
      </c>
      <c r="M149">
        <f t="shared" si="6"/>
        <v>1.0051336314987986</v>
      </c>
    </row>
    <row r="150" spans="1:13">
      <c r="A150" t="s">
        <v>149</v>
      </c>
      <c r="I150" t="str">
        <f t="shared" si="5"/>
        <v>6327,4</v>
      </c>
    </row>
    <row r="151" spans="1:13">
      <c r="A151" t="s">
        <v>150</v>
      </c>
      <c r="I151" t="str">
        <f t="shared" si="5"/>
        <v>6342,1</v>
      </c>
      <c r="K151">
        <f>IF(RIGHT(A150,1) = "Y",I151-I150-$F$1*0.01*(I150+I151),I150-I151-$F$1*0.01*(I150+I151))</f>
        <v>-24.202125000000727</v>
      </c>
      <c r="M151">
        <f t="shared" si="6"/>
        <v>0.99388303626759367</v>
      </c>
    </row>
    <row r="152" spans="1:13">
      <c r="A152" t="s">
        <v>151</v>
      </c>
      <c r="I152" t="str">
        <f t="shared" si="5"/>
        <v>6439,1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13596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2018-11-05T15:40:16Z</dcterms:created>
  <dcterms:modified xsi:type="dcterms:W3CDTF">2018-11-05T15:44:55Z</dcterms:modified>
</cp:coreProperties>
</file>