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4020B218-D17B-4BA0-9CE2-3CD19DECFC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E11" i="1"/>
  <c r="N6" i="1"/>
  <c r="N7" i="1"/>
  <c r="N8" i="1"/>
  <c r="N10" i="1"/>
  <c r="N4" i="1"/>
  <c r="H6" i="1"/>
  <c r="H7" i="1"/>
  <c r="H8" i="1"/>
  <c r="H9" i="1"/>
  <c r="H10" i="1"/>
  <c r="H4" i="1"/>
  <c r="E12" i="1" l="1"/>
  <c r="Q10" i="1"/>
  <c r="Q6" i="1"/>
  <c r="K7" i="1"/>
  <c r="K8" i="1"/>
  <c r="K9" i="1"/>
  <c r="K10" i="1"/>
  <c r="K6" i="1"/>
  <c r="C11" i="1"/>
  <c r="D11" i="1"/>
  <c r="O11" i="1"/>
  <c r="P11" i="1"/>
  <c r="I11" i="1"/>
  <c r="J11" i="1"/>
  <c r="Q11" i="1" l="1"/>
  <c r="K11" i="1"/>
  <c r="E7" i="1" l="1"/>
  <c r="E8" i="1"/>
  <c r="E9" i="1"/>
  <c r="E10" i="1"/>
  <c r="E6" i="1"/>
  <c r="E4" i="1"/>
  <c r="L11" i="1"/>
  <c r="T11" i="1"/>
  <c r="S11" i="1"/>
  <c r="R11" i="1"/>
  <c r="N11" i="1"/>
  <c r="M11" i="1"/>
  <c r="F11" i="1"/>
  <c r="H11" i="1"/>
  <c r="G11" i="1"/>
</calcChain>
</file>

<file path=xl/sharedStrings.xml><?xml version="1.0" encoding="utf-8"?>
<sst xmlns="http://schemas.openxmlformats.org/spreadsheetml/2006/main" count="54" uniqueCount="28">
  <si>
    <t>Precision</t>
  </si>
  <si>
    <t>Recall</t>
  </si>
  <si>
    <t>Log</t>
  </si>
  <si>
    <t>Control flow only</t>
  </si>
  <si>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 xml:space="preserve"> = 0.7</t>
    </r>
  </si>
  <si>
    <t>F-Score</t>
  </si>
  <si>
    <t>H(40-30)-l1</t>
  </si>
  <si>
    <t>H(40-30)-l2</t>
  </si>
  <si>
    <t>H(40-30)-l3</t>
  </si>
  <si>
    <t>H(40-30)-l4</t>
  </si>
  <si>
    <t>H(40-30)-l5</t>
  </si>
  <si>
    <t>Average</t>
  </si>
  <si>
    <t>SwiftMend</t>
  </si>
  <si>
    <t>SynonymousLabelRepair</t>
  </si>
  <si>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 xml:space="preserve"> = 0.8</t>
    </r>
  </si>
  <si>
    <r>
      <rPr>
        <b/>
        <sz val="11"/>
        <color theme="1"/>
        <rFont val="Calibri"/>
        <family val="2"/>
      </rPr>
      <t>θ</t>
    </r>
    <r>
      <rPr>
        <b/>
        <sz val="11"/>
        <color theme="1"/>
        <rFont val="Calibri"/>
        <family val="2"/>
        <scheme val="minor"/>
      </rPr>
      <t xml:space="preserve"> = 0.9</t>
    </r>
  </si>
  <si>
    <t>In SwiftMend, in order to be included inside the mergeSet, all members should be having similarity above defined threshold. Otherwise, is not considered similar to at least one member</t>
  </si>
  <si>
    <t xml:space="preserve">SwiftMend does a multi merge of similar labels and does not merge one to one unlike SynonymousLabelRepair which consider pairs and denote them as similar </t>
  </si>
  <si>
    <t xml:space="preserve">SwiftMend considers number of occurences of control flow relations and update footprint only if enough evidence (stability) is seen, SynonymousLabelRepair does not </t>
  </si>
  <si>
    <t>windowSize</t>
  </si>
  <si>
    <t>delay</t>
  </si>
  <si>
    <t>Not accounted (Offline)</t>
  </si>
  <si>
    <t>upper causality threshold</t>
  </si>
  <si>
    <t>lower causality threshold</t>
  </si>
  <si>
    <t>upper parallel threshold</t>
  </si>
  <si>
    <t>lower parallel threshold</t>
  </si>
  <si>
    <t>Sepsis (with SynonymousLabelRepair used ground truth)</t>
  </si>
  <si>
    <t>Sepsis (with actual ground truth)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</si>
</sst>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933450</xdr:colOff>
      <xdr:row>35</xdr:row>
      <xdr:rowOff>43815</xdr:rowOff>
    </xdr:from>
    <xdr:to>
      <xdr:col>6</xdr:col>
      <xdr:colOff>418395</xdr:colOff>
      <xdr:row>47</xdr:row>
      <xdr:rowOff>32116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7C93F9-B50C-E82D-3D5E-CFBECA0DE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0990" y="6444615"/>
          <a:ext cx="5634285" cy="2182861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32</xdr:row>
      <xdr:rowOff>129540</xdr:rowOff>
    </xdr:from>
    <xdr:to>
      <xdr:col>12</xdr:col>
      <xdr:colOff>52653</xdr:colOff>
      <xdr:row>71</xdr:row>
      <xdr:rowOff>77230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1C121C-97E7-D85F-5B8E-91F56CECB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9895" y="5981700"/>
          <a:ext cx="5495238" cy="7080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topLeftCell="A22" workbookViewId="0">
      <selection activeCell="C31" sqref="C31:K31"/>
    </sheetView>
  </sheetViews>
  <sheetFormatPr defaultRowHeight="14.4" x14ac:dyDescent="0.3"/>
  <cols>
    <col min="1" max="1" width="46.33203125" customWidth="1"/>
    <col min="2" max="2" width="23.6640625" customWidth="1"/>
    <col min="3" max="3" width="22.33203125" customWidth="1"/>
    <col min="4" max="6" width="14.5546875" customWidth="1"/>
    <col min="7" max="7" width="15.21875" customWidth="1"/>
    <col min="8" max="8" width="17.109375" customWidth="1"/>
    <col min="9" max="9" width="16.6640625" customWidth="1"/>
    <col min="10" max="10" width="16.88671875" customWidth="1"/>
    <col min="11" max="11" width="16.21875" customWidth="1"/>
    <col min="12" max="13" width="15.6640625" customWidth="1"/>
    <col min="14" max="14" width="14.6640625" customWidth="1"/>
    <col min="15" max="15" width="14.21875" customWidth="1"/>
  </cols>
  <sheetData>
    <row r="1" spans="1:20" x14ac:dyDescent="0.3">
      <c r="A1" s="21" t="s">
        <v>2</v>
      </c>
      <c r="B1" s="3"/>
      <c r="C1" s="15" t="s">
        <v>4</v>
      </c>
      <c r="D1" s="16"/>
      <c r="E1" s="16"/>
      <c r="F1" s="16"/>
      <c r="G1" s="16"/>
      <c r="H1" s="17"/>
      <c r="I1" s="15" t="s">
        <v>14</v>
      </c>
      <c r="J1" s="16"/>
      <c r="K1" s="16"/>
      <c r="L1" s="16"/>
      <c r="M1" s="16"/>
      <c r="N1" s="17"/>
      <c r="O1" s="15" t="s">
        <v>15</v>
      </c>
      <c r="P1" s="16"/>
      <c r="Q1" s="16"/>
      <c r="R1" s="16"/>
      <c r="S1" s="16"/>
      <c r="T1" s="17"/>
    </row>
    <row r="2" spans="1:20" x14ac:dyDescent="0.3">
      <c r="A2" s="22"/>
      <c r="B2" s="10"/>
      <c r="C2" s="18" t="s">
        <v>12</v>
      </c>
      <c r="D2" s="18"/>
      <c r="E2" s="18"/>
      <c r="F2" s="19" t="s">
        <v>13</v>
      </c>
      <c r="G2" s="19"/>
      <c r="H2" s="19"/>
      <c r="I2" s="18" t="s">
        <v>12</v>
      </c>
      <c r="J2" s="18"/>
      <c r="K2" s="18"/>
      <c r="L2" s="19" t="s">
        <v>13</v>
      </c>
      <c r="M2" s="19"/>
      <c r="N2" s="19"/>
      <c r="O2" s="18" t="s">
        <v>12</v>
      </c>
      <c r="P2" s="18"/>
      <c r="Q2" s="18"/>
      <c r="R2" s="19" t="s">
        <v>13</v>
      </c>
      <c r="S2" s="19"/>
      <c r="T2" s="19"/>
    </row>
    <row r="3" spans="1:20" x14ac:dyDescent="0.3">
      <c r="A3" s="4"/>
      <c r="B3" s="5"/>
      <c r="C3" s="6" t="s">
        <v>0</v>
      </c>
      <c r="D3" s="6" t="s">
        <v>1</v>
      </c>
      <c r="E3" s="6" t="s">
        <v>5</v>
      </c>
      <c r="F3" s="6" t="s">
        <v>0</v>
      </c>
      <c r="G3" s="6" t="s">
        <v>1</v>
      </c>
      <c r="H3" s="6" t="s">
        <v>5</v>
      </c>
      <c r="I3" s="6" t="s">
        <v>0</v>
      </c>
      <c r="J3" s="6" t="s">
        <v>1</v>
      </c>
      <c r="K3" s="6" t="s">
        <v>5</v>
      </c>
      <c r="L3" s="6" t="s">
        <v>0</v>
      </c>
      <c r="M3" s="6" t="s">
        <v>1</v>
      </c>
      <c r="N3" s="6" t="s">
        <v>5</v>
      </c>
      <c r="O3" s="6" t="s">
        <v>0</v>
      </c>
      <c r="P3" s="6" t="s">
        <v>1</v>
      </c>
      <c r="Q3" s="6" t="s">
        <v>5</v>
      </c>
      <c r="R3" s="6" t="s">
        <v>0</v>
      </c>
      <c r="S3" s="6" t="s">
        <v>1</v>
      </c>
      <c r="T3" s="6" t="s">
        <v>5</v>
      </c>
    </row>
    <row r="4" spans="1:20" x14ac:dyDescent="0.3">
      <c r="A4" s="1" t="s">
        <v>26</v>
      </c>
      <c r="B4" s="1" t="s">
        <v>3</v>
      </c>
      <c r="C4" s="2">
        <v>0.25</v>
      </c>
      <c r="D4" s="2">
        <v>0.33</v>
      </c>
      <c r="E4" s="2">
        <f>(2*C4*D4)/(C4+D4)</f>
        <v>0.28448275862068961</v>
      </c>
      <c r="F4" s="2">
        <v>0.2</v>
      </c>
      <c r="G4" s="2">
        <v>0.33333000000000002</v>
      </c>
      <c r="H4" s="2">
        <f>(2*F4*G4)/(F4+G4)</f>
        <v>0.24999906249414056</v>
      </c>
      <c r="I4" s="2">
        <v>0</v>
      </c>
      <c r="J4" s="2">
        <v>0</v>
      </c>
      <c r="K4" s="2">
        <v>0</v>
      </c>
      <c r="L4" s="2">
        <v>0.5</v>
      </c>
      <c r="M4" s="2">
        <v>0.33333000000000002</v>
      </c>
      <c r="N4" s="2">
        <f>(2*L4*M4)/(L4+M4)</f>
        <v>0.39999759999039997</v>
      </c>
      <c r="O4" s="2">
        <v>0</v>
      </c>
      <c r="P4" s="2">
        <v>0</v>
      </c>
      <c r="Q4" s="2">
        <v>0</v>
      </c>
      <c r="R4" s="2">
        <v>0.5</v>
      </c>
      <c r="S4" s="2">
        <v>0.33333000000000002</v>
      </c>
      <c r="T4" s="2">
        <v>0.4</v>
      </c>
    </row>
    <row r="5" spans="1:20" x14ac:dyDescent="0.3">
      <c r="A5" s="7"/>
      <c r="B5" s="7"/>
      <c r="C5" s="7"/>
      <c r="D5" s="7"/>
      <c r="E5" s="8"/>
      <c r="F5" s="7"/>
      <c r="G5" s="7"/>
      <c r="H5" s="8"/>
      <c r="I5" s="7"/>
      <c r="J5" s="7"/>
      <c r="K5" s="7"/>
      <c r="L5" s="7"/>
      <c r="M5" s="7"/>
      <c r="N5" s="2"/>
      <c r="O5" s="7"/>
      <c r="P5" s="7"/>
      <c r="Q5" s="7"/>
      <c r="R5" s="7"/>
      <c r="S5" s="7"/>
      <c r="T5" s="7"/>
    </row>
    <row r="6" spans="1:20" x14ac:dyDescent="0.3">
      <c r="A6" s="1" t="s">
        <v>6</v>
      </c>
      <c r="B6" s="1" t="s">
        <v>3</v>
      </c>
      <c r="C6" s="2">
        <v>1</v>
      </c>
      <c r="D6" s="2">
        <v>0.86</v>
      </c>
      <c r="E6" s="2">
        <f t="shared" ref="E6:E11" si="0">(2*C6*D6)/(C6+D6)</f>
        <v>0.92473118279569899</v>
      </c>
      <c r="F6" s="2">
        <v>0.8</v>
      </c>
      <c r="G6" s="2">
        <v>0.571428571</v>
      </c>
      <c r="H6" s="2">
        <f t="shared" ref="H5:H10" si="1">(2*F6*G6)/(F6+G6)</f>
        <v>0.66666666637499994</v>
      </c>
      <c r="I6" s="2">
        <v>1</v>
      </c>
      <c r="J6" s="2">
        <v>0.43</v>
      </c>
      <c r="K6" s="2">
        <f>(2*I6*J6)/(I6+J6)</f>
        <v>0.60139860139860146</v>
      </c>
      <c r="L6" s="2">
        <v>1</v>
      </c>
      <c r="M6" s="2">
        <v>0.42857099999999998</v>
      </c>
      <c r="N6" s="2">
        <f t="shared" ref="N5:N10" si="2">(2*L6*M6)/(L6+M6)</f>
        <v>0.59999957999987397</v>
      </c>
      <c r="O6" s="2">
        <v>1</v>
      </c>
      <c r="P6" s="2">
        <v>0.14000000000000001</v>
      </c>
      <c r="Q6" s="2">
        <f>(2*O6*P6)/(O6+P6)</f>
        <v>0.24561403508771928</v>
      </c>
      <c r="R6" s="2">
        <v>0</v>
      </c>
      <c r="S6" s="2">
        <v>0</v>
      </c>
      <c r="T6" s="2">
        <v>0</v>
      </c>
    </row>
    <row r="7" spans="1:20" x14ac:dyDescent="0.3">
      <c r="A7" s="1" t="s">
        <v>7</v>
      </c>
      <c r="B7" s="1" t="s">
        <v>3</v>
      </c>
      <c r="C7" s="2">
        <v>1</v>
      </c>
      <c r="D7" s="2">
        <v>0.83</v>
      </c>
      <c r="E7" s="2">
        <f t="shared" si="0"/>
        <v>0.90710382513661192</v>
      </c>
      <c r="F7" s="2">
        <v>1</v>
      </c>
      <c r="G7" s="2">
        <v>0.3333333</v>
      </c>
      <c r="H7" s="2">
        <f t="shared" si="1"/>
        <v>0.49999996249999906</v>
      </c>
      <c r="I7" s="2">
        <v>1</v>
      </c>
      <c r="J7" s="2">
        <v>0.33</v>
      </c>
      <c r="K7" s="2">
        <f t="shared" ref="K7:K11" si="3">(2*I7*J7)/(I7+J7)</f>
        <v>0.49624060150375937</v>
      </c>
      <c r="L7" s="2">
        <v>1</v>
      </c>
      <c r="M7" s="2">
        <v>0.16666665999999999</v>
      </c>
      <c r="N7" s="2">
        <f t="shared" si="2"/>
        <v>0.28571427591836729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 x14ac:dyDescent="0.3">
      <c r="A8" s="1" t="s">
        <v>8</v>
      </c>
      <c r="B8" s="1" t="s">
        <v>3</v>
      </c>
      <c r="C8" s="2">
        <v>1</v>
      </c>
      <c r="D8" s="2">
        <v>0.83</v>
      </c>
      <c r="E8" s="2">
        <f t="shared" si="0"/>
        <v>0.90710382513661192</v>
      </c>
      <c r="F8" s="2">
        <v>1</v>
      </c>
      <c r="G8" s="2">
        <v>0.3333333</v>
      </c>
      <c r="H8" s="2">
        <f t="shared" si="1"/>
        <v>0.49999996249999906</v>
      </c>
      <c r="I8" s="2">
        <v>1</v>
      </c>
      <c r="J8" s="2">
        <v>0.33</v>
      </c>
      <c r="K8" s="2">
        <f t="shared" si="3"/>
        <v>0.49624060150375937</v>
      </c>
      <c r="L8" s="2">
        <v>1</v>
      </c>
      <c r="M8" s="2">
        <v>0.16666665999999999</v>
      </c>
      <c r="N8" s="2">
        <f t="shared" si="2"/>
        <v>0.28571427591836729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x14ac:dyDescent="0.3">
      <c r="A9" s="1" t="s">
        <v>9</v>
      </c>
      <c r="B9" s="1" t="s">
        <v>3</v>
      </c>
      <c r="C9" s="2">
        <v>1</v>
      </c>
      <c r="D9" s="2">
        <v>0.5</v>
      </c>
      <c r="E9" s="2">
        <f t="shared" si="0"/>
        <v>0.66666666666666663</v>
      </c>
      <c r="F9" s="2">
        <v>1</v>
      </c>
      <c r="G9" s="2">
        <v>0.5</v>
      </c>
      <c r="H9" s="2">
        <f t="shared" si="1"/>
        <v>0.66666666666666663</v>
      </c>
      <c r="I9" s="2">
        <v>1</v>
      </c>
      <c r="J9" s="2">
        <v>0.17</v>
      </c>
      <c r="K9" s="2">
        <f t="shared" si="3"/>
        <v>0.29059829059829062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0" x14ac:dyDescent="0.3">
      <c r="A10" s="1" t="s">
        <v>10</v>
      </c>
      <c r="B10" s="1" t="s">
        <v>3</v>
      </c>
      <c r="C10" s="2">
        <v>1</v>
      </c>
      <c r="D10" s="2">
        <v>0.43</v>
      </c>
      <c r="E10" s="2">
        <f t="shared" si="0"/>
        <v>0.60139860139860146</v>
      </c>
      <c r="F10" s="2">
        <v>0.6</v>
      </c>
      <c r="G10" s="2">
        <v>0.428571428571</v>
      </c>
      <c r="H10" s="2">
        <f t="shared" si="1"/>
        <v>0.49999999999970834</v>
      </c>
      <c r="I10" s="2">
        <v>1</v>
      </c>
      <c r="J10" s="2">
        <v>0.28999999999999998</v>
      </c>
      <c r="K10" s="2">
        <f t="shared" si="3"/>
        <v>0.44961240310077516</v>
      </c>
      <c r="L10" s="9">
        <v>1</v>
      </c>
      <c r="M10" s="2">
        <v>0.42857141999999998</v>
      </c>
      <c r="N10" s="2">
        <f t="shared" si="2"/>
        <v>0.59999999159999995</v>
      </c>
      <c r="O10" s="2">
        <v>1</v>
      </c>
      <c r="P10" s="2">
        <v>0.14000000000000001</v>
      </c>
      <c r="Q10" s="2">
        <f t="shared" ref="Q10" si="4">(2*O10*P10)/(O10+P10)</f>
        <v>0.24561403508771928</v>
      </c>
      <c r="R10" s="2">
        <v>0</v>
      </c>
      <c r="S10" s="2">
        <v>0</v>
      </c>
      <c r="T10" s="2">
        <v>0</v>
      </c>
    </row>
    <row r="11" spans="1:20" x14ac:dyDescent="0.3">
      <c r="A11" s="7" t="s">
        <v>11</v>
      </c>
      <c r="B11" s="7"/>
      <c r="C11" s="8">
        <f t="shared" ref="C11:D11" si="5">AVERAGE(C6:C10)</f>
        <v>1</v>
      </c>
      <c r="D11" s="8">
        <f t="shared" si="5"/>
        <v>0.69000000000000006</v>
      </c>
      <c r="E11" s="8">
        <f t="shared" si="0"/>
        <v>0.81656804733727817</v>
      </c>
      <c r="F11" s="8">
        <f>AVERAGE(F6:F10)</f>
        <v>0.87999999999999989</v>
      </c>
      <c r="G11" s="8">
        <f t="shared" ref="G11:J11" si="6">AVERAGE(G6:G10)</f>
        <v>0.43333331991420004</v>
      </c>
      <c r="H11" s="8">
        <f t="shared" si="6"/>
        <v>0.56666665160827456</v>
      </c>
      <c r="I11" s="8">
        <f t="shared" si="6"/>
        <v>1</v>
      </c>
      <c r="J11" s="8">
        <f t="shared" si="6"/>
        <v>0.31</v>
      </c>
      <c r="K11" s="8">
        <f t="shared" si="3"/>
        <v>0.47328244274809156</v>
      </c>
      <c r="L11" s="8">
        <f>AVERAGE(L6:L10)</f>
        <v>0.8</v>
      </c>
      <c r="M11" s="8">
        <f t="shared" ref="M11:P11" si="7">AVERAGE(M6:M10)</f>
        <v>0.23809514799999998</v>
      </c>
      <c r="N11" s="8">
        <f t="shared" si="7"/>
        <v>0.35428562468732167</v>
      </c>
      <c r="O11" s="8">
        <f t="shared" si="7"/>
        <v>0.4</v>
      </c>
      <c r="P11" s="8">
        <f t="shared" si="7"/>
        <v>5.6000000000000008E-2</v>
      </c>
      <c r="Q11" s="8">
        <f>(2*O11*P11)/(O11+P11)</f>
        <v>9.8245614035087733E-2</v>
      </c>
      <c r="R11" s="8">
        <f t="shared" ref="R11:T11" si="8">AVERAGE(R6:R10)</f>
        <v>0</v>
      </c>
      <c r="S11" s="8">
        <f t="shared" si="8"/>
        <v>0</v>
      </c>
      <c r="T11" s="8">
        <f t="shared" si="8"/>
        <v>0</v>
      </c>
    </row>
    <row r="12" spans="1:20" x14ac:dyDescent="0.3">
      <c r="A12" s="1" t="s">
        <v>27</v>
      </c>
      <c r="B12" s="1" t="s">
        <v>3</v>
      </c>
      <c r="C12" s="2">
        <v>0.67090000000000005</v>
      </c>
      <c r="D12" s="2">
        <v>0.2097</v>
      </c>
      <c r="E12" s="2">
        <f>(2*C12*D12)/(C12+D12)</f>
        <v>0.31952698160345222</v>
      </c>
      <c r="F12" s="23"/>
      <c r="G12" s="23"/>
      <c r="H12" s="23"/>
      <c r="I12" s="2">
        <v>1</v>
      </c>
      <c r="J12" s="2">
        <v>0.1</v>
      </c>
      <c r="K12" s="2">
        <f>(2*I12*J12)/(I12+J12)</f>
        <v>0.18181818181818182</v>
      </c>
      <c r="L12" s="23"/>
      <c r="M12" s="23"/>
      <c r="N12" s="23"/>
      <c r="O12" s="2">
        <v>1</v>
      </c>
      <c r="P12" s="2">
        <v>0.1</v>
      </c>
      <c r="Q12" s="2">
        <v>0.18</v>
      </c>
      <c r="R12" s="23"/>
      <c r="S12" s="23"/>
      <c r="T12" s="23"/>
    </row>
    <row r="23" spans="2:13" x14ac:dyDescent="0.3">
      <c r="B23" s="12" t="s">
        <v>19</v>
      </c>
      <c r="C23" s="14" t="s">
        <v>21</v>
      </c>
    </row>
    <row r="24" spans="2:13" x14ac:dyDescent="0.3">
      <c r="B24" s="12" t="s">
        <v>20</v>
      </c>
      <c r="C24" s="14" t="s">
        <v>21</v>
      </c>
    </row>
    <row r="25" spans="2:13" x14ac:dyDescent="0.3">
      <c r="B25" s="12" t="s">
        <v>22</v>
      </c>
      <c r="C25" s="13">
        <v>0.8</v>
      </c>
    </row>
    <row r="26" spans="2:13" x14ac:dyDescent="0.3">
      <c r="B26" s="12" t="s">
        <v>23</v>
      </c>
      <c r="C26" s="13">
        <v>0.7</v>
      </c>
    </row>
    <row r="27" spans="2:13" x14ac:dyDescent="0.3">
      <c r="B27" s="12" t="s">
        <v>24</v>
      </c>
      <c r="C27" s="13">
        <v>2</v>
      </c>
    </row>
    <row r="28" spans="2:13" x14ac:dyDescent="0.3">
      <c r="B28" s="12" t="s">
        <v>25</v>
      </c>
      <c r="C28" s="13">
        <v>3</v>
      </c>
    </row>
    <row r="30" spans="2:13" x14ac:dyDescent="0.3">
      <c r="C30" s="20" t="s">
        <v>18</v>
      </c>
      <c r="D30" s="20"/>
      <c r="E30" s="20"/>
      <c r="F30" s="20"/>
      <c r="G30" s="20"/>
      <c r="H30" s="20"/>
      <c r="I30" s="20"/>
      <c r="J30" s="20"/>
      <c r="K30" s="20"/>
      <c r="L30" s="20"/>
      <c r="M30" s="11"/>
    </row>
    <row r="31" spans="2:13" x14ac:dyDescent="0.3">
      <c r="C31" s="20" t="s">
        <v>17</v>
      </c>
      <c r="D31" s="20"/>
      <c r="E31" s="20"/>
      <c r="F31" s="20"/>
      <c r="G31" s="20"/>
      <c r="H31" s="20"/>
      <c r="I31" s="20"/>
      <c r="J31" s="20"/>
      <c r="K31" s="20"/>
      <c r="L31" s="11"/>
      <c r="M31" s="11"/>
    </row>
    <row r="32" spans="2:13" x14ac:dyDescent="0.3">
      <c r="C32" s="20" t="s">
        <v>16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</row>
  </sheetData>
  <mergeCells count="13">
    <mergeCell ref="C32:M32"/>
    <mergeCell ref="C2:E2"/>
    <mergeCell ref="F2:H2"/>
    <mergeCell ref="C1:H1"/>
    <mergeCell ref="A1:A2"/>
    <mergeCell ref="I1:N1"/>
    <mergeCell ref="I2:K2"/>
    <mergeCell ref="L2:N2"/>
    <mergeCell ref="O1:T1"/>
    <mergeCell ref="O2:Q2"/>
    <mergeCell ref="R2:T2"/>
    <mergeCell ref="C30:L30"/>
    <mergeCell ref="C31:K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2024-06-02T11:53:38Z</dcterms:modified>
</cp:coreProperties>
</file>