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/>
  <xr:revisionPtr revIDLastSave="0" documentId="13_ncr:1_{E19EEBD7-F8DF-4C54-BAFD-830082BB405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Sheet2!$A$2:$N$2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2" i="2" l="1"/>
  <c r="J42" i="2"/>
  <c r="G42" i="2"/>
  <c r="N41" i="2"/>
  <c r="J41" i="2"/>
  <c r="G41" i="2"/>
  <c r="N40" i="2"/>
  <c r="J40" i="2"/>
  <c r="G40" i="2"/>
  <c r="N39" i="2"/>
  <c r="J39" i="2"/>
  <c r="G39" i="2"/>
  <c r="N38" i="2"/>
  <c r="J38" i="2"/>
  <c r="G38" i="2"/>
  <c r="N36" i="2"/>
  <c r="J36" i="2"/>
  <c r="G36" i="2"/>
  <c r="N33" i="2"/>
  <c r="J33" i="2"/>
  <c r="G33" i="2"/>
  <c r="N31" i="2"/>
  <c r="J31" i="2"/>
  <c r="G31" i="2"/>
  <c r="N35" i="2"/>
  <c r="J35" i="2"/>
  <c r="G35" i="2"/>
  <c r="N37" i="2"/>
  <c r="J37" i="2"/>
  <c r="G37" i="2"/>
  <c r="N29" i="2"/>
  <c r="J29" i="2"/>
  <c r="G29" i="2"/>
  <c r="N30" i="2"/>
  <c r="J30" i="2"/>
  <c r="G30" i="2"/>
  <c r="N26" i="2"/>
  <c r="J26" i="2"/>
  <c r="G26" i="2"/>
  <c r="N32" i="2"/>
  <c r="J32" i="2"/>
  <c r="G32" i="2"/>
  <c r="N34" i="2"/>
  <c r="J34" i="2"/>
  <c r="G34" i="2"/>
  <c r="N22" i="2"/>
  <c r="J22" i="2"/>
  <c r="G22" i="2"/>
  <c r="N28" i="2"/>
  <c r="J28" i="2"/>
  <c r="G28" i="2"/>
  <c r="N21" i="2"/>
  <c r="J21" i="2"/>
  <c r="G21" i="2"/>
  <c r="N27" i="2"/>
  <c r="J27" i="2"/>
  <c r="G27" i="2"/>
  <c r="N25" i="2"/>
  <c r="J25" i="2"/>
  <c r="G25" i="2"/>
  <c r="N24" i="2"/>
  <c r="J24" i="2"/>
  <c r="G24" i="2"/>
  <c r="N15" i="2"/>
  <c r="J15" i="2"/>
  <c r="G15" i="2"/>
  <c r="N20" i="2"/>
  <c r="J20" i="2"/>
  <c r="G20" i="2"/>
  <c r="N19" i="2"/>
  <c r="J19" i="2"/>
  <c r="G19" i="2"/>
  <c r="N23" i="2"/>
  <c r="J23" i="2"/>
  <c r="G23" i="2"/>
  <c r="N16" i="2"/>
  <c r="J16" i="2"/>
  <c r="G16" i="2"/>
  <c r="N17" i="2"/>
  <c r="J17" i="2"/>
  <c r="G17" i="2"/>
  <c r="N14" i="2"/>
  <c r="J14" i="2"/>
  <c r="G14" i="2"/>
  <c r="N18" i="2"/>
  <c r="J18" i="2"/>
  <c r="G18" i="2"/>
  <c r="J12" i="2"/>
  <c r="G12" i="2"/>
  <c r="N13" i="2"/>
  <c r="J13" i="2"/>
  <c r="G13" i="2"/>
  <c r="J11" i="2"/>
  <c r="G11" i="2"/>
  <c r="G8" i="2"/>
  <c r="J9" i="2"/>
  <c r="G9" i="2"/>
  <c r="N10" i="2"/>
  <c r="J10" i="2"/>
  <c r="G10" i="2"/>
  <c r="G3" i="2"/>
  <c r="G6" i="2"/>
  <c r="G7" i="2"/>
  <c r="G4" i="2"/>
  <c r="G5" i="2"/>
  <c r="G32" i="1"/>
  <c r="G28" i="1"/>
  <c r="G29" i="1"/>
  <c r="G30" i="1"/>
  <c r="G31" i="1"/>
  <c r="G27" i="1"/>
  <c r="G26" i="1"/>
  <c r="G22" i="1"/>
  <c r="G23" i="1"/>
  <c r="G24" i="1"/>
  <c r="G25" i="1"/>
  <c r="G21" i="1"/>
  <c r="G20" i="1"/>
  <c r="G16" i="1"/>
  <c r="G17" i="1"/>
  <c r="G18" i="1"/>
  <c r="G19" i="1"/>
  <c r="G15" i="1"/>
  <c r="G14" i="1"/>
  <c r="G8" i="1"/>
  <c r="G10" i="1"/>
  <c r="G11" i="1"/>
  <c r="G12" i="1"/>
  <c r="G13" i="1"/>
  <c r="G9" i="1"/>
  <c r="J26" i="1" l="1"/>
  <c r="J20" i="1"/>
  <c r="J14" i="1"/>
  <c r="J8" i="1" l="1"/>
  <c r="J10" i="1"/>
  <c r="F50" i="1"/>
  <c r="E50" i="1"/>
  <c r="G49" i="1"/>
  <c r="G48" i="1"/>
  <c r="G47" i="1"/>
  <c r="G46" i="1"/>
  <c r="G45" i="1"/>
  <c r="F44" i="1"/>
  <c r="E44" i="1"/>
  <c r="G43" i="1"/>
  <c r="G42" i="1"/>
  <c r="G41" i="1"/>
  <c r="G40" i="1"/>
  <c r="G39" i="1"/>
  <c r="F38" i="1"/>
  <c r="G38" i="1" s="1"/>
  <c r="E38" i="1"/>
  <c r="G37" i="1"/>
  <c r="G36" i="1"/>
  <c r="G35" i="1"/>
  <c r="G34" i="1"/>
  <c r="G33" i="1"/>
  <c r="F32" i="1"/>
  <c r="E32" i="1"/>
  <c r="F26" i="1"/>
  <c r="E26" i="1"/>
  <c r="F20" i="1"/>
  <c r="E20" i="1"/>
  <c r="F14" i="1"/>
  <c r="E14" i="1"/>
  <c r="F8" i="1"/>
  <c r="E8" i="1"/>
  <c r="C8" i="1"/>
  <c r="G7" i="1"/>
  <c r="G6" i="1"/>
  <c r="G5" i="1"/>
  <c r="G4" i="1"/>
  <c r="G3" i="1"/>
  <c r="M50" i="1"/>
  <c r="L50" i="1"/>
  <c r="N49" i="1"/>
  <c r="N48" i="1"/>
  <c r="N47" i="1"/>
  <c r="N46" i="1"/>
  <c r="N45" i="1"/>
  <c r="M44" i="1"/>
  <c r="L44" i="1"/>
  <c r="N43" i="1"/>
  <c r="N42" i="1"/>
  <c r="N41" i="1"/>
  <c r="N40" i="1"/>
  <c r="N39" i="1"/>
  <c r="M38" i="1"/>
  <c r="L38" i="1"/>
  <c r="N38" i="1" s="1"/>
  <c r="N37" i="1"/>
  <c r="N36" i="1"/>
  <c r="N35" i="1"/>
  <c r="N34" i="1"/>
  <c r="N33" i="1"/>
  <c r="M32" i="1"/>
  <c r="L32" i="1"/>
  <c r="N32" i="1" s="1"/>
  <c r="N31" i="1"/>
  <c r="N30" i="1"/>
  <c r="N29" i="1"/>
  <c r="N28" i="1"/>
  <c r="N27" i="1"/>
  <c r="M26" i="1"/>
  <c r="L26" i="1"/>
  <c r="N25" i="1"/>
  <c r="N24" i="1"/>
  <c r="N23" i="1"/>
  <c r="N22" i="1"/>
  <c r="N21" i="1"/>
  <c r="M20" i="1"/>
  <c r="L20" i="1"/>
  <c r="N19" i="1"/>
  <c r="N18" i="1"/>
  <c r="N17" i="1"/>
  <c r="N16" i="1"/>
  <c r="M14" i="1"/>
  <c r="L14" i="1"/>
  <c r="N13" i="1"/>
  <c r="N9" i="1"/>
  <c r="M8" i="1"/>
  <c r="L8" i="1"/>
  <c r="G50" i="1" l="1"/>
  <c r="G44" i="1"/>
  <c r="N14" i="1"/>
  <c r="N44" i="1"/>
  <c r="N26" i="1"/>
  <c r="N20" i="1"/>
  <c r="N50" i="1"/>
  <c r="I44" i="1" l="1"/>
  <c r="H44" i="1"/>
  <c r="I38" i="1"/>
  <c r="H38" i="1"/>
  <c r="I32" i="1"/>
  <c r="H32" i="1"/>
  <c r="I26" i="1"/>
  <c r="H26" i="1"/>
  <c r="I20" i="1"/>
  <c r="H20" i="1"/>
  <c r="I14" i="1"/>
  <c r="H14" i="1"/>
  <c r="H8" i="1"/>
  <c r="I8" i="1"/>
  <c r="J38" i="1" l="1"/>
  <c r="J32" i="1"/>
  <c r="J44" i="1"/>
  <c r="J9" i="1"/>
  <c r="J12" i="1"/>
  <c r="J13" i="1"/>
  <c r="J15" i="1"/>
  <c r="J16" i="1"/>
  <c r="J17" i="1"/>
  <c r="J18" i="1"/>
  <c r="J19" i="1"/>
  <c r="I50" i="1" l="1"/>
  <c r="H50" i="1"/>
  <c r="J49" i="1"/>
  <c r="J48" i="1"/>
  <c r="J47" i="1"/>
  <c r="J46" i="1"/>
  <c r="J45" i="1"/>
  <c r="J43" i="1"/>
  <c r="J42" i="1"/>
  <c r="J41" i="1"/>
  <c r="J40" i="1"/>
  <c r="J39" i="1"/>
  <c r="J37" i="1"/>
  <c r="J36" i="1"/>
  <c r="J35" i="1"/>
  <c r="J34" i="1"/>
  <c r="J33" i="1"/>
  <c r="J31" i="1"/>
  <c r="J30" i="1"/>
  <c r="J29" i="1"/>
  <c r="J28" i="1"/>
  <c r="J27" i="1"/>
  <c r="J25" i="1"/>
  <c r="J24" i="1"/>
  <c r="J23" i="1"/>
  <c r="J22" i="1"/>
  <c r="J21" i="1"/>
  <c r="J50" i="1" l="1"/>
</calcChain>
</file>

<file path=xl/sharedStrings.xml><?xml version="1.0" encoding="utf-8"?>
<sst xmlns="http://schemas.openxmlformats.org/spreadsheetml/2006/main" count="203" uniqueCount="35">
  <si>
    <t>run1</t>
  </si>
  <si>
    <t>run2</t>
  </si>
  <si>
    <t>run3</t>
  </si>
  <si>
    <t>run4</t>
  </si>
  <si>
    <t>run5</t>
  </si>
  <si>
    <t>precision</t>
  </si>
  <si>
    <t>recal</t>
  </si>
  <si>
    <t>fscore</t>
  </si>
  <si>
    <t>avg</t>
  </si>
  <si>
    <t>trace vareints</t>
  </si>
  <si>
    <t>Affected events</t>
  </si>
  <si>
    <t>% Affected Events</t>
  </si>
  <si>
    <t>Log</t>
  </si>
  <si>
    <t>Run</t>
  </si>
  <si>
    <t xml:space="preserve">run4 </t>
  </si>
  <si>
    <t>aff acts</t>
  </si>
  <si>
    <t>delay</t>
  </si>
  <si>
    <t>upper causality threshold</t>
  </si>
  <si>
    <t>lower causality threshold</t>
  </si>
  <si>
    <t>upper parallel threshold</t>
  </si>
  <si>
    <t>lower parallel threshold</t>
  </si>
  <si>
    <t>similarity Threshold</t>
  </si>
  <si>
    <t>SynonymousLabelRepair(Control Flow)</t>
  </si>
  <si>
    <t>SwiftMend</t>
  </si>
  <si>
    <t>Hospital_Billing(20,0.1)</t>
  </si>
  <si>
    <t>Hospital_Billing(20,10)</t>
  </si>
  <si>
    <t>Hospital_Billing(20,30)</t>
  </si>
  <si>
    <t>Hospital_Billing(40,30)</t>
  </si>
  <si>
    <t>Hospital_Billing(40,50)</t>
  </si>
  <si>
    <t>Hospital_Billing(60,50)</t>
  </si>
  <si>
    <t>Hospital_Billing(80,50)</t>
  </si>
  <si>
    <t>Hospital_Billing(100,50)</t>
  </si>
  <si>
    <t>windowSize</t>
  </si>
  <si>
    <t>451400 (Offline)</t>
  </si>
  <si>
    <t>Not accounted (Offline)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</si>
</sst>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39BE1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0" xfId="0" applyFont="1"/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39B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8"/>
  <sheetViews>
    <sheetView topLeftCell="A39" workbookViewId="0">
      <selection sqref="A1:N50"/>
    </sheetView>
  </sheetViews>
  <sheetFormatPr defaultColWidth="8.77734375" defaultRowHeight="14.4" x14ac:dyDescent="0.3"/>
  <cols>
    <col min="1" max="1" width="25.33203125" style="1" customWidth="1"/>
    <col min="2" max="4" width="8.77734375" style="1"/>
    <col min="5" max="5" width="14.109375" style="1" customWidth="1"/>
    <col min="6" max="6" width="15" style="1" customWidth="1"/>
    <col min="7" max="7" width="22.77734375" style="1" customWidth="1"/>
    <col min="8" max="8" width="21.109375" style="1" customWidth="1"/>
    <col min="9" max="9" width="10.77734375" style="1" customWidth="1"/>
    <col min="10" max="10" width="17.33203125" style="1" customWidth="1"/>
    <col min="11" max="11" width="8.77734375" style="1" customWidth="1"/>
    <col min="12" max="14" width="8.77734375" style="1"/>
    <col min="18" max="18" width="8.77734375" style="1"/>
    <col min="23" max="23" width="8.77734375" style="1"/>
    <col min="28" max="28" width="8.77734375" style="1"/>
    <col min="33" max="33" width="8.77734375" style="1"/>
    <col min="37" max="37" width="9.33203125" customWidth="1"/>
    <col min="38" max="38" width="8.77734375" style="1"/>
    <col min="39" max="39" width="16.6640625" customWidth="1"/>
  </cols>
  <sheetData>
    <row r="1" spans="1:38" x14ac:dyDescent="0.3">
      <c r="A1" s="2"/>
      <c r="B1" s="2"/>
      <c r="C1" s="2"/>
      <c r="D1" s="2"/>
      <c r="E1" s="2"/>
      <c r="F1" s="2"/>
      <c r="G1" s="2"/>
      <c r="H1" s="12" t="s">
        <v>23</v>
      </c>
      <c r="I1" s="13"/>
      <c r="J1" s="13"/>
      <c r="K1" s="12" t="s">
        <v>22</v>
      </c>
      <c r="L1" s="13"/>
      <c r="M1" s="13"/>
      <c r="N1" s="13"/>
      <c r="R1"/>
      <c r="W1"/>
      <c r="AB1"/>
      <c r="AG1"/>
      <c r="AL1"/>
    </row>
    <row r="2" spans="1:38" s="8" customFormat="1" x14ac:dyDescent="0.3">
      <c r="A2" s="6" t="s">
        <v>12</v>
      </c>
      <c r="B2" s="6"/>
      <c r="C2" s="6" t="s">
        <v>15</v>
      </c>
      <c r="D2" s="6" t="s">
        <v>13</v>
      </c>
      <c r="E2" s="6" t="s">
        <v>9</v>
      </c>
      <c r="F2" s="6" t="s">
        <v>10</v>
      </c>
      <c r="G2" s="6" t="s">
        <v>11</v>
      </c>
      <c r="H2" s="6" t="s">
        <v>5</v>
      </c>
      <c r="I2" s="7" t="s">
        <v>6</v>
      </c>
      <c r="J2" s="6" t="s">
        <v>7</v>
      </c>
      <c r="K2" s="6"/>
      <c r="L2" s="6" t="s">
        <v>5</v>
      </c>
      <c r="M2" s="7" t="s">
        <v>6</v>
      </c>
      <c r="N2" s="6" t="s">
        <v>7</v>
      </c>
    </row>
    <row r="3" spans="1:38" x14ac:dyDescent="0.3">
      <c r="A3" s="3" t="s">
        <v>24</v>
      </c>
      <c r="B3" s="3"/>
      <c r="C3" s="3">
        <v>2</v>
      </c>
      <c r="D3" s="3" t="s">
        <v>0</v>
      </c>
      <c r="E3" s="3">
        <v>1036</v>
      </c>
      <c r="F3" s="3">
        <v>78</v>
      </c>
      <c r="G3" s="3">
        <f t="shared" ref="G3:G7" si="0">F3*100/451359</f>
        <v>1.7281144277614936E-2</v>
      </c>
      <c r="H3" s="3">
        <v>0</v>
      </c>
      <c r="I3" s="3">
        <v>0</v>
      </c>
      <c r="J3" s="3">
        <v>0</v>
      </c>
      <c r="K3" s="3"/>
      <c r="L3" s="3">
        <v>0</v>
      </c>
      <c r="M3" s="3">
        <v>0</v>
      </c>
      <c r="N3" s="3">
        <v>0</v>
      </c>
      <c r="R3"/>
      <c r="W3"/>
      <c r="AB3"/>
      <c r="AG3"/>
      <c r="AL3"/>
    </row>
    <row r="4" spans="1:38" x14ac:dyDescent="0.3">
      <c r="A4" s="3" t="s">
        <v>24</v>
      </c>
      <c r="B4" s="3"/>
      <c r="C4" s="3">
        <v>2</v>
      </c>
      <c r="D4" s="3" t="s">
        <v>1</v>
      </c>
      <c r="E4" s="3">
        <v>1029</v>
      </c>
      <c r="F4" s="3">
        <v>48</v>
      </c>
      <c r="G4" s="3">
        <f t="shared" si="0"/>
        <v>1.0634550324686114E-2</v>
      </c>
      <c r="H4" s="3">
        <v>0</v>
      </c>
      <c r="I4" s="3">
        <v>0</v>
      </c>
      <c r="J4" s="3">
        <v>0</v>
      </c>
      <c r="K4" s="3"/>
      <c r="L4" s="3">
        <v>0</v>
      </c>
      <c r="M4" s="3">
        <v>0</v>
      </c>
      <c r="N4" s="3">
        <v>0</v>
      </c>
      <c r="R4"/>
      <c r="W4"/>
      <c r="AB4"/>
      <c r="AG4"/>
      <c r="AL4"/>
    </row>
    <row r="5" spans="1:38" x14ac:dyDescent="0.3">
      <c r="A5" s="3" t="s">
        <v>24</v>
      </c>
      <c r="B5" s="3"/>
      <c r="C5" s="3">
        <v>3</v>
      </c>
      <c r="D5" s="3" t="s">
        <v>2</v>
      </c>
      <c r="E5" s="3">
        <v>1048</v>
      </c>
      <c r="F5" s="3">
        <v>145</v>
      </c>
      <c r="G5" s="3">
        <f t="shared" si="0"/>
        <v>3.212520410582264E-2</v>
      </c>
      <c r="H5" s="3">
        <v>0</v>
      </c>
      <c r="I5" s="3">
        <v>0</v>
      </c>
      <c r="J5" s="3">
        <v>0</v>
      </c>
      <c r="K5" s="3"/>
      <c r="L5" s="3">
        <v>0</v>
      </c>
      <c r="M5" s="3">
        <v>0</v>
      </c>
      <c r="N5" s="3">
        <v>0</v>
      </c>
      <c r="R5"/>
      <c r="W5"/>
      <c r="AB5"/>
      <c r="AG5"/>
      <c r="AL5"/>
    </row>
    <row r="6" spans="1:38" x14ac:dyDescent="0.3">
      <c r="A6" s="3" t="s">
        <v>24</v>
      </c>
      <c r="B6" s="3"/>
      <c r="C6" s="3">
        <v>4</v>
      </c>
      <c r="D6" s="3" t="s">
        <v>3</v>
      </c>
      <c r="E6" s="3">
        <v>1040</v>
      </c>
      <c r="F6" s="3">
        <v>115</v>
      </c>
      <c r="G6" s="3">
        <f t="shared" si="0"/>
        <v>2.5478610152893818E-2</v>
      </c>
      <c r="H6" s="3">
        <v>0</v>
      </c>
      <c r="I6" s="3">
        <v>0</v>
      </c>
      <c r="J6" s="3">
        <v>0</v>
      </c>
      <c r="K6" s="3"/>
      <c r="L6" s="3">
        <v>0</v>
      </c>
      <c r="M6" s="3">
        <v>0</v>
      </c>
      <c r="N6" s="3">
        <v>0</v>
      </c>
      <c r="R6"/>
      <c r="W6"/>
      <c r="AB6"/>
      <c r="AG6"/>
      <c r="AL6"/>
    </row>
    <row r="7" spans="1:38" x14ac:dyDescent="0.3">
      <c r="A7" s="3" t="s">
        <v>24</v>
      </c>
      <c r="B7" s="3"/>
      <c r="C7" s="3">
        <v>2</v>
      </c>
      <c r="D7" s="3" t="s">
        <v>4</v>
      </c>
      <c r="E7" s="3">
        <v>1025</v>
      </c>
      <c r="F7" s="3">
        <v>11</v>
      </c>
      <c r="G7" s="3">
        <f t="shared" si="0"/>
        <v>2.4370844494072345E-3</v>
      </c>
      <c r="H7" s="3">
        <v>0</v>
      </c>
      <c r="I7" s="3">
        <v>0</v>
      </c>
      <c r="J7" s="3">
        <v>0</v>
      </c>
      <c r="K7" s="3"/>
      <c r="L7" s="3">
        <v>0</v>
      </c>
      <c r="M7" s="3">
        <v>0</v>
      </c>
      <c r="N7" s="3">
        <v>0</v>
      </c>
      <c r="R7"/>
      <c r="W7"/>
      <c r="AB7"/>
      <c r="AG7"/>
      <c r="AL7"/>
    </row>
    <row r="8" spans="1:38" x14ac:dyDescent="0.3">
      <c r="A8" s="4"/>
      <c r="B8" s="4"/>
      <c r="C8" s="4">
        <f xml:space="preserve"> AVERAGE(C3:C7)</f>
        <v>2.6</v>
      </c>
      <c r="D8" s="4" t="s">
        <v>8</v>
      </c>
      <c r="E8" s="4">
        <f xml:space="preserve"> AVERAGE(E3:E7)</f>
        <v>1035.5999999999999</v>
      </c>
      <c r="F8" s="4">
        <f xml:space="preserve"> AVERAGE(F3:F7)</f>
        <v>79.400000000000006</v>
      </c>
      <c r="G8" s="4">
        <f xml:space="preserve"> AVERAGE(G3:G7)</f>
        <v>1.7591318662084951E-2</v>
      </c>
      <c r="H8" s="4">
        <f t="shared" ref="H8:J8" si="1">AVERAGE(H3:H7)</f>
        <v>0</v>
      </c>
      <c r="I8" s="4">
        <f t="shared" si="1"/>
        <v>0</v>
      </c>
      <c r="J8" s="4">
        <f t="shared" si="1"/>
        <v>0</v>
      </c>
      <c r="K8" s="4"/>
      <c r="L8" s="4">
        <f>AVERAGE(L3:L7)</f>
        <v>0</v>
      </c>
      <c r="M8" s="4">
        <f t="shared" ref="M8" si="2">AVERAGE(M3:M7)</f>
        <v>0</v>
      </c>
      <c r="N8" s="4">
        <v>0</v>
      </c>
      <c r="R8"/>
      <c r="W8"/>
      <c r="AB8"/>
      <c r="AG8"/>
      <c r="AL8"/>
    </row>
    <row r="9" spans="1:38" x14ac:dyDescent="0.3">
      <c r="A9" s="3" t="s">
        <v>25</v>
      </c>
      <c r="B9" s="3"/>
      <c r="C9" s="3">
        <v>4</v>
      </c>
      <c r="D9" s="3" t="s">
        <v>0</v>
      </c>
      <c r="E9" s="3">
        <v>1441</v>
      </c>
      <c r="F9" s="3">
        <v>8307</v>
      </c>
      <c r="G9" s="3">
        <f>F9*100/451359</f>
        <v>1.8404418655659907</v>
      </c>
      <c r="H9" s="3">
        <v>1</v>
      </c>
      <c r="I9" s="3">
        <v>0.25</v>
      </c>
      <c r="J9" s="3">
        <f t="shared" ref="J9:J20" si="3">(2*H9*I9)/(H9+I9)</f>
        <v>0.4</v>
      </c>
      <c r="K9" s="3"/>
      <c r="L9" s="3">
        <v>1</v>
      </c>
      <c r="M9" s="3">
        <v>0.25</v>
      </c>
      <c r="N9" s="3">
        <f t="shared" ref="N9:N50" si="4">(2*L9*M9)/(L9+M9)</f>
        <v>0.4</v>
      </c>
      <c r="R9"/>
      <c r="W9"/>
      <c r="AB9"/>
      <c r="AG9"/>
      <c r="AL9"/>
    </row>
    <row r="10" spans="1:38" x14ac:dyDescent="0.3">
      <c r="A10" s="3" t="s">
        <v>25</v>
      </c>
      <c r="B10" s="3"/>
      <c r="C10" s="3">
        <v>4</v>
      </c>
      <c r="D10" s="3" t="s">
        <v>1</v>
      </c>
      <c r="E10" s="3">
        <v>1233</v>
      </c>
      <c r="F10" s="3">
        <v>6794</v>
      </c>
      <c r="G10" s="3">
        <f t="shared" ref="G10:G13" si="5">F10*100/451359</f>
        <v>1.5052319772066138</v>
      </c>
      <c r="H10" s="3">
        <v>1</v>
      </c>
      <c r="I10" s="3">
        <v>0.25</v>
      </c>
      <c r="J10" s="3">
        <f t="shared" si="3"/>
        <v>0.4</v>
      </c>
      <c r="K10" s="3"/>
      <c r="L10" s="3">
        <v>0</v>
      </c>
      <c r="M10" s="3">
        <v>0</v>
      </c>
      <c r="N10" s="3">
        <v>0</v>
      </c>
      <c r="R10"/>
      <c r="W10"/>
      <c r="AB10"/>
      <c r="AG10"/>
      <c r="AL10"/>
    </row>
    <row r="11" spans="1:38" x14ac:dyDescent="0.3">
      <c r="A11" s="3" t="s">
        <v>25</v>
      </c>
      <c r="B11" s="3"/>
      <c r="C11" s="3">
        <v>3</v>
      </c>
      <c r="D11" s="3" t="s">
        <v>2</v>
      </c>
      <c r="E11" s="3">
        <v>1254</v>
      </c>
      <c r="F11" s="3">
        <v>5048</v>
      </c>
      <c r="G11" s="3">
        <f t="shared" si="5"/>
        <v>1.1184002091461565</v>
      </c>
      <c r="H11" s="3">
        <v>0</v>
      </c>
      <c r="I11" s="3">
        <v>0</v>
      </c>
      <c r="J11" s="3">
        <v>0</v>
      </c>
      <c r="K11" s="3"/>
      <c r="L11" s="3">
        <v>0</v>
      </c>
      <c r="M11" s="3">
        <v>0</v>
      </c>
      <c r="N11" s="3">
        <v>0</v>
      </c>
      <c r="R11"/>
      <c r="W11"/>
      <c r="AB11"/>
      <c r="AG11"/>
      <c r="AL11"/>
    </row>
    <row r="12" spans="1:38" x14ac:dyDescent="0.3">
      <c r="A12" s="3" t="s">
        <v>25</v>
      </c>
      <c r="B12" s="3"/>
      <c r="C12" s="3">
        <v>4</v>
      </c>
      <c r="D12" s="3" t="s">
        <v>3</v>
      </c>
      <c r="E12" s="3">
        <v>1438</v>
      </c>
      <c r="F12" s="3">
        <v>11255</v>
      </c>
      <c r="G12" s="3">
        <f t="shared" si="5"/>
        <v>2.4935804980071294</v>
      </c>
      <c r="H12" s="3">
        <v>1</v>
      </c>
      <c r="I12" s="3">
        <v>0.5</v>
      </c>
      <c r="J12" s="3">
        <f t="shared" si="3"/>
        <v>0.66666666666666663</v>
      </c>
      <c r="K12" s="3"/>
      <c r="L12" s="3">
        <v>0</v>
      </c>
      <c r="M12" s="3">
        <v>0</v>
      </c>
      <c r="N12" s="3">
        <v>0</v>
      </c>
      <c r="R12"/>
      <c r="W12"/>
      <c r="AB12"/>
      <c r="AG12"/>
      <c r="AL12"/>
    </row>
    <row r="13" spans="1:38" x14ac:dyDescent="0.3">
      <c r="A13" s="3" t="s">
        <v>25</v>
      </c>
      <c r="B13" s="3"/>
      <c r="C13" s="3">
        <v>4</v>
      </c>
      <c r="D13" s="3"/>
      <c r="E13" s="3">
        <v>1873</v>
      </c>
      <c r="F13" s="3">
        <v>24767</v>
      </c>
      <c r="G13" s="3">
        <f t="shared" si="5"/>
        <v>5.4872064144062707</v>
      </c>
      <c r="H13" s="3">
        <v>1</v>
      </c>
      <c r="I13" s="3">
        <v>0.25</v>
      </c>
      <c r="J13" s="3">
        <f t="shared" si="3"/>
        <v>0.4</v>
      </c>
      <c r="K13" s="3"/>
      <c r="L13" s="3">
        <v>1</v>
      </c>
      <c r="M13" s="3">
        <v>0.25</v>
      </c>
      <c r="N13" s="3">
        <f t="shared" si="4"/>
        <v>0.4</v>
      </c>
      <c r="R13"/>
      <c r="W13"/>
      <c r="AB13"/>
      <c r="AG13"/>
      <c r="AL13"/>
    </row>
    <row r="14" spans="1:38" x14ac:dyDescent="0.3">
      <c r="A14" s="4"/>
      <c r="B14" s="4"/>
      <c r="C14" s="4">
        <v>4</v>
      </c>
      <c r="D14" s="4" t="s">
        <v>8</v>
      </c>
      <c r="E14" s="4">
        <f xml:space="preserve"> AVERAGE(E9:E13)</f>
        <v>1447.8</v>
      </c>
      <c r="F14" s="4">
        <f xml:space="preserve"> AVERAGE(F9:F13)</f>
        <v>11234.2</v>
      </c>
      <c r="G14" s="4">
        <f>AVERAGE(G9:G13)</f>
        <v>2.4889721928664321</v>
      </c>
      <c r="H14" s="4">
        <f>AVERAGE(H9:H13)</f>
        <v>0.8</v>
      </c>
      <c r="I14" s="4">
        <f>AVERAGE(I9:I13)</f>
        <v>0.25</v>
      </c>
      <c r="J14" s="4">
        <f t="shared" si="3"/>
        <v>0.38095238095238093</v>
      </c>
      <c r="K14" s="4"/>
      <c r="L14" s="4">
        <f t="shared" ref="L14:M14" si="6">AVERAGE(L9:L13)</f>
        <v>0.4</v>
      </c>
      <c r="M14" s="4">
        <f t="shared" si="6"/>
        <v>0.1</v>
      </c>
      <c r="N14" s="4">
        <f t="shared" si="4"/>
        <v>0.16000000000000003</v>
      </c>
      <c r="R14"/>
      <c r="W14"/>
      <c r="AB14"/>
      <c r="AG14"/>
      <c r="AL14"/>
    </row>
    <row r="15" spans="1:38" x14ac:dyDescent="0.3">
      <c r="A15" s="3" t="s">
        <v>26</v>
      </c>
      <c r="B15" s="3"/>
      <c r="C15" s="3">
        <v>4</v>
      </c>
      <c r="D15" s="3" t="s">
        <v>0</v>
      </c>
      <c r="E15" s="3">
        <v>1401</v>
      </c>
      <c r="F15" s="3">
        <v>20737</v>
      </c>
      <c r="G15" s="3">
        <f>F15*100/451359</f>
        <v>4.594347293396166</v>
      </c>
      <c r="H15" s="3">
        <v>1</v>
      </c>
      <c r="I15" s="3">
        <v>0.25</v>
      </c>
      <c r="J15" s="3">
        <f t="shared" si="3"/>
        <v>0.4</v>
      </c>
      <c r="K15" s="3"/>
      <c r="L15" s="3">
        <v>0</v>
      </c>
      <c r="M15" s="3">
        <v>0</v>
      </c>
      <c r="N15" s="3">
        <v>0</v>
      </c>
      <c r="R15"/>
      <c r="W15"/>
      <c r="AB15"/>
      <c r="AG15"/>
      <c r="AL15"/>
    </row>
    <row r="16" spans="1:38" x14ac:dyDescent="0.3">
      <c r="A16" s="3" t="s">
        <v>26</v>
      </c>
      <c r="B16" s="3"/>
      <c r="C16" s="3">
        <v>4</v>
      </c>
      <c r="D16" s="3" t="s">
        <v>1</v>
      </c>
      <c r="E16" s="3">
        <v>1840</v>
      </c>
      <c r="F16" s="3">
        <v>52010</v>
      </c>
      <c r="G16" s="3">
        <f t="shared" ref="G16:G19" si="7">F16*100/451359</f>
        <v>11.522978383060934</v>
      </c>
      <c r="H16" s="3">
        <v>1</v>
      </c>
      <c r="I16" s="3">
        <v>1</v>
      </c>
      <c r="J16" s="3">
        <f t="shared" si="3"/>
        <v>1</v>
      </c>
      <c r="K16" s="3"/>
      <c r="L16" s="3">
        <v>0.75</v>
      </c>
      <c r="M16" s="3">
        <v>0.75</v>
      </c>
      <c r="N16" s="3">
        <f t="shared" si="4"/>
        <v>0.75</v>
      </c>
      <c r="R16"/>
      <c r="W16"/>
      <c r="AB16"/>
      <c r="AG16"/>
      <c r="AL16"/>
    </row>
    <row r="17" spans="1:38" x14ac:dyDescent="0.3">
      <c r="A17" s="3" t="s">
        <v>26</v>
      </c>
      <c r="B17" s="3"/>
      <c r="C17" s="3">
        <v>4</v>
      </c>
      <c r="D17" s="3" t="s">
        <v>2</v>
      </c>
      <c r="E17" s="3">
        <v>1641</v>
      </c>
      <c r="F17" s="3">
        <v>32981</v>
      </c>
      <c r="G17" s="3">
        <f t="shared" si="7"/>
        <v>7.3070438387181822</v>
      </c>
      <c r="H17" s="3">
        <v>1</v>
      </c>
      <c r="I17" s="3">
        <v>0.5</v>
      </c>
      <c r="J17" s="3">
        <f t="shared" si="3"/>
        <v>0.66666666666666663</v>
      </c>
      <c r="K17" s="3"/>
      <c r="L17" s="3">
        <v>0.75</v>
      </c>
      <c r="M17" s="3">
        <v>0.75</v>
      </c>
      <c r="N17" s="3">
        <f t="shared" si="4"/>
        <v>0.75</v>
      </c>
      <c r="R17"/>
      <c r="W17"/>
      <c r="AB17"/>
      <c r="AG17"/>
      <c r="AL17"/>
    </row>
    <row r="18" spans="1:38" x14ac:dyDescent="0.3">
      <c r="A18" s="3" t="s">
        <v>26</v>
      </c>
      <c r="B18" s="3"/>
      <c r="C18" s="3">
        <v>4</v>
      </c>
      <c r="D18" s="3" t="s">
        <v>3</v>
      </c>
      <c r="E18" s="3">
        <v>1977</v>
      </c>
      <c r="F18" s="3">
        <v>43829</v>
      </c>
      <c r="G18" s="3">
        <f t="shared" si="7"/>
        <v>9.7104522120972447</v>
      </c>
      <c r="H18" s="3">
        <v>1</v>
      </c>
      <c r="I18" s="3">
        <v>0.5</v>
      </c>
      <c r="J18" s="3">
        <f t="shared" si="3"/>
        <v>0.66666666666666663</v>
      </c>
      <c r="K18" s="3"/>
      <c r="L18" s="3">
        <v>1</v>
      </c>
      <c r="M18" s="3">
        <v>0.5</v>
      </c>
      <c r="N18" s="3">
        <f t="shared" si="4"/>
        <v>0.66666666666666663</v>
      </c>
      <c r="R18"/>
      <c r="W18"/>
      <c r="AB18"/>
      <c r="AG18"/>
      <c r="AL18"/>
    </row>
    <row r="19" spans="1:38" x14ac:dyDescent="0.3">
      <c r="A19" s="3" t="s">
        <v>26</v>
      </c>
      <c r="B19" s="3"/>
      <c r="C19" s="3">
        <v>4</v>
      </c>
      <c r="D19" s="3" t="s">
        <v>4</v>
      </c>
      <c r="E19" s="3">
        <v>1848</v>
      </c>
      <c r="F19" s="3">
        <v>43316</v>
      </c>
      <c r="G19" s="3">
        <f t="shared" si="7"/>
        <v>9.5967954555021606</v>
      </c>
      <c r="H19" s="3">
        <v>1</v>
      </c>
      <c r="I19" s="3">
        <v>1</v>
      </c>
      <c r="J19" s="3">
        <f t="shared" si="3"/>
        <v>1</v>
      </c>
      <c r="K19" s="3"/>
      <c r="L19" s="3">
        <v>0.6</v>
      </c>
      <c r="M19" s="3">
        <v>0.75</v>
      </c>
      <c r="N19" s="3">
        <f t="shared" si="4"/>
        <v>0.66666666666666652</v>
      </c>
      <c r="R19"/>
      <c r="W19"/>
      <c r="AB19"/>
      <c r="AG19"/>
      <c r="AL19"/>
    </row>
    <row r="20" spans="1:38" x14ac:dyDescent="0.3">
      <c r="A20" s="4"/>
      <c r="B20" s="4"/>
      <c r="C20" s="4">
        <v>4</v>
      </c>
      <c r="D20" s="4" t="s">
        <v>8</v>
      </c>
      <c r="E20" s="4">
        <f xml:space="preserve"> AVERAGE(E15:E19)</f>
        <v>1741.4</v>
      </c>
      <c r="F20" s="4">
        <f xml:space="preserve"> AVERAGE(F15:F19)</f>
        <v>38574.6</v>
      </c>
      <c r="G20" s="4">
        <f>AVERAGE(G15:G19)</f>
        <v>8.5463234365549372</v>
      </c>
      <c r="H20" s="4">
        <f>AVERAGE(H15:H19)</f>
        <v>1</v>
      </c>
      <c r="I20" s="4">
        <f>AVERAGE(I15:I19)</f>
        <v>0.65</v>
      </c>
      <c r="J20" s="4">
        <f t="shared" si="3"/>
        <v>0.78787878787878796</v>
      </c>
      <c r="K20" s="4"/>
      <c r="L20" s="4">
        <f t="shared" ref="L20:M20" si="8">AVERAGE(L15:L19)</f>
        <v>0.62</v>
      </c>
      <c r="M20" s="4">
        <f t="shared" si="8"/>
        <v>0.55000000000000004</v>
      </c>
      <c r="N20" s="4">
        <f t="shared" si="4"/>
        <v>0.58290598290598294</v>
      </c>
      <c r="R20"/>
      <c r="W20"/>
      <c r="AB20"/>
      <c r="AG20"/>
      <c r="AL20"/>
    </row>
    <row r="21" spans="1:38" x14ac:dyDescent="0.3">
      <c r="A21" s="3" t="s">
        <v>27</v>
      </c>
      <c r="B21" s="3"/>
      <c r="C21" s="3">
        <v>7</v>
      </c>
      <c r="D21" s="3" t="s">
        <v>0</v>
      </c>
      <c r="E21" s="3">
        <v>2545</v>
      </c>
      <c r="F21" s="3">
        <v>64359</v>
      </c>
      <c r="G21" s="3">
        <f>F21*100/451359</f>
        <v>14.258938007218202</v>
      </c>
      <c r="H21" s="3">
        <v>1</v>
      </c>
      <c r="I21" s="3">
        <v>0.86</v>
      </c>
      <c r="J21" s="3">
        <f t="shared" ref="J21:J38" si="9">(2*H21*I21)/(H21+I21)</f>
        <v>0.92473118279569899</v>
      </c>
      <c r="K21" s="3"/>
      <c r="L21" s="3">
        <v>0.8</v>
      </c>
      <c r="M21" s="3">
        <v>0.571428571</v>
      </c>
      <c r="N21" s="3">
        <f t="shared" si="4"/>
        <v>0.66666666637499994</v>
      </c>
      <c r="R21"/>
      <c r="W21"/>
      <c r="AB21"/>
      <c r="AG21"/>
      <c r="AL21"/>
    </row>
    <row r="22" spans="1:38" x14ac:dyDescent="0.3">
      <c r="A22" s="3" t="s">
        <v>27</v>
      </c>
      <c r="B22" s="3"/>
      <c r="C22" s="3">
        <v>7</v>
      </c>
      <c r="D22" s="3" t="s">
        <v>1</v>
      </c>
      <c r="E22" s="3">
        <v>2182</v>
      </c>
      <c r="F22" s="3">
        <v>56171</v>
      </c>
      <c r="G22" s="3">
        <f t="shared" ref="G22:G25" si="10">F22*100/451359</f>
        <v>12.444860964332161</v>
      </c>
      <c r="H22" s="3">
        <v>1</v>
      </c>
      <c r="I22" s="3">
        <v>0.83</v>
      </c>
      <c r="J22" s="3">
        <f t="shared" si="9"/>
        <v>0.90710382513661192</v>
      </c>
      <c r="K22" s="3"/>
      <c r="L22" s="3">
        <v>1</v>
      </c>
      <c r="M22" s="3">
        <v>0.3333333</v>
      </c>
      <c r="N22" s="3">
        <f t="shared" si="4"/>
        <v>0.49999996249999906</v>
      </c>
      <c r="R22"/>
      <c r="W22"/>
      <c r="AB22"/>
      <c r="AG22"/>
      <c r="AL22"/>
    </row>
    <row r="23" spans="1:38" x14ac:dyDescent="0.3">
      <c r="A23" s="3" t="s">
        <v>27</v>
      </c>
      <c r="B23" s="3"/>
      <c r="C23" s="3">
        <v>7</v>
      </c>
      <c r="D23" s="3" t="s">
        <v>2</v>
      </c>
      <c r="E23" s="3">
        <v>2221</v>
      </c>
      <c r="F23" s="3">
        <v>56721</v>
      </c>
      <c r="G23" s="3">
        <f t="shared" si="10"/>
        <v>12.566715186802522</v>
      </c>
      <c r="H23" s="3">
        <v>1</v>
      </c>
      <c r="I23" s="3">
        <v>0.83</v>
      </c>
      <c r="J23" s="3">
        <f t="shared" si="9"/>
        <v>0.90710382513661192</v>
      </c>
      <c r="K23" s="3"/>
      <c r="L23" s="3">
        <v>1</v>
      </c>
      <c r="M23" s="3">
        <v>0.3333333</v>
      </c>
      <c r="N23" s="3">
        <f t="shared" si="4"/>
        <v>0.49999996249999906</v>
      </c>
      <c r="R23"/>
      <c r="W23"/>
      <c r="AB23"/>
      <c r="AG23"/>
      <c r="AL23"/>
    </row>
    <row r="24" spans="1:38" x14ac:dyDescent="0.3">
      <c r="A24" s="3" t="s">
        <v>27</v>
      </c>
      <c r="B24" s="3"/>
      <c r="C24" s="3">
        <v>7</v>
      </c>
      <c r="D24" s="3" t="s">
        <v>3</v>
      </c>
      <c r="E24" s="3">
        <v>2029</v>
      </c>
      <c r="F24" s="3">
        <v>38358</v>
      </c>
      <c r="G24" s="3">
        <f t="shared" si="10"/>
        <v>8.4983350282147914</v>
      </c>
      <c r="H24" s="3">
        <v>1</v>
      </c>
      <c r="I24" s="3">
        <v>0.5</v>
      </c>
      <c r="J24" s="3">
        <f t="shared" si="9"/>
        <v>0.66666666666666663</v>
      </c>
      <c r="K24" s="3"/>
      <c r="L24" s="3">
        <v>1</v>
      </c>
      <c r="M24" s="3">
        <v>0.5</v>
      </c>
      <c r="N24" s="3">
        <f t="shared" si="4"/>
        <v>0.66666666666666663</v>
      </c>
      <c r="R24"/>
      <c r="W24"/>
      <c r="AB24"/>
      <c r="AG24"/>
      <c r="AL24"/>
    </row>
    <row r="25" spans="1:38" x14ac:dyDescent="0.3">
      <c r="A25" s="3" t="s">
        <v>27</v>
      </c>
      <c r="B25" s="3"/>
      <c r="C25" s="3">
        <v>7</v>
      </c>
      <c r="D25" s="3" t="s">
        <v>4</v>
      </c>
      <c r="E25" s="3">
        <v>2486</v>
      </c>
      <c r="F25" s="3">
        <v>75931</v>
      </c>
      <c r="G25" s="3">
        <f t="shared" si="10"/>
        <v>16.822750847994612</v>
      </c>
      <c r="H25" s="3">
        <v>1</v>
      </c>
      <c r="I25" s="3">
        <v>0.43</v>
      </c>
      <c r="J25" s="3">
        <f t="shared" si="9"/>
        <v>0.60139860139860146</v>
      </c>
      <c r="K25" s="3"/>
      <c r="L25" s="3">
        <v>0.6</v>
      </c>
      <c r="M25" s="3">
        <v>0.428571428571</v>
      </c>
      <c r="N25" s="3">
        <f t="shared" si="4"/>
        <v>0.49999999999970834</v>
      </c>
      <c r="R25"/>
      <c r="W25"/>
      <c r="AB25"/>
      <c r="AG25"/>
      <c r="AL25"/>
    </row>
    <row r="26" spans="1:38" x14ac:dyDescent="0.3">
      <c r="A26" s="4"/>
      <c r="B26" s="4"/>
      <c r="C26" s="4">
        <v>7</v>
      </c>
      <c r="D26" s="4" t="s">
        <v>8</v>
      </c>
      <c r="E26" s="4">
        <f xml:space="preserve"> AVERAGE(E21:E25)</f>
        <v>2292.6</v>
      </c>
      <c r="F26" s="4">
        <f xml:space="preserve"> AVERAGE(F21:F25)</f>
        <v>58308</v>
      </c>
      <c r="G26" s="4">
        <f>AVERAGE(G21:G25)</f>
        <v>12.918320006912456</v>
      </c>
      <c r="H26" s="4">
        <f>AVERAGE(H21:H25)</f>
        <v>1</v>
      </c>
      <c r="I26" s="4">
        <f>AVERAGE(I21:I25)</f>
        <v>0.69000000000000006</v>
      </c>
      <c r="J26" s="4">
        <f t="shared" si="9"/>
        <v>0.81656804733727817</v>
      </c>
      <c r="K26" s="4"/>
      <c r="L26" s="4">
        <f t="shared" ref="L26:M26" si="11">AVERAGE(L21:L25)</f>
        <v>0.87999999999999989</v>
      </c>
      <c r="M26" s="4">
        <f t="shared" si="11"/>
        <v>0.43333331991420004</v>
      </c>
      <c r="N26" s="4">
        <f t="shared" si="4"/>
        <v>0.58071064784895354</v>
      </c>
      <c r="R26"/>
      <c r="W26"/>
      <c r="AB26"/>
      <c r="AG26"/>
      <c r="AL26"/>
    </row>
    <row r="27" spans="1:38" x14ac:dyDescent="0.3">
      <c r="A27" s="3" t="s">
        <v>28</v>
      </c>
      <c r="B27" s="3"/>
      <c r="C27" s="3">
        <v>7</v>
      </c>
      <c r="D27" s="3" t="s">
        <v>0</v>
      </c>
      <c r="E27" s="3">
        <v>2705</v>
      </c>
      <c r="F27" s="3">
        <v>100929</v>
      </c>
      <c r="G27" s="3">
        <f>F27*100/451359</f>
        <v>22.361136035838435</v>
      </c>
      <c r="H27" s="3">
        <v>1</v>
      </c>
      <c r="I27" s="3">
        <v>0.86</v>
      </c>
      <c r="J27" s="3">
        <f>(2*H27*I27)/(H27+I27)</f>
        <v>0.92473118279569899</v>
      </c>
      <c r="K27" s="3"/>
      <c r="L27" s="3">
        <v>0.75</v>
      </c>
      <c r="M27" s="3">
        <v>0.85714279999999998</v>
      </c>
      <c r="N27" s="3">
        <f t="shared" si="4"/>
        <v>0.7999999751111101</v>
      </c>
      <c r="R27"/>
      <c r="W27"/>
      <c r="AB27"/>
      <c r="AG27"/>
      <c r="AL27"/>
    </row>
    <row r="28" spans="1:38" x14ac:dyDescent="0.3">
      <c r="A28" s="3" t="s">
        <v>28</v>
      </c>
      <c r="B28" s="3"/>
      <c r="C28" s="3">
        <v>7</v>
      </c>
      <c r="D28" s="3" t="s">
        <v>1</v>
      </c>
      <c r="E28" s="3">
        <v>2680</v>
      </c>
      <c r="F28" s="3">
        <v>124859</v>
      </c>
      <c r="G28" s="3">
        <f t="shared" ref="G28:G31" si="12">F28*100/451359</f>
        <v>27.662902478957992</v>
      </c>
      <c r="H28" s="3">
        <v>1</v>
      </c>
      <c r="I28" s="3">
        <v>0.86</v>
      </c>
      <c r="J28" s="3">
        <f t="shared" si="9"/>
        <v>0.92473118279569899</v>
      </c>
      <c r="K28" s="3"/>
      <c r="L28" s="3">
        <v>0.8</v>
      </c>
      <c r="M28" s="3">
        <v>0.57142850000000001</v>
      </c>
      <c r="N28" s="3">
        <f t="shared" si="4"/>
        <v>0.66666661805555305</v>
      </c>
      <c r="R28"/>
      <c r="W28"/>
      <c r="AB28"/>
      <c r="AG28"/>
      <c r="AL28"/>
    </row>
    <row r="29" spans="1:38" x14ac:dyDescent="0.3">
      <c r="A29" s="3" t="s">
        <v>28</v>
      </c>
      <c r="B29" s="3"/>
      <c r="C29" s="3">
        <v>7</v>
      </c>
      <c r="D29" s="3" t="s">
        <v>2</v>
      </c>
      <c r="E29" s="3">
        <v>1701</v>
      </c>
      <c r="F29" s="3">
        <v>58300</v>
      </c>
      <c r="G29" s="3">
        <f t="shared" si="12"/>
        <v>12.916547581858344</v>
      </c>
      <c r="H29" s="3">
        <v>1</v>
      </c>
      <c r="I29" s="3">
        <v>0.71</v>
      </c>
      <c r="J29" s="3">
        <f t="shared" si="9"/>
        <v>0.83040935672514615</v>
      </c>
      <c r="K29" s="3"/>
      <c r="L29" s="3">
        <v>1</v>
      </c>
      <c r="M29" s="3">
        <v>0.71428000000000003</v>
      </c>
      <c r="N29" s="3">
        <f t="shared" si="4"/>
        <v>0.83332944443148149</v>
      </c>
      <c r="R29"/>
      <c r="W29"/>
      <c r="AB29"/>
      <c r="AG29"/>
      <c r="AL29"/>
    </row>
    <row r="30" spans="1:38" x14ac:dyDescent="0.3">
      <c r="A30" s="3" t="s">
        <v>28</v>
      </c>
      <c r="B30" s="3"/>
      <c r="C30" s="3">
        <v>7</v>
      </c>
      <c r="D30" s="3" t="s">
        <v>3</v>
      </c>
      <c r="E30" s="3">
        <v>3482</v>
      </c>
      <c r="F30" s="3">
        <v>128412</v>
      </c>
      <c r="G30" s="3">
        <f t="shared" si="12"/>
        <v>28.450080756116527</v>
      </c>
      <c r="H30" s="3">
        <v>1</v>
      </c>
      <c r="I30" s="3">
        <v>0.86</v>
      </c>
      <c r="J30" s="3">
        <f t="shared" si="9"/>
        <v>0.92473118279569899</v>
      </c>
      <c r="K30" s="3"/>
      <c r="L30" s="3">
        <v>0.71428570000000002</v>
      </c>
      <c r="M30" s="3">
        <v>0.71428570000000002</v>
      </c>
      <c r="N30" s="3">
        <f t="shared" si="4"/>
        <v>0.71428570000000002</v>
      </c>
      <c r="R30"/>
      <c r="W30"/>
      <c r="AB30"/>
      <c r="AG30"/>
      <c r="AL30"/>
    </row>
    <row r="31" spans="1:38" x14ac:dyDescent="0.3">
      <c r="A31" s="3" t="s">
        <v>28</v>
      </c>
      <c r="B31" s="3"/>
      <c r="C31" s="3">
        <v>7</v>
      </c>
      <c r="D31" s="3" t="s">
        <v>4</v>
      </c>
      <c r="E31" s="3">
        <v>1969</v>
      </c>
      <c r="F31" s="3">
        <v>59394</v>
      </c>
      <c r="G31" s="3">
        <f t="shared" si="12"/>
        <v>13.158926708008481</v>
      </c>
      <c r="H31" s="3">
        <v>1</v>
      </c>
      <c r="I31" s="3">
        <v>1</v>
      </c>
      <c r="J31" s="3">
        <f t="shared" si="9"/>
        <v>1</v>
      </c>
      <c r="K31" s="3"/>
      <c r="L31" s="3">
        <v>1</v>
      </c>
      <c r="M31" s="3">
        <v>0.71428570000000002</v>
      </c>
      <c r="N31" s="3">
        <f t="shared" si="4"/>
        <v>0.83333332361111101</v>
      </c>
      <c r="R31"/>
      <c r="W31"/>
      <c r="AB31"/>
      <c r="AG31"/>
      <c r="AL31"/>
    </row>
    <row r="32" spans="1:38" x14ac:dyDescent="0.3">
      <c r="A32" s="4"/>
      <c r="B32" s="4"/>
      <c r="C32" s="4">
        <v>7</v>
      </c>
      <c r="D32" s="4" t="s">
        <v>8</v>
      </c>
      <c r="E32" s="4">
        <f xml:space="preserve"> AVERAGE(E27:E31)</f>
        <v>2507.4</v>
      </c>
      <c r="F32" s="4">
        <f xml:space="preserve"> AVERAGE(F27:F31)</f>
        <v>94378.8</v>
      </c>
      <c r="G32" s="4">
        <f>AVERAGE(G27:G31)</f>
        <v>20.909918712155957</v>
      </c>
      <c r="H32" s="4">
        <f>AVERAGE(H27:H31)</f>
        <v>1</v>
      </c>
      <c r="I32" s="4">
        <f>AVERAGE(I27:I31)</f>
        <v>0.85799999999999987</v>
      </c>
      <c r="J32" s="4">
        <f t="shared" si="9"/>
        <v>0.92357373519913877</v>
      </c>
      <c r="K32" s="4"/>
      <c r="L32" s="4">
        <f t="shared" ref="L32:M32" si="13">AVERAGE(L27:L31)</f>
        <v>0.85285714000000001</v>
      </c>
      <c r="M32" s="4">
        <f t="shared" si="13"/>
        <v>0.71428454000000008</v>
      </c>
      <c r="N32" s="4">
        <f t="shared" si="4"/>
        <v>0.77744428306011948</v>
      </c>
      <c r="R32"/>
      <c r="W32"/>
      <c r="AB32"/>
      <c r="AG32"/>
      <c r="AL32"/>
    </row>
    <row r="33" spans="1:38" x14ac:dyDescent="0.3">
      <c r="A33" s="3" t="s">
        <v>29</v>
      </c>
      <c r="B33" s="3"/>
      <c r="C33" s="3">
        <v>11</v>
      </c>
      <c r="D33" s="3" t="s">
        <v>0</v>
      </c>
      <c r="E33" s="3">
        <v>4790</v>
      </c>
      <c r="F33" s="3">
        <v>167347</v>
      </c>
      <c r="G33" s="3">
        <f t="shared" ref="G33:G43" si="14">F33*100/451359</f>
        <v>37.076251941359317</v>
      </c>
      <c r="H33" s="3">
        <v>1</v>
      </c>
      <c r="I33" s="3">
        <v>0.73</v>
      </c>
      <c r="J33" s="3">
        <f t="shared" si="9"/>
        <v>0.84393063583815031</v>
      </c>
      <c r="K33" s="3"/>
      <c r="L33" s="3">
        <v>0.875</v>
      </c>
      <c r="M33" s="3">
        <v>0.63636300000000001</v>
      </c>
      <c r="N33" s="3">
        <f t="shared" si="4"/>
        <v>0.73684167867018047</v>
      </c>
      <c r="R33"/>
      <c r="W33"/>
      <c r="AB33"/>
      <c r="AG33"/>
      <c r="AL33"/>
    </row>
    <row r="34" spans="1:38" x14ac:dyDescent="0.3">
      <c r="A34" s="3" t="s">
        <v>29</v>
      </c>
      <c r="B34" s="3"/>
      <c r="C34" s="3">
        <v>11</v>
      </c>
      <c r="D34" s="3" t="s">
        <v>1</v>
      </c>
      <c r="E34" s="3">
        <v>3889</v>
      </c>
      <c r="F34" s="3">
        <v>146309</v>
      </c>
      <c r="G34" s="3">
        <f t="shared" si="14"/>
        <v>32.415217155302102</v>
      </c>
      <c r="H34" s="3">
        <v>1</v>
      </c>
      <c r="I34" s="3">
        <v>0.73</v>
      </c>
      <c r="J34" s="3">
        <f t="shared" si="9"/>
        <v>0.84393063583815031</v>
      </c>
      <c r="K34" s="3"/>
      <c r="L34" s="3">
        <v>0.75</v>
      </c>
      <c r="M34" s="3">
        <v>0.54545449999999995</v>
      </c>
      <c r="N34" s="3">
        <f t="shared" si="4"/>
        <v>0.63157891689750578</v>
      </c>
      <c r="R34"/>
      <c r="W34"/>
      <c r="AB34"/>
      <c r="AG34"/>
      <c r="AL34"/>
    </row>
    <row r="35" spans="1:38" x14ac:dyDescent="0.3">
      <c r="A35" s="3" t="s">
        <v>29</v>
      </c>
      <c r="B35" s="3"/>
      <c r="C35" s="3">
        <v>11</v>
      </c>
      <c r="D35" s="3" t="s">
        <v>2</v>
      </c>
      <c r="E35" s="3">
        <v>3485</v>
      </c>
      <c r="F35" s="3">
        <v>110419</v>
      </c>
      <c r="G35" s="3">
        <f t="shared" si="14"/>
        <v>24.463675256281586</v>
      </c>
      <c r="H35" s="3">
        <v>1</v>
      </c>
      <c r="I35" s="3">
        <v>0.91</v>
      </c>
      <c r="J35" s="3">
        <f t="shared" si="9"/>
        <v>0.95287958115183247</v>
      </c>
      <c r="K35" s="3"/>
      <c r="L35" s="3">
        <v>1</v>
      </c>
      <c r="M35" s="3">
        <v>0.63636360000000003</v>
      </c>
      <c r="N35" s="3">
        <f t="shared" si="4"/>
        <v>0.77777775061728327</v>
      </c>
      <c r="R35"/>
      <c r="W35"/>
      <c r="AB35"/>
      <c r="AG35"/>
      <c r="AL35"/>
    </row>
    <row r="36" spans="1:38" x14ac:dyDescent="0.3">
      <c r="A36" s="3" t="s">
        <v>29</v>
      </c>
      <c r="B36" s="3"/>
      <c r="C36" s="3">
        <v>11</v>
      </c>
      <c r="D36" s="3" t="s">
        <v>14</v>
      </c>
      <c r="E36" s="3">
        <v>3827</v>
      </c>
      <c r="F36" s="3">
        <v>134103</v>
      </c>
      <c r="G36" s="3">
        <f t="shared" si="14"/>
        <v>29.710939628987127</v>
      </c>
      <c r="H36" s="3">
        <v>1</v>
      </c>
      <c r="I36" s="3">
        <v>0.82</v>
      </c>
      <c r="J36" s="3">
        <f t="shared" si="9"/>
        <v>0.90109890109890112</v>
      </c>
      <c r="K36" s="3"/>
      <c r="L36" s="3">
        <v>0.875</v>
      </c>
      <c r="M36" s="3">
        <v>0.63636362999999996</v>
      </c>
      <c r="N36" s="3">
        <f t="shared" si="4"/>
        <v>0.73684210099722991</v>
      </c>
      <c r="R36"/>
      <c r="W36"/>
      <c r="AB36"/>
      <c r="AG36"/>
      <c r="AL36"/>
    </row>
    <row r="37" spans="1:38" x14ac:dyDescent="0.3">
      <c r="A37" s="3" t="s">
        <v>29</v>
      </c>
      <c r="B37" s="3"/>
      <c r="C37" s="3">
        <v>11</v>
      </c>
      <c r="D37" s="3" t="s">
        <v>4</v>
      </c>
      <c r="E37" s="3">
        <v>3686</v>
      </c>
      <c r="F37" s="3">
        <v>133803</v>
      </c>
      <c r="G37" s="3">
        <f t="shared" si="14"/>
        <v>29.644473689457836</v>
      </c>
      <c r="H37" s="3">
        <v>1</v>
      </c>
      <c r="I37" s="3">
        <v>0.73</v>
      </c>
      <c r="J37" s="3">
        <f t="shared" si="9"/>
        <v>0.84393063583815031</v>
      </c>
      <c r="K37" s="3"/>
      <c r="L37" s="3">
        <v>0.75</v>
      </c>
      <c r="M37" s="3">
        <v>0.54545454000000004</v>
      </c>
      <c r="N37" s="3">
        <f t="shared" si="4"/>
        <v>0.63157894371191126</v>
      </c>
      <c r="R37"/>
      <c r="W37"/>
      <c r="AB37"/>
      <c r="AG37"/>
      <c r="AL37"/>
    </row>
    <row r="38" spans="1:38" x14ac:dyDescent="0.3">
      <c r="A38" s="5"/>
      <c r="B38" s="5"/>
      <c r="C38" s="4">
        <v>11</v>
      </c>
      <c r="D38" s="4" t="s">
        <v>8</v>
      </c>
      <c r="E38" s="4">
        <f xml:space="preserve"> AVERAGE(E33:E37)</f>
        <v>3935.4</v>
      </c>
      <c r="F38" s="4">
        <f xml:space="preserve"> AVERAGE(F33:F37)</f>
        <v>138396.20000000001</v>
      </c>
      <c r="G38" s="4">
        <f t="shared" si="14"/>
        <v>30.662111534277596</v>
      </c>
      <c r="H38" s="4">
        <f>AVERAGE(H33:H37)</f>
        <v>1</v>
      </c>
      <c r="I38" s="4">
        <f>AVERAGE(I33:I37)</f>
        <v>0.78400000000000003</v>
      </c>
      <c r="J38" s="4">
        <f t="shared" si="9"/>
        <v>0.87892376681614348</v>
      </c>
      <c r="K38" s="5"/>
      <c r="L38" s="4">
        <f t="shared" ref="L38:M38" si="15">AVERAGE(L33:L37)</f>
        <v>0.85</v>
      </c>
      <c r="M38" s="4">
        <f t="shared" si="15"/>
        <v>0.599999854</v>
      </c>
      <c r="N38" s="4">
        <f t="shared" si="4"/>
        <v>0.70344817551960925</v>
      </c>
      <c r="R38"/>
      <c r="W38"/>
      <c r="AB38"/>
      <c r="AG38"/>
      <c r="AL38"/>
    </row>
    <row r="39" spans="1:38" x14ac:dyDescent="0.3">
      <c r="A39" s="3" t="s">
        <v>30</v>
      </c>
      <c r="B39" s="3"/>
      <c r="C39" s="3">
        <v>14</v>
      </c>
      <c r="D39" s="3" t="s">
        <v>0</v>
      </c>
      <c r="E39" s="3">
        <v>5131</v>
      </c>
      <c r="F39" s="3">
        <v>189647</v>
      </c>
      <c r="G39" s="3">
        <f t="shared" si="14"/>
        <v>42.016886779703071</v>
      </c>
      <c r="H39" s="3">
        <v>1</v>
      </c>
      <c r="I39" s="3">
        <v>0.71</v>
      </c>
      <c r="J39" s="3">
        <f t="shared" ref="J39:J50" si="16">(2*H39*I39)/(H39+I39)</f>
        <v>0.83040935672514615</v>
      </c>
      <c r="K39" s="3"/>
      <c r="L39" s="3">
        <v>1</v>
      </c>
      <c r="M39" s="3">
        <v>0.71428570999999996</v>
      </c>
      <c r="N39" s="3">
        <f t="shared" si="4"/>
        <v>0.83333333041666668</v>
      </c>
      <c r="R39"/>
      <c r="W39"/>
      <c r="AB39"/>
      <c r="AG39"/>
      <c r="AL39"/>
    </row>
    <row r="40" spans="1:38" x14ac:dyDescent="0.3">
      <c r="A40" s="3" t="s">
        <v>30</v>
      </c>
      <c r="B40" s="3"/>
      <c r="C40" s="3">
        <v>14</v>
      </c>
      <c r="D40" s="3" t="s">
        <v>1</v>
      </c>
      <c r="E40" s="3">
        <v>4720</v>
      </c>
      <c r="F40" s="3">
        <v>182536</v>
      </c>
      <c r="G40" s="3">
        <f t="shared" si="14"/>
        <v>40.441422459727178</v>
      </c>
      <c r="H40" s="3">
        <v>1</v>
      </c>
      <c r="I40" s="3">
        <v>0.64</v>
      </c>
      <c r="J40" s="3">
        <f t="shared" si="16"/>
        <v>0.7804878048780487</v>
      </c>
      <c r="K40" s="3"/>
      <c r="L40" s="3">
        <v>1</v>
      </c>
      <c r="M40" s="3">
        <v>0.64285714000000005</v>
      </c>
      <c r="N40" s="3">
        <f t="shared" si="4"/>
        <v>0.78260869353497164</v>
      </c>
      <c r="R40"/>
      <c r="W40"/>
      <c r="AB40"/>
      <c r="AG40"/>
      <c r="AL40"/>
    </row>
    <row r="41" spans="1:38" x14ac:dyDescent="0.3">
      <c r="A41" s="3" t="s">
        <v>30</v>
      </c>
      <c r="B41" s="3"/>
      <c r="C41" s="3">
        <v>14</v>
      </c>
      <c r="D41" s="3" t="s">
        <v>2</v>
      </c>
      <c r="E41" s="3">
        <v>4439</v>
      </c>
      <c r="F41" s="3">
        <v>141071</v>
      </c>
      <c r="G41" s="3">
        <f t="shared" si="14"/>
        <v>31.254721851120728</v>
      </c>
      <c r="H41" s="3">
        <v>1</v>
      </c>
      <c r="I41" s="3">
        <v>0.71</v>
      </c>
      <c r="J41" s="3">
        <f t="shared" si="16"/>
        <v>0.83040935672514615</v>
      </c>
      <c r="K41" s="3"/>
      <c r="L41" s="3">
        <v>1</v>
      </c>
      <c r="M41" s="3">
        <v>0.64285714000000005</v>
      </c>
      <c r="N41" s="3">
        <f t="shared" si="4"/>
        <v>0.78260869353497164</v>
      </c>
      <c r="R41"/>
      <c r="W41"/>
      <c r="AB41"/>
      <c r="AG41"/>
      <c r="AL41"/>
    </row>
    <row r="42" spans="1:38" x14ac:dyDescent="0.3">
      <c r="A42" s="3" t="s">
        <v>30</v>
      </c>
      <c r="B42" s="3"/>
      <c r="C42" s="3">
        <v>14</v>
      </c>
      <c r="D42" s="3" t="s">
        <v>3</v>
      </c>
      <c r="E42" s="3">
        <v>4456</v>
      </c>
      <c r="F42" s="3">
        <v>165391</v>
      </c>
      <c r="G42" s="3">
        <f t="shared" si="14"/>
        <v>36.642894015628357</v>
      </c>
      <c r="H42" s="3">
        <v>1</v>
      </c>
      <c r="I42" s="3">
        <v>0.71</v>
      </c>
      <c r="J42" s="3">
        <f t="shared" si="16"/>
        <v>0.83040935672514615</v>
      </c>
      <c r="K42" s="3"/>
      <c r="L42" s="3">
        <v>0.91666665999999997</v>
      </c>
      <c r="M42" s="3">
        <v>0.78571427999999999</v>
      </c>
      <c r="N42" s="3">
        <f t="shared" si="4"/>
        <v>0.84615384000000005</v>
      </c>
      <c r="R42"/>
      <c r="W42"/>
      <c r="AB42"/>
      <c r="AG42"/>
      <c r="AL42"/>
    </row>
    <row r="43" spans="1:38" x14ac:dyDescent="0.3">
      <c r="A43" s="3" t="s">
        <v>30</v>
      </c>
      <c r="B43" s="3"/>
      <c r="C43" s="3">
        <v>14</v>
      </c>
      <c r="D43" s="3" t="s">
        <v>4</v>
      </c>
      <c r="E43" s="3">
        <v>4922</v>
      </c>
      <c r="F43" s="3">
        <v>188330</v>
      </c>
      <c r="G43" s="3">
        <f t="shared" si="14"/>
        <v>41.725101305169503</v>
      </c>
      <c r="H43" s="3">
        <v>1</v>
      </c>
      <c r="I43" s="3">
        <v>0.86</v>
      </c>
      <c r="J43" s="3">
        <f t="shared" si="16"/>
        <v>0.92473118279569899</v>
      </c>
      <c r="K43" s="3"/>
      <c r="L43" s="3">
        <v>0.85714285000000001</v>
      </c>
      <c r="M43" s="3">
        <v>0.42857139999999999</v>
      </c>
      <c r="N43" s="3">
        <f t="shared" si="4"/>
        <v>0.57142854444444391</v>
      </c>
      <c r="R43"/>
      <c r="W43"/>
      <c r="AB43"/>
      <c r="AG43"/>
      <c r="AL43"/>
    </row>
    <row r="44" spans="1:38" x14ac:dyDescent="0.3">
      <c r="A44" s="4"/>
      <c r="B44" s="4"/>
      <c r="C44" s="4">
        <v>14</v>
      </c>
      <c r="D44" s="4" t="s">
        <v>8</v>
      </c>
      <c r="E44" s="4">
        <f t="shared" ref="E44:G44" si="17" xml:space="preserve"> AVERAGE(E39:E43)</f>
        <v>4733.6000000000004</v>
      </c>
      <c r="F44" s="4">
        <f t="shared" si="17"/>
        <v>173395</v>
      </c>
      <c r="G44" s="4">
        <f t="shared" si="17"/>
        <v>38.416205282269765</v>
      </c>
      <c r="H44" s="4">
        <f>AVERAGE(H39:H43)</f>
        <v>1</v>
      </c>
      <c r="I44" s="4">
        <f>AVERAGE(I39:I43)</f>
        <v>0.72599999999999998</v>
      </c>
      <c r="J44" s="4">
        <f t="shared" si="16"/>
        <v>0.84125144843568944</v>
      </c>
      <c r="K44" s="4"/>
      <c r="L44" s="4">
        <f t="shared" ref="L44:M44" si="18">AVERAGE(L39:L43)</f>
        <v>0.95476190199999988</v>
      </c>
      <c r="M44" s="4">
        <f t="shared" si="18"/>
        <v>0.642857134</v>
      </c>
      <c r="N44" s="4">
        <f t="shared" si="4"/>
        <v>0.76836277753529325</v>
      </c>
      <c r="R44"/>
      <c r="W44"/>
      <c r="AB44"/>
      <c r="AG44"/>
      <c r="AL44"/>
    </row>
    <row r="45" spans="1:38" x14ac:dyDescent="0.3">
      <c r="A45" s="3" t="s">
        <v>31</v>
      </c>
      <c r="B45" s="3"/>
      <c r="C45" s="3">
        <v>18</v>
      </c>
      <c r="D45" s="3" t="s">
        <v>0</v>
      </c>
      <c r="E45" s="3">
        <v>6630</v>
      </c>
      <c r="F45" s="3">
        <v>225684</v>
      </c>
      <c r="G45" s="3">
        <f t="shared" ref="G45:G49" si="19">F45*100/451359</f>
        <v>50.00099698909294</v>
      </c>
      <c r="H45" s="3">
        <v>1</v>
      </c>
      <c r="I45" s="3">
        <v>0.72</v>
      </c>
      <c r="J45" s="3">
        <f t="shared" si="16"/>
        <v>0.83720930232558133</v>
      </c>
      <c r="K45" s="3"/>
      <c r="L45" s="3">
        <v>0.9166666</v>
      </c>
      <c r="M45" s="3">
        <v>0.61111110000000002</v>
      </c>
      <c r="N45" s="3">
        <f t="shared" si="4"/>
        <v>0.73333330399999941</v>
      </c>
      <c r="R45"/>
      <c r="W45"/>
      <c r="AB45"/>
      <c r="AG45"/>
      <c r="AL45"/>
    </row>
    <row r="46" spans="1:38" x14ac:dyDescent="0.3">
      <c r="A46" s="3" t="s">
        <v>31</v>
      </c>
      <c r="B46" s="3"/>
      <c r="C46" s="3">
        <v>18</v>
      </c>
      <c r="D46" s="3" t="s">
        <v>1</v>
      </c>
      <c r="E46" s="3">
        <v>6607</v>
      </c>
      <c r="F46" s="3">
        <v>225684</v>
      </c>
      <c r="G46" s="3">
        <f t="shared" si="19"/>
        <v>50.00099698909294</v>
      </c>
      <c r="H46" s="3">
        <v>1</v>
      </c>
      <c r="I46" s="3">
        <v>0.67</v>
      </c>
      <c r="J46" s="3">
        <f t="shared" si="16"/>
        <v>0.80239520958083843</v>
      </c>
      <c r="K46" s="3"/>
      <c r="L46" s="3">
        <v>1</v>
      </c>
      <c r="M46" s="3">
        <v>0.61111110000000002</v>
      </c>
      <c r="N46" s="3">
        <f t="shared" si="4"/>
        <v>0.75862068109393577</v>
      </c>
      <c r="R46"/>
      <c r="W46"/>
      <c r="AB46"/>
      <c r="AG46"/>
      <c r="AL46"/>
    </row>
    <row r="47" spans="1:38" x14ac:dyDescent="0.3">
      <c r="A47" s="3" t="s">
        <v>31</v>
      </c>
      <c r="B47" s="3"/>
      <c r="C47" s="3">
        <v>18</v>
      </c>
      <c r="D47" s="3" t="s">
        <v>2</v>
      </c>
      <c r="E47" s="3">
        <v>6599</v>
      </c>
      <c r="F47" s="3">
        <v>225684</v>
      </c>
      <c r="G47" s="3">
        <f t="shared" si="19"/>
        <v>50.00099698909294</v>
      </c>
      <c r="H47" s="3">
        <v>1</v>
      </c>
      <c r="I47" s="3">
        <v>0.72</v>
      </c>
      <c r="J47" s="3">
        <f t="shared" si="16"/>
        <v>0.83720930232558133</v>
      </c>
      <c r="K47" s="3"/>
      <c r="L47" s="3">
        <v>1</v>
      </c>
      <c r="M47" s="3">
        <v>0.66666666600000002</v>
      </c>
      <c r="N47" s="3">
        <f t="shared" si="4"/>
        <v>0.79999999952</v>
      </c>
      <c r="R47"/>
      <c r="W47"/>
      <c r="AB47"/>
      <c r="AG47"/>
      <c r="AL47"/>
    </row>
    <row r="48" spans="1:38" x14ac:dyDescent="0.3">
      <c r="A48" s="3" t="s">
        <v>31</v>
      </c>
      <c r="B48" s="3"/>
      <c r="C48" s="3">
        <v>18</v>
      </c>
      <c r="D48" s="3" t="s">
        <v>3</v>
      </c>
      <c r="E48" s="3">
        <v>6597</v>
      </c>
      <c r="F48" s="3">
        <v>225684</v>
      </c>
      <c r="G48" s="3">
        <f t="shared" si="19"/>
        <v>50.00099698909294</v>
      </c>
      <c r="H48" s="3">
        <v>1</v>
      </c>
      <c r="I48" s="3">
        <v>0.72</v>
      </c>
      <c r="J48" s="3">
        <f t="shared" si="16"/>
        <v>0.83720930232558133</v>
      </c>
      <c r="K48" s="3"/>
      <c r="L48" s="3">
        <v>1</v>
      </c>
      <c r="M48" s="3">
        <v>0.55555549999999998</v>
      </c>
      <c r="N48" s="3">
        <f t="shared" si="4"/>
        <v>0.71428566836734519</v>
      </c>
      <c r="R48"/>
      <c r="W48"/>
      <c r="AB48"/>
      <c r="AG48"/>
      <c r="AL48"/>
    </row>
    <row r="49" spans="1:38" x14ac:dyDescent="0.3">
      <c r="A49" s="3" t="s">
        <v>31</v>
      </c>
      <c r="B49" s="3"/>
      <c r="C49" s="3">
        <v>18</v>
      </c>
      <c r="D49" s="3" t="s">
        <v>4</v>
      </c>
      <c r="E49" s="3">
        <v>6609</v>
      </c>
      <c r="F49" s="3">
        <v>225684</v>
      </c>
      <c r="G49" s="3">
        <f t="shared" si="19"/>
        <v>50.00099698909294</v>
      </c>
      <c r="H49" s="3">
        <v>1</v>
      </c>
      <c r="I49" s="3">
        <v>0.78</v>
      </c>
      <c r="J49" s="3">
        <f t="shared" si="16"/>
        <v>0.8764044943820225</v>
      </c>
      <c r="K49" s="3"/>
      <c r="L49" s="3">
        <v>1</v>
      </c>
      <c r="M49" s="3">
        <v>0.61111110999999996</v>
      </c>
      <c r="N49" s="3">
        <f t="shared" si="4"/>
        <v>0.75862068879904876</v>
      </c>
      <c r="R49"/>
      <c r="W49"/>
      <c r="AB49"/>
      <c r="AG49"/>
      <c r="AL49"/>
    </row>
    <row r="50" spans="1:38" x14ac:dyDescent="0.3">
      <c r="A50" s="4"/>
      <c r="B50" s="4"/>
      <c r="C50" s="4">
        <v>18</v>
      </c>
      <c r="D50" s="4" t="s">
        <v>8</v>
      </c>
      <c r="E50" s="4">
        <f t="shared" ref="E50:G50" si="20" xml:space="preserve"> AVERAGE(E45:E49)</f>
        <v>6608.4</v>
      </c>
      <c r="F50" s="4">
        <f t="shared" si="20"/>
        <v>225684</v>
      </c>
      <c r="G50" s="4">
        <f t="shared" si="20"/>
        <v>50.00099698909294</v>
      </c>
      <c r="H50" s="4">
        <f t="shared" ref="H50:I50" si="21" xml:space="preserve"> AVERAGE(H45:H49)</f>
        <v>1</v>
      </c>
      <c r="I50" s="4">
        <f t="shared" si="21"/>
        <v>0.72200000000000009</v>
      </c>
      <c r="J50" s="4">
        <f t="shared" si="16"/>
        <v>0.83855981416957037</v>
      </c>
      <c r="K50" s="4"/>
      <c r="L50" s="4">
        <f t="shared" ref="L50:M50" si="22">AVERAGE(L45:L49)</f>
        <v>0.98333332000000007</v>
      </c>
      <c r="M50" s="4">
        <f t="shared" si="22"/>
        <v>0.61111109519999995</v>
      </c>
      <c r="N50" s="4">
        <f t="shared" si="4"/>
        <v>0.75377466458305431</v>
      </c>
      <c r="R50"/>
      <c r="W50"/>
      <c r="AB50"/>
      <c r="AG50"/>
      <c r="AL50"/>
    </row>
    <row r="51" spans="1:38" x14ac:dyDescent="0.3">
      <c r="W51"/>
      <c r="AB51"/>
      <c r="AG51"/>
      <c r="AL51"/>
    </row>
    <row r="52" spans="1:38" x14ac:dyDescent="0.3">
      <c r="W52"/>
      <c r="AB52"/>
      <c r="AG52"/>
      <c r="AL52"/>
    </row>
    <row r="53" spans="1:38" ht="21" customHeight="1" x14ac:dyDescent="0.3">
      <c r="G53" s="9" t="s">
        <v>32</v>
      </c>
      <c r="H53" s="10" t="s">
        <v>33</v>
      </c>
      <c r="W53"/>
      <c r="AB53"/>
      <c r="AG53"/>
      <c r="AL53"/>
    </row>
    <row r="54" spans="1:38" ht="21" customHeight="1" x14ac:dyDescent="0.3">
      <c r="G54" s="9" t="s">
        <v>16</v>
      </c>
      <c r="H54" s="11" t="s">
        <v>34</v>
      </c>
      <c r="W54"/>
      <c r="AB54"/>
      <c r="AG54"/>
      <c r="AL54"/>
    </row>
    <row r="55" spans="1:38" x14ac:dyDescent="0.3">
      <c r="G55" s="9" t="s">
        <v>17</v>
      </c>
      <c r="H55" s="10">
        <v>0.8</v>
      </c>
      <c r="W55"/>
      <c r="AB55"/>
      <c r="AG55"/>
      <c r="AL55"/>
    </row>
    <row r="56" spans="1:38" x14ac:dyDescent="0.3">
      <c r="G56" s="9" t="s">
        <v>18</v>
      </c>
      <c r="H56" s="10">
        <v>0.7</v>
      </c>
    </row>
    <row r="57" spans="1:38" x14ac:dyDescent="0.3">
      <c r="G57" s="9" t="s">
        <v>19</v>
      </c>
      <c r="H57" s="10">
        <v>2</v>
      </c>
    </row>
    <row r="58" spans="1:38" x14ac:dyDescent="0.3">
      <c r="G58" s="9" t="s">
        <v>20</v>
      </c>
      <c r="H58" s="10">
        <v>3</v>
      </c>
      <c r="J58"/>
    </row>
    <row r="59" spans="1:38" x14ac:dyDescent="0.3">
      <c r="G59" s="9" t="s">
        <v>21</v>
      </c>
      <c r="H59" s="10">
        <v>0.7</v>
      </c>
    </row>
    <row r="79" customFormat="1" x14ac:dyDescent="0.3"/>
    <row r="80" customFormat="1" x14ac:dyDescent="0.3"/>
    <row r="81" spans="1:38" customFormat="1" x14ac:dyDescent="0.3"/>
    <row r="82" spans="1:38" s="1" customFormat="1" x14ac:dyDescent="0.3"/>
    <row r="86" spans="1:38" s="1" customFormat="1" x14ac:dyDescent="0.3"/>
    <row r="87" spans="1:38" x14ac:dyDescent="0.3">
      <c r="A87"/>
      <c r="B87"/>
      <c r="C87"/>
      <c r="D87"/>
      <c r="K87"/>
      <c r="R87"/>
      <c r="W87"/>
      <c r="AB87"/>
      <c r="AG87"/>
      <c r="AL87"/>
    </row>
    <row r="88" spans="1:38" customFormat="1" x14ac:dyDescent="0.3"/>
  </sheetData>
  <mergeCells count="2">
    <mergeCell ref="H1:J1"/>
    <mergeCell ref="K1:N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61A4F-DF14-43AE-9641-5E60D6F77745}">
  <dimension ref="A1:N42"/>
  <sheetViews>
    <sheetView tabSelected="1" topLeftCell="A17" zoomScaleNormal="100" workbookViewId="0">
      <selection sqref="A1:N42"/>
    </sheetView>
  </sheetViews>
  <sheetFormatPr defaultRowHeight="14.4" x14ac:dyDescent="0.3"/>
  <cols>
    <col min="5" max="5" width="14.21875" customWidth="1"/>
    <col min="6" max="6" width="15.21875" customWidth="1"/>
    <col min="7" max="7" width="28.33203125" customWidth="1"/>
  </cols>
  <sheetData>
    <row r="1" spans="1:14" x14ac:dyDescent="0.3">
      <c r="A1" s="16"/>
      <c r="B1" s="17"/>
      <c r="C1" s="2"/>
      <c r="D1" s="2"/>
      <c r="E1" s="2"/>
      <c r="F1" s="2"/>
      <c r="G1" s="2"/>
      <c r="H1" s="12" t="s">
        <v>23</v>
      </c>
      <c r="I1" s="13"/>
      <c r="J1" s="13"/>
      <c r="K1" s="12" t="s">
        <v>22</v>
      </c>
      <c r="L1" s="13"/>
      <c r="M1" s="13"/>
      <c r="N1" s="13"/>
    </row>
    <row r="2" spans="1:14" x14ac:dyDescent="0.3">
      <c r="A2" s="14" t="s">
        <v>12</v>
      </c>
      <c r="B2" s="15"/>
      <c r="C2" s="6" t="s">
        <v>15</v>
      </c>
      <c r="D2" s="6" t="s">
        <v>13</v>
      </c>
      <c r="E2" s="6" t="s">
        <v>9</v>
      </c>
      <c r="F2" s="6" t="s">
        <v>10</v>
      </c>
      <c r="G2" s="6" t="s">
        <v>11</v>
      </c>
      <c r="H2" s="6" t="s">
        <v>5</v>
      </c>
      <c r="I2" s="7" t="s">
        <v>6</v>
      </c>
      <c r="J2" s="6" t="s">
        <v>7</v>
      </c>
      <c r="K2" s="6"/>
      <c r="L2" s="6" t="s">
        <v>5</v>
      </c>
      <c r="M2" s="7" t="s">
        <v>6</v>
      </c>
      <c r="N2" s="6" t="s">
        <v>7</v>
      </c>
    </row>
    <row r="3" spans="1:14" x14ac:dyDescent="0.3">
      <c r="A3" s="3" t="s">
        <v>24</v>
      </c>
      <c r="B3" s="3"/>
      <c r="C3" s="3">
        <v>2</v>
      </c>
      <c r="D3" s="3" t="s">
        <v>4</v>
      </c>
      <c r="E3" s="3">
        <v>1025</v>
      </c>
      <c r="F3" s="3">
        <v>11</v>
      </c>
      <c r="G3" s="3">
        <f>F3*100/451359</f>
        <v>2.4370844494072345E-3</v>
      </c>
      <c r="H3" s="3">
        <v>0</v>
      </c>
      <c r="I3" s="3">
        <v>0</v>
      </c>
      <c r="J3" s="3">
        <v>0</v>
      </c>
      <c r="K3" s="3"/>
      <c r="L3" s="3">
        <v>0</v>
      </c>
      <c r="M3" s="3">
        <v>0</v>
      </c>
      <c r="N3" s="3">
        <v>0</v>
      </c>
    </row>
    <row r="4" spans="1:14" x14ac:dyDescent="0.3">
      <c r="A4" s="3" t="s">
        <v>24</v>
      </c>
      <c r="B4" s="3"/>
      <c r="C4" s="3">
        <v>2</v>
      </c>
      <c r="D4" s="3" t="s">
        <v>1</v>
      </c>
      <c r="E4" s="3">
        <v>1029</v>
      </c>
      <c r="F4" s="3">
        <v>48</v>
      </c>
      <c r="G4" s="3">
        <f>F4*100/451359</f>
        <v>1.0634550324686114E-2</v>
      </c>
      <c r="H4" s="3">
        <v>0</v>
      </c>
      <c r="I4" s="3">
        <v>0</v>
      </c>
      <c r="J4" s="3">
        <v>0</v>
      </c>
      <c r="K4" s="3"/>
      <c r="L4" s="3">
        <v>0</v>
      </c>
      <c r="M4" s="3">
        <v>0</v>
      </c>
      <c r="N4" s="3">
        <v>0</v>
      </c>
    </row>
    <row r="5" spans="1:14" x14ac:dyDescent="0.3">
      <c r="A5" s="3" t="s">
        <v>24</v>
      </c>
      <c r="B5" s="3"/>
      <c r="C5" s="3">
        <v>2</v>
      </c>
      <c r="D5" s="3" t="s">
        <v>0</v>
      </c>
      <c r="E5" s="3">
        <v>1036</v>
      </c>
      <c r="F5" s="3">
        <v>78</v>
      </c>
      <c r="G5" s="3">
        <f>F5*100/451359</f>
        <v>1.7281144277614936E-2</v>
      </c>
      <c r="H5" s="3">
        <v>0</v>
      </c>
      <c r="I5" s="3">
        <v>0</v>
      </c>
      <c r="J5" s="3">
        <v>0</v>
      </c>
      <c r="K5" s="3"/>
      <c r="L5" s="3">
        <v>0</v>
      </c>
      <c r="M5" s="3">
        <v>0</v>
      </c>
      <c r="N5" s="3">
        <v>0</v>
      </c>
    </row>
    <row r="6" spans="1:14" x14ac:dyDescent="0.3">
      <c r="A6" s="3" t="s">
        <v>24</v>
      </c>
      <c r="B6" s="3"/>
      <c r="C6" s="3">
        <v>4</v>
      </c>
      <c r="D6" s="3" t="s">
        <v>3</v>
      </c>
      <c r="E6" s="3">
        <v>1040</v>
      </c>
      <c r="F6" s="3">
        <v>115</v>
      </c>
      <c r="G6" s="3">
        <f>F6*100/451359</f>
        <v>2.5478610152893818E-2</v>
      </c>
      <c r="H6" s="3">
        <v>0</v>
      </c>
      <c r="I6" s="3">
        <v>0</v>
      </c>
      <c r="J6" s="3">
        <v>0</v>
      </c>
      <c r="K6" s="3"/>
      <c r="L6" s="3">
        <v>0</v>
      </c>
      <c r="M6" s="3">
        <v>0</v>
      </c>
      <c r="N6" s="3">
        <v>0</v>
      </c>
    </row>
    <row r="7" spans="1:14" x14ac:dyDescent="0.3">
      <c r="A7" s="3" t="s">
        <v>24</v>
      </c>
      <c r="B7" s="3"/>
      <c r="C7" s="3">
        <v>3</v>
      </c>
      <c r="D7" s="3" t="s">
        <v>2</v>
      </c>
      <c r="E7" s="3">
        <v>1048</v>
      </c>
      <c r="F7" s="3">
        <v>145</v>
      </c>
      <c r="G7" s="3">
        <f>F7*100/451359</f>
        <v>3.212520410582264E-2</v>
      </c>
      <c r="H7" s="3">
        <v>0</v>
      </c>
      <c r="I7" s="3">
        <v>0</v>
      </c>
      <c r="J7" s="3">
        <v>0</v>
      </c>
      <c r="K7" s="3"/>
      <c r="L7" s="3">
        <v>0</v>
      </c>
      <c r="M7" s="3">
        <v>0</v>
      </c>
      <c r="N7" s="3">
        <v>0</v>
      </c>
    </row>
    <row r="8" spans="1:14" x14ac:dyDescent="0.3">
      <c r="A8" s="3" t="s">
        <v>25</v>
      </c>
      <c r="B8" s="3"/>
      <c r="C8" s="3">
        <v>3</v>
      </c>
      <c r="D8" s="3" t="s">
        <v>2</v>
      </c>
      <c r="E8" s="3">
        <v>1254</v>
      </c>
      <c r="F8" s="3">
        <v>5048</v>
      </c>
      <c r="G8" s="3">
        <f>F8*100/451359</f>
        <v>1.1184002091461565</v>
      </c>
      <c r="H8" s="3">
        <v>0</v>
      </c>
      <c r="I8" s="3">
        <v>0</v>
      </c>
      <c r="J8" s="3">
        <v>0</v>
      </c>
      <c r="K8" s="3"/>
      <c r="L8" s="3">
        <v>0</v>
      </c>
      <c r="M8" s="3">
        <v>0</v>
      </c>
      <c r="N8" s="3">
        <v>0</v>
      </c>
    </row>
    <row r="9" spans="1:14" x14ac:dyDescent="0.3">
      <c r="A9" s="3" t="s">
        <v>25</v>
      </c>
      <c r="B9" s="3"/>
      <c r="C9" s="3">
        <v>4</v>
      </c>
      <c r="D9" s="3" t="s">
        <v>1</v>
      </c>
      <c r="E9" s="3">
        <v>1233</v>
      </c>
      <c r="F9" s="3">
        <v>6794</v>
      </c>
      <c r="G9" s="3">
        <f>F9*100/451359</f>
        <v>1.5052319772066138</v>
      </c>
      <c r="H9" s="3">
        <v>1</v>
      </c>
      <c r="I9" s="3">
        <v>0.25</v>
      </c>
      <c r="J9" s="3">
        <f>(2*H9*I9)/(H9+I9)</f>
        <v>0.4</v>
      </c>
      <c r="K9" s="3"/>
      <c r="L9" s="3">
        <v>0</v>
      </c>
      <c r="M9" s="3">
        <v>0</v>
      </c>
      <c r="N9" s="3">
        <v>0</v>
      </c>
    </row>
    <row r="10" spans="1:14" x14ac:dyDescent="0.3">
      <c r="A10" s="3" t="s">
        <v>25</v>
      </c>
      <c r="B10" s="3"/>
      <c r="C10" s="3">
        <v>4</v>
      </c>
      <c r="D10" s="3" t="s">
        <v>0</v>
      </c>
      <c r="E10" s="3">
        <v>1441</v>
      </c>
      <c r="F10" s="3">
        <v>8307</v>
      </c>
      <c r="G10" s="3">
        <f>F10*100/451359</f>
        <v>1.8404418655659907</v>
      </c>
      <c r="H10" s="3">
        <v>1</v>
      </c>
      <c r="I10" s="3">
        <v>0.25</v>
      </c>
      <c r="J10" s="3">
        <f>(2*H10*I10)/(H10+I10)</f>
        <v>0.4</v>
      </c>
      <c r="K10" s="3"/>
      <c r="L10" s="3">
        <v>1</v>
      </c>
      <c r="M10" s="3">
        <v>0.25</v>
      </c>
      <c r="N10" s="3">
        <f>(2*L10*M10)/(L10+M10)</f>
        <v>0.4</v>
      </c>
    </row>
    <row r="11" spans="1:14" x14ac:dyDescent="0.3">
      <c r="A11" s="3" t="s">
        <v>25</v>
      </c>
      <c r="B11" s="3"/>
      <c r="C11" s="3">
        <v>4</v>
      </c>
      <c r="D11" s="3" t="s">
        <v>3</v>
      </c>
      <c r="E11" s="3">
        <v>1438</v>
      </c>
      <c r="F11" s="3">
        <v>11255</v>
      </c>
      <c r="G11" s="3">
        <f>F11*100/451359</f>
        <v>2.4935804980071294</v>
      </c>
      <c r="H11" s="3">
        <v>1</v>
      </c>
      <c r="I11" s="3">
        <v>0.5</v>
      </c>
      <c r="J11" s="3">
        <f>(2*H11*I11)/(H11+I11)</f>
        <v>0.66666666666666663</v>
      </c>
      <c r="K11" s="3"/>
      <c r="L11" s="3">
        <v>0</v>
      </c>
      <c r="M11" s="3">
        <v>0</v>
      </c>
      <c r="N11" s="3">
        <v>0</v>
      </c>
    </row>
    <row r="12" spans="1:14" x14ac:dyDescent="0.3">
      <c r="A12" s="3" t="s">
        <v>26</v>
      </c>
      <c r="B12" s="3"/>
      <c r="C12" s="3">
        <v>4</v>
      </c>
      <c r="D12" s="3" t="s">
        <v>0</v>
      </c>
      <c r="E12" s="3">
        <v>1401</v>
      </c>
      <c r="F12" s="3">
        <v>20737</v>
      </c>
      <c r="G12" s="3">
        <f>F12*100/451359</f>
        <v>4.594347293396166</v>
      </c>
      <c r="H12" s="3">
        <v>1</v>
      </c>
      <c r="I12" s="3">
        <v>0.25</v>
      </c>
      <c r="J12" s="3">
        <f>(2*H12*I12)/(H12+I12)</f>
        <v>0.4</v>
      </c>
      <c r="K12" s="3"/>
      <c r="L12" s="3">
        <v>0</v>
      </c>
      <c r="M12" s="3">
        <v>0</v>
      </c>
      <c r="N12" s="3">
        <v>0</v>
      </c>
    </row>
    <row r="13" spans="1:14" x14ac:dyDescent="0.3">
      <c r="A13" s="3" t="s">
        <v>25</v>
      </c>
      <c r="B13" s="3"/>
      <c r="C13" s="3">
        <v>4</v>
      </c>
      <c r="D13" s="3"/>
      <c r="E13" s="3">
        <v>1873</v>
      </c>
      <c r="F13" s="3">
        <v>24767</v>
      </c>
      <c r="G13" s="3">
        <f>F13*100/451359</f>
        <v>5.4872064144062707</v>
      </c>
      <c r="H13" s="3">
        <v>1</v>
      </c>
      <c r="I13" s="3">
        <v>0.25</v>
      </c>
      <c r="J13" s="3">
        <f>(2*H13*I13)/(H13+I13)</f>
        <v>0.4</v>
      </c>
      <c r="K13" s="3"/>
      <c r="L13" s="3">
        <v>1</v>
      </c>
      <c r="M13" s="3">
        <v>0.25</v>
      </c>
      <c r="N13" s="3">
        <f>(2*L13*M13)/(L13+M13)</f>
        <v>0.4</v>
      </c>
    </row>
    <row r="14" spans="1:14" x14ac:dyDescent="0.3">
      <c r="A14" s="3" t="s">
        <v>26</v>
      </c>
      <c r="B14" s="3"/>
      <c r="C14" s="3">
        <v>4</v>
      </c>
      <c r="D14" s="3" t="s">
        <v>2</v>
      </c>
      <c r="E14" s="3">
        <v>1641</v>
      </c>
      <c r="F14" s="3">
        <v>32981</v>
      </c>
      <c r="G14" s="3">
        <f>F14*100/451359</f>
        <v>7.3070438387181822</v>
      </c>
      <c r="H14" s="3">
        <v>1</v>
      </c>
      <c r="I14" s="3">
        <v>0.5</v>
      </c>
      <c r="J14" s="3">
        <f>(2*H14*I14)/(H14+I14)</f>
        <v>0.66666666666666663</v>
      </c>
      <c r="K14" s="3"/>
      <c r="L14" s="3">
        <v>0.75</v>
      </c>
      <c r="M14" s="3">
        <v>0.75</v>
      </c>
      <c r="N14" s="3">
        <f>(2*L14*M14)/(L14+M14)</f>
        <v>0.75</v>
      </c>
    </row>
    <row r="15" spans="1:14" x14ac:dyDescent="0.3">
      <c r="A15" s="3" t="s">
        <v>27</v>
      </c>
      <c r="B15" s="3"/>
      <c r="C15" s="3">
        <v>7</v>
      </c>
      <c r="D15" s="3" t="s">
        <v>3</v>
      </c>
      <c r="E15" s="3">
        <v>2029</v>
      </c>
      <c r="F15" s="3">
        <v>38358</v>
      </c>
      <c r="G15" s="3">
        <f>F15*100/451359</f>
        <v>8.4983350282147914</v>
      </c>
      <c r="H15" s="3">
        <v>1</v>
      </c>
      <c r="I15" s="3">
        <v>0.5</v>
      </c>
      <c r="J15" s="3">
        <f>(2*H15*I15)/(H15+I15)</f>
        <v>0.66666666666666663</v>
      </c>
      <c r="K15" s="3"/>
      <c r="L15" s="3">
        <v>1</v>
      </c>
      <c r="M15" s="3">
        <v>0.5</v>
      </c>
      <c r="N15" s="3">
        <f>(2*L15*M15)/(L15+M15)</f>
        <v>0.66666666666666663</v>
      </c>
    </row>
    <row r="16" spans="1:14" x14ac:dyDescent="0.3">
      <c r="A16" s="3" t="s">
        <v>26</v>
      </c>
      <c r="B16" s="3"/>
      <c r="C16" s="3">
        <v>4</v>
      </c>
      <c r="D16" s="3" t="s">
        <v>4</v>
      </c>
      <c r="E16" s="3">
        <v>1848</v>
      </c>
      <c r="F16" s="3">
        <v>43316</v>
      </c>
      <c r="G16" s="3">
        <f>F16*100/451359</f>
        <v>9.5967954555021606</v>
      </c>
      <c r="H16" s="3">
        <v>1</v>
      </c>
      <c r="I16" s="3">
        <v>1</v>
      </c>
      <c r="J16" s="3">
        <f>(2*H16*I16)/(H16+I16)</f>
        <v>1</v>
      </c>
      <c r="K16" s="3"/>
      <c r="L16" s="3">
        <v>0.6</v>
      </c>
      <c r="M16" s="3">
        <v>0.75</v>
      </c>
      <c r="N16" s="3">
        <f>(2*L16*M16)/(L16+M16)</f>
        <v>0.66666666666666652</v>
      </c>
    </row>
    <row r="17" spans="1:14" x14ac:dyDescent="0.3">
      <c r="A17" s="3" t="s">
        <v>26</v>
      </c>
      <c r="B17" s="3"/>
      <c r="C17" s="3">
        <v>4</v>
      </c>
      <c r="D17" s="3" t="s">
        <v>3</v>
      </c>
      <c r="E17" s="3">
        <v>1977</v>
      </c>
      <c r="F17" s="3">
        <v>43829</v>
      </c>
      <c r="G17" s="3">
        <f>F17*100/451359</f>
        <v>9.7104522120972447</v>
      </c>
      <c r="H17" s="3">
        <v>1</v>
      </c>
      <c r="I17" s="3">
        <v>0.5</v>
      </c>
      <c r="J17" s="3">
        <f>(2*H17*I17)/(H17+I17)</f>
        <v>0.66666666666666663</v>
      </c>
      <c r="K17" s="3"/>
      <c r="L17" s="3">
        <v>1</v>
      </c>
      <c r="M17" s="3">
        <v>0.5</v>
      </c>
      <c r="N17" s="3">
        <f>(2*L17*M17)/(L17+M17)</f>
        <v>0.66666666666666663</v>
      </c>
    </row>
    <row r="18" spans="1:14" x14ac:dyDescent="0.3">
      <c r="A18" s="3" t="s">
        <v>26</v>
      </c>
      <c r="B18" s="3"/>
      <c r="C18" s="3">
        <v>4</v>
      </c>
      <c r="D18" s="3" t="s">
        <v>1</v>
      </c>
      <c r="E18" s="3">
        <v>1840</v>
      </c>
      <c r="F18" s="3">
        <v>52010</v>
      </c>
      <c r="G18" s="3">
        <f>F18*100/451359</f>
        <v>11.522978383060934</v>
      </c>
      <c r="H18" s="3">
        <v>1</v>
      </c>
      <c r="I18" s="3">
        <v>1</v>
      </c>
      <c r="J18" s="3">
        <f>(2*H18*I18)/(H18+I18)</f>
        <v>1</v>
      </c>
      <c r="K18" s="3"/>
      <c r="L18" s="3">
        <v>0.75</v>
      </c>
      <c r="M18" s="3">
        <v>0.75</v>
      </c>
      <c r="N18" s="3">
        <f>(2*L18*M18)/(L18+M18)</f>
        <v>0.75</v>
      </c>
    </row>
    <row r="19" spans="1:14" x14ac:dyDescent="0.3">
      <c r="A19" s="3" t="s">
        <v>27</v>
      </c>
      <c r="B19" s="3"/>
      <c r="C19" s="3">
        <v>7</v>
      </c>
      <c r="D19" s="3" t="s">
        <v>1</v>
      </c>
      <c r="E19" s="3">
        <v>2182</v>
      </c>
      <c r="F19" s="3">
        <v>56171</v>
      </c>
      <c r="G19" s="3">
        <f>F19*100/451359</f>
        <v>12.444860964332161</v>
      </c>
      <c r="H19" s="3">
        <v>1</v>
      </c>
      <c r="I19" s="3">
        <v>0.83</v>
      </c>
      <c r="J19" s="3">
        <f>(2*H19*I19)/(H19+I19)</f>
        <v>0.90710382513661192</v>
      </c>
      <c r="K19" s="3"/>
      <c r="L19" s="3">
        <v>1</v>
      </c>
      <c r="M19" s="3">
        <v>0.3333333</v>
      </c>
      <c r="N19" s="3">
        <f>(2*L19*M19)/(L19+M19)</f>
        <v>0.49999996249999906</v>
      </c>
    </row>
    <row r="20" spans="1:14" x14ac:dyDescent="0.3">
      <c r="A20" s="3" t="s">
        <v>27</v>
      </c>
      <c r="B20" s="3"/>
      <c r="C20" s="3">
        <v>7</v>
      </c>
      <c r="D20" s="3" t="s">
        <v>2</v>
      </c>
      <c r="E20" s="3">
        <v>2221</v>
      </c>
      <c r="F20" s="3">
        <v>56721</v>
      </c>
      <c r="G20" s="3">
        <f>F20*100/451359</f>
        <v>12.566715186802522</v>
      </c>
      <c r="H20" s="3">
        <v>1</v>
      </c>
      <c r="I20" s="3">
        <v>0.83</v>
      </c>
      <c r="J20" s="3">
        <f>(2*H20*I20)/(H20+I20)</f>
        <v>0.90710382513661192</v>
      </c>
      <c r="K20" s="3"/>
      <c r="L20" s="3">
        <v>1</v>
      </c>
      <c r="M20" s="3">
        <v>0.3333333</v>
      </c>
      <c r="N20" s="3">
        <f>(2*L20*M20)/(L20+M20)</f>
        <v>0.49999996249999906</v>
      </c>
    </row>
    <row r="21" spans="1:14" x14ac:dyDescent="0.3">
      <c r="A21" s="3" t="s">
        <v>28</v>
      </c>
      <c r="B21" s="3"/>
      <c r="C21" s="3">
        <v>7</v>
      </c>
      <c r="D21" s="3" t="s">
        <v>2</v>
      </c>
      <c r="E21" s="3">
        <v>1701</v>
      </c>
      <c r="F21" s="3">
        <v>58300</v>
      </c>
      <c r="G21" s="3">
        <f>F21*100/451359</f>
        <v>12.916547581858344</v>
      </c>
      <c r="H21" s="3">
        <v>1</v>
      </c>
      <c r="I21" s="3">
        <v>0.71</v>
      </c>
      <c r="J21" s="3">
        <f>(2*H21*I21)/(H21+I21)</f>
        <v>0.83040935672514615</v>
      </c>
      <c r="K21" s="3"/>
      <c r="L21" s="3">
        <v>1</v>
      </c>
      <c r="M21" s="3">
        <v>0.71428000000000003</v>
      </c>
      <c r="N21" s="3">
        <f>(2*L21*M21)/(L21+M21)</f>
        <v>0.83332944443148149</v>
      </c>
    </row>
    <row r="22" spans="1:14" x14ac:dyDescent="0.3">
      <c r="A22" s="3" t="s">
        <v>28</v>
      </c>
      <c r="B22" s="3"/>
      <c r="C22" s="3">
        <v>7</v>
      </c>
      <c r="D22" s="3" t="s">
        <v>4</v>
      </c>
      <c r="E22" s="3">
        <v>1969</v>
      </c>
      <c r="F22" s="3">
        <v>59394</v>
      </c>
      <c r="G22" s="3">
        <f>F22*100/451359</f>
        <v>13.158926708008481</v>
      </c>
      <c r="H22" s="3">
        <v>1</v>
      </c>
      <c r="I22" s="3">
        <v>1</v>
      </c>
      <c r="J22" s="3">
        <f>(2*H22*I22)/(H22+I22)</f>
        <v>1</v>
      </c>
      <c r="K22" s="3"/>
      <c r="L22" s="3">
        <v>1</v>
      </c>
      <c r="M22" s="3">
        <v>0.71428570000000002</v>
      </c>
      <c r="N22" s="3">
        <f>(2*L22*M22)/(L22+M22)</f>
        <v>0.83333332361111101</v>
      </c>
    </row>
    <row r="23" spans="1:14" x14ac:dyDescent="0.3">
      <c r="A23" s="3" t="s">
        <v>27</v>
      </c>
      <c r="B23" s="3"/>
      <c r="C23" s="3">
        <v>7</v>
      </c>
      <c r="D23" s="3" t="s">
        <v>0</v>
      </c>
      <c r="E23" s="3">
        <v>2545</v>
      </c>
      <c r="F23" s="3">
        <v>64359</v>
      </c>
      <c r="G23" s="3">
        <f>F23*100/451359</f>
        <v>14.258938007218202</v>
      </c>
      <c r="H23" s="3">
        <v>1</v>
      </c>
      <c r="I23" s="3">
        <v>0.86</v>
      </c>
      <c r="J23" s="3">
        <f>(2*H23*I23)/(H23+I23)</f>
        <v>0.92473118279569899</v>
      </c>
      <c r="K23" s="3"/>
      <c r="L23" s="3">
        <v>0.8</v>
      </c>
      <c r="M23" s="3">
        <v>0.571428571</v>
      </c>
      <c r="N23" s="3">
        <f>(2*L23*M23)/(L23+M23)</f>
        <v>0.66666666637499994</v>
      </c>
    </row>
    <row r="24" spans="1:14" x14ac:dyDescent="0.3">
      <c r="A24" s="3" t="s">
        <v>27</v>
      </c>
      <c r="B24" s="3"/>
      <c r="C24" s="3">
        <v>7</v>
      </c>
      <c r="D24" s="3" t="s">
        <v>4</v>
      </c>
      <c r="E24" s="3">
        <v>2486</v>
      </c>
      <c r="F24" s="3">
        <v>75931</v>
      </c>
      <c r="G24" s="3">
        <f>F24*100/451359</f>
        <v>16.822750847994612</v>
      </c>
      <c r="H24" s="3">
        <v>1</v>
      </c>
      <c r="I24" s="3">
        <v>0.43</v>
      </c>
      <c r="J24" s="3">
        <f>(2*H24*I24)/(H24+I24)</f>
        <v>0.60139860139860146</v>
      </c>
      <c r="K24" s="3"/>
      <c r="L24" s="3">
        <v>0.6</v>
      </c>
      <c r="M24" s="3">
        <v>0.428571428571</v>
      </c>
      <c r="N24" s="3">
        <f>(2*L24*M24)/(L24+M24)</f>
        <v>0.49999999999970834</v>
      </c>
    </row>
    <row r="25" spans="1:14" x14ac:dyDescent="0.3">
      <c r="A25" s="3" t="s">
        <v>28</v>
      </c>
      <c r="B25" s="3"/>
      <c r="C25" s="3">
        <v>7</v>
      </c>
      <c r="D25" s="3" t="s">
        <v>0</v>
      </c>
      <c r="E25" s="3">
        <v>2705</v>
      </c>
      <c r="F25" s="3">
        <v>100929</v>
      </c>
      <c r="G25" s="3">
        <f>F25*100/451359</f>
        <v>22.361136035838435</v>
      </c>
      <c r="H25" s="3">
        <v>1</v>
      </c>
      <c r="I25" s="3">
        <v>0.86</v>
      </c>
      <c r="J25" s="3">
        <f>(2*H25*I25)/(H25+I25)</f>
        <v>0.92473118279569899</v>
      </c>
      <c r="K25" s="3"/>
      <c r="L25" s="3">
        <v>0.75</v>
      </c>
      <c r="M25" s="3">
        <v>0.85714279999999998</v>
      </c>
      <c r="N25" s="3">
        <f>(2*L25*M25)/(L25+M25)</f>
        <v>0.7999999751111101</v>
      </c>
    </row>
    <row r="26" spans="1:14" x14ac:dyDescent="0.3">
      <c r="A26" s="3" t="s">
        <v>29</v>
      </c>
      <c r="B26" s="3"/>
      <c r="C26" s="3">
        <v>11</v>
      </c>
      <c r="D26" s="3" t="s">
        <v>2</v>
      </c>
      <c r="E26" s="3">
        <v>3485</v>
      </c>
      <c r="F26" s="3">
        <v>110419</v>
      </c>
      <c r="G26" s="3">
        <f>F26*100/451359</f>
        <v>24.463675256281586</v>
      </c>
      <c r="H26" s="3">
        <v>1</v>
      </c>
      <c r="I26" s="3">
        <v>0.91</v>
      </c>
      <c r="J26" s="3">
        <f>(2*H26*I26)/(H26+I26)</f>
        <v>0.95287958115183247</v>
      </c>
      <c r="K26" s="3"/>
      <c r="L26" s="3">
        <v>1</v>
      </c>
      <c r="M26" s="3">
        <v>0.63636360000000003</v>
      </c>
      <c r="N26" s="3">
        <f>(2*L26*M26)/(L26+M26)</f>
        <v>0.77777775061728327</v>
      </c>
    </row>
    <row r="27" spans="1:14" x14ac:dyDescent="0.3">
      <c r="A27" s="3" t="s">
        <v>28</v>
      </c>
      <c r="B27" s="3"/>
      <c r="C27" s="3">
        <v>7</v>
      </c>
      <c r="D27" s="3" t="s">
        <v>1</v>
      </c>
      <c r="E27" s="3">
        <v>2680</v>
      </c>
      <c r="F27" s="3">
        <v>124859</v>
      </c>
      <c r="G27" s="3">
        <f>F27*100/451359</f>
        <v>27.662902478957992</v>
      </c>
      <c r="H27" s="3">
        <v>1</v>
      </c>
      <c r="I27" s="3">
        <v>0.86</v>
      </c>
      <c r="J27" s="3">
        <f>(2*H27*I27)/(H27+I27)</f>
        <v>0.92473118279569899</v>
      </c>
      <c r="K27" s="3"/>
      <c r="L27" s="3">
        <v>0.8</v>
      </c>
      <c r="M27" s="3">
        <v>0.57142850000000001</v>
      </c>
      <c r="N27" s="3">
        <f>(2*L27*M27)/(L27+M27)</f>
        <v>0.66666661805555305</v>
      </c>
    </row>
    <row r="28" spans="1:14" x14ac:dyDescent="0.3">
      <c r="A28" s="3" t="s">
        <v>28</v>
      </c>
      <c r="B28" s="3"/>
      <c r="C28" s="3">
        <v>7</v>
      </c>
      <c r="D28" s="3" t="s">
        <v>3</v>
      </c>
      <c r="E28" s="3">
        <v>3482</v>
      </c>
      <c r="F28" s="3">
        <v>128412</v>
      </c>
      <c r="G28" s="3">
        <f>F28*100/451359</f>
        <v>28.450080756116527</v>
      </c>
      <c r="H28" s="3">
        <v>1</v>
      </c>
      <c r="I28" s="3">
        <v>0.86</v>
      </c>
      <c r="J28" s="3">
        <f>(2*H28*I28)/(H28+I28)</f>
        <v>0.92473118279569899</v>
      </c>
      <c r="K28" s="3"/>
      <c r="L28" s="3">
        <v>0.71428570000000002</v>
      </c>
      <c r="M28" s="3">
        <v>0.71428570000000002</v>
      </c>
      <c r="N28" s="3">
        <f>(2*L28*M28)/(L28+M28)</f>
        <v>0.71428570000000002</v>
      </c>
    </row>
    <row r="29" spans="1:14" x14ac:dyDescent="0.3">
      <c r="A29" s="3" t="s">
        <v>29</v>
      </c>
      <c r="B29" s="3"/>
      <c r="C29" s="3">
        <v>11</v>
      </c>
      <c r="D29" s="3" t="s">
        <v>4</v>
      </c>
      <c r="E29" s="3">
        <v>3686</v>
      </c>
      <c r="F29" s="3">
        <v>133803</v>
      </c>
      <c r="G29" s="3">
        <f>F29*100/451359</f>
        <v>29.644473689457836</v>
      </c>
      <c r="H29" s="3">
        <v>1</v>
      </c>
      <c r="I29" s="3">
        <v>0.73</v>
      </c>
      <c r="J29" s="3">
        <f>(2*H29*I29)/(H29+I29)</f>
        <v>0.84393063583815031</v>
      </c>
      <c r="K29" s="3"/>
      <c r="L29" s="3">
        <v>0.75</v>
      </c>
      <c r="M29" s="3">
        <v>0.54545454000000004</v>
      </c>
      <c r="N29" s="3">
        <f>(2*L29*M29)/(L29+M29)</f>
        <v>0.63157894371191126</v>
      </c>
    </row>
    <row r="30" spans="1:14" x14ac:dyDescent="0.3">
      <c r="A30" s="3" t="s">
        <v>29</v>
      </c>
      <c r="B30" s="3"/>
      <c r="C30" s="3">
        <v>11</v>
      </c>
      <c r="D30" s="3" t="s">
        <v>14</v>
      </c>
      <c r="E30" s="3">
        <v>3827</v>
      </c>
      <c r="F30" s="3">
        <v>134103</v>
      </c>
      <c r="G30" s="3">
        <f>F30*100/451359</f>
        <v>29.710939628987127</v>
      </c>
      <c r="H30" s="3">
        <v>1</v>
      </c>
      <c r="I30" s="3">
        <v>0.82</v>
      </c>
      <c r="J30" s="3">
        <f>(2*H30*I30)/(H30+I30)</f>
        <v>0.90109890109890112</v>
      </c>
      <c r="K30" s="3"/>
      <c r="L30" s="3">
        <v>0.875</v>
      </c>
      <c r="M30" s="3">
        <v>0.63636362999999996</v>
      </c>
      <c r="N30" s="3">
        <f>(2*L30*M30)/(L30+M30)</f>
        <v>0.73684210099722991</v>
      </c>
    </row>
    <row r="31" spans="1:14" x14ac:dyDescent="0.3">
      <c r="A31" s="3" t="s">
        <v>30</v>
      </c>
      <c r="B31" s="3"/>
      <c r="C31" s="3">
        <v>14</v>
      </c>
      <c r="D31" s="3" t="s">
        <v>2</v>
      </c>
      <c r="E31" s="3">
        <v>4439</v>
      </c>
      <c r="F31" s="3">
        <v>141071</v>
      </c>
      <c r="G31" s="3">
        <f>F31*100/451359</f>
        <v>31.254721851120728</v>
      </c>
      <c r="H31" s="3">
        <v>1</v>
      </c>
      <c r="I31" s="3">
        <v>0.71</v>
      </c>
      <c r="J31" s="3">
        <f>(2*H31*I31)/(H31+I31)</f>
        <v>0.83040935672514615</v>
      </c>
      <c r="K31" s="3"/>
      <c r="L31" s="3">
        <v>1</v>
      </c>
      <c r="M31" s="3">
        <v>0.64285714000000005</v>
      </c>
      <c r="N31" s="3">
        <f>(2*L31*M31)/(L31+M31)</f>
        <v>0.78260869353497164</v>
      </c>
    </row>
    <row r="32" spans="1:14" x14ac:dyDescent="0.3">
      <c r="A32" s="3" t="s">
        <v>29</v>
      </c>
      <c r="B32" s="3"/>
      <c r="C32" s="3">
        <v>11</v>
      </c>
      <c r="D32" s="3" t="s">
        <v>1</v>
      </c>
      <c r="E32" s="3">
        <v>3889</v>
      </c>
      <c r="F32" s="3">
        <v>146309</v>
      </c>
      <c r="G32" s="3">
        <f>F32*100/451359</f>
        <v>32.415217155302102</v>
      </c>
      <c r="H32" s="3">
        <v>1</v>
      </c>
      <c r="I32" s="3">
        <v>0.73</v>
      </c>
      <c r="J32" s="3">
        <f>(2*H32*I32)/(H32+I32)</f>
        <v>0.84393063583815031</v>
      </c>
      <c r="K32" s="3"/>
      <c r="L32" s="3">
        <v>0.75</v>
      </c>
      <c r="M32" s="3">
        <v>0.54545449999999995</v>
      </c>
      <c r="N32" s="3">
        <f>(2*L32*M32)/(L32+M32)</f>
        <v>0.63157891689750578</v>
      </c>
    </row>
    <row r="33" spans="1:14" x14ac:dyDescent="0.3">
      <c r="A33" s="3" t="s">
        <v>30</v>
      </c>
      <c r="B33" s="3"/>
      <c r="C33" s="3">
        <v>14</v>
      </c>
      <c r="D33" s="3" t="s">
        <v>3</v>
      </c>
      <c r="E33" s="3">
        <v>4456</v>
      </c>
      <c r="F33" s="3">
        <v>165391</v>
      </c>
      <c r="G33" s="3">
        <f>F33*100/451359</f>
        <v>36.642894015628357</v>
      </c>
      <c r="H33" s="3">
        <v>1</v>
      </c>
      <c r="I33" s="3">
        <v>0.71</v>
      </c>
      <c r="J33" s="3">
        <f>(2*H33*I33)/(H33+I33)</f>
        <v>0.83040935672514615</v>
      </c>
      <c r="K33" s="3"/>
      <c r="L33" s="3">
        <v>0.91666665999999997</v>
      </c>
      <c r="M33" s="3">
        <v>0.78571427999999999</v>
      </c>
      <c r="N33" s="3">
        <f>(2*L33*M33)/(L33+M33)</f>
        <v>0.84615384000000005</v>
      </c>
    </row>
    <row r="34" spans="1:14" x14ac:dyDescent="0.3">
      <c r="A34" s="3" t="s">
        <v>29</v>
      </c>
      <c r="B34" s="3"/>
      <c r="C34" s="3">
        <v>11</v>
      </c>
      <c r="D34" s="3" t="s">
        <v>0</v>
      </c>
      <c r="E34" s="3">
        <v>4790</v>
      </c>
      <c r="F34" s="3">
        <v>167347</v>
      </c>
      <c r="G34" s="3">
        <f>F34*100/451359</f>
        <v>37.076251941359317</v>
      </c>
      <c r="H34" s="3">
        <v>1</v>
      </c>
      <c r="I34" s="3">
        <v>0.73</v>
      </c>
      <c r="J34" s="3">
        <f>(2*H34*I34)/(H34+I34)</f>
        <v>0.84393063583815031</v>
      </c>
      <c r="K34" s="3"/>
      <c r="L34" s="3">
        <v>0.875</v>
      </c>
      <c r="M34" s="3">
        <v>0.63636300000000001</v>
      </c>
      <c r="N34" s="3">
        <f>(2*L34*M34)/(L34+M34)</f>
        <v>0.73684167867018047</v>
      </c>
    </row>
    <row r="35" spans="1:14" x14ac:dyDescent="0.3">
      <c r="A35" s="3" t="s">
        <v>30</v>
      </c>
      <c r="B35" s="3"/>
      <c r="C35" s="3">
        <v>14</v>
      </c>
      <c r="D35" s="3" t="s">
        <v>1</v>
      </c>
      <c r="E35" s="3">
        <v>4720</v>
      </c>
      <c r="F35" s="3">
        <v>182536</v>
      </c>
      <c r="G35" s="3">
        <f>F35*100/451359</f>
        <v>40.441422459727178</v>
      </c>
      <c r="H35" s="3">
        <v>1</v>
      </c>
      <c r="I35" s="3">
        <v>0.64</v>
      </c>
      <c r="J35" s="3">
        <f>(2*H35*I35)/(H35+I35)</f>
        <v>0.7804878048780487</v>
      </c>
      <c r="K35" s="3"/>
      <c r="L35" s="3">
        <v>1</v>
      </c>
      <c r="M35" s="3">
        <v>0.64285714000000005</v>
      </c>
      <c r="N35" s="3">
        <f>(2*L35*M35)/(L35+M35)</f>
        <v>0.78260869353497164</v>
      </c>
    </row>
    <row r="36" spans="1:14" x14ac:dyDescent="0.3">
      <c r="A36" s="3" t="s">
        <v>30</v>
      </c>
      <c r="B36" s="3"/>
      <c r="C36" s="3">
        <v>14</v>
      </c>
      <c r="D36" s="3" t="s">
        <v>4</v>
      </c>
      <c r="E36" s="3">
        <v>4922</v>
      </c>
      <c r="F36" s="3">
        <v>188330</v>
      </c>
      <c r="G36" s="3">
        <f>F36*100/451359</f>
        <v>41.725101305169503</v>
      </c>
      <c r="H36" s="3">
        <v>1</v>
      </c>
      <c r="I36" s="3">
        <v>0.86</v>
      </c>
      <c r="J36" s="3">
        <f>(2*H36*I36)/(H36+I36)</f>
        <v>0.92473118279569899</v>
      </c>
      <c r="K36" s="3"/>
      <c r="L36" s="3">
        <v>0.85714285000000001</v>
      </c>
      <c r="M36" s="3">
        <v>0.42857139999999999</v>
      </c>
      <c r="N36" s="3">
        <f>(2*L36*M36)/(L36+M36)</f>
        <v>0.57142854444444391</v>
      </c>
    </row>
    <row r="37" spans="1:14" x14ac:dyDescent="0.3">
      <c r="A37" s="3" t="s">
        <v>30</v>
      </c>
      <c r="B37" s="3"/>
      <c r="C37" s="3">
        <v>14</v>
      </c>
      <c r="D37" s="3" t="s">
        <v>0</v>
      </c>
      <c r="E37" s="3">
        <v>5131</v>
      </c>
      <c r="F37" s="3">
        <v>189647</v>
      </c>
      <c r="G37" s="3">
        <f>F37*100/451359</f>
        <v>42.016886779703071</v>
      </c>
      <c r="H37" s="3">
        <v>1</v>
      </c>
      <c r="I37" s="3">
        <v>0.71</v>
      </c>
      <c r="J37" s="3">
        <f>(2*H37*I37)/(H37+I37)</f>
        <v>0.83040935672514615</v>
      </c>
      <c r="K37" s="3"/>
      <c r="L37" s="3">
        <v>1</v>
      </c>
      <c r="M37" s="3">
        <v>0.71428570999999996</v>
      </c>
      <c r="N37" s="3">
        <f>(2*L37*M37)/(L37+M37)</f>
        <v>0.83333333041666668</v>
      </c>
    </row>
    <row r="38" spans="1:14" x14ac:dyDescent="0.3">
      <c r="A38" s="3" t="s">
        <v>31</v>
      </c>
      <c r="B38" s="3"/>
      <c r="C38" s="3">
        <v>18</v>
      </c>
      <c r="D38" s="3" t="s">
        <v>0</v>
      </c>
      <c r="E38" s="3">
        <v>6630</v>
      </c>
      <c r="F38" s="3">
        <v>225684</v>
      </c>
      <c r="G38" s="3">
        <f>F38*100/451359</f>
        <v>50.00099698909294</v>
      </c>
      <c r="H38" s="3">
        <v>1</v>
      </c>
      <c r="I38" s="3">
        <v>0.72</v>
      </c>
      <c r="J38" s="3">
        <f>(2*H38*I38)/(H38+I38)</f>
        <v>0.83720930232558133</v>
      </c>
      <c r="K38" s="3"/>
      <c r="L38" s="3">
        <v>0.9166666</v>
      </c>
      <c r="M38" s="3">
        <v>0.61111110000000002</v>
      </c>
      <c r="N38" s="3">
        <f>(2*L38*M38)/(L38+M38)</f>
        <v>0.73333330399999941</v>
      </c>
    </row>
    <row r="39" spans="1:14" x14ac:dyDescent="0.3">
      <c r="A39" s="3" t="s">
        <v>31</v>
      </c>
      <c r="B39" s="3"/>
      <c r="C39" s="3">
        <v>18</v>
      </c>
      <c r="D39" s="3" t="s">
        <v>1</v>
      </c>
      <c r="E39" s="3">
        <v>6607</v>
      </c>
      <c r="F39" s="3">
        <v>225684</v>
      </c>
      <c r="G39" s="3">
        <f>F39*100/451359</f>
        <v>50.00099698909294</v>
      </c>
      <c r="H39" s="3">
        <v>1</v>
      </c>
      <c r="I39" s="3">
        <v>0.67</v>
      </c>
      <c r="J39" s="3">
        <f>(2*H39*I39)/(H39+I39)</f>
        <v>0.80239520958083843</v>
      </c>
      <c r="K39" s="3"/>
      <c r="L39" s="3">
        <v>1</v>
      </c>
      <c r="M39" s="3">
        <v>0.61111110000000002</v>
      </c>
      <c r="N39" s="3">
        <f>(2*L39*M39)/(L39+M39)</f>
        <v>0.75862068109393577</v>
      </c>
    </row>
    <row r="40" spans="1:14" x14ac:dyDescent="0.3">
      <c r="A40" s="3" t="s">
        <v>31</v>
      </c>
      <c r="B40" s="3"/>
      <c r="C40" s="3">
        <v>18</v>
      </c>
      <c r="D40" s="3" t="s">
        <v>2</v>
      </c>
      <c r="E40" s="3">
        <v>6599</v>
      </c>
      <c r="F40" s="3">
        <v>225684</v>
      </c>
      <c r="G40" s="3">
        <f>F40*100/451359</f>
        <v>50.00099698909294</v>
      </c>
      <c r="H40" s="3">
        <v>1</v>
      </c>
      <c r="I40" s="3">
        <v>0.72</v>
      </c>
      <c r="J40" s="3">
        <f>(2*H40*I40)/(H40+I40)</f>
        <v>0.83720930232558133</v>
      </c>
      <c r="K40" s="3"/>
      <c r="L40" s="3">
        <v>1</v>
      </c>
      <c r="M40" s="3">
        <v>0.66666666600000002</v>
      </c>
      <c r="N40" s="3">
        <f>(2*L40*M40)/(L40+M40)</f>
        <v>0.79999999952</v>
      </c>
    </row>
    <row r="41" spans="1:14" x14ac:dyDescent="0.3">
      <c r="A41" s="3" t="s">
        <v>31</v>
      </c>
      <c r="B41" s="3"/>
      <c r="C41" s="3">
        <v>18</v>
      </c>
      <c r="D41" s="3" t="s">
        <v>3</v>
      </c>
      <c r="E41" s="3">
        <v>6597</v>
      </c>
      <c r="F41" s="3">
        <v>225684</v>
      </c>
      <c r="G41" s="3">
        <f>F41*100/451359</f>
        <v>50.00099698909294</v>
      </c>
      <c r="H41" s="3">
        <v>1</v>
      </c>
      <c r="I41" s="3">
        <v>0.72</v>
      </c>
      <c r="J41" s="3">
        <f>(2*H41*I41)/(H41+I41)</f>
        <v>0.83720930232558133</v>
      </c>
      <c r="K41" s="3"/>
      <c r="L41" s="3">
        <v>1</v>
      </c>
      <c r="M41" s="3">
        <v>0.55555549999999998</v>
      </c>
      <c r="N41" s="3">
        <f>(2*L41*M41)/(L41+M41)</f>
        <v>0.71428566836734519</v>
      </c>
    </row>
    <row r="42" spans="1:14" x14ac:dyDescent="0.3">
      <c r="A42" s="3" t="s">
        <v>31</v>
      </c>
      <c r="B42" s="3"/>
      <c r="C42" s="3">
        <v>18</v>
      </c>
      <c r="D42" s="3" t="s">
        <v>4</v>
      </c>
      <c r="E42" s="3">
        <v>6609</v>
      </c>
      <c r="F42" s="3">
        <v>225684</v>
      </c>
      <c r="G42" s="3">
        <f>F42*100/451359</f>
        <v>50.00099698909294</v>
      </c>
      <c r="H42" s="3">
        <v>1</v>
      </c>
      <c r="I42" s="3">
        <v>0.78</v>
      </c>
      <c r="J42" s="3">
        <f>(2*H42*I42)/(H42+I42)</f>
        <v>0.8764044943820225</v>
      </c>
      <c r="K42" s="3"/>
      <c r="L42" s="3">
        <v>1</v>
      </c>
      <c r="M42" s="3">
        <v>0.61111110999999996</v>
      </c>
      <c r="N42" s="3">
        <f>(2*L42*M42)/(L42+M42)</f>
        <v>0.75862068879904876</v>
      </c>
    </row>
  </sheetData>
  <mergeCells count="4">
    <mergeCell ref="H1:J1"/>
    <mergeCell ref="K1:N1"/>
    <mergeCell ref="A2:B2"/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BC4FEE36-2EBA-4BED-B3F7-3465C6B4D530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6AB2DADC-A756-407F-B295-5646E00AA68E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2024-06-02T02:19:52Z</dcterms:modified>
</cp:coreProperties>
</file>