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inv\Desktop\OMHyD_Paper\ANSYS Files\"/>
    </mc:Choice>
  </mc:AlternateContent>
  <xr:revisionPtr revIDLastSave="0" documentId="13_ncr:1_{435D52B6-C646-433A-9C03-792135C1B70C}" xr6:coauthVersionLast="44" xr6:coauthVersionMax="44" xr10:uidLastSave="{00000000-0000-0000-0000-000000000000}"/>
  <bookViews>
    <workbookView xWindow="3945" yWindow="1875" windowWidth="28800" windowHeight="15435" activeTab="13" xr2:uid="{90C8D18F-DF44-46EC-B28F-4FFEFC360C76}"/>
  </bookViews>
  <sheets>
    <sheet name="NDValues" sheetId="1" r:id="rId1"/>
    <sheet name="11" sheetId="2" r:id="rId2"/>
    <sheet name="15" sheetId="4" r:id="rId3"/>
    <sheet name="22" sheetId="5" r:id="rId4"/>
    <sheet name="24" sheetId="6" r:id="rId5"/>
    <sheet name="33" sheetId="7" r:id="rId6"/>
    <sheet name="42" sheetId="8" r:id="rId7"/>
    <sheet name="44" sheetId="9" r:id="rId8"/>
    <sheet name="51" sheetId="10" r:id="rId9"/>
    <sheet name="55" sheetId="11" r:id="rId10"/>
    <sheet name="66" sheetId="12" r:id="rId11"/>
    <sheet name="f1" sheetId="13" r:id="rId12"/>
    <sheet name="f3" sheetId="14" r:id="rId13"/>
    <sheet name="f5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2" l="1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" i="12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" i="11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" i="10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" i="9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" i="7"/>
  <c r="F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" i="8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" i="7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" i="6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" i="5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" i="2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" i="4"/>
  <c r="D6" i="15" l="1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" i="15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" i="14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" i="13"/>
  <c r="AG3" i="1" l="1"/>
  <c r="AH3" i="1"/>
  <c r="AI3" i="1"/>
  <c r="AG4" i="1"/>
  <c r="AH4" i="1"/>
  <c r="AI4" i="1"/>
  <c r="AG5" i="1"/>
  <c r="AH5" i="1"/>
  <c r="AI5" i="1"/>
  <c r="AG6" i="1"/>
  <c r="AH6" i="1"/>
  <c r="AI6" i="1"/>
  <c r="AG7" i="1"/>
  <c r="AH7" i="1"/>
  <c r="AI7" i="1"/>
  <c r="AG8" i="1"/>
  <c r="AH8" i="1"/>
  <c r="AI8" i="1"/>
  <c r="AG9" i="1"/>
  <c r="AH9" i="1"/>
  <c r="AI9" i="1"/>
  <c r="AG10" i="1"/>
  <c r="AH10" i="1"/>
  <c r="AI10" i="1"/>
  <c r="AG11" i="1"/>
  <c r="AH11" i="1"/>
  <c r="AI11" i="1"/>
  <c r="AG12" i="1"/>
  <c r="AH12" i="1"/>
  <c r="AI12" i="1"/>
  <c r="AG13" i="1"/>
  <c r="AH13" i="1"/>
  <c r="AI13" i="1"/>
  <c r="AG14" i="1"/>
  <c r="AH14" i="1"/>
  <c r="AI14" i="1"/>
  <c r="AG15" i="1"/>
  <c r="AH15" i="1"/>
  <c r="AI15" i="1"/>
  <c r="AG16" i="1"/>
  <c r="AH16" i="1"/>
  <c r="AI16" i="1"/>
  <c r="AG17" i="1"/>
  <c r="AH17" i="1"/>
  <c r="AI17" i="1"/>
  <c r="AG18" i="1"/>
  <c r="AH18" i="1"/>
  <c r="AI18" i="1"/>
  <c r="AG19" i="1"/>
  <c r="AH19" i="1"/>
  <c r="AI19" i="1"/>
  <c r="AG20" i="1"/>
  <c r="AH20" i="1"/>
  <c r="AI20" i="1"/>
  <c r="AG21" i="1"/>
  <c r="AH21" i="1"/>
  <c r="AI21" i="1"/>
  <c r="AG22" i="1"/>
  <c r="AH22" i="1"/>
  <c r="AI22" i="1"/>
  <c r="AG23" i="1"/>
  <c r="AH23" i="1"/>
  <c r="AI23" i="1"/>
  <c r="AG24" i="1"/>
  <c r="AH24" i="1"/>
  <c r="AI24" i="1"/>
  <c r="AG25" i="1"/>
  <c r="AH25" i="1"/>
  <c r="AI25" i="1"/>
  <c r="AG26" i="1"/>
  <c r="AH26" i="1"/>
  <c r="AI26" i="1"/>
  <c r="AG27" i="1"/>
  <c r="AH27" i="1"/>
  <c r="AI27" i="1"/>
  <c r="AG28" i="1"/>
  <c r="AH28" i="1"/>
  <c r="AI28" i="1"/>
  <c r="AG29" i="1"/>
  <c r="AH29" i="1"/>
  <c r="AI29" i="1"/>
  <c r="AG30" i="1"/>
  <c r="AH30" i="1"/>
  <c r="AI30" i="1"/>
  <c r="AG31" i="1"/>
  <c r="AH31" i="1"/>
  <c r="AI31" i="1"/>
  <c r="AG32" i="1"/>
  <c r="AH32" i="1"/>
  <c r="AI32" i="1"/>
  <c r="AG33" i="1"/>
  <c r="AH33" i="1"/>
  <c r="AI33" i="1"/>
  <c r="AG34" i="1"/>
  <c r="AH34" i="1"/>
  <c r="AI34" i="1"/>
  <c r="AG35" i="1"/>
  <c r="AH35" i="1"/>
  <c r="AI35" i="1"/>
  <c r="AG36" i="1"/>
  <c r="AH36" i="1"/>
  <c r="AI36" i="1"/>
  <c r="AG37" i="1"/>
  <c r="AH37" i="1"/>
  <c r="AI37" i="1"/>
  <c r="AG38" i="1"/>
  <c r="AH38" i="1"/>
  <c r="AI38" i="1"/>
  <c r="AG39" i="1"/>
  <c r="AH39" i="1"/>
  <c r="AI39" i="1"/>
  <c r="AG40" i="1"/>
  <c r="AH40" i="1"/>
  <c r="AI40" i="1"/>
  <c r="AG41" i="1"/>
  <c r="AH41" i="1"/>
  <c r="AI41" i="1"/>
  <c r="AG42" i="1"/>
  <c r="AH42" i="1"/>
  <c r="AI42" i="1"/>
  <c r="AG43" i="1"/>
  <c r="AH43" i="1"/>
  <c r="AI43" i="1"/>
  <c r="AG44" i="1"/>
  <c r="AH44" i="1"/>
  <c r="AI44" i="1"/>
  <c r="AG45" i="1"/>
  <c r="AH45" i="1"/>
  <c r="AI45" i="1"/>
  <c r="AG46" i="1"/>
  <c r="AH46" i="1"/>
  <c r="AI46" i="1"/>
  <c r="AG47" i="1"/>
  <c r="AH47" i="1"/>
  <c r="AI47" i="1"/>
  <c r="AG48" i="1"/>
  <c r="AH48" i="1"/>
  <c r="AI48" i="1"/>
  <c r="AG49" i="1"/>
  <c r="AH49" i="1"/>
  <c r="AI49" i="1"/>
  <c r="AG50" i="1"/>
  <c r="AH50" i="1"/>
  <c r="AI50" i="1"/>
  <c r="AI2" i="1"/>
  <c r="AH2" i="1"/>
  <c r="AG2" i="1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AE6" i="1"/>
  <c r="AE16" i="1"/>
  <c r="I53" i="12"/>
  <c r="AE50" i="1" s="1"/>
  <c r="G53" i="12"/>
  <c r="H53" i="12"/>
  <c r="AD50" i="1" s="1"/>
  <c r="B53" i="12"/>
  <c r="I52" i="12"/>
  <c r="AE49" i="1" s="1"/>
  <c r="H52" i="12"/>
  <c r="AD49" i="1" s="1"/>
  <c r="G52" i="12"/>
  <c r="B52" i="12"/>
  <c r="B51" i="12"/>
  <c r="I51" i="12" s="1"/>
  <c r="AE48" i="1" s="1"/>
  <c r="I50" i="12"/>
  <c r="AE47" i="1" s="1"/>
  <c r="B50" i="12"/>
  <c r="G50" i="12" s="1"/>
  <c r="G49" i="12"/>
  <c r="H49" i="12"/>
  <c r="AD46" i="1" s="1"/>
  <c r="B49" i="12"/>
  <c r="I49" i="12" s="1"/>
  <c r="AE46" i="1" s="1"/>
  <c r="G48" i="12"/>
  <c r="B48" i="12"/>
  <c r="I48" i="12" s="1"/>
  <c r="AE45" i="1" s="1"/>
  <c r="I47" i="12"/>
  <c r="AE44" i="1" s="1"/>
  <c r="B47" i="12"/>
  <c r="G47" i="12" s="1"/>
  <c r="B46" i="12"/>
  <c r="H46" i="12" s="1"/>
  <c r="AD43" i="1" s="1"/>
  <c r="I45" i="12"/>
  <c r="AE42" i="1" s="1"/>
  <c r="G45" i="12"/>
  <c r="H45" i="12"/>
  <c r="AD42" i="1" s="1"/>
  <c r="B45" i="12"/>
  <c r="I44" i="12"/>
  <c r="AE41" i="1" s="1"/>
  <c r="H44" i="12"/>
  <c r="AD41" i="1" s="1"/>
  <c r="G44" i="12"/>
  <c r="B44" i="12"/>
  <c r="B43" i="12"/>
  <c r="I43" i="12" s="1"/>
  <c r="AE40" i="1" s="1"/>
  <c r="I42" i="12"/>
  <c r="AE39" i="1" s="1"/>
  <c r="H42" i="12"/>
  <c r="AD39" i="1" s="1"/>
  <c r="B42" i="12"/>
  <c r="G42" i="12" s="1"/>
  <c r="G41" i="12"/>
  <c r="H41" i="12"/>
  <c r="AD38" i="1" s="1"/>
  <c r="B41" i="12"/>
  <c r="I41" i="12" s="1"/>
  <c r="AE38" i="1" s="1"/>
  <c r="G40" i="12"/>
  <c r="B40" i="12"/>
  <c r="I40" i="12" s="1"/>
  <c r="AE37" i="1" s="1"/>
  <c r="I39" i="12"/>
  <c r="AE36" i="1" s="1"/>
  <c r="B39" i="12"/>
  <c r="G39" i="12" s="1"/>
  <c r="B38" i="12"/>
  <c r="I38" i="12" s="1"/>
  <c r="AE35" i="1" s="1"/>
  <c r="I37" i="12"/>
  <c r="AE34" i="1" s="1"/>
  <c r="G37" i="12"/>
  <c r="H37" i="12"/>
  <c r="AD34" i="1" s="1"/>
  <c r="B37" i="12"/>
  <c r="I36" i="12"/>
  <c r="AE33" i="1" s="1"/>
  <c r="H36" i="12"/>
  <c r="AD33" i="1" s="1"/>
  <c r="G36" i="12"/>
  <c r="B36" i="12"/>
  <c r="B35" i="12"/>
  <c r="I35" i="12" s="1"/>
  <c r="AE32" i="1" s="1"/>
  <c r="I34" i="12"/>
  <c r="AE31" i="1" s="1"/>
  <c r="H34" i="12"/>
  <c r="AD31" i="1" s="1"/>
  <c r="B34" i="12"/>
  <c r="G34" i="12" s="1"/>
  <c r="G33" i="12"/>
  <c r="H33" i="12"/>
  <c r="AD30" i="1" s="1"/>
  <c r="B33" i="12"/>
  <c r="I33" i="12" s="1"/>
  <c r="AE30" i="1" s="1"/>
  <c r="G32" i="12"/>
  <c r="B32" i="12"/>
  <c r="I32" i="12" s="1"/>
  <c r="AE29" i="1" s="1"/>
  <c r="I31" i="12"/>
  <c r="AE28" i="1" s="1"/>
  <c r="B31" i="12"/>
  <c r="G31" i="12" s="1"/>
  <c r="B30" i="12"/>
  <c r="I30" i="12" s="1"/>
  <c r="AE27" i="1" s="1"/>
  <c r="I29" i="12"/>
  <c r="AE26" i="1" s="1"/>
  <c r="G29" i="12"/>
  <c r="H29" i="12"/>
  <c r="AD26" i="1" s="1"/>
  <c r="B29" i="12"/>
  <c r="I28" i="12"/>
  <c r="AE25" i="1" s="1"/>
  <c r="H28" i="12"/>
  <c r="AD25" i="1" s="1"/>
  <c r="G28" i="12"/>
  <c r="B28" i="12"/>
  <c r="B27" i="12"/>
  <c r="I27" i="12" s="1"/>
  <c r="AE24" i="1" s="1"/>
  <c r="I26" i="12"/>
  <c r="AE23" i="1" s="1"/>
  <c r="H26" i="12"/>
  <c r="AD23" i="1" s="1"/>
  <c r="B26" i="12"/>
  <c r="G26" i="12" s="1"/>
  <c r="G25" i="12"/>
  <c r="H25" i="12"/>
  <c r="AD22" i="1" s="1"/>
  <c r="B25" i="12"/>
  <c r="I25" i="12" s="1"/>
  <c r="AE22" i="1" s="1"/>
  <c r="G24" i="12"/>
  <c r="B24" i="12"/>
  <c r="I24" i="12" s="1"/>
  <c r="AE21" i="1" s="1"/>
  <c r="I23" i="12"/>
  <c r="AE20" i="1" s="1"/>
  <c r="B23" i="12"/>
  <c r="G23" i="12" s="1"/>
  <c r="B22" i="12"/>
  <c r="I22" i="12" s="1"/>
  <c r="AE19" i="1" s="1"/>
  <c r="I21" i="12"/>
  <c r="AE18" i="1" s="1"/>
  <c r="G21" i="12"/>
  <c r="H21" i="12"/>
  <c r="AD18" i="1" s="1"/>
  <c r="B21" i="12"/>
  <c r="I20" i="12"/>
  <c r="AE17" i="1" s="1"/>
  <c r="H20" i="12"/>
  <c r="AD17" i="1" s="1"/>
  <c r="G20" i="12"/>
  <c r="B20" i="12"/>
  <c r="B19" i="12"/>
  <c r="I19" i="12" s="1"/>
  <c r="I18" i="12"/>
  <c r="AE15" i="1" s="1"/>
  <c r="H18" i="12"/>
  <c r="AD15" i="1" s="1"/>
  <c r="B18" i="12"/>
  <c r="G18" i="12" s="1"/>
  <c r="G17" i="12"/>
  <c r="H17" i="12"/>
  <c r="AD14" i="1" s="1"/>
  <c r="B17" i="12"/>
  <c r="I17" i="12" s="1"/>
  <c r="AE14" i="1" s="1"/>
  <c r="G16" i="12"/>
  <c r="B16" i="12"/>
  <c r="I16" i="12" s="1"/>
  <c r="AE13" i="1" s="1"/>
  <c r="I15" i="12"/>
  <c r="AE12" i="1" s="1"/>
  <c r="B15" i="12"/>
  <c r="G15" i="12" s="1"/>
  <c r="B14" i="12"/>
  <c r="H14" i="12" s="1"/>
  <c r="AD11" i="1" s="1"/>
  <c r="I13" i="12"/>
  <c r="AE10" i="1" s="1"/>
  <c r="G13" i="12"/>
  <c r="H13" i="12"/>
  <c r="AD10" i="1" s="1"/>
  <c r="B13" i="12"/>
  <c r="I12" i="12"/>
  <c r="AE9" i="1" s="1"/>
  <c r="H12" i="12"/>
  <c r="AD9" i="1" s="1"/>
  <c r="G12" i="12"/>
  <c r="B12" i="12"/>
  <c r="B11" i="12"/>
  <c r="I11" i="12" s="1"/>
  <c r="AE8" i="1" s="1"/>
  <c r="I10" i="12"/>
  <c r="AE7" i="1" s="1"/>
  <c r="H10" i="12"/>
  <c r="AD7" i="1" s="1"/>
  <c r="B10" i="12"/>
  <c r="G10" i="12" s="1"/>
  <c r="G9" i="12"/>
  <c r="H9" i="12"/>
  <c r="AD6" i="1" s="1"/>
  <c r="B9" i="12"/>
  <c r="I9" i="12" s="1"/>
  <c r="G8" i="12"/>
  <c r="B8" i="12"/>
  <c r="I8" i="12" s="1"/>
  <c r="AE5" i="1" s="1"/>
  <c r="I7" i="12"/>
  <c r="AE4" i="1" s="1"/>
  <c r="B7" i="12"/>
  <c r="G7" i="12" s="1"/>
  <c r="B6" i="12"/>
  <c r="I6" i="12" s="1"/>
  <c r="AE3" i="1" s="1"/>
  <c r="I5" i="12"/>
  <c r="AE2" i="1" s="1"/>
  <c r="G5" i="12"/>
  <c r="H5" i="12"/>
  <c r="AD2" i="1" s="1"/>
  <c r="B5" i="12"/>
  <c r="H46" i="11"/>
  <c r="AA43" i="1" s="1"/>
  <c r="H38" i="11"/>
  <c r="AA35" i="1" s="1"/>
  <c r="H30" i="11"/>
  <c r="AA27" i="1" s="1"/>
  <c r="H22" i="11"/>
  <c r="AA19" i="1" s="1"/>
  <c r="H14" i="11"/>
  <c r="AA11" i="1" s="1"/>
  <c r="H6" i="11"/>
  <c r="AA3" i="1" s="1"/>
  <c r="H53" i="11"/>
  <c r="AA50" i="1" s="1"/>
  <c r="B53" i="11"/>
  <c r="I53" i="11" s="1"/>
  <c r="AB50" i="1" s="1"/>
  <c r="H52" i="11"/>
  <c r="AA49" i="1" s="1"/>
  <c r="B52" i="11"/>
  <c r="I52" i="11" s="1"/>
  <c r="AB49" i="1" s="1"/>
  <c r="H51" i="11"/>
  <c r="AA48" i="1" s="1"/>
  <c r="B51" i="11"/>
  <c r="I51" i="11" s="1"/>
  <c r="AB48" i="1" s="1"/>
  <c r="H50" i="11"/>
  <c r="AA47" i="1" s="1"/>
  <c r="B50" i="11"/>
  <c r="I50" i="11" s="1"/>
  <c r="AB47" i="1" s="1"/>
  <c r="H49" i="11"/>
  <c r="AA46" i="1" s="1"/>
  <c r="B49" i="11"/>
  <c r="I49" i="11" s="1"/>
  <c r="AB46" i="1" s="1"/>
  <c r="H48" i="11"/>
  <c r="AA45" i="1" s="1"/>
  <c r="B48" i="11"/>
  <c r="I48" i="11" s="1"/>
  <c r="AB45" i="1" s="1"/>
  <c r="H47" i="11"/>
  <c r="AA44" i="1" s="1"/>
  <c r="B47" i="11"/>
  <c r="I47" i="11" s="1"/>
  <c r="AB44" i="1" s="1"/>
  <c r="B46" i="11"/>
  <c r="I46" i="11" s="1"/>
  <c r="AB43" i="1" s="1"/>
  <c r="H45" i="11"/>
  <c r="AA42" i="1" s="1"/>
  <c r="B45" i="11"/>
  <c r="I45" i="11" s="1"/>
  <c r="AB42" i="1" s="1"/>
  <c r="H44" i="11"/>
  <c r="AA41" i="1" s="1"/>
  <c r="B44" i="11"/>
  <c r="I44" i="11" s="1"/>
  <c r="AB41" i="1" s="1"/>
  <c r="H43" i="11"/>
  <c r="AA40" i="1" s="1"/>
  <c r="B43" i="11"/>
  <c r="I43" i="11" s="1"/>
  <c r="AB40" i="1" s="1"/>
  <c r="H42" i="11"/>
  <c r="AA39" i="1" s="1"/>
  <c r="B42" i="11"/>
  <c r="I42" i="11" s="1"/>
  <c r="AB39" i="1" s="1"/>
  <c r="H41" i="11"/>
  <c r="AA38" i="1" s="1"/>
  <c r="B41" i="11"/>
  <c r="I41" i="11" s="1"/>
  <c r="AB38" i="1" s="1"/>
  <c r="H40" i="11"/>
  <c r="AA37" i="1" s="1"/>
  <c r="B40" i="11"/>
  <c r="I40" i="11" s="1"/>
  <c r="AB37" i="1" s="1"/>
  <c r="H39" i="11"/>
  <c r="AA36" i="1" s="1"/>
  <c r="B39" i="11"/>
  <c r="I39" i="11" s="1"/>
  <c r="AB36" i="1" s="1"/>
  <c r="B38" i="11"/>
  <c r="I38" i="11" s="1"/>
  <c r="AB35" i="1" s="1"/>
  <c r="H37" i="11"/>
  <c r="AA34" i="1" s="1"/>
  <c r="B37" i="11"/>
  <c r="I37" i="11" s="1"/>
  <c r="AB34" i="1" s="1"/>
  <c r="H36" i="11"/>
  <c r="AA33" i="1" s="1"/>
  <c r="B36" i="11"/>
  <c r="I36" i="11" s="1"/>
  <c r="AB33" i="1" s="1"/>
  <c r="H35" i="11"/>
  <c r="AA32" i="1" s="1"/>
  <c r="B35" i="11"/>
  <c r="I35" i="11" s="1"/>
  <c r="AB32" i="1" s="1"/>
  <c r="H34" i="11"/>
  <c r="AA31" i="1" s="1"/>
  <c r="B34" i="11"/>
  <c r="I34" i="11" s="1"/>
  <c r="AB31" i="1" s="1"/>
  <c r="H33" i="11"/>
  <c r="AA30" i="1" s="1"/>
  <c r="B33" i="11"/>
  <c r="I33" i="11" s="1"/>
  <c r="AB30" i="1" s="1"/>
  <c r="H32" i="11"/>
  <c r="AA29" i="1" s="1"/>
  <c r="B32" i="11"/>
  <c r="I32" i="11" s="1"/>
  <c r="AB29" i="1" s="1"/>
  <c r="H31" i="11"/>
  <c r="AA28" i="1" s="1"/>
  <c r="B31" i="11"/>
  <c r="I31" i="11" s="1"/>
  <c r="AB28" i="1" s="1"/>
  <c r="B30" i="11"/>
  <c r="I30" i="11" s="1"/>
  <c r="AB27" i="1" s="1"/>
  <c r="H29" i="11"/>
  <c r="AA26" i="1" s="1"/>
  <c r="B29" i="11"/>
  <c r="I29" i="11" s="1"/>
  <c r="AB26" i="1" s="1"/>
  <c r="H28" i="11"/>
  <c r="AA25" i="1" s="1"/>
  <c r="B28" i="11"/>
  <c r="I28" i="11" s="1"/>
  <c r="AB25" i="1" s="1"/>
  <c r="H27" i="11"/>
  <c r="AA24" i="1" s="1"/>
  <c r="B27" i="11"/>
  <c r="I27" i="11" s="1"/>
  <c r="AB24" i="1" s="1"/>
  <c r="H26" i="11"/>
  <c r="AA23" i="1" s="1"/>
  <c r="B26" i="11"/>
  <c r="I26" i="11" s="1"/>
  <c r="AB23" i="1" s="1"/>
  <c r="H25" i="11"/>
  <c r="AA22" i="1" s="1"/>
  <c r="B25" i="11"/>
  <c r="I25" i="11" s="1"/>
  <c r="AB22" i="1" s="1"/>
  <c r="H24" i="11"/>
  <c r="AA21" i="1" s="1"/>
  <c r="B24" i="11"/>
  <c r="I24" i="11" s="1"/>
  <c r="AB21" i="1" s="1"/>
  <c r="H23" i="11"/>
  <c r="AA20" i="1" s="1"/>
  <c r="B23" i="11"/>
  <c r="I23" i="11" s="1"/>
  <c r="AB20" i="1" s="1"/>
  <c r="B22" i="11"/>
  <c r="I22" i="11" s="1"/>
  <c r="AB19" i="1" s="1"/>
  <c r="H21" i="11"/>
  <c r="AA18" i="1" s="1"/>
  <c r="B21" i="11"/>
  <c r="I21" i="11" s="1"/>
  <c r="AB18" i="1" s="1"/>
  <c r="H20" i="11"/>
  <c r="AA17" i="1" s="1"/>
  <c r="B20" i="11"/>
  <c r="I20" i="11" s="1"/>
  <c r="AB17" i="1" s="1"/>
  <c r="H19" i="11"/>
  <c r="AA16" i="1" s="1"/>
  <c r="B19" i="11"/>
  <c r="I19" i="11" s="1"/>
  <c r="AB16" i="1" s="1"/>
  <c r="H18" i="11"/>
  <c r="AA15" i="1" s="1"/>
  <c r="B18" i="11"/>
  <c r="I18" i="11" s="1"/>
  <c r="AB15" i="1" s="1"/>
  <c r="H17" i="11"/>
  <c r="AA14" i="1" s="1"/>
  <c r="B17" i="11"/>
  <c r="I17" i="11" s="1"/>
  <c r="AB14" i="1" s="1"/>
  <c r="H16" i="11"/>
  <c r="AA13" i="1" s="1"/>
  <c r="B16" i="11"/>
  <c r="I16" i="11" s="1"/>
  <c r="AB13" i="1" s="1"/>
  <c r="H15" i="11"/>
  <c r="AA12" i="1" s="1"/>
  <c r="B15" i="11"/>
  <c r="I15" i="11" s="1"/>
  <c r="AB12" i="1" s="1"/>
  <c r="B14" i="11"/>
  <c r="I14" i="11" s="1"/>
  <c r="AB11" i="1" s="1"/>
  <c r="H13" i="11"/>
  <c r="AA10" i="1" s="1"/>
  <c r="B13" i="11"/>
  <c r="I13" i="11" s="1"/>
  <c r="AB10" i="1" s="1"/>
  <c r="H12" i="11"/>
  <c r="AA9" i="1" s="1"/>
  <c r="B12" i="11"/>
  <c r="I12" i="11" s="1"/>
  <c r="AB9" i="1" s="1"/>
  <c r="H11" i="11"/>
  <c r="AA8" i="1" s="1"/>
  <c r="B11" i="11"/>
  <c r="I11" i="11" s="1"/>
  <c r="AB8" i="1" s="1"/>
  <c r="H10" i="11"/>
  <c r="AA7" i="1" s="1"/>
  <c r="B10" i="11"/>
  <c r="I10" i="11" s="1"/>
  <c r="AB7" i="1" s="1"/>
  <c r="H9" i="11"/>
  <c r="AA6" i="1" s="1"/>
  <c r="B9" i="11"/>
  <c r="I9" i="11" s="1"/>
  <c r="AB6" i="1" s="1"/>
  <c r="H8" i="11"/>
  <c r="AA5" i="1" s="1"/>
  <c r="B8" i="11"/>
  <c r="I8" i="11" s="1"/>
  <c r="AB5" i="1" s="1"/>
  <c r="H7" i="11"/>
  <c r="AA4" i="1" s="1"/>
  <c r="B7" i="11"/>
  <c r="I7" i="11" s="1"/>
  <c r="AB4" i="1" s="1"/>
  <c r="B6" i="11"/>
  <c r="I6" i="11" s="1"/>
  <c r="AB3" i="1" s="1"/>
  <c r="H5" i="11"/>
  <c r="AA2" i="1" s="1"/>
  <c r="B5" i="11"/>
  <c r="I5" i="11" s="1"/>
  <c r="AB2" i="1" s="1"/>
  <c r="H53" i="10"/>
  <c r="X50" i="1" s="1"/>
  <c r="B53" i="10"/>
  <c r="I53" i="10" s="1"/>
  <c r="Y50" i="1" s="1"/>
  <c r="H52" i="10"/>
  <c r="X49" i="1" s="1"/>
  <c r="B52" i="10"/>
  <c r="I52" i="10" s="1"/>
  <c r="Y49" i="1" s="1"/>
  <c r="H51" i="10"/>
  <c r="X48" i="1" s="1"/>
  <c r="B51" i="10"/>
  <c r="I51" i="10" s="1"/>
  <c r="Y48" i="1" s="1"/>
  <c r="H50" i="10"/>
  <c r="X47" i="1" s="1"/>
  <c r="B50" i="10"/>
  <c r="I50" i="10" s="1"/>
  <c r="Y47" i="1" s="1"/>
  <c r="H49" i="10"/>
  <c r="X46" i="1" s="1"/>
  <c r="B49" i="10"/>
  <c r="I49" i="10" s="1"/>
  <c r="Y46" i="1" s="1"/>
  <c r="H48" i="10"/>
  <c r="X45" i="1" s="1"/>
  <c r="B48" i="10"/>
  <c r="I48" i="10" s="1"/>
  <c r="Y45" i="1" s="1"/>
  <c r="H47" i="10"/>
  <c r="X44" i="1" s="1"/>
  <c r="B47" i="10"/>
  <c r="I47" i="10" s="1"/>
  <c r="Y44" i="1" s="1"/>
  <c r="H46" i="10"/>
  <c r="X43" i="1" s="1"/>
  <c r="B46" i="10"/>
  <c r="I46" i="10" s="1"/>
  <c r="Y43" i="1" s="1"/>
  <c r="H45" i="10"/>
  <c r="X42" i="1" s="1"/>
  <c r="B45" i="10"/>
  <c r="I45" i="10" s="1"/>
  <c r="Y42" i="1" s="1"/>
  <c r="H44" i="10"/>
  <c r="X41" i="1" s="1"/>
  <c r="B44" i="10"/>
  <c r="I44" i="10" s="1"/>
  <c r="Y41" i="1" s="1"/>
  <c r="H43" i="10"/>
  <c r="X40" i="1" s="1"/>
  <c r="B43" i="10"/>
  <c r="I43" i="10" s="1"/>
  <c r="Y40" i="1" s="1"/>
  <c r="H42" i="10"/>
  <c r="X39" i="1" s="1"/>
  <c r="B42" i="10"/>
  <c r="I42" i="10" s="1"/>
  <c r="Y39" i="1" s="1"/>
  <c r="H41" i="10"/>
  <c r="X38" i="1" s="1"/>
  <c r="B41" i="10"/>
  <c r="I41" i="10" s="1"/>
  <c r="Y38" i="1" s="1"/>
  <c r="H40" i="10"/>
  <c r="X37" i="1" s="1"/>
  <c r="B40" i="10"/>
  <c r="I40" i="10" s="1"/>
  <c r="Y37" i="1" s="1"/>
  <c r="H39" i="10"/>
  <c r="X36" i="1" s="1"/>
  <c r="B39" i="10"/>
  <c r="I39" i="10" s="1"/>
  <c r="Y36" i="1" s="1"/>
  <c r="H38" i="10"/>
  <c r="X35" i="1" s="1"/>
  <c r="B38" i="10"/>
  <c r="I38" i="10" s="1"/>
  <c r="Y35" i="1" s="1"/>
  <c r="H37" i="10"/>
  <c r="X34" i="1" s="1"/>
  <c r="B37" i="10"/>
  <c r="I37" i="10" s="1"/>
  <c r="Y34" i="1" s="1"/>
  <c r="H36" i="10"/>
  <c r="X33" i="1" s="1"/>
  <c r="B36" i="10"/>
  <c r="I36" i="10" s="1"/>
  <c r="Y33" i="1" s="1"/>
  <c r="H35" i="10"/>
  <c r="X32" i="1" s="1"/>
  <c r="B35" i="10"/>
  <c r="I35" i="10" s="1"/>
  <c r="Y32" i="1" s="1"/>
  <c r="H34" i="10"/>
  <c r="X31" i="1" s="1"/>
  <c r="B34" i="10"/>
  <c r="I34" i="10" s="1"/>
  <c r="Y31" i="1" s="1"/>
  <c r="H33" i="10"/>
  <c r="X30" i="1" s="1"/>
  <c r="B33" i="10"/>
  <c r="I33" i="10" s="1"/>
  <c r="Y30" i="1" s="1"/>
  <c r="H32" i="10"/>
  <c r="X29" i="1" s="1"/>
  <c r="B32" i="10"/>
  <c r="I32" i="10" s="1"/>
  <c r="Y29" i="1" s="1"/>
  <c r="H31" i="10"/>
  <c r="X28" i="1" s="1"/>
  <c r="B31" i="10"/>
  <c r="I31" i="10" s="1"/>
  <c r="Y28" i="1" s="1"/>
  <c r="H30" i="10"/>
  <c r="X27" i="1" s="1"/>
  <c r="B30" i="10"/>
  <c r="I30" i="10" s="1"/>
  <c r="Y27" i="1" s="1"/>
  <c r="H29" i="10"/>
  <c r="X26" i="1" s="1"/>
  <c r="B29" i="10"/>
  <c r="I29" i="10" s="1"/>
  <c r="Y26" i="1" s="1"/>
  <c r="H28" i="10"/>
  <c r="X25" i="1" s="1"/>
  <c r="B28" i="10"/>
  <c r="I28" i="10" s="1"/>
  <c r="Y25" i="1" s="1"/>
  <c r="H27" i="10"/>
  <c r="X24" i="1" s="1"/>
  <c r="B27" i="10"/>
  <c r="I27" i="10" s="1"/>
  <c r="Y24" i="1" s="1"/>
  <c r="H26" i="10"/>
  <c r="X23" i="1" s="1"/>
  <c r="B26" i="10"/>
  <c r="I26" i="10" s="1"/>
  <c r="Y23" i="1" s="1"/>
  <c r="H25" i="10"/>
  <c r="X22" i="1" s="1"/>
  <c r="B25" i="10"/>
  <c r="I25" i="10" s="1"/>
  <c r="Y22" i="1" s="1"/>
  <c r="H24" i="10"/>
  <c r="X21" i="1" s="1"/>
  <c r="B24" i="10"/>
  <c r="I24" i="10" s="1"/>
  <c r="Y21" i="1" s="1"/>
  <c r="H23" i="10"/>
  <c r="X20" i="1" s="1"/>
  <c r="B23" i="10"/>
  <c r="I23" i="10" s="1"/>
  <c r="Y20" i="1" s="1"/>
  <c r="H22" i="10"/>
  <c r="X19" i="1" s="1"/>
  <c r="B22" i="10"/>
  <c r="I22" i="10" s="1"/>
  <c r="Y19" i="1" s="1"/>
  <c r="H21" i="10"/>
  <c r="X18" i="1" s="1"/>
  <c r="B21" i="10"/>
  <c r="I21" i="10" s="1"/>
  <c r="Y18" i="1" s="1"/>
  <c r="H20" i="10"/>
  <c r="X17" i="1" s="1"/>
  <c r="B20" i="10"/>
  <c r="I20" i="10" s="1"/>
  <c r="Y17" i="1" s="1"/>
  <c r="H19" i="10"/>
  <c r="X16" i="1" s="1"/>
  <c r="B19" i="10"/>
  <c r="I19" i="10" s="1"/>
  <c r="Y16" i="1" s="1"/>
  <c r="H18" i="10"/>
  <c r="X15" i="1" s="1"/>
  <c r="B18" i="10"/>
  <c r="I18" i="10" s="1"/>
  <c r="Y15" i="1" s="1"/>
  <c r="H17" i="10"/>
  <c r="X14" i="1" s="1"/>
  <c r="B17" i="10"/>
  <c r="I17" i="10" s="1"/>
  <c r="Y14" i="1" s="1"/>
  <c r="H16" i="10"/>
  <c r="X13" i="1" s="1"/>
  <c r="B16" i="10"/>
  <c r="I16" i="10" s="1"/>
  <c r="Y13" i="1" s="1"/>
  <c r="H15" i="10"/>
  <c r="X12" i="1" s="1"/>
  <c r="B15" i="10"/>
  <c r="I15" i="10" s="1"/>
  <c r="Y12" i="1" s="1"/>
  <c r="H14" i="10"/>
  <c r="X11" i="1" s="1"/>
  <c r="B14" i="10"/>
  <c r="I14" i="10" s="1"/>
  <c r="Y11" i="1" s="1"/>
  <c r="H13" i="10"/>
  <c r="X10" i="1" s="1"/>
  <c r="B13" i="10"/>
  <c r="I13" i="10" s="1"/>
  <c r="Y10" i="1" s="1"/>
  <c r="H12" i="10"/>
  <c r="X9" i="1" s="1"/>
  <c r="B12" i="10"/>
  <c r="I12" i="10" s="1"/>
  <c r="Y9" i="1" s="1"/>
  <c r="H11" i="10"/>
  <c r="X8" i="1" s="1"/>
  <c r="B11" i="10"/>
  <c r="I11" i="10" s="1"/>
  <c r="Y8" i="1" s="1"/>
  <c r="H10" i="10"/>
  <c r="X7" i="1" s="1"/>
  <c r="B10" i="10"/>
  <c r="I10" i="10" s="1"/>
  <c r="Y7" i="1" s="1"/>
  <c r="H9" i="10"/>
  <c r="X6" i="1" s="1"/>
  <c r="B9" i="10"/>
  <c r="I9" i="10" s="1"/>
  <c r="Y6" i="1" s="1"/>
  <c r="H8" i="10"/>
  <c r="X5" i="1" s="1"/>
  <c r="B8" i="10"/>
  <c r="I8" i="10" s="1"/>
  <c r="Y5" i="1" s="1"/>
  <c r="H7" i="10"/>
  <c r="X4" i="1" s="1"/>
  <c r="B7" i="10"/>
  <c r="I7" i="10" s="1"/>
  <c r="Y4" i="1" s="1"/>
  <c r="H6" i="10"/>
  <c r="X3" i="1" s="1"/>
  <c r="B6" i="10"/>
  <c r="I6" i="10" s="1"/>
  <c r="Y3" i="1" s="1"/>
  <c r="H5" i="10"/>
  <c r="X2" i="1" s="1"/>
  <c r="B5" i="10"/>
  <c r="I5" i="10" s="1"/>
  <c r="Y2" i="1" s="1"/>
  <c r="I5" i="9"/>
  <c r="V2" i="1" s="1"/>
  <c r="I53" i="9"/>
  <c r="V50" i="1" s="1"/>
  <c r="H53" i="9"/>
  <c r="U50" i="1" s="1"/>
  <c r="G53" i="9"/>
  <c r="B53" i="9"/>
  <c r="H52" i="9"/>
  <c r="U49" i="1" s="1"/>
  <c r="B52" i="9"/>
  <c r="I52" i="9" s="1"/>
  <c r="V49" i="1" s="1"/>
  <c r="I51" i="9"/>
  <c r="V48" i="1" s="1"/>
  <c r="H51" i="9"/>
  <c r="U48" i="1" s="1"/>
  <c r="G51" i="9"/>
  <c r="B51" i="9"/>
  <c r="H50" i="9"/>
  <c r="U47" i="1" s="1"/>
  <c r="B50" i="9"/>
  <c r="I50" i="9" s="1"/>
  <c r="V47" i="1" s="1"/>
  <c r="I49" i="9"/>
  <c r="V46" i="1" s="1"/>
  <c r="H49" i="9"/>
  <c r="U46" i="1" s="1"/>
  <c r="G49" i="9"/>
  <c r="B49" i="9"/>
  <c r="H48" i="9"/>
  <c r="U45" i="1" s="1"/>
  <c r="B48" i="9"/>
  <c r="I48" i="9" s="1"/>
  <c r="V45" i="1" s="1"/>
  <c r="I47" i="9"/>
  <c r="V44" i="1" s="1"/>
  <c r="H47" i="9"/>
  <c r="U44" i="1" s="1"/>
  <c r="G47" i="9"/>
  <c r="B47" i="9"/>
  <c r="H46" i="9"/>
  <c r="U43" i="1" s="1"/>
  <c r="B46" i="9"/>
  <c r="I46" i="9" s="1"/>
  <c r="V43" i="1" s="1"/>
  <c r="I45" i="9"/>
  <c r="V42" i="1" s="1"/>
  <c r="H45" i="9"/>
  <c r="U42" i="1" s="1"/>
  <c r="G45" i="9"/>
  <c r="B45" i="9"/>
  <c r="H44" i="9"/>
  <c r="U41" i="1" s="1"/>
  <c r="B44" i="9"/>
  <c r="I44" i="9" s="1"/>
  <c r="V41" i="1" s="1"/>
  <c r="I43" i="9"/>
  <c r="V40" i="1" s="1"/>
  <c r="H43" i="9"/>
  <c r="U40" i="1" s="1"/>
  <c r="G43" i="9"/>
  <c r="B43" i="9"/>
  <c r="H42" i="9"/>
  <c r="U39" i="1" s="1"/>
  <c r="B42" i="9"/>
  <c r="I42" i="9" s="1"/>
  <c r="V39" i="1" s="1"/>
  <c r="I41" i="9"/>
  <c r="V38" i="1" s="1"/>
  <c r="H41" i="9"/>
  <c r="U38" i="1" s="1"/>
  <c r="G41" i="9"/>
  <c r="B41" i="9"/>
  <c r="H40" i="9"/>
  <c r="U37" i="1" s="1"/>
  <c r="B40" i="9"/>
  <c r="I40" i="9" s="1"/>
  <c r="V37" i="1" s="1"/>
  <c r="I39" i="9"/>
  <c r="V36" i="1" s="1"/>
  <c r="H39" i="9"/>
  <c r="U36" i="1" s="1"/>
  <c r="G39" i="9"/>
  <c r="B39" i="9"/>
  <c r="H38" i="9"/>
  <c r="U35" i="1" s="1"/>
  <c r="B38" i="9"/>
  <c r="I38" i="9" s="1"/>
  <c r="V35" i="1" s="1"/>
  <c r="I37" i="9"/>
  <c r="V34" i="1" s="1"/>
  <c r="H37" i="9"/>
  <c r="U34" i="1" s="1"/>
  <c r="G37" i="9"/>
  <c r="B37" i="9"/>
  <c r="H36" i="9"/>
  <c r="U33" i="1" s="1"/>
  <c r="B36" i="9"/>
  <c r="I36" i="9" s="1"/>
  <c r="V33" i="1" s="1"/>
  <c r="I35" i="9"/>
  <c r="V32" i="1" s="1"/>
  <c r="H35" i="9"/>
  <c r="U32" i="1" s="1"/>
  <c r="G35" i="9"/>
  <c r="B35" i="9"/>
  <c r="H34" i="9"/>
  <c r="U31" i="1" s="1"/>
  <c r="B34" i="9"/>
  <c r="I34" i="9" s="1"/>
  <c r="V31" i="1" s="1"/>
  <c r="I33" i="9"/>
  <c r="V30" i="1" s="1"/>
  <c r="H33" i="9"/>
  <c r="U30" i="1" s="1"/>
  <c r="G33" i="9"/>
  <c r="B33" i="9"/>
  <c r="H32" i="9"/>
  <c r="U29" i="1" s="1"/>
  <c r="B32" i="9"/>
  <c r="I32" i="9" s="1"/>
  <c r="V29" i="1" s="1"/>
  <c r="I31" i="9"/>
  <c r="V28" i="1" s="1"/>
  <c r="H31" i="9"/>
  <c r="U28" i="1" s="1"/>
  <c r="G31" i="9"/>
  <c r="B31" i="9"/>
  <c r="H30" i="9"/>
  <c r="U27" i="1" s="1"/>
  <c r="B30" i="9"/>
  <c r="I30" i="9" s="1"/>
  <c r="V27" i="1" s="1"/>
  <c r="I29" i="9"/>
  <c r="V26" i="1" s="1"/>
  <c r="H29" i="9"/>
  <c r="U26" i="1" s="1"/>
  <c r="G29" i="9"/>
  <c r="B29" i="9"/>
  <c r="H28" i="9"/>
  <c r="U25" i="1" s="1"/>
  <c r="B28" i="9"/>
  <c r="I28" i="9" s="1"/>
  <c r="V25" i="1" s="1"/>
  <c r="I27" i="9"/>
  <c r="V24" i="1" s="1"/>
  <c r="H27" i="9"/>
  <c r="U24" i="1" s="1"/>
  <c r="G27" i="9"/>
  <c r="B27" i="9"/>
  <c r="H26" i="9"/>
  <c r="U23" i="1" s="1"/>
  <c r="B26" i="9"/>
  <c r="I26" i="9" s="1"/>
  <c r="V23" i="1" s="1"/>
  <c r="I25" i="9"/>
  <c r="V22" i="1" s="1"/>
  <c r="H25" i="9"/>
  <c r="U22" i="1" s="1"/>
  <c r="G25" i="9"/>
  <c r="B25" i="9"/>
  <c r="H24" i="9"/>
  <c r="U21" i="1" s="1"/>
  <c r="B24" i="9"/>
  <c r="I24" i="9" s="1"/>
  <c r="V21" i="1" s="1"/>
  <c r="I23" i="9"/>
  <c r="V20" i="1" s="1"/>
  <c r="H23" i="9"/>
  <c r="U20" i="1" s="1"/>
  <c r="G23" i="9"/>
  <c r="B23" i="9"/>
  <c r="H22" i="9"/>
  <c r="U19" i="1" s="1"/>
  <c r="B22" i="9"/>
  <c r="I22" i="9" s="1"/>
  <c r="V19" i="1" s="1"/>
  <c r="I21" i="9"/>
  <c r="V18" i="1" s="1"/>
  <c r="H21" i="9"/>
  <c r="U18" i="1" s="1"/>
  <c r="G21" i="9"/>
  <c r="B21" i="9"/>
  <c r="H20" i="9"/>
  <c r="U17" i="1" s="1"/>
  <c r="B20" i="9"/>
  <c r="I20" i="9" s="1"/>
  <c r="V17" i="1" s="1"/>
  <c r="I19" i="9"/>
  <c r="V16" i="1" s="1"/>
  <c r="H19" i="9"/>
  <c r="U16" i="1" s="1"/>
  <c r="G19" i="9"/>
  <c r="B19" i="9"/>
  <c r="H18" i="9"/>
  <c r="U15" i="1" s="1"/>
  <c r="B18" i="9"/>
  <c r="I18" i="9" s="1"/>
  <c r="V15" i="1" s="1"/>
  <c r="I17" i="9"/>
  <c r="V14" i="1" s="1"/>
  <c r="H17" i="9"/>
  <c r="U14" i="1" s="1"/>
  <c r="G17" i="9"/>
  <c r="B17" i="9"/>
  <c r="H16" i="9"/>
  <c r="U13" i="1" s="1"/>
  <c r="B16" i="9"/>
  <c r="I16" i="9" s="1"/>
  <c r="V13" i="1" s="1"/>
  <c r="I15" i="9"/>
  <c r="V12" i="1" s="1"/>
  <c r="H15" i="9"/>
  <c r="U12" i="1" s="1"/>
  <c r="G15" i="9"/>
  <c r="B15" i="9"/>
  <c r="H14" i="9"/>
  <c r="U11" i="1" s="1"/>
  <c r="B14" i="9"/>
  <c r="I14" i="9" s="1"/>
  <c r="V11" i="1" s="1"/>
  <c r="I13" i="9"/>
  <c r="V10" i="1" s="1"/>
  <c r="H13" i="9"/>
  <c r="U10" i="1" s="1"/>
  <c r="G13" i="9"/>
  <c r="B13" i="9"/>
  <c r="H12" i="9"/>
  <c r="U9" i="1" s="1"/>
  <c r="B12" i="9"/>
  <c r="I12" i="9" s="1"/>
  <c r="V9" i="1" s="1"/>
  <c r="I11" i="9"/>
  <c r="V8" i="1" s="1"/>
  <c r="H11" i="9"/>
  <c r="U8" i="1" s="1"/>
  <c r="G11" i="9"/>
  <c r="B11" i="9"/>
  <c r="H10" i="9"/>
  <c r="U7" i="1" s="1"/>
  <c r="B10" i="9"/>
  <c r="I10" i="9" s="1"/>
  <c r="V7" i="1" s="1"/>
  <c r="I9" i="9"/>
  <c r="V6" i="1" s="1"/>
  <c r="H9" i="9"/>
  <c r="U6" i="1" s="1"/>
  <c r="G9" i="9"/>
  <c r="B9" i="9"/>
  <c r="H8" i="9"/>
  <c r="U5" i="1" s="1"/>
  <c r="B8" i="9"/>
  <c r="I8" i="9" s="1"/>
  <c r="V5" i="1" s="1"/>
  <c r="I7" i="9"/>
  <c r="V4" i="1" s="1"/>
  <c r="H7" i="9"/>
  <c r="U4" i="1" s="1"/>
  <c r="G7" i="9"/>
  <c r="B7" i="9"/>
  <c r="H6" i="9"/>
  <c r="U3" i="1" s="1"/>
  <c r="B6" i="9"/>
  <c r="I6" i="9" s="1"/>
  <c r="V3" i="1" s="1"/>
  <c r="H5" i="9"/>
  <c r="U2" i="1" s="1"/>
  <c r="G5" i="9"/>
  <c r="B5" i="9"/>
  <c r="I5" i="8"/>
  <c r="H53" i="8"/>
  <c r="R50" i="1" s="1"/>
  <c r="B53" i="8"/>
  <c r="I53" i="8" s="1"/>
  <c r="S50" i="1" s="1"/>
  <c r="H52" i="8"/>
  <c r="R49" i="1" s="1"/>
  <c r="B52" i="8"/>
  <c r="I52" i="8" s="1"/>
  <c r="S49" i="1" s="1"/>
  <c r="H51" i="8"/>
  <c r="R48" i="1" s="1"/>
  <c r="B51" i="8"/>
  <c r="I51" i="8" s="1"/>
  <c r="S48" i="1" s="1"/>
  <c r="H50" i="8"/>
  <c r="R47" i="1" s="1"/>
  <c r="B50" i="8"/>
  <c r="I50" i="8" s="1"/>
  <c r="S47" i="1" s="1"/>
  <c r="H49" i="8"/>
  <c r="R46" i="1" s="1"/>
  <c r="B49" i="8"/>
  <c r="I49" i="8" s="1"/>
  <c r="S46" i="1" s="1"/>
  <c r="H48" i="8"/>
  <c r="R45" i="1" s="1"/>
  <c r="B48" i="8"/>
  <c r="I48" i="8" s="1"/>
  <c r="S45" i="1" s="1"/>
  <c r="H47" i="8"/>
  <c r="R44" i="1" s="1"/>
  <c r="B47" i="8"/>
  <c r="I47" i="8" s="1"/>
  <c r="S44" i="1" s="1"/>
  <c r="H46" i="8"/>
  <c r="R43" i="1" s="1"/>
  <c r="B46" i="8"/>
  <c r="I46" i="8" s="1"/>
  <c r="S43" i="1" s="1"/>
  <c r="H45" i="8"/>
  <c r="R42" i="1" s="1"/>
  <c r="B45" i="8"/>
  <c r="I45" i="8" s="1"/>
  <c r="S42" i="1" s="1"/>
  <c r="H44" i="8"/>
  <c r="R41" i="1" s="1"/>
  <c r="B44" i="8"/>
  <c r="I44" i="8" s="1"/>
  <c r="S41" i="1" s="1"/>
  <c r="H43" i="8"/>
  <c r="R40" i="1" s="1"/>
  <c r="B43" i="8"/>
  <c r="I43" i="8" s="1"/>
  <c r="S40" i="1" s="1"/>
  <c r="H42" i="8"/>
  <c r="R39" i="1" s="1"/>
  <c r="B42" i="8"/>
  <c r="I42" i="8" s="1"/>
  <c r="S39" i="1" s="1"/>
  <c r="H41" i="8"/>
  <c r="R38" i="1" s="1"/>
  <c r="B41" i="8"/>
  <c r="I41" i="8" s="1"/>
  <c r="S38" i="1" s="1"/>
  <c r="H40" i="8"/>
  <c r="R37" i="1" s="1"/>
  <c r="B40" i="8"/>
  <c r="I40" i="8" s="1"/>
  <c r="S37" i="1" s="1"/>
  <c r="H39" i="8"/>
  <c r="R36" i="1" s="1"/>
  <c r="B39" i="8"/>
  <c r="I39" i="8" s="1"/>
  <c r="S36" i="1" s="1"/>
  <c r="H38" i="8"/>
  <c r="R35" i="1" s="1"/>
  <c r="B38" i="8"/>
  <c r="I38" i="8" s="1"/>
  <c r="S35" i="1" s="1"/>
  <c r="H37" i="8"/>
  <c r="R34" i="1" s="1"/>
  <c r="B37" i="8"/>
  <c r="I37" i="8" s="1"/>
  <c r="S34" i="1" s="1"/>
  <c r="H36" i="8"/>
  <c r="R33" i="1" s="1"/>
  <c r="B36" i="8"/>
  <c r="I36" i="8" s="1"/>
  <c r="S33" i="1" s="1"/>
  <c r="H35" i="8"/>
  <c r="R32" i="1" s="1"/>
  <c r="B35" i="8"/>
  <c r="I35" i="8" s="1"/>
  <c r="S32" i="1" s="1"/>
  <c r="H34" i="8"/>
  <c r="R31" i="1" s="1"/>
  <c r="B34" i="8"/>
  <c r="I34" i="8" s="1"/>
  <c r="S31" i="1" s="1"/>
  <c r="H33" i="8"/>
  <c r="R30" i="1" s="1"/>
  <c r="B33" i="8"/>
  <c r="I33" i="8" s="1"/>
  <c r="S30" i="1" s="1"/>
  <c r="H32" i="8"/>
  <c r="R29" i="1" s="1"/>
  <c r="B32" i="8"/>
  <c r="I32" i="8" s="1"/>
  <c r="S29" i="1" s="1"/>
  <c r="H31" i="8"/>
  <c r="R28" i="1" s="1"/>
  <c r="B31" i="8"/>
  <c r="I31" i="8" s="1"/>
  <c r="S28" i="1" s="1"/>
  <c r="H30" i="8"/>
  <c r="R27" i="1" s="1"/>
  <c r="B30" i="8"/>
  <c r="I30" i="8" s="1"/>
  <c r="S27" i="1" s="1"/>
  <c r="H29" i="8"/>
  <c r="R26" i="1" s="1"/>
  <c r="B29" i="8"/>
  <c r="I29" i="8" s="1"/>
  <c r="S26" i="1" s="1"/>
  <c r="H28" i="8"/>
  <c r="R25" i="1" s="1"/>
  <c r="B28" i="8"/>
  <c r="I28" i="8" s="1"/>
  <c r="S25" i="1" s="1"/>
  <c r="H27" i="8"/>
  <c r="R24" i="1" s="1"/>
  <c r="B27" i="8"/>
  <c r="I27" i="8" s="1"/>
  <c r="S24" i="1" s="1"/>
  <c r="H26" i="8"/>
  <c r="R23" i="1" s="1"/>
  <c r="B26" i="8"/>
  <c r="I26" i="8" s="1"/>
  <c r="S23" i="1" s="1"/>
  <c r="H25" i="8"/>
  <c r="R22" i="1" s="1"/>
  <c r="B25" i="8"/>
  <c r="I25" i="8" s="1"/>
  <c r="S22" i="1" s="1"/>
  <c r="H24" i="8"/>
  <c r="R21" i="1" s="1"/>
  <c r="B24" i="8"/>
  <c r="I24" i="8" s="1"/>
  <c r="S21" i="1" s="1"/>
  <c r="H23" i="8"/>
  <c r="R20" i="1" s="1"/>
  <c r="B23" i="8"/>
  <c r="I23" i="8" s="1"/>
  <c r="S20" i="1" s="1"/>
  <c r="H22" i="8"/>
  <c r="R19" i="1" s="1"/>
  <c r="B22" i="8"/>
  <c r="I22" i="8" s="1"/>
  <c r="S19" i="1" s="1"/>
  <c r="H21" i="8"/>
  <c r="R18" i="1" s="1"/>
  <c r="B21" i="8"/>
  <c r="I21" i="8" s="1"/>
  <c r="S18" i="1" s="1"/>
  <c r="H20" i="8"/>
  <c r="R17" i="1" s="1"/>
  <c r="B20" i="8"/>
  <c r="I20" i="8" s="1"/>
  <c r="S17" i="1" s="1"/>
  <c r="H19" i="8"/>
  <c r="R16" i="1" s="1"/>
  <c r="B19" i="8"/>
  <c r="I19" i="8" s="1"/>
  <c r="S16" i="1" s="1"/>
  <c r="H18" i="8"/>
  <c r="R15" i="1" s="1"/>
  <c r="B18" i="8"/>
  <c r="I18" i="8" s="1"/>
  <c r="S15" i="1" s="1"/>
  <c r="H17" i="8"/>
  <c r="R14" i="1" s="1"/>
  <c r="B17" i="8"/>
  <c r="I17" i="8" s="1"/>
  <c r="S14" i="1" s="1"/>
  <c r="H16" i="8"/>
  <c r="R13" i="1" s="1"/>
  <c r="B16" i="8"/>
  <c r="I16" i="8" s="1"/>
  <c r="S13" i="1" s="1"/>
  <c r="H15" i="8"/>
  <c r="R12" i="1" s="1"/>
  <c r="B15" i="8"/>
  <c r="I15" i="8" s="1"/>
  <c r="S12" i="1" s="1"/>
  <c r="H14" i="8"/>
  <c r="R11" i="1" s="1"/>
  <c r="B14" i="8"/>
  <c r="I14" i="8" s="1"/>
  <c r="S11" i="1" s="1"/>
  <c r="H13" i="8"/>
  <c r="R10" i="1" s="1"/>
  <c r="B13" i="8"/>
  <c r="I13" i="8" s="1"/>
  <c r="S10" i="1" s="1"/>
  <c r="H12" i="8"/>
  <c r="R9" i="1" s="1"/>
  <c r="B12" i="8"/>
  <c r="I12" i="8" s="1"/>
  <c r="S9" i="1" s="1"/>
  <c r="H11" i="8"/>
  <c r="R8" i="1" s="1"/>
  <c r="B11" i="8"/>
  <c r="I11" i="8" s="1"/>
  <c r="S8" i="1" s="1"/>
  <c r="H10" i="8"/>
  <c r="R7" i="1" s="1"/>
  <c r="B10" i="8"/>
  <c r="I10" i="8" s="1"/>
  <c r="S7" i="1" s="1"/>
  <c r="H9" i="8"/>
  <c r="R6" i="1" s="1"/>
  <c r="B9" i="8"/>
  <c r="I9" i="8" s="1"/>
  <c r="S6" i="1" s="1"/>
  <c r="H8" i="8"/>
  <c r="R5" i="1" s="1"/>
  <c r="B8" i="8"/>
  <c r="I8" i="8" s="1"/>
  <c r="S5" i="1" s="1"/>
  <c r="H7" i="8"/>
  <c r="R4" i="1" s="1"/>
  <c r="B7" i="8"/>
  <c r="I7" i="8" s="1"/>
  <c r="S4" i="1" s="1"/>
  <c r="H6" i="8"/>
  <c r="R3" i="1" s="1"/>
  <c r="B6" i="8"/>
  <c r="I6" i="8" s="1"/>
  <c r="S3" i="1" s="1"/>
  <c r="H5" i="8"/>
  <c r="R2" i="1" s="1"/>
  <c r="B5" i="8"/>
  <c r="H53" i="7"/>
  <c r="O50" i="1" s="1"/>
  <c r="B53" i="7"/>
  <c r="I53" i="7" s="1"/>
  <c r="P50" i="1" s="1"/>
  <c r="H52" i="7"/>
  <c r="O49" i="1" s="1"/>
  <c r="B52" i="7"/>
  <c r="I52" i="7" s="1"/>
  <c r="P49" i="1" s="1"/>
  <c r="H51" i="7"/>
  <c r="O48" i="1" s="1"/>
  <c r="B51" i="7"/>
  <c r="I51" i="7" s="1"/>
  <c r="P48" i="1" s="1"/>
  <c r="H50" i="7"/>
  <c r="O47" i="1" s="1"/>
  <c r="B50" i="7"/>
  <c r="I50" i="7" s="1"/>
  <c r="P47" i="1" s="1"/>
  <c r="H49" i="7"/>
  <c r="O46" i="1" s="1"/>
  <c r="B49" i="7"/>
  <c r="I49" i="7" s="1"/>
  <c r="P46" i="1" s="1"/>
  <c r="I48" i="7"/>
  <c r="P45" i="1" s="1"/>
  <c r="H48" i="7"/>
  <c r="O45" i="1" s="1"/>
  <c r="B48" i="7"/>
  <c r="G48" i="7" s="1"/>
  <c r="I47" i="7"/>
  <c r="P44" i="1" s="1"/>
  <c r="H47" i="7"/>
  <c r="O44" i="1" s="1"/>
  <c r="B47" i="7"/>
  <c r="G47" i="7" s="1"/>
  <c r="I46" i="7"/>
  <c r="P43" i="1" s="1"/>
  <c r="H46" i="7"/>
  <c r="O43" i="1" s="1"/>
  <c r="B46" i="7"/>
  <c r="G46" i="7" s="1"/>
  <c r="I45" i="7"/>
  <c r="P42" i="1" s="1"/>
  <c r="H45" i="7"/>
  <c r="O42" i="1" s="1"/>
  <c r="B45" i="7"/>
  <c r="G45" i="7" s="1"/>
  <c r="I44" i="7"/>
  <c r="P41" i="1" s="1"/>
  <c r="H44" i="7"/>
  <c r="O41" i="1" s="1"/>
  <c r="B44" i="7"/>
  <c r="G44" i="7" s="1"/>
  <c r="I43" i="7"/>
  <c r="P40" i="1" s="1"/>
  <c r="H43" i="7"/>
  <c r="O40" i="1" s="1"/>
  <c r="B43" i="7"/>
  <c r="G43" i="7" s="1"/>
  <c r="I42" i="7"/>
  <c r="P39" i="1" s="1"/>
  <c r="H42" i="7"/>
  <c r="O39" i="1" s="1"/>
  <c r="B42" i="7"/>
  <c r="G42" i="7" s="1"/>
  <c r="I41" i="7"/>
  <c r="P38" i="1" s="1"/>
  <c r="H41" i="7"/>
  <c r="O38" i="1" s="1"/>
  <c r="B41" i="7"/>
  <c r="G41" i="7" s="1"/>
  <c r="I40" i="7"/>
  <c r="P37" i="1" s="1"/>
  <c r="H40" i="7"/>
  <c r="O37" i="1" s="1"/>
  <c r="B40" i="7"/>
  <c r="G40" i="7" s="1"/>
  <c r="I39" i="7"/>
  <c r="P36" i="1" s="1"/>
  <c r="H39" i="7"/>
  <c r="O36" i="1" s="1"/>
  <c r="B39" i="7"/>
  <c r="G39" i="7" s="1"/>
  <c r="I38" i="7"/>
  <c r="P35" i="1" s="1"/>
  <c r="H38" i="7"/>
  <c r="O35" i="1" s="1"/>
  <c r="B38" i="7"/>
  <c r="G38" i="7" s="1"/>
  <c r="I37" i="7"/>
  <c r="P34" i="1" s="1"/>
  <c r="H37" i="7"/>
  <c r="O34" i="1" s="1"/>
  <c r="B37" i="7"/>
  <c r="G37" i="7" s="1"/>
  <c r="I36" i="7"/>
  <c r="P33" i="1" s="1"/>
  <c r="H36" i="7"/>
  <c r="O33" i="1" s="1"/>
  <c r="B36" i="7"/>
  <c r="G36" i="7" s="1"/>
  <c r="I35" i="7"/>
  <c r="P32" i="1" s="1"/>
  <c r="H35" i="7"/>
  <c r="O32" i="1" s="1"/>
  <c r="B35" i="7"/>
  <c r="G35" i="7" s="1"/>
  <c r="I34" i="7"/>
  <c r="P31" i="1" s="1"/>
  <c r="H34" i="7"/>
  <c r="O31" i="1" s="1"/>
  <c r="B34" i="7"/>
  <c r="G34" i="7" s="1"/>
  <c r="I33" i="7"/>
  <c r="P30" i="1" s="1"/>
  <c r="H33" i="7"/>
  <c r="O30" i="1" s="1"/>
  <c r="B33" i="7"/>
  <c r="G33" i="7" s="1"/>
  <c r="I32" i="7"/>
  <c r="P29" i="1" s="1"/>
  <c r="H32" i="7"/>
  <c r="O29" i="1" s="1"/>
  <c r="B32" i="7"/>
  <c r="G32" i="7" s="1"/>
  <c r="I31" i="7"/>
  <c r="P28" i="1" s="1"/>
  <c r="H31" i="7"/>
  <c r="O28" i="1" s="1"/>
  <c r="B31" i="7"/>
  <c r="G31" i="7" s="1"/>
  <c r="I30" i="7"/>
  <c r="P27" i="1" s="1"/>
  <c r="H30" i="7"/>
  <c r="O27" i="1" s="1"/>
  <c r="B30" i="7"/>
  <c r="G30" i="7" s="1"/>
  <c r="I29" i="7"/>
  <c r="P26" i="1" s="1"/>
  <c r="H29" i="7"/>
  <c r="O26" i="1" s="1"/>
  <c r="B29" i="7"/>
  <c r="G29" i="7" s="1"/>
  <c r="I28" i="7"/>
  <c r="P25" i="1" s="1"/>
  <c r="H28" i="7"/>
  <c r="O25" i="1" s="1"/>
  <c r="B28" i="7"/>
  <c r="G28" i="7" s="1"/>
  <c r="I27" i="7"/>
  <c r="P24" i="1" s="1"/>
  <c r="H27" i="7"/>
  <c r="O24" i="1" s="1"/>
  <c r="B27" i="7"/>
  <c r="G27" i="7" s="1"/>
  <c r="I26" i="7"/>
  <c r="P23" i="1" s="1"/>
  <c r="H26" i="7"/>
  <c r="O23" i="1" s="1"/>
  <c r="B26" i="7"/>
  <c r="G26" i="7" s="1"/>
  <c r="I25" i="7"/>
  <c r="P22" i="1" s="1"/>
  <c r="H25" i="7"/>
  <c r="O22" i="1" s="1"/>
  <c r="B25" i="7"/>
  <c r="G25" i="7" s="1"/>
  <c r="I24" i="7"/>
  <c r="P21" i="1" s="1"/>
  <c r="H24" i="7"/>
  <c r="O21" i="1" s="1"/>
  <c r="B24" i="7"/>
  <c r="G24" i="7" s="1"/>
  <c r="I23" i="7"/>
  <c r="P20" i="1" s="1"/>
  <c r="H23" i="7"/>
  <c r="O20" i="1" s="1"/>
  <c r="B23" i="7"/>
  <c r="G23" i="7" s="1"/>
  <c r="I22" i="7"/>
  <c r="P19" i="1" s="1"/>
  <c r="H22" i="7"/>
  <c r="O19" i="1" s="1"/>
  <c r="B22" i="7"/>
  <c r="G22" i="7" s="1"/>
  <c r="I21" i="7"/>
  <c r="P18" i="1" s="1"/>
  <c r="H21" i="7"/>
  <c r="O18" i="1" s="1"/>
  <c r="B21" i="7"/>
  <c r="G21" i="7" s="1"/>
  <c r="I20" i="7"/>
  <c r="P17" i="1" s="1"/>
  <c r="H20" i="7"/>
  <c r="O17" i="1" s="1"/>
  <c r="B20" i="7"/>
  <c r="G20" i="7" s="1"/>
  <c r="I19" i="7"/>
  <c r="P16" i="1" s="1"/>
  <c r="H19" i="7"/>
  <c r="O16" i="1" s="1"/>
  <c r="B19" i="7"/>
  <c r="G19" i="7" s="1"/>
  <c r="I18" i="7"/>
  <c r="P15" i="1" s="1"/>
  <c r="H18" i="7"/>
  <c r="O15" i="1" s="1"/>
  <c r="B18" i="7"/>
  <c r="G18" i="7" s="1"/>
  <c r="I17" i="7"/>
  <c r="P14" i="1" s="1"/>
  <c r="H17" i="7"/>
  <c r="O14" i="1" s="1"/>
  <c r="B17" i="7"/>
  <c r="G17" i="7" s="1"/>
  <c r="I16" i="7"/>
  <c r="P13" i="1" s="1"/>
  <c r="H16" i="7"/>
  <c r="O13" i="1" s="1"/>
  <c r="B16" i="7"/>
  <c r="G16" i="7" s="1"/>
  <c r="I15" i="7"/>
  <c r="P12" i="1" s="1"/>
  <c r="H15" i="7"/>
  <c r="O12" i="1" s="1"/>
  <c r="B15" i="7"/>
  <c r="G15" i="7" s="1"/>
  <c r="I14" i="7"/>
  <c r="P11" i="1" s="1"/>
  <c r="H14" i="7"/>
  <c r="O11" i="1" s="1"/>
  <c r="B14" i="7"/>
  <c r="G14" i="7" s="1"/>
  <c r="I13" i="7"/>
  <c r="P10" i="1" s="1"/>
  <c r="H13" i="7"/>
  <c r="O10" i="1" s="1"/>
  <c r="B13" i="7"/>
  <c r="G13" i="7" s="1"/>
  <c r="I12" i="7"/>
  <c r="P9" i="1" s="1"/>
  <c r="H12" i="7"/>
  <c r="O9" i="1" s="1"/>
  <c r="B12" i="7"/>
  <c r="G12" i="7" s="1"/>
  <c r="I11" i="7"/>
  <c r="P8" i="1" s="1"/>
  <c r="H11" i="7"/>
  <c r="O8" i="1" s="1"/>
  <c r="B11" i="7"/>
  <c r="G11" i="7" s="1"/>
  <c r="I10" i="7"/>
  <c r="P7" i="1" s="1"/>
  <c r="H10" i="7"/>
  <c r="O7" i="1" s="1"/>
  <c r="B10" i="7"/>
  <c r="G10" i="7" s="1"/>
  <c r="I9" i="7"/>
  <c r="P6" i="1" s="1"/>
  <c r="H9" i="7"/>
  <c r="O6" i="1" s="1"/>
  <c r="B9" i="7"/>
  <c r="G9" i="7" s="1"/>
  <c r="I8" i="7"/>
  <c r="P5" i="1" s="1"/>
  <c r="H8" i="7"/>
  <c r="O5" i="1" s="1"/>
  <c r="B8" i="7"/>
  <c r="G8" i="7" s="1"/>
  <c r="I7" i="7"/>
  <c r="P4" i="1" s="1"/>
  <c r="H7" i="7"/>
  <c r="O4" i="1" s="1"/>
  <c r="B7" i="7"/>
  <c r="G7" i="7" s="1"/>
  <c r="I6" i="7"/>
  <c r="P3" i="1" s="1"/>
  <c r="H6" i="7"/>
  <c r="O3" i="1" s="1"/>
  <c r="B6" i="7"/>
  <c r="G6" i="7" s="1"/>
  <c r="I5" i="7"/>
  <c r="P2" i="1" s="1"/>
  <c r="H5" i="7"/>
  <c r="O2" i="1" s="1"/>
  <c r="B5" i="7"/>
  <c r="G5" i="7" s="1"/>
  <c r="H53" i="6"/>
  <c r="L50" i="1" s="1"/>
  <c r="B53" i="6"/>
  <c r="I53" i="6" s="1"/>
  <c r="M50" i="1" s="1"/>
  <c r="H52" i="6"/>
  <c r="L49" i="1" s="1"/>
  <c r="B52" i="6"/>
  <c r="G52" i="6" s="1"/>
  <c r="H51" i="6"/>
  <c r="L48" i="1" s="1"/>
  <c r="B51" i="6"/>
  <c r="I51" i="6" s="1"/>
  <c r="M48" i="1" s="1"/>
  <c r="H50" i="6"/>
  <c r="L47" i="1" s="1"/>
  <c r="B50" i="6"/>
  <c r="I50" i="6" s="1"/>
  <c r="M47" i="1" s="1"/>
  <c r="H49" i="6"/>
  <c r="L46" i="1" s="1"/>
  <c r="B49" i="6"/>
  <c r="I49" i="6" s="1"/>
  <c r="M46" i="1" s="1"/>
  <c r="H48" i="6"/>
  <c r="L45" i="1" s="1"/>
  <c r="B48" i="6"/>
  <c r="G48" i="6" s="1"/>
  <c r="H47" i="6"/>
  <c r="L44" i="1" s="1"/>
  <c r="B47" i="6"/>
  <c r="I47" i="6" s="1"/>
  <c r="M44" i="1" s="1"/>
  <c r="H46" i="6"/>
  <c r="L43" i="1" s="1"/>
  <c r="B46" i="6"/>
  <c r="I46" i="6" s="1"/>
  <c r="M43" i="1" s="1"/>
  <c r="H45" i="6"/>
  <c r="L42" i="1" s="1"/>
  <c r="B45" i="6"/>
  <c r="I45" i="6" s="1"/>
  <c r="M42" i="1" s="1"/>
  <c r="H44" i="6"/>
  <c r="L41" i="1" s="1"/>
  <c r="B44" i="6"/>
  <c r="G44" i="6" s="1"/>
  <c r="H43" i="6"/>
  <c r="L40" i="1" s="1"/>
  <c r="B43" i="6"/>
  <c r="I43" i="6" s="1"/>
  <c r="M40" i="1" s="1"/>
  <c r="H42" i="6"/>
  <c r="L39" i="1" s="1"/>
  <c r="B42" i="6"/>
  <c r="I42" i="6" s="1"/>
  <c r="M39" i="1" s="1"/>
  <c r="H41" i="6"/>
  <c r="L38" i="1" s="1"/>
  <c r="B41" i="6"/>
  <c r="I41" i="6" s="1"/>
  <c r="M38" i="1" s="1"/>
  <c r="H40" i="6"/>
  <c r="L37" i="1" s="1"/>
  <c r="B40" i="6"/>
  <c r="G40" i="6" s="1"/>
  <c r="H39" i="6"/>
  <c r="L36" i="1" s="1"/>
  <c r="B39" i="6"/>
  <c r="I39" i="6" s="1"/>
  <c r="M36" i="1" s="1"/>
  <c r="H38" i="6"/>
  <c r="L35" i="1" s="1"/>
  <c r="B38" i="6"/>
  <c r="I38" i="6" s="1"/>
  <c r="M35" i="1" s="1"/>
  <c r="H37" i="6"/>
  <c r="L34" i="1" s="1"/>
  <c r="B37" i="6"/>
  <c r="I37" i="6" s="1"/>
  <c r="M34" i="1" s="1"/>
  <c r="H36" i="6"/>
  <c r="L33" i="1" s="1"/>
  <c r="B36" i="6"/>
  <c r="G36" i="6" s="1"/>
  <c r="H35" i="6"/>
  <c r="L32" i="1" s="1"/>
  <c r="B35" i="6"/>
  <c r="I35" i="6" s="1"/>
  <c r="M32" i="1" s="1"/>
  <c r="H34" i="6"/>
  <c r="L31" i="1" s="1"/>
  <c r="B34" i="6"/>
  <c r="G34" i="6" s="1"/>
  <c r="H33" i="6"/>
  <c r="L30" i="1" s="1"/>
  <c r="B33" i="6"/>
  <c r="I33" i="6" s="1"/>
  <c r="M30" i="1" s="1"/>
  <c r="H32" i="6"/>
  <c r="L29" i="1" s="1"/>
  <c r="B32" i="6"/>
  <c r="I32" i="6" s="1"/>
  <c r="M29" i="1" s="1"/>
  <c r="H31" i="6"/>
  <c r="L28" i="1" s="1"/>
  <c r="B31" i="6"/>
  <c r="I31" i="6" s="1"/>
  <c r="M28" i="1" s="1"/>
  <c r="H30" i="6"/>
  <c r="L27" i="1" s="1"/>
  <c r="B30" i="6"/>
  <c r="G30" i="6" s="1"/>
  <c r="H29" i="6"/>
  <c r="L26" i="1" s="1"/>
  <c r="B29" i="6"/>
  <c r="I29" i="6" s="1"/>
  <c r="M26" i="1" s="1"/>
  <c r="H28" i="6"/>
  <c r="L25" i="1" s="1"/>
  <c r="B28" i="6"/>
  <c r="I28" i="6" s="1"/>
  <c r="M25" i="1" s="1"/>
  <c r="H27" i="6"/>
  <c r="L24" i="1" s="1"/>
  <c r="B27" i="6"/>
  <c r="I27" i="6" s="1"/>
  <c r="M24" i="1" s="1"/>
  <c r="H26" i="6"/>
  <c r="L23" i="1" s="1"/>
  <c r="B26" i="6"/>
  <c r="G26" i="6" s="1"/>
  <c r="H25" i="6"/>
  <c r="L22" i="1" s="1"/>
  <c r="B25" i="6"/>
  <c r="I25" i="6" s="1"/>
  <c r="M22" i="1" s="1"/>
  <c r="H24" i="6"/>
  <c r="L21" i="1" s="1"/>
  <c r="B24" i="6"/>
  <c r="I24" i="6" s="1"/>
  <c r="M21" i="1" s="1"/>
  <c r="H23" i="6"/>
  <c r="L20" i="1" s="1"/>
  <c r="B23" i="6"/>
  <c r="I23" i="6" s="1"/>
  <c r="M20" i="1" s="1"/>
  <c r="H22" i="6"/>
  <c r="L19" i="1" s="1"/>
  <c r="B22" i="6"/>
  <c r="G22" i="6" s="1"/>
  <c r="H21" i="6"/>
  <c r="L18" i="1" s="1"/>
  <c r="B21" i="6"/>
  <c r="I21" i="6" s="1"/>
  <c r="M18" i="1" s="1"/>
  <c r="H20" i="6"/>
  <c r="L17" i="1" s="1"/>
  <c r="B20" i="6"/>
  <c r="I20" i="6" s="1"/>
  <c r="M17" i="1" s="1"/>
  <c r="H19" i="6"/>
  <c r="L16" i="1" s="1"/>
  <c r="B19" i="6"/>
  <c r="I19" i="6" s="1"/>
  <c r="M16" i="1" s="1"/>
  <c r="H18" i="6"/>
  <c r="L15" i="1" s="1"/>
  <c r="B18" i="6"/>
  <c r="G18" i="6" s="1"/>
  <c r="H17" i="6"/>
  <c r="L14" i="1" s="1"/>
  <c r="B17" i="6"/>
  <c r="I17" i="6" s="1"/>
  <c r="M14" i="1" s="1"/>
  <c r="H16" i="6"/>
  <c r="L13" i="1" s="1"/>
  <c r="B16" i="6"/>
  <c r="G16" i="6" s="1"/>
  <c r="H15" i="6"/>
  <c r="L12" i="1" s="1"/>
  <c r="B15" i="6"/>
  <c r="I15" i="6" s="1"/>
  <c r="M12" i="1" s="1"/>
  <c r="H14" i="6"/>
  <c r="L11" i="1" s="1"/>
  <c r="B14" i="6"/>
  <c r="I14" i="6" s="1"/>
  <c r="M11" i="1" s="1"/>
  <c r="H13" i="6"/>
  <c r="L10" i="1" s="1"/>
  <c r="B13" i="6"/>
  <c r="I13" i="6" s="1"/>
  <c r="M10" i="1" s="1"/>
  <c r="H12" i="6"/>
  <c r="L9" i="1" s="1"/>
  <c r="B12" i="6"/>
  <c r="I12" i="6" s="1"/>
  <c r="M9" i="1" s="1"/>
  <c r="H11" i="6"/>
  <c r="L8" i="1" s="1"/>
  <c r="B11" i="6"/>
  <c r="I11" i="6" s="1"/>
  <c r="M8" i="1" s="1"/>
  <c r="H10" i="6"/>
  <c r="L7" i="1" s="1"/>
  <c r="B10" i="6"/>
  <c r="G10" i="6" s="1"/>
  <c r="H9" i="6"/>
  <c r="L6" i="1" s="1"/>
  <c r="B9" i="6"/>
  <c r="I9" i="6" s="1"/>
  <c r="M6" i="1" s="1"/>
  <c r="H8" i="6"/>
  <c r="L5" i="1" s="1"/>
  <c r="B8" i="6"/>
  <c r="G8" i="6" s="1"/>
  <c r="H7" i="6"/>
  <c r="L4" i="1" s="1"/>
  <c r="B7" i="6"/>
  <c r="I7" i="6" s="1"/>
  <c r="M4" i="1" s="1"/>
  <c r="H6" i="6"/>
  <c r="L3" i="1" s="1"/>
  <c r="B6" i="6"/>
  <c r="G6" i="6" s="1"/>
  <c r="H5" i="6"/>
  <c r="L2" i="1" s="1"/>
  <c r="B5" i="6"/>
  <c r="I5" i="6" s="1"/>
  <c r="M2" i="1" s="1"/>
  <c r="I53" i="5"/>
  <c r="J50" i="1" s="1"/>
  <c r="H53" i="5"/>
  <c r="I50" i="1" s="1"/>
  <c r="B53" i="5"/>
  <c r="G53" i="5" s="1"/>
  <c r="I52" i="5"/>
  <c r="J49" i="1" s="1"/>
  <c r="H52" i="5"/>
  <c r="I49" i="1" s="1"/>
  <c r="B52" i="5"/>
  <c r="G52" i="5" s="1"/>
  <c r="I51" i="5"/>
  <c r="J48" i="1" s="1"/>
  <c r="H51" i="5"/>
  <c r="I48" i="1" s="1"/>
  <c r="B51" i="5"/>
  <c r="G51" i="5" s="1"/>
  <c r="I50" i="5"/>
  <c r="J47" i="1" s="1"/>
  <c r="H50" i="5"/>
  <c r="I47" i="1" s="1"/>
  <c r="B50" i="5"/>
  <c r="G50" i="5" s="1"/>
  <c r="I49" i="5"/>
  <c r="J46" i="1" s="1"/>
  <c r="H49" i="5"/>
  <c r="I46" i="1" s="1"/>
  <c r="B49" i="5"/>
  <c r="G49" i="5" s="1"/>
  <c r="I48" i="5"/>
  <c r="J45" i="1" s="1"/>
  <c r="H48" i="5"/>
  <c r="I45" i="1" s="1"/>
  <c r="B48" i="5"/>
  <c r="G48" i="5" s="1"/>
  <c r="I47" i="5"/>
  <c r="J44" i="1" s="1"/>
  <c r="H47" i="5"/>
  <c r="I44" i="1" s="1"/>
  <c r="B47" i="5"/>
  <c r="G47" i="5" s="1"/>
  <c r="I46" i="5"/>
  <c r="J43" i="1" s="1"/>
  <c r="H46" i="5"/>
  <c r="I43" i="1" s="1"/>
  <c r="B46" i="5"/>
  <c r="G46" i="5" s="1"/>
  <c r="I45" i="5"/>
  <c r="J42" i="1" s="1"/>
  <c r="H45" i="5"/>
  <c r="I42" i="1" s="1"/>
  <c r="B45" i="5"/>
  <c r="G45" i="5" s="1"/>
  <c r="I44" i="5"/>
  <c r="J41" i="1" s="1"/>
  <c r="H44" i="5"/>
  <c r="I41" i="1" s="1"/>
  <c r="B44" i="5"/>
  <c r="G44" i="5" s="1"/>
  <c r="I43" i="5"/>
  <c r="J40" i="1" s="1"/>
  <c r="H43" i="5"/>
  <c r="I40" i="1" s="1"/>
  <c r="B43" i="5"/>
  <c r="G43" i="5" s="1"/>
  <c r="I42" i="5"/>
  <c r="J39" i="1" s="1"/>
  <c r="H42" i="5"/>
  <c r="I39" i="1" s="1"/>
  <c r="B42" i="5"/>
  <c r="G42" i="5" s="1"/>
  <c r="I41" i="5"/>
  <c r="J38" i="1" s="1"/>
  <c r="H41" i="5"/>
  <c r="I38" i="1" s="1"/>
  <c r="B41" i="5"/>
  <c r="G41" i="5" s="1"/>
  <c r="I40" i="5"/>
  <c r="J37" i="1" s="1"/>
  <c r="H40" i="5"/>
  <c r="I37" i="1" s="1"/>
  <c r="B40" i="5"/>
  <c r="G40" i="5" s="1"/>
  <c r="I39" i="5"/>
  <c r="J36" i="1" s="1"/>
  <c r="H39" i="5"/>
  <c r="I36" i="1" s="1"/>
  <c r="B39" i="5"/>
  <c r="G39" i="5" s="1"/>
  <c r="I38" i="5"/>
  <c r="J35" i="1" s="1"/>
  <c r="H38" i="5"/>
  <c r="I35" i="1" s="1"/>
  <c r="B38" i="5"/>
  <c r="G38" i="5" s="1"/>
  <c r="I37" i="5"/>
  <c r="J34" i="1" s="1"/>
  <c r="H37" i="5"/>
  <c r="I34" i="1" s="1"/>
  <c r="B37" i="5"/>
  <c r="G37" i="5" s="1"/>
  <c r="I36" i="5"/>
  <c r="J33" i="1" s="1"/>
  <c r="H36" i="5"/>
  <c r="I33" i="1" s="1"/>
  <c r="B36" i="5"/>
  <c r="G36" i="5" s="1"/>
  <c r="I35" i="5"/>
  <c r="J32" i="1" s="1"/>
  <c r="H35" i="5"/>
  <c r="I32" i="1" s="1"/>
  <c r="B35" i="5"/>
  <c r="G35" i="5" s="1"/>
  <c r="I34" i="5"/>
  <c r="J31" i="1" s="1"/>
  <c r="H34" i="5"/>
  <c r="I31" i="1" s="1"/>
  <c r="B34" i="5"/>
  <c r="G34" i="5" s="1"/>
  <c r="I33" i="5"/>
  <c r="J30" i="1" s="1"/>
  <c r="H33" i="5"/>
  <c r="I30" i="1" s="1"/>
  <c r="B33" i="5"/>
  <c r="G33" i="5" s="1"/>
  <c r="I32" i="5"/>
  <c r="J29" i="1" s="1"/>
  <c r="H32" i="5"/>
  <c r="I29" i="1" s="1"/>
  <c r="B32" i="5"/>
  <c r="G32" i="5" s="1"/>
  <c r="I31" i="5"/>
  <c r="J28" i="1" s="1"/>
  <c r="H31" i="5"/>
  <c r="I28" i="1" s="1"/>
  <c r="B31" i="5"/>
  <c r="G31" i="5" s="1"/>
  <c r="I30" i="5"/>
  <c r="J27" i="1" s="1"/>
  <c r="H30" i="5"/>
  <c r="I27" i="1" s="1"/>
  <c r="B30" i="5"/>
  <c r="G30" i="5" s="1"/>
  <c r="I29" i="5"/>
  <c r="J26" i="1" s="1"/>
  <c r="H29" i="5"/>
  <c r="I26" i="1" s="1"/>
  <c r="B29" i="5"/>
  <c r="G29" i="5" s="1"/>
  <c r="I28" i="5"/>
  <c r="J25" i="1" s="1"/>
  <c r="H28" i="5"/>
  <c r="I25" i="1" s="1"/>
  <c r="B28" i="5"/>
  <c r="G28" i="5" s="1"/>
  <c r="I27" i="5"/>
  <c r="J24" i="1" s="1"/>
  <c r="H27" i="5"/>
  <c r="I24" i="1" s="1"/>
  <c r="B27" i="5"/>
  <c r="G27" i="5" s="1"/>
  <c r="I26" i="5"/>
  <c r="J23" i="1" s="1"/>
  <c r="H26" i="5"/>
  <c r="I23" i="1" s="1"/>
  <c r="B26" i="5"/>
  <c r="G26" i="5" s="1"/>
  <c r="I25" i="5"/>
  <c r="J22" i="1" s="1"/>
  <c r="H25" i="5"/>
  <c r="I22" i="1" s="1"/>
  <c r="B25" i="5"/>
  <c r="G25" i="5" s="1"/>
  <c r="I24" i="5"/>
  <c r="J21" i="1" s="1"/>
  <c r="H24" i="5"/>
  <c r="I21" i="1" s="1"/>
  <c r="B24" i="5"/>
  <c r="G24" i="5" s="1"/>
  <c r="I23" i="5"/>
  <c r="J20" i="1" s="1"/>
  <c r="H23" i="5"/>
  <c r="I20" i="1" s="1"/>
  <c r="B23" i="5"/>
  <c r="G23" i="5" s="1"/>
  <c r="I22" i="5"/>
  <c r="J19" i="1" s="1"/>
  <c r="H22" i="5"/>
  <c r="I19" i="1" s="1"/>
  <c r="B22" i="5"/>
  <c r="G22" i="5" s="1"/>
  <c r="I21" i="5"/>
  <c r="J18" i="1" s="1"/>
  <c r="H21" i="5"/>
  <c r="I18" i="1" s="1"/>
  <c r="B21" i="5"/>
  <c r="G21" i="5" s="1"/>
  <c r="I20" i="5"/>
  <c r="J17" i="1" s="1"/>
  <c r="H20" i="5"/>
  <c r="I17" i="1" s="1"/>
  <c r="B20" i="5"/>
  <c r="G20" i="5" s="1"/>
  <c r="I19" i="5"/>
  <c r="J16" i="1" s="1"/>
  <c r="H19" i="5"/>
  <c r="I16" i="1" s="1"/>
  <c r="B19" i="5"/>
  <c r="G19" i="5" s="1"/>
  <c r="I18" i="5"/>
  <c r="J15" i="1" s="1"/>
  <c r="H18" i="5"/>
  <c r="I15" i="1" s="1"/>
  <c r="B18" i="5"/>
  <c r="G18" i="5" s="1"/>
  <c r="I17" i="5"/>
  <c r="J14" i="1" s="1"/>
  <c r="H17" i="5"/>
  <c r="I14" i="1" s="1"/>
  <c r="B17" i="5"/>
  <c r="G17" i="5" s="1"/>
  <c r="I16" i="5"/>
  <c r="J13" i="1" s="1"/>
  <c r="H16" i="5"/>
  <c r="I13" i="1" s="1"/>
  <c r="B16" i="5"/>
  <c r="G16" i="5" s="1"/>
  <c r="I15" i="5"/>
  <c r="J12" i="1" s="1"/>
  <c r="H15" i="5"/>
  <c r="I12" i="1" s="1"/>
  <c r="B15" i="5"/>
  <c r="G15" i="5" s="1"/>
  <c r="I14" i="5"/>
  <c r="J11" i="1" s="1"/>
  <c r="H14" i="5"/>
  <c r="I11" i="1" s="1"/>
  <c r="B14" i="5"/>
  <c r="G14" i="5" s="1"/>
  <c r="I13" i="5"/>
  <c r="J10" i="1" s="1"/>
  <c r="H13" i="5"/>
  <c r="I10" i="1" s="1"/>
  <c r="B13" i="5"/>
  <c r="G13" i="5" s="1"/>
  <c r="I12" i="5"/>
  <c r="J9" i="1" s="1"/>
  <c r="H12" i="5"/>
  <c r="I9" i="1" s="1"/>
  <c r="B12" i="5"/>
  <c r="G12" i="5" s="1"/>
  <c r="I11" i="5"/>
  <c r="J8" i="1" s="1"/>
  <c r="H11" i="5"/>
  <c r="I8" i="1" s="1"/>
  <c r="B11" i="5"/>
  <c r="G11" i="5" s="1"/>
  <c r="I10" i="5"/>
  <c r="J7" i="1" s="1"/>
  <c r="H10" i="5"/>
  <c r="I7" i="1" s="1"/>
  <c r="B10" i="5"/>
  <c r="G10" i="5" s="1"/>
  <c r="I9" i="5"/>
  <c r="J6" i="1" s="1"/>
  <c r="H9" i="5"/>
  <c r="I6" i="1" s="1"/>
  <c r="B9" i="5"/>
  <c r="G9" i="5" s="1"/>
  <c r="I8" i="5"/>
  <c r="J5" i="1" s="1"/>
  <c r="H8" i="5"/>
  <c r="I5" i="1" s="1"/>
  <c r="B8" i="5"/>
  <c r="G8" i="5" s="1"/>
  <c r="I7" i="5"/>
  <c r="J4" i="1" s="1"/>
  <c r="H7" i="5"/>
  <c r="I4" i="1" s="1"/>
  <c r="B7" i="5"/>
  <c r="G7" i="5" s="1"/>
  <c r="I6" i="5"/>
  <c r="J3" i="1" s="1"/>
  <c r="H6" i="5"/>
  <c r="I3" i="1" s="1"/>
  <c r="B6" i="5"/>
  <c r="G6" i="5" s="1"/>
  <c r="I5" i="5"/>
  <c r="J2" i="1" s="1"/>
  <c r="H5" i="5"/>
  <c r="I2" i="1" s="1"/>
  <c r="B5" i="5"/>
  <c r="G5" i="5" s="1"/>
  <c r="I34" i="4"/>
  <c r="G31" i="1" s="1"/>
  <c r="H5" i="4"/>
  <c r="F2" i="1" s="1"/>
  <c r="H53" i="4"/>
  <c r="F50" i="1" s="1"/>
  <c r="B53" i="4"/>
  <c r="I53" i="4" s="1"/>
  <c r="G50" i="1" s="1"/>
  <c r="H52" i="4"/>
  <c r="F49" i="1" s="1"/>
  <c r="B52" i="4"/>
  <c r="I52" i="4" s="1"/>
  <c r="G49" i="1" s="1"/>
  <c r="H51" i="4"/>
  <c r="F48" i="1" s="1"/>
  <c r="B51" i="4"/>
  <c r="I51" i="4" s="1"/>
  <c r="G48" i="1" s="1"/>
  <c r="H50" i="4"/>
  <c r="F47" i="1" s="1"/>
  <c r="B50" i="4"/>
  <c r="I50" i="4" s="1"/>
  <c r="G47" i="1" s="1"/>
  <c r="H49" i="4"/>
  <c r="F46" i="1" s="1"/>
  <c r="B49" i="4"/>
  <c r="I49" i="4" s="1"/>
  <c r="G46" i="1" s="1"/>
  <c r="H48" i="4"/>
  <c r="F45" i="1" s="1"/>
  <c r="B48" i="4"/>
  <c r="I48" i="4" s="1"/>
  <c r="G45" i="1" s="1"/>
  <c r="H47" i="4"/>
  <c r="F44" i="1" s="1"/>
  <c r="B47" i="4"/>
  <c r="I47" i="4" s="1"/>
  <c r="G44" i="1" s="1"/>
  <c r="H46" i="4"/>
  <c r="F43" i="1" s="1"/>
  <c r="B46" i="4"/>
  <c r="I46" i="4" s="1"/>
  <c r="G43" i="1" s="1"/>
  <c r="H45" i="4"/>
  <c r="F42" i="1" s="1"/>
  <c r="B45" i="4"/>
  <c r="I45" i="4" s="1"/>
  <c r="G42" i="1" s="1"/>
  <c r="H44" i="4"/>
  <c r="F41" i="1" s="1"/>
  <c r="B44" i="4"/>
  <c r="I44" i="4" s="1"/>
  <c r="G41" i="1" s="1"/>
  <c r="H43" i="4"/>
  <c r="F40" i="1" s="1"/>
  <c r="B43" i="4"/>
  <c r="I43" i="4" s="1"/>
  <c r="G40" i="1" s="1"/>
  <c r="H42" i="4"/>
  <c r="F39" i="1" s="1"/>
  <c r="B42" i="4"/>
  <c r="I42" i="4" s="1"/>
  <c r="G39" i="1" s="1"/>
  <c r="H41" i="4"/>
  <c r="F38" i="1" s="1"/>
  <c r="B41" i="4"/>
  <c r="I41" i="4" s="1"/>
  <c r="G38" i="1" s="1"/>
  <c r="H40" i="4"/>
  <c r="F37" i="1" s="1"/>
  <c r="B40" i="4"/>
  <c r="I40" i="4" s="1"/>
  <c r="G37" i="1" s="1"/>
  <c r="H39" i="4"/>
  <c r="F36" i="1" s="1"/>
  <c r="B39" i="4"/>
  <c r="I39" i="4" s="1"/>
  <c r="G36" i="1" s="1"/>
  <c r="H38" i="4"/>
  <c r="F35" i="1" s="1"/>
  <c r="B38" i="4"/>
  <c r="I38" i="4" s="1"/>
  <c r="G35" i="1" s="1"/>
  <c r="H37" i="4"/>
  <c r="F34" i="1" s="1"/>
  <c r="B37" i="4"/>
  <c r="I37" i="4" s="1"/>
  <c r="G34" i="1" s="1"/>
  <c r="H36" i="4"/>
  <c r="F33" i="1" s="1"/>
  <c r="B36" i="4"/>
  <c r="I36" i="4" s="1"/>
  <c r="G33" i="1" s="1"/>
  <c r="H35" i="4"/>
  <c r="F32" i="1" s="1"/>
  <c r="B35" i="4"/>
  <c r="I35" i="4" s="1"/>
  <c r="G32" i="1" s="1"/>
  <c r="H34" i="4"/>
  <c r="F31" i="1" s="1"/>
  <c r="B34" i="4"/>
  <c r="H33" i="4"/>
  <c r="F30" i="1" s="1"/>
  <c r="B33" i="4"/>
  <c r="I33" i="4" s="1"/>
  <c r="G30" i="1" s="1"/>
  <c r="H32" i="4"/>
  <c r="F29" i="1" s="1"/>
  <c r="B32" i="4"/>
  <c r="I32" i="4" s="1"/>
  <c r="G29" i="1" s="1"/>
  <c r="H31" i="4"/>
  <c r="F28" i="1" s="1"/>
  <c r="B31" i="4"/>
  <c r="I31" i="4" s="1"/>
  <c r="G28" i="1" s="1"/>
  <c r="H30" i="4"/>
  <c r="F27" i="1" s="1"/>
  <c r="B30" i="4"/>
  <c r="G30" i="4" s="1"/>
  <c r="H29" i="4"/>
  <c r="F26" i="1" s="1"/>
  <c r="B29" i="4"/>
  <c r="I29" i="4" s="1"/>
  <c r="G26" i="1" s="1"/>
  <c r="H28" i="4"/>
  <c r="F25" i="1" s="1"/>
  <c r="B28" i="4"/>
  <c r="I28" i="4" s="1"/>
  <c r="G25" i="1" s="1"/>
  <c r="H27" i="4"/>
  <c r="F24" i="1" s="1"/>
  <c r="B27" i="4"/>
  <c r="I27" i="4" s="1"/>
  <c r="G24" i="1" s="1"/>
  <c r="H26" i="4"/>
  <c r="F23" i="1" s="1"/>
  <c r="B26" i="4"/>
  <c r="G26" i="4" s="1"/>
  <c r="H25" i="4"/>
  <c r="F22" i="1" s="1"/>
  <c r="B25" i="4"/>
  <c r="I25" i="4" s="1"/>
  <c r="G22" i="1" s="1"/>
  <c r="H24" i="4"/>
  <c r="F21" i="1" s="1"/>
  <c r="B24" i="4"/>
  <c r="I24" i="4" s="1"/>
  <c r="G21" i="1" s="1"/>
  <c r="H23" i="4"/>
  <c r="F20" i="1" s="1"/>
  <c r="B23" i="4"/>
  <c r="I23" i="4" s="1"/>
  <c r="G20" i="1" s="1"/>
  <c r="H22" i="4"/>
  <c r="F19" i="1" s="1"/>
  <c r="B22" i="4"/>
  <c r="I22" i="4" s="1"/>
  <c r="G19" i="1" s="1"/>
  <c r="H21" i="4"/>
  <c r="F18" i="1" s="1"/>
  <c r="B21" i="4"/>
  <c r="I21" i="4" s="1"/>
  <c r="G18" i="1" s="1"/>
  <c r="H20" i="4"/>
  <c r="F17" i="1" s="1"/>
  <c r="B20" i="4"/>
  <c r="G20" i="4" s="1"/>
  <c r="H19" i="4"/>
  <c r="F16" i="1" s="1"/>
  <c r="B19" i="4"/>
  <c r="I19" i="4" s="1"/>
  <c r="G16" i="1" s="1"/>
  <c r="H18" i="4"/>
  <c r="F15" i="1" s="1"/>
  <c r="B18" i="4"/>
  <c r="I18" i="4" s="1"/>
  <c r="G15" i="1" s="1"/>
  <c r="H17" i="4"/>
  <c r="F14" i="1" s="1"/>
  <c r="B17" i="4"/>
  <c r="I17" i="4" s="1"/>
  <c r="G14" i="1" s="1"/>
  <c r="H16" i="4"/>
  <c r="F13" i="1" s="1"/>
  <c r="B16" i="4"/>
  <c r="G16" i="4" s="1"/>
  <c r="H15" i="4"/>
  <c r="F12" i="1" s="1"/>
  <c r="B15" i="4"/>
  <c r="I15" i="4" s="1"/>
  <c r="G12" i="1" s="1"/>
  <c r="H14" i="4"/>
  <c r="F11" i="1" s="1"/>
  <c r="B14" i="4"/>
  <c r="I14" i="4" s="1"/>
  <c r="G11" i="1" s="1"/>
  <c r="H13" i="4"/>
  <c r="F10" i="1" s="1"/>
  <c r="B13" i="4"/>
  <c r="I13" i="4" s="1"/>
  <c r="G10" i="1" s="1"/>
  <c r="H12" i="4"/>
  <c r="F9" i="1" s="1"/>
  <c r="B12" i="4"/>
  <c r="I12" i="4" s="1"/>
  <c r="G9" i="1" s="1"/>
  <c r="H11" i="4"/>
  <c r="F8" i="1" s="1"/>
  <c r="B11" i="4"/>
  <c r="I11" i="4" s="1"/>
  <c r="G8" i="1" s="1"/>
  <c r="H10" i="4"/>
  <c r="F7" i="1" s="1"/>
  <c r="B10" i="4"/>
  <c r="I10" i="4" s="1"/>
  <c r="G7" i="1" s="1"/>
  <c r="H9" i="4"/>
  <c r="F6" i="1" s="1"/>
  <c r="B9" i="4"/>
  <c r="I9" i="4" s="1"/>
  <c r="G6" i="1" s="1"/>
  <c r="H8" i="4"/>
  <c r="F5" i="1" s="1"/>
  <c r="B8" i="4"/>
  <c r="I8" i="4" s="1"/>
  <c r="G5" i="1" s="1"/>
  <c r="H7" i="4"/>
  <c r="F4" i="1" s="1"/>
  <c r="B7" i="4"/>
  <c r="I7" i="4" s="1"/>
  <c r="G4" i="1" s="1"/>
  <c r="H6" i="4"/>
  <c r="F3" i="1" s="1"/>
  <c r="B6" i="4"/>
  <c r="I6" i="4" s="1"/>
  <c r="G3" i="1" s="1"/>
  <c r="B5" i="4"/>
  <c r="I5" i="4" s="1"/>
  <c r="G2" i="1" s="1"/>
  <c r="B6" i="2"/>
  <c r="I6" i="2" s="1"/>
  <c r="D3" i="1" s="1"/>
  <c r="B7" i="2"/>
  <c r="I7" i="2" s="1"/>
  <c r="D4" i="1" s="1"/>
  <c r="B8" i="2"/>
  <c r="I8" i="2" s="1"/>
  <c r="D5" i="1" s="1"/>
  <c r="B9" i="2"/>
  <c r="I9" i="2" s="1"/>
  <c r="D6" i="1" s="1"/>
  <c r="B10" i="2"/>
  <c r="I10" i="2" s="1"/>
  <c r="D7" i="1" s="1"/>
  <c r="B11" i="2"/>
  <c r="G11" i="2" s="1"/>
  <c r="A8" i="1" s="1"/>
  <c r="B12" i="2"/>
  <c r="G12" i="2" s="1"/>
  <c r="A9" i="1" s="1"/>
  <c r="B13" i="2"/>
  <c r="I13" i="2" s="1"/>
  <c r="D10" i="1" s="1"/>
  <c r="B14" i="2"/>
  <c r="I14" i="2" s="1"/>
  <c r="D11" i="1" s="1"/>
  <c r="B15" i="2"/>
  <c r="I15" i="2" s="1"/>
  <c r="D12" i="1" s="1"/>
  <c r="B16" i="2"/>
  <c r="I16" i="2" s="1"/>
  <c r="D13" i="1" s="1"/>
  <c r="B17" i="2"/>
  <c r="I17" i="2" s="1"/>
  <c r="D14" i="1" s="1"/>
  <c r="B18" i="2"/>
  <c r="I18" i="2" s="1"/>
  <c r="D15" i="1" s="1"/>
  <c r="B19" i="2"/>
  <c r="G19" i="2" s="1"/>
  <c r="A16" i="1" s="1"/>
  <c r="B20" i="2"/>
  <c r="G20" i="2" s="1"/>
  <c r="A17" i="1" s="1"/>
  <c r="B21" i="2"/>
  <c r="I21" i="2" s="1"/>
  <c r="D18" i="1" s="1"/>
  <c r="B22" i="2"/>
  <c r="I22" i="2" s="1"/>
  <c r="D19" i="1" s="1"/>
  <c r="B23" i="2"/>
  <c r="I23" i="2" s="1"/>
  <c r="D20" i="1" s="1"/>
  <c r="B24" i="2"/>
  <c r="I24" i="2" s="1"/>
  <c r="D21" i="1" s="1"/>
  <c r="B25" i="2"/>
  <c r="I25" i="2" s="1"/>
  <c r="D22" i="1" s="1"/>
  <c r="B26" i="2"/>
  <c r="I26" i="2" s="1"/>
  <c r="D23" i="1" s="1"/>
  <c r="B27" i="2"/>
  <c r="G27" i="2" s="1"/>
  <c r="A24" i="1" s="1"/>
  <c r="B28" i="2"/>
  <c r="G28" i="2" s="1"/>
  <c r="A25" i="1" s="1"/>
  <c r="B29" i="2"/>
  <c r="I29" i="2" s="1"/>
  <c r="D26" i="1" s="1"/>
  <c r="B30" i="2"/>
  <c r="I30" i="2" s="1"/>
  <c r="D27" i="1" s="1"/>
  <c r="B31" i="2"/>
  <c r="I31" i="2" s="1"/>
  <c r="D28" i="1" s="1"/>
  <c r="B32" i="2"/>
  <c r="I32" i="2" s="1"/>
  <c r="D29" i="1" s="1"/>
  <c r="B33" i="2"/>
  <c r="I33" i="2" s="1"/>
  <c r="D30" i="1" s="1"/>
  <c r="B34" i="2"/>
  <c r="I34" i="2" s="1"/>
  <c r="D31" i="1" s="1"/>
  <c r="B35" i="2"/>
  <c r="G35" i="2" s="1"/>
  <c r="A32" i="1" s="1"/>
  <c r="B36" i="2"/>
  <c r="G36" i="2" s="1"/>
  <c r="A33" i="1" s="1"/>
  <c r="B37" i="2"/>
  <c r="I37" i="2" s="1"/>
  <c r="D34" i="1" s="1"/>
  <c r="B38" i="2"/>
  <c r="I38" i="2" s="1"/>
  <c r="D35" i="1" s="1"/>
  <c r="B39" i="2"/>
  <c r="I39" i="2" s="1"/>
  <c r="D36" i="1" s="1"/>
  <c r="B40" i="2"/>
  <c r="I40" i="2" s="1"/>
  <c r="D37" i="1" s="1"/>
  <c r="B41" i="2"/>
  <c r="I41" i="2" s="1"/>
  <c r="D38" i="1" s="1"/>
  <c r="B42" i="2"/>
  <c r="I42" i="2" s="1"/>
  <c r="D39" i="1" s="1"/>
  <c r="B43" i="2"/>
  <c r="G43" i="2" s="1"/>
  <c r="A40" i="1" s="1"/>
  <c r="B44" i="2"/>
  <c r="G44" i="2" s="1"/>
  <c r="A41" i="1" s="1"/>
  <c r="B45" i="2"/>
  <c r="I45" i="2" s="1"/>
  <c r="D42" i="1" s="1"/>
  <c r="B46" i="2"/>
  <c r="I46" i="2" s="1"/>
  <c r="D43" i="1" s="1"/>
  <c r="B47" i="2"/>
  <c r="I47" i="2" s="1"/>
  <c r="D44" i="1" s="1"/>
  <c r="B48" i="2"/>
  <c r="I48" i="2" s="1"/>
  <c r="D45" i="1" s="1"/>
  <c r="B49" i="2"/>
  <c r="I49" i="2" s="1"/>
  <c r="D46" i="1" s="1"/>
  <c r="B50" i="2"/>
  <c r="I50" i="2" s="1"/>
  <c r="D47" i="1" s="1"/>
  <c r="B51" i="2"/>
  <c r="G51" i="2" s="1"/>
  <c r="A48" i="1" s="1"/>
  <c r="B52" i="2"/>
  <c r="G52" i="2" s="1"/>
  <c r="A49" i="1" s="1"/>
  <c r="B53" i="2"/>
  <c r="I53" i="2" s="1"/>
  <c r="D50" i="1" s="1"/>
  <c r="B5" i="2"/>
  <c r="I5" i="2" s="1"/>
  <c r="D2" i="1" s="1"/>
  <c r="H53" i="2"/>
  <c r="C50" i="1" s="1"/>
  <c r="H6" i="2"/>
  <c r="C3" i="1" s="1"/>
  <c r="H7" i="2"/>
  <c r="C4" i="1" s="1"/>
  <c r="H8" i="2"/>
  <c r="C5" i="1" s="1"/>
  <c r="H9" i="2"/>
  <c r="C6" i="1" s="1"/>
  <c r="H10" i="2"/>
  <c r="C7" i="1" s="1"/>
  <c r="H11" i="2"/>
  <c r="C8" i="1" s="1"/>
  <c r="H12" i="2"/>
  <c r="C9" i="1" s="1"/>
  <c r="H13" i="2"/>
  <c r="C10" i="1" s="1"/>
  <c r="H14" i="2"/>
  <c r="C11" i="1" s="1"/>
  <c r="H15" i="2"/>
  <c r="C12" i="1" s="1"/>
  <c r="H16" i="2"/>
  <c r="C13" i="1" s="1"/>
  <c r="H17" i="2"/>
  <c r="C14" i="1" s="1"/>
  <c r="H18" i="2"/>
  <c r="C15" i="1" s="1"/>
  <c r="H19" i="2"/>
  <c r="C16" i="1" s="1"/>
  <c r="H20" i="2"/>
  <c r="C17" i="1" s="1"/>
  <c r="H21" i="2"/>
  <c r="C18" i="1" s="1"/>
  <c r="H22" i="2"/>
  <c r="C19" i="1" s="1"/>
  <c r="H23" i="2"/>
  <c r="C20" i="1" s="1"/>
  <c r="H24" i="2"/>
  <c r="C21" i="1" s="1"/>
  <c r="H25" i="2"/>
  <c r="C22" i="1" s="1"/>
  <c r="H26" i="2"/>
  <c r="C23" i="1" s="1"/>
  <c r="H27" i="2"/>
  <c r="C24" i="1" s="1"/>
  <c r="H28" i="2"/>
  <c r="C25" i="1" s="1"/>
  <c r="H29" i="2"/>
  <c r="C26" i="1" s="1"/>
  <c r="H30" i="2"/>
  <c r="C27" i="1" s="1"/>
  <c r="H31" i="2"/>
  <c r="C28" i="1" s="1"/>
  <c r="H32" i="2"/>
  <c r="C29" i="1" s="1"/>
  <c r="H33" i="2"/>
  <c r="C30" i="1" s="1"/>
  <c r="H34" i="2"/>
  <c r="C31" i="1" s="1"/>
  <c r="H35" i="2"/>
  <c r="C32" i="1" s="1"/>
  <c r="H36" i="2"/>
  <c r="C33" i="1" s="1"/>
  <c r="H37" i="2"/>
  <c r="C34" i="1" s="1"/>
  <c r="H38" i="2"/>
  <c r="C35" i="1" s="1"/>
  <c r="H39" i="2"/>
  <c r="C36" i="1" s="1"/>
  <c r="H40" i="2"/>
  <c r="C37" i="1" s="1"/>
  <c r="H41" i="2"/>
  <c r="C38" i="1" s="1"/>
  <c r="H42" i="2"/>
  <c r="C39" i="1" s="1"/>
  <c r="H43" i="2"/>
  <c r="C40" i="1" s="1"/>
  <c r="H44" i="2"/>
  <c r="C41" i="1" s="1"/>
  <c r="H45" i="2"/>
  <c r="C42" i="1" s="1"/>
  <c r="H46" i="2"/>
  <c r="C43" i="1" s="1"/>
  <c r="H47" i="2"/>
  <c r="C44" i="1" s="1"/>
  <c r="H48" i="2"/>
  <c r="C45" i="1" s="1"/>
  <c r="H49" i="2"/>
  <c r="C46" i="1" s="1"/>
  <c r="H50" i="2"/>
  <c r="C47" i="1" s="1"/>
  <c r="H51" i="2"/>
  <c r="C48" i="1" s="1"/>
  <c r="H52" i="2"/>
  <c r="C49" i="1" s="1"/>
  <c r="H5" i="2"/>
  <c r="C2" i="1" s="1"/>
  <c r="I26" i="4" l="1"/>
  <c r="G23" i="1" s="1"/>
  <c r="I16" i="4"/>
  <c r="G13" i="1" s="1"/>
  <c r="I30" i="4"/>
  <c r="G27" i="1" s="1"/>
  <c r="I20" i="4"/>
  <c r="G17" i="1" s="1"/>
  <c r="S2" i="1"/>
  <c r="G50" i="2"/>
  <c r="A47" i="1" s="1"/>
  <c r="G42" i="2"/>
  <c r="A39" i="1" s="1"/>
  <c r="G34" i="2"/>
  <c r="A31" i="1" s="1"/>
  <c r="G26" i="2"/>
  <c r="A23" i="1" s="1"/>
  <c r="G18" i="2"/>
  <c r="A15" i="1" s="1"/>
  <c r="G10" i="2"/>
  <c r="A7" i="1" s="1"/>
  <c r="I52" i="2"/>
  <c r="D49" i="1" s="1"/>
  <c r="I44" i="2"/>
  <c r="D41" i="1" s="1"/>
  <c r="I36" i="2"/>
  <c r="D33" i="1" s="1"/>
  <c r="I28" i="2"/>
  <c r="D25" i="1" s="1"/>
  <c r="I20" i="2"/>
  <c r="D17" i="1" s="1"/>
  <c r="I12" i="2"/>
  <c r="D9" i="1" s="1"/>
  <c r="G49" i="2"/>
  <c r="A46" i="1" s="1"/>
  <c r="G41" i="2"/>
  <c r="A38" i="1" s="1"/>
  <c r="G33" i="2"/>
  <c r="A30" i="1" s="1"/>
  <c r="G25" i="2"/>
  <c r="A22" i="1" s="1"/>
  <c r="G17" i="2"/>
  <c r="A14" i="1" s="1"/>
  <c r="G9" i="2"/>
  <c r="A6" i="1" s="1"/>
  <c r="I51" i="2"/>
  <c r="D48" i="1" s="1"/>
  <c r="I43" i="2"/>
  <c r="D40" i="1" s="1"/>
  <c r="I35" i="2"/>
  <c r="D32" i="1" s="1"/>
  <c r="I27" i="2"/>
  <c r="D24" i="1" s="1"/>
  <c r="I19" i="2"/>
  <c r="D16" i="1" s="1"/>
  <c r="I11" i="2"/>
  <c r="D8" i="1" s="1"/>
  <c r="G48" i="2"/>
  <c r="A45" i="1" s="1"/>
  <c r="G40" i="2"/>
  <c r="A37" i="1" s="1"/>
  <c r="G32" i="2"/>
  <c r="A29" i="1" s="1"/>
  <c r="G24" i="2"/>
  <c r="A21" i="1" s="1"/>
  <c r="G16" i="2"/>
  <c r="A13" i="1" s="1"/>
  <c r="G8" i="2"/>
  <c r="A5" i="1" s="1"/>
  <c r="G47" i="2"/>
  <c r="A44" i="1" s="1"/>
  <c r="G39" i="2"/>
  <c r="A36" i="1" s="1"/>
  <c r="G31" i="2"/>
  <c r="A28" i="1" s="1"/>
  <c r="G23" i="2"/>
  <c r="A20" i="1" s="1"/>
  <c r="G15" i="2"/>
  <c r="A12" i="1" s="1"/>
  <c r="G7" i="2"/>
  <c r="A4" i="1" s="1"/>
  <c r="G5" i="2"/>
  <c r="A2" i="1" s="1"/>
  <c r="G46" i="2"/>
  <c r="A43" i="1" s="1"/>
  <c r="G38" i="2"/>
  <c r="A35" i="1" s="1"/>
  <c r="G30" i="2"/>
  <c r="A27" i="1" s="1"/>
  <c r="G22" i="2"/>
  <c r="A19" i="1" s="1"/>
  <c r="G14" i="2"/>
  <c r="A11" i="1" s="1"/>
  <c r="G6" i="2"/>
  <c r="A3" i="1" s="1"/>
  <c r="G53" i="2"/>
  <c r="A50" i="1" s="1"/>
  <c r="G45" i="2"/>
  <c r="A42" i="1" s="1"/>
  <c r="G37" i="2"/>
  <c r="A34" i="1" s="1"/>
  <c r="G29" i="2"/>
  <c r="A26" i="1" s="1"/>
  <c r="G21" i="2"/>
  <c r="A18" i="1" s="1"/>
  <c r="G13" i="2"/>
  <c r="A10" i="1" s="1"/>
  <c r="H6" i="12"/>
  <c r="AD3" i="1" s="1"/>
  <c r="H30" i="12"/>
  <c r="AD27" i="1" s="1"/>
  <c r="G6" i="12"/>
  <c r="H11" i="12"/>
  <c r="AD8" i="1" s="1"/>
  <c r="G14" i="12"/>
  <c r="H19" i="12"/>
  <c r="AD16" i="1" s="1"/>
  <c r="G22" i="12"/>
  <c r="H27" i="12"/>
  <c r="AD24" i="1" s="1"/>
  <c r="G30" i="12"/>
  <c r="H35" i="12"/>
  <c r="AD32" i="1" s="1"/>
  <c r="G38" i="12"/>
  <c r="H43" i="12"/>
  <c r="AD40" i="1" s="1"/>
  <c r="G46" i="12"/>
  <c r="H51" i="12"/>
  <c r="AD48" i="1" s="1"/>
  <c r="H8" i="12"/>
  <c r="AD5" i="1" s="1"/>
  <c r="G11" i="12"/>
  <c r="H16" i="12"/>
  <c r="AD13" i="1" s="1"/>
  <c r="G19" i="12"/>
  <c r="H24" i="12"/>
  <c r="AD21" i="1" s="1"/>
  <c r="G27" i="12"/>
  <c r="H32" i="12"/>
  <c r="AD29" i="1" s="1"/>
  <c r="G35" i="12"/>
  <c r="H40" i="12"/>
  <c r="AD37" i="1" s="1"/>
  <c r="G43" i="12"/>
  <c r="H48" i="12"/>
  <c r="AD45" i="1" s="1"/>
  <c r="G51" i="12"/>
  <c r="H22" i="12"/>
  <c r="AD19" i="1" s="1"/>
  <c r="H38" i="12"/>
  <c r="AD35" i="1" s="1"/>
  <c r="I14" i="12"/>
  <c r="AE11" i="1" s="1"/>
  <c r="I46" i="12"/>
  <c r="AE43" i="1" s="1"/>
  <c r="H50" i="12"/>
  <c r="AD47" i="1" s="1"/>
  <c r="H7" i="12"/>
  <c r="AD4" i="1" s="1"/>
  <c r="H15" i="12"/>
  <c r="AD12" i="1" s="1"/>
  <c r="H23" i="12"/>
  <c r="AD20" i="1" s="1"/>
  <c r="H31" i="12"/>
  <c r="AD28" i="1" s="1"/>
  <c r="H39" i="12"/>
  <c r="AD36" i="1" s="1"/>
  <c r="H47" i="12"/>
  <c r="AD44" i="1" s="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6" i="10"/>
  <c r="G8" i="10"/>
  <c r="G10" i="10"/>
  <c r="G12" i="10"/>
  <c r="G14" i="10"/>
  <c r="G16" i="10"/>
  <c r="G18" i="10"/>
  <c r="G20" i="10"/>
  <c r="G22" i="10"/>
  <c r="G24" i="10"/>
  <c r="G26" i="10"/>
  <c r="G28" i="10"/>
  <c r="G30" i="10"/>
  <c r="G32" i="10"/>
  <c r="G34" i="10"/>
  <c r="G36" i="10"/>
  <c r="G38" i="10"/>
  <c r="G40" i="10"/>
  <c r="G42" i="10"/>
  <c r="G44" i="10"/>
  <c r="G46" i="10"/>
  <c r="G48" i="10"/>
  <c r="G50" i="10"/>
  <c r="G52" i="10"/>
  <c r="G5" i="10"/>
  <c r="G7" i="10"/>
  <c r="G9" i="10"/>
  <c r="G11" i="10"/>
  <c r="G13" i="10"/>
  <c r="G15" i="10"/>
  <c r="G17" i="10"/>
  <c r="G19" i="10"/>
  <c r="G21" i="10"/>
  <c r="G23" i="10"/>
  <c r="G25" i="10"/>
  <c r="G27" i="10"/>
  <c r="G29" i="10"/>
  <c r="G31" i="10"/>
  <c r="G33" i="10"/>
  <c r="G35" i="10"/>
  <c r="G37" i="10"/>
  <c r="G39" i="10"/>
  <c r="G41" i="10"/>
  <c r="G43" i="10"/>
  <c r="G45" i="10"/>
  <c r="G47" i="10"/>
  <c r="G49" i="10"/>
  <c r="G51" i="10"/>
  <c r="G53" i="10"/>
  <c r="G6" i="9"/>
  <c r="G8" i="9"/>
  <c r="G10" i="9"/>
  <c r="G12" i="9"/>
  <c r="G14" i="9"/>
  <c r="G16" i="9"/>
  <c r="G18" i="9"/>
  <c r="G20" i="9"/>
  <c r="G22" i="9"/>
  <c r="G24" i="9"/>
  <c r="G26" i="9"/>
  <c r="G28" i="9"/>
  <c r="G30" i="9"/>
  <c r="G32" i="9"/>
  <c r="G34" i="9"/>
  <c r="G36" i="9"/>
  <c r="G38" i="9"/>
  <c r="G40" i="9"/>
  <c r="G42" i="9"/>
  <c r="G44" i="9"/>
  <c r="G46" i="9"/>
  <c r="G48" i="9"/>
  <c r="G50" i="9"/>
  <c r="G52" i="9"/>
  <c r="G6" i="8"/>
  <c r="G8" i="8"/>
  <c r="G10" i="8"/>
  <c r="G12" i="8"/>
  <c r="G14" i="8"/>
  <c r="G16" i="8"/>
  <c r="G18" i="8"/>
  <c r="G20" i="8"/>
  <c r="G22" i="8"/>
  <c r="G24" i="8"/>
  <c r="G26" i="8"/>
  <c r="G28" i="8"/>
  <c r="G30" i="8"/>
  <c r="G32" i="8"/>
  <c r="G34" i="8"/>
  <c r="G36" i="8"/>
  <c r="G38" i="8"/>
  <c r="G40" i="8"/>
  <c r="G42" i="8"/>
  <c r="G44" i="8"/>
  <c r="G46" i="8"/>
  <c r="G48" i="8"/>
  <c r="G50" i="8"/>
  <c r="G52" i="8"/>
  <c r="G9" i="8"/>
  <c r="G13" i="8"/>
  <c r="G17" i="8"/>
  <c r="G23" i="8"/>
  <c r="G29" i="8"/>
  <c r="G35" i="8"/>
  <c r="G51" i="8"/>
  <c r="G5" i="8"/>
  <c r="G7" i="8"/>
  <c r="G11" i="8"/>
  <c r="G15" i="8"/>
  <c r="G19" i="8"/>
  <c r="G21" i="8"/>
  <c r="G25" i="8"/>
  <c r="G27" i="8"/>
  <c r="G31" i="8"/>
  <c r="G33" i="8"/>
  <c r="G37" i="8"/>
  <c r="G39" i="8"/>
  <c r="G41" i="8"/>
  <c r="G43" i="8"/>
  <c r="G45" i="8"/>
  <c r="G47" i="8"/>
  <c r="G49" i="8"/>
  <c r="G53" i="8"/>
  <c r="G50" i="7"/>
  <c r="G52" i="7"/>
  <c r="G49" i="7"/>
  <c r="G51" i="7"/>
  <c r="G53" i="7"/>
  <c r="G12" i="6"/>
  <c r="G46" i="6"/>
  <c r="G14" i="6"/>
  <c r="G20" i="6"/>
  <c r="G24" i="6"/>
  <c r="G28" i="6"/>
  <c r="G32" i="6"/>
  <c r="G38" i="6"/>
  <c r="G42" i="6"/>
  <c r="G50" i="6"/>
  <c r="I6" i="6"/>
  <c r="M3" i="1" s="1"/>
  <c r="I8" i="6"/>
  <c r="M5" i="1" s="1"/>
  <c r="I10" i="6"/>
  <c r="M7" i="1" s="1"/>
  <c r="I16" i="6"/>
  <c r="M13" i="1" s="1"/>
  <c r="I18" i="6"/>
  <c r="M15" i="1" s="1"/>
  <c r="I22" i="6"/>
  <c r="M19" i="1" s="1"/>
  <c r="I26" i="6"/>
  <c r="M23" i="1" s="1"/>
  <c r="I30" i="6"/>
  <c r="M27" i="1" s="1"/>
  <c r="I34" i="6"/>
  <c r="M31" i="1" s="1"/>
  <c r="I36" i="6"/>
  <c r="M33" i="1" s="1"/>
  <c r="I40" i="6"/>
  <c r="M37" i="1" s="1"/>
  <c r="I44" i="6"/>
  <c r="M41" i="1" s="1"/>
  <c r="I48" i="6"/>
  <c r="M45" i="1" s="1"/>
  <c r="I52" i="6"/>
  <c r="M49" i="1" s="1"/>
  <c r="G5" i="6"/>
  <c r="G7" i="6"/>
  <c r="G9" i="6"/>
  <c r="G11" i="6"/>
  <c r="G13" i="6"/>
  <c r="G15" i="6"/>
  <c r="G17" i="6"/>
  <c r="G19" i="6"/>
  <c r="G21" i="6"/>
  <c r="G23" i="6"/>
  <c r="G25" i="6"/>
  <c r="G27" i="6"/>
  <c r="G29" i="6"/>
  <c r="G31" i="6"/>
  <c r="G33" i="6"/>
  <c r="G35" i="6"/>
  <c r="G37" i="6"/>
  <c r="G39" i="6"/>
  <c r="G41" i="6"/>
  <c r="G43" i="6"/>
  <c r="G45" i="6"/>
  <c r="G47" i="6"/>
  <c r="G49" i="6"/>
  <c r="G51" i="6"/>
  <c r="G53" i="6"/>
  <c r="G6" i="4"/>
  <c r="G8" i="4"/>
  <c r="G10" i="4"/>
  <c r="G12" i="4"/>
  <c r="G14" i="4"/>
  <c r="G18" i="4"/>
  <c r="G24" i="4"/>
  <c r="G32" i="4"/>
  <c r="G34" i="4"/>
  <c r="G36" i="4"/>
  <c r="G38" i="4"/>
  <c r="G40" i="4"/>
  <c r="G42" i="4"/>
  <c r="G44" i="4"/>
  <c r="G46" i="4"/>
  <c r="G48" i="4"/>
  <c r="G50" i="4"/>
  <c r="G52" i="4"/>
  <c r="G22" i="4"/>
  <c r="G28" i="4"/>
  <c r="G5" i="4"/>
  <c r="G7" i="4"/>
  <c r="G9" i="4"/>
  <c r="G11" i="4"/>
  <c r="G13" i="4"/>
  <c r="G15" i="4"/>
  <c r="G17" i="4"/>
  <c r="G19" i="4"/>
  <c r="G21" i="4"/>
  <c r="G23" i="4"/>
  <c r="G25" i="4"/>
  <c r="G27" i="4"/>
  <c r="G29" i="4"/>
  <c r="G31" i="4"/>
  <c r="G33" i="4"/>
  <c r="G35" i="4"/>
  <c r="G37" i="4"/>
  <c r="G39" i="4"/>
  <c r="G41" i="4"/>
  <c r="G43" i="4"/>
  <c r="G45" i="4"/>
  <c r="G47" i="4"/>
  <c r="G49" i="4"/>
  <c r="G51" i="4"/>
  <c r="G53" i="4"/>
</calcChain>
</file>

<file path=xl/sharedStrings.xml><?xml version="1.0" encoding="utf-8"?>
<sst xmlns="http://schemas.openxmlformats.org/spreadsheetml/2006/main" count="246" uniqueCount="74">
  <si>
    <t>freq</t>
  </si>
  <si>
    <t>a11</t>
  </si>
  <si>
    <t>b11</t>
  </si>
  <si>
    <t>a22</t>
  </si>
  <si>
    <t>a24</t>
  </si>
  <si>
    <t>b22</t>
  </si>
  <si>
    <t>b24</t>
  </si>
  <si>
    <t>a33</t>
  </si>
  <si>
    <t>b33</t>
  </si>
  <si>
    <t>a42</t>
  </si>
  <si>
    <t>b42</t>
  </si>
  <si>
    <t>a44</t>
  </si>
  <si>
    <t>b44</t>
  </si>
  <si>
    <t>a51</t>
  </si>
  <si>
    <t>b51</t>
  </si>
  <si>
    <t>a55</t>
  </si>
  <si>
    <t>b55</t>
  </si>
  <si>
    <t>a66</t>
  </si>
  <si>
    <t>b66</t>
  </si>
  <si>
    <t>f1</t>
  </si>
  <si>
    <t>f3</t>
  </si>
  <si>
    <t>f5</t>
  </si>
  <si>
    <t>omega</t>
  </si>
  <si>
    <t>L</t>
  </si>
  <si>
    <t>g</t>
  </si>
  <si>
    <t>rho</t>
  </si>
  <si>
    <t>k</t>
  </si>
  <si>
    <t>omega_nd</t>
  </si>
  <si>
    <t>a11_nd</t>
  </si>
  <si>
    <t>hz</t>
  </si>
  <si>
    <t>k_a</t>
  </si>
  <si>
    <t>b11_nd</t>
  </si>
  <si>
    <t>a15</t>
  </si>
  <si>
    <t>b15</t>
  </si>
  <si>
    <t>a15_nd</t>
  </si>
  <si>
    <t>b15_nd</t>
  </si>
  <si>
    <t>a22_nd</t>
  </si>
  <si>
    <t>b22_nd</t>
  </si>
  <si>
    <t>a24_nd</t>
  </si>
  <si>
    <t>b24_nd</t>
  </si>
  <si>
    <t>a33_nd</t>
  </si>
  <si>
    <t>b33_nd</t>
  </si>
  <si>
    <t>b42_nd</t>
  </si>
  <si>
    <t>a42_nd</t>
  </si>
  <si>
    <t>a44_nd</t>
  </si>
  <si>
    <t>b44_nd</t>
  </si>
  <si>
    <t>a51_nd</t>
  </si>
  <si>
    <t>b51_nd</t>
  </si>
  <si>
    <t>a55_nd</t>
  </si>
  <si>
    <t>b55_nd</t>
  </si>
  <si>
    <t>a66_nd</t>
  </si>
  <si>
    <t>b66_nd</t>
  </si>
  <si>
    <t>m</t>
  </si>
  <si>
    <t>f1_nd</t>
  </si>
  <si>
    <t>f3_nd</t>
  </si>
  <si>
    <t>f5_nd</t>
  </si>
  <si>
    <t>Hz</t>
  </si>
  <si>
    <t>Omega</t>
  </si>
  <si>
    <t>rad/s</t>
  </si>
  <si>
    <t>kg</t>
  </si>
  <si>
    <t>N/(m/s)</t>
  </si>
  <si>
    <t>Nm</t>
  </si>
  <si>
    <t>Nm/(m/s)</t>
  </si>
  <si>
    <t>kgm/deg</t>
  </si>
  <si>
    <t>kgm/rad</t>
  </si>
  <si>
    <t>N/(deg/s)N/(rad/s)</t>
  </si>
  <si>
    <t>Nm2/deg</t>
  </si>
  <si>
    <t>Nm2/rad</t>
  </si>
  <si>
    <t>Nm/(deg/s)</t>
  </si>
  <si>
    <t>Nm/(rad/s)</t>
  </si>
  <si>
    <t>N/(deg/s)</t>
  </si>
  <si>
    <t>N/(rad/s)</t>
  </si>
  <si>
    <t>N/m</t>
  </si>
  <si>
    <t>Nm/m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</si>
</sst>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8ED7-3818-4D85-9DE8-589DE814193D}">
  <dimension ref="A1:AI52"/>
  <sheetViews>
    <sheetView topLeftCell="A28" workbookViewId="0">
      <selection activeCell="AL18" sqref="AL18"/>
    </sheetView>
  </sheetViews>
  <sheetFormatPr defaultRowHeight="15" x14ac:dyDescent="0.25"/>
  <sheetData>
    <row r="1" spans="1:35" x14ac:dyDescent="0.25">
      <c r="A1" t="s">
        <v>0</v>
      </c>
      <c r="C1" t="s">
        <v>1</v>
      </c>
      <c r="D1" t="s">
        <v>2</v>
      </c>
      <c r="F1" t="s">
        <v>32</v>
      </c>
      <c r="G1" t="s">
        <v>33</v>
      </c>
      <c r="I1" t="s">
        <v>3</v>
      </c>
      <c r="J1" t="s">
        <v>5</v>
      </c>
      <c r="L1" t="s">
        <v>4</v>
      </c>
      <c r="M1" t="s">
        <v>6</v>
      </c>
      <c r="O1" t="s">
        <v>7</v>
      </c>
      <c r="P1" t="s">
        <v>8</v>
      </c>
      <c r="R1" t="s">
        <v>9</v>
      </c>
      <c r="S1" t="s">
        <v>10</v>
      </c>
      <c r="U1" t="s">
        <v>11</v>
      </c>
      <c r="V1" t="s">
        <v>12</v>
      </c>
      <c r="X1" t="s">
        <v>13</v>
      </c>
      <c r="Y1" t="s">
        <v>14</v>
      </c>
      <c r="AA1" t="s">
        <v>15</v>
      </c>
      <c r="AB1" t="s">
        <v>16</v>
      </c>
      <c r="AD1" t="s">
        <v>17</v>
      </c>
      <c r="AE1" t="s">
        <v>18</v>
      </c>
      <c r="AG1" t="s">
        <v>19</v>
      </c>
      <c r="AH1" t="s">
        <v>20</v>
      </c>
      <c r="AI1" t="s">
        <v>21</v>
      </c>
    </row>
    <row r="2" spans="1:35" x14ac:dyDescent="0.25">
      <c r="A2" s="2">
        <f>'11'!G5</f>
        <v>5.0482212972118239E-2</v>
      </c>
      <c r="C2" s="3">
        <f>'11'!H5</f>
        <v>4.4643711890243902E-2</v>
      </c>
      <c r="D2" s="2">
        <f>'11'!I5</f>
        <v>8.7804294962454893E-10</v>
      </c>
      <c r="F2" s="3">
        <f>'15'!H5</f>
        <v>9.3630312500000007E-3</v>
      </c>
      <c r="G2" s="2">
        <f>'15'!I5</f>
        <v>9.2072559300907564E-10</v>
      </c>
      <c r="I2" s="3">
        <f>'22'!H5</f>
        <v>0.25051807926829267</v>
      </c>
      <c r="J2" s="3">
        <f>'22'!I5</f>
        <v>2.5121784392035706E-9</v>
      </c>
      <c r="L2" s="3">
        <f>'24'!H5</f>
        <v>2.0974673780487806E-2</v>
      </c>
      <c r="M2" s="3">
        <f>'24'!I5</f>
        <v>1.585355325710991E-10</v>
      </c>
      <c r="O2" s="3">
        <f>'33'!H5</f>
        <v>0.37957000000000002</v>
      </c>
      <c r="P2" s="3">
        <f>'33'!I5</f>
        <v>1.5646265845067587E-3</v>
      </c>
      <c r="R2" s="3">
        <f>'42'!H5</f>
        <v>2.1095935976379324E-2</v>
      </c>
      <c r="S2" s="3">
        <f>'42'!I5</f>
        <v>1.589597960856986E-10</v>
      </c>
      <c r="U2" s="3">
        <f>'44'!H5</f>
        <v>3.6832603658536593E-3</v>
      </c>
      <c r="V2" s="3">
        <f>'44'!I5</f>
        <v>1.0022327802655995E-11</v>
      </c>
      <c r="X2" s="3">
        <f>'51'!H5</f>
        <v>9.5424923790724155E-3</v>
      </c>
      <c r="Y2" s="3">
        <f>'51'!I5</f>
        <v>9.3454385610822791E-10</v>
      </c>
      <c r="AA2" s="3">
        <f>'55'!H5</f>
        <v>6.6089609774355587E-2</v>
      </c>
      <c r="AB2" s="3">
        <f>'55'!I5</f>
        <v>9.7603061607564927E-10</v>
      </c>
      <c r="AD2" s="3">
        <f>'66'!H5</f>
        <v>6.0233487804878028E-2</v>
      </c>
      <c r="AE2" s="3">
        <f>'66'!I5</f>
        <v>2.0918061078310331E-12</v>
      </c>
      <c r="AG2" s="3">
        <f>'f1'!D5</f>
        <v>1.0523925623430546E-3</v>
      </c>
      <c r="AH2" s="3">
        <f>'f3'!D5</f>
        <v>0.99805114243802984</v>
      </c>
      <c r="AI2" s="3">
        <f>'f5'!D5</f>
        <v>1.110882005824072E-3</v>
      </c>
    </row>
    <row r="3" spans="1:35" x14ac:dyDescent="0.25">
      <c r="A3" s="2">
        <f>'11'!G6</f>
        <v>9.6927269904193258E-2</v>
      </c>
      <c r="C3" s="3">
        <f>'11'!H6</f>
        <v>4.4707519054878048E-2</v>
      </c>
      <c r="D3" s="2">
        <f>'11'!I6</f>
        <v>1.8219053281051639E-8</v>
      </c>
      <c r="F3" s="3">
        <f>'15'!H6</f>
        <v>9.3994054878048777E-3</v>
      </c>
      <c r="G3" s="2">
        <f>'15'!I6</f>
        <v>1.9020563654630159E-8</v>
      </c>
      <c r="I3" s="3">
        <f>'22'!H6</f>
        <v>0.25097129573170734</v>
      </c>
      <c r="J3" s="3">
        <f>'22'!I6</f>
        <v>5.1851723223632515E-8</v>
      </c>
      <c r="L3" s="3">
        <f>'24'!H6</f>
        <v>2.1007157012195122E-2</v>
      </c>
      <c r="M3" s="3">
        <f>'24'!I6</f>
        <v>3.2420124712815448E-9</v>
      </c>
      <c r="O3" s="3">
        <f>'33'!H6</f>
        <v>0.38361228658536584</v>
      </c>
      <c r="P3" s="3">
        <f>'33'!I6</f>
        <v>4.4982494702436654E-3</v>
      </c>
      <c r="R3" s="3">
        <f>'42'!H6</f>
        <v>2.1128867378529398E-2</v>
      </c>
      <c r="S3" s="3">
        <f>'42'!I6</f>
        <v>3.302516027682755E-9</v>
      </c>
      <c r="U3" s="3">
        <f>'44'!H6</f>
        <v>3.6856231707317051E-3</v>
      </c>
      <c r="V3" s="3">
        <f>'44'!I6</f>
        <v>2.0697586674871265E-10</v>
      </c>
      <c r="X3" s="3">
        <f>'51'!H6</f>
        <v>9.5790129578562661E-3</v>
      </c>
      <c r="Y3" s="3">
        <f>'51'!I6</f>
        <v>1.9196443025924556E-8</v>
      </c>
      <c r="AA3" s="3">
        <f>'55'!H6</f>
        <v>6.61203756318611E-2</v>
      </c>
      <c r="AB3" s="3">
        <f>'55'!I6</f>
        <v>2.0052331995542314E-8</v>
      </c>
      <c r="AD3" s="3">
        <f>'66'!H6</f>
        <v>6.0290697560975576E-2</v>
      </c>
      <c r="AE3" s="3">
        <f>'66'!I6</f>
        <v>-1.6489835537672163E-12</v>
      </c>
      <c r="AG3" s="3">
        <f>'f1'!D6</f>
        <v>2.8110483038244947E-3</v>
      </c>
      <c r="AH3" s="3">
        <f>'f3'!D6</f>
        <v>0.99369862758260608</v>
      </c>
      <c r="AI3" s="3">
        <f>'f5'!D6</f>
        <v>2.9609460465304196E-3</v>
      </c>
    </row>
    <row r="4" spans="1:35" x14ac:dyDescent="0.25">
      <c r="A4" s="2">
        <f>'11'!G7</f>
        <v>0.14336852059235872</v>
      </c>
      <c r="C4" s="3">
        <f>'11'!H7</f>
        <v>4.4813433689024393E-2</v>
      </c>
      <c r="D4" s="2">
        <f>'11'!I7</f>
        <v>1.9213039827086994E-7</v>
      </c>
      <c r="F4" s="3">
        <f>'15'!H7</f>
        <v>9.4602591463414636E-3</v>
      </c>
      <c r="G4" s="2">
        <f>'15'!I7</f>
        <v>1.9953388535177728E-7</v>
      </c>
      <c r="I4" s="3">
        <f>'22'!H7</f>
        <v>0.25172018292682929</v>
      </c>
      <c r="J4" s="3">
        <f>'22'!I7</f>
        <v>5.4780537973499124E-7</v>
      </c>
      <c r="L4" s="3">
        <f>'24'!H7</f>
        <v>2.1060803353658536E-2</v>
      </c>
      <c r="M4" s="3">
        <f>'24'!I7</f>
        <v>3.43109247508936E-8</v>
      </c>
      <c r="O4" s="3">
        <f>'33'!H7</f>
        <v>0.38764134146341461</v>
      </c>
      <c r="P4" s="3">
        <f>'33'!I7</f>
        <v>1.0127621576651652E-2</v>
      </c>
      <c r="R4" s="3">
        <f>'42'!H7</f>
        <v>2.1183253047755861E-2</v>
      </c>
      <c r="S4" s="3">
        <f>'42'!I7</f>
        <v>3.4908286680784794E-8</v>
      </c>
      <c r="U4" s="3">
        <f>'44'!H7</f>
        <v>3.6895268292682949E-3</v>
      </c>
      <c r="V4" s="3">
        <f>'44'!I7</f>
        <v>2.1839749765106818E-9</v>
      </c>
      <c r="X4" s="3">
        <f>'51'!H7</f>
        <v>9.6401112796430273E-3</v>
      </c>
      <c r="Y4" s="3">
        <f>'51'!I7</f>
        <v>2.0164973788554662E-7</v>
      </c>
      <c r="AA4" s="3">
        <f>'55'!H7</f>
        <v>6.6171951222594075E-2</v>
      </c>
      <c r="AB4" s="3">
        <f>'55'!I7</f>
        <v>2.0933349586718826E-7</v>
      </c>
      <c r="AD4" s="3">
        <f>'66'!H7</f>
        <v>6.0384609756097461E-2</v>
      </c>
      <c r="AE4" s="3">
        <f>'66'!I7</f>
        <v>1.2839761882692244E-12</v>
      </c>
      <c r="AG4" s="3">
        <f>'f1'!D7</f>
        <v>6.037997000167823E-3</v>
      </c>
      <c r="AH4" s="3">
        <f>'f3'!D7</f>
        <v>0.98651637204445441</v>
      </c>
      <c r="AI4" s="3">
        <f>'f5'!D7</f>
        <v>6.3379628334700776E-3</v>
      </c>
    </row>
    <row r="5" spans="1:35" x14ac:dyDescent="0.25">
      <c r="A5" s="2">
        <f>'11'!G8</f>
        <v>0.18980469628864483</v>
      </c>
      <c r="C5" s="3">
        <f>'11'!H8</f>
        <v>4.4964405487804879E-2</v>
      </c>
      <c r="D5" s="2">
        <f>'11'!I8</f>
        <v>1.0305716546291786E-6</v>
      </c>
      <c r="F5" s="3">
        <f>'15'!H8</f>
        <v>9.5480251524390249E-3</v>
      </c>
      <c r="G5" s="2">
        <f>'15'!I8</f>
        <v>1.0651599241113466E-6</v>
      </c>
      <c r="I5" s="3">
        <f>'22'!H8</f>
        <v>0.25278051829268294</v>
      </c>
      <c r="J5" s="3">
        <f>'22'!I8</f>
        <v>2.9528571931948262E-6</v>
      </c>
      <c r="L5" s="3">
        <f>'24'!H8</f>
        <v>2.1136708841463413E-2</v>
      </c>
      <c r="M5" s="3">
        <f>'24'!I8</f>
        <v>1.8534171484754245E-7</v>
      </c>
      <c r="O5" s="3">
        <f>'33'!H8</f>
        <v>0.39132393292682927</v>
      </c>
      <c r="P5" s="3">
        <f>'33'!I8</f>
        <v>1.7406312508144599E-2</v>
      </c>
      <c r="R5" s="3">
        <f>'42'!H8</f>
        <v>2.1260135671170629E-2</v>
      </c>
      <c r="S5" s="3">
        <f>'42'!I8</f>
        <v>1.8855216640304318E-7</v>
      </c>
      <c r="U5" s="3">
        <f>'44'!H8</f>
        <v>3.6950439024390222E-3</v>
      </c>
      <c r="V5" s="3">
        <f>'44'!I8</f>
        <v>1.182891706608647E-8</v>
      </c>
      <c r="X5" s="3">
        <f>'51'!H8</f>
        <v>9.7282637186811051E-3</v>
      </c>
      <c r="Y5" s="3">
        <f>'51'!I8</f>
        <v>1.0766480005618182E-6</v>
      </c>
      <c r="AA5" s="3">
        <f>'55'!H8</f>
        <v>6.6246453640892169E-2</v>
      </c>
      <c r="AB5" s="3">
        <f>'55'!I8</f>
        <v>1.1120573045744296E-6</v>
      </c>
      <c r="AD5" s="3">
        <f>'66'!H8</f>
        <v>6.0516009756097361E-2</v>
      </c>
      <c r="AE5" s="3">
        <f>'66'!I8</f>
        <v>9.6404084903271435E-11</v>
      </c>
      <c r="AG5" s="3">
        <f>'f1'!D8</f>
        <v>1.0558342889908257E-2</v>
      </c>
      <c r="AH5" s="3">
        <f>'f3'!D8</f>
        <v>0.97644644588647722</v>
      </c>
      <c r="AI5" s="3">
        <f>'f5'!D8</f>
        <v>1.103012729668581E-2</v>
      </c>
    </row>
    <row r="6" spans="1:35" x14ac:dyDescent="0.25">
      <c r="A6" s="2">
        <f>'11'!G9</f>
        <v>0.23624087198493096</v>
      </c>
      <c r="C6" s="3">
        <f>'11'!H9</f>
        <v>4.5164695121951218E-2</v>
      </c>
      <c r="D6" s="2">
        <f>'11'!I9</f>
        <v>3.8088918042461584E-6</v>
      </c>
      <c r="F6" s="3">
        <f>'15'!H9</f>
        <v>9.6662385670731703E-3</v>
      </c>
      <c r="G6" s="2">
        <f>'15'!I9</f>
        <v>3.9131133321516421E-6</v>
      </c>
      <c r="I6" s="3">
        <f>'22'!H9</f>
        <v>0.25417499999999998</v>
      </c>
      <c r="J6" s="3">
        <f>'22'!I9</f>
        <v>1.0980071019993804E-5</v>
      </c>
      <c r="L6" s="3">
        <f>'24'!H9</f>
        <v>2.1236396341463414E-2</v>
      </c>
      <c r="M6" s="3">
        <f>'24'!I9</f>
        <v>6.9063147656716695E-7</v>
      </c>
      <c r="O6" s="3">
        <f>'33'!H9</f>
        <v>0.3942221036585366</v>
      </c>
      <c r="P6" s="3">
        <f>'33'!I9</f>
        <v>2.6263655456292438E-2</v>
      </c>
      <c r="R6" s="3">
        <f>'42'!H9</f>
        <v>2.1361184451259983E-2</v>
      </c>
      <c r="S6" s="3">
        <f>'42'!I9</f>
        <v>7.0260854862520099E-7</v>
      </c>
      <c r="U6" s="3">
        <f>'44'!H9</f>
        <v>3.702289634146341E-3</v>
      </c>
      <c r="V6" s="3">
        <f>'44'!I9</f>
        <v>4.4173726907218345E-8</v>
      </c>
      <c r="X6" s="3">
        <f>'51'!H9</f>
        <v>9.8469649397704244E-3</v>
      </c>
      <c r="Y6" s="3">
        <f>'51'!I9</f>
        <v>3.9550266457334647E-6</v>
      </c>
      <c r="AA6" s="3">
        <f>'55'!H9</f>
        <v>6.6347131703750215E-2</v>
      </c>
      <c r="AB6" s="3">
        <f>'55'!I9</f>
        <v>4.0606063216012317E-6</v>
      </c>
      <c r="AD6" s="3">
        <f>'66'!H9</f>
        <v>6.0686112195121752E-2</v>
      </c>
      <c r="AE6" s="3">
        <f>'66'!I9</f>
        <v>9.5628933267559668E-10</v>
      </c>
      <c r="AG6" s="3">
        <f>'f1'!D9</f>
        <v>1.6305973947067454E-2</v>
      </c>
      <c r="AH6" s="3">
        <f>'f3'!D9</f>
        <v>0.96345118221824422</v>
      </c>
      <c r="AI6" s="3">
        <f>'f5'!D9</f>
        <v>1.6931930769995773E-2</v>
      </c>
    </row>
    <row r="7" spans="1:35" x14ac:dyDescent="0.25">
      <c r="A7" s="2">
        <f>'11'!G10</f>
        <v>0.2826770476812171</v>
      </c>
      <c r="C7" s="3">
        <f>'11'!H10</f>
        <v>4.541995807926829E-2</v>
      </c>
      <c r="D7" s="2">
        <f>'11'!I10</f>
        <v>1.109304996528105E-5</v>
      </c>
      <c r="F7" s="3">
        <f>'15'!H10</f>
        <v>9.8194283536585363E-3</v>
      </c>
      <c r="G7" s="2">
        <f>'15'!I10</f>
        <v>1.1314699704750412E-5</v>
      </c>
      <c r="I7" s="3">
        <f>'22'!H10</f>
        <v>0.25593411585365855</v>
      </c>
      <c r="J7" s="3">
        <f>'22'!I10</f>
        <v>3.2230136470347706E-5</v>
      </c>
      <c r="L7" s="3">
        <f>'24'!H10</f>
        <v>2.136200457317073E-2</v>
      </c>
      <c r="M7" s="3">
        <f>'24'!I10</f>
        <v>2.0323405946528067E-6</v>
      </c>
      <c r="O7" s="3">
        <f>'33'!H10</f>
        <v>0.39593094512195121</v>
      </c>
      <c r="P7" s="3">
        <f>'33'!I10</f>
        <v>3.6394164515182667E-2</v>
      </c>
      <c r="R7" s="3">
        <f>'42'!H10</f>
        <v>2.1488541158413626E-2</v>
      </c>
      <c r="S7" s="3">
        <f>'42'!I10</f>
        <v>2.0675913405762139E-6</v>
      </c>
      <c r="U7" s="3">
        <f>'44'!H10</f>
        <v>3.7114003048780478E-3</v>
      </c>
      <c r="V7" s="3">
        <f>'44'!I10</f>
        <v>1.3032371833961593E-7</v>
      </c>
      <c r="X7" s="3">
        <f>'51'!H10</f>
        <v>1.000084298766587E-2</v>
      </c>
      <c r="Y7" s="3">
        <f>'51'!I10</f>
        <v>1.1434071578013608E-5</v>
      </c>
      <c r="AA7" s="3">
        <f>'55'!H10</f>
        <v>6.6477829294180918E-2</v>
      </c>
      <c r="AB7" s="3">
        <f>'55'!I10</f>
        <v>1.165492609206374E-5</v>
      </c>
      <c r="AD7" s="3">
        <f>'66'!H10</f>
        <v>6.0896673170731962E-2</v>
      </c>
      <c r="AE7" s="3">
        <f>'66'!I10</f>
        <v>4.7166343615106047E-9</v>
      </c>
      <c r="AG7" s="3">
        <f>'f1'!D10</f>
        <v>2.3252380208721814E-2</v>
      </c>
      <c r="AH7" s="3">
        <f>'f3'!D10</f>
        <v>0.94754158275527711</v>
      </c>
      <c r="AI7" s="3">
        <f>'f5'!D10</f>
        <v>2.3969978369508465E-2</v>
      </c>
    </row>
    <row r="8" spans="1:35" x14ac:dyDescent="0.25">
      <c r="A8" s="2">
        <f>'11'!G11</f>
        <v>0.32911322337750321</v>
      </c>
      <c r="C8" s="3">
        <f>'11'!H11</f>
        <v>4.5736966463414637E-2</v>
      </c>
      <c r="D8" s="2">
        <f>'11'!I11</f>
        <v>2.7357825194674381E-5</v>
      </c>
      <c r="F8" s="3">
        <f>'15'!H11</f>
        <v>1.0012876524390243E-2</v>
      </c>
      <c r="G8" s="2">
        <f>'15'!I11</f>
        <v>2.7668652166439559E-5</v>
      </c>
      <c r="I8" s="3">
        <f>'22'!H11</f>
        <v>0.2580966463414634</v>
      </c>
      <c r="J8" s="3">
        <f>'22'!I11</f>
        <v>8.0275094452958976E-5</v>
      </c>
      <c r="L8" s="3">
        <f>'24'!H11</f>
        <v>2.1516225609756096E-2</v>
      </c>
      <c r="M8" s="3">
        <f>'24'!I11</f>
        <v>5.0770106649761313E-6</v>
      </c>
      <c r="O8" s="3">
        <f>'33'!H11</f>
        <v>0.39616801829268294</v>
      </c>
      <c r="P8" s="3">
        <f>'33'!I11</f>
        <v>4.743750576313846E-2</v>
      </c>
      <c r="R8" s="3">
        <f>'42'!H11</f>
        <v>2.164488871991193E-2</v>
      </c>
      <c r="S8" s="3">
        <f>'42'!I11</f>
        <v>5.1648231225009326E-6</v>
      </c>
      <c r="U8" s="3">
        <f>'44'!H11</f>
        <v>3.7225783536585359E-3</v>
      </c>
      <c r="V8" s="3">
        <f>'44'!I11</f>
        <v>3.2649295524412123E-7</v>
      </c>
      <c r="X8" s="3">
        <f>'51'!H11</f>
        <v>1.0195196645493012E-2</v>
      </c>
      <c r="Y8" s="3">
        <f>'51'!I11</f>
        <v>2.7957151244970517E-5</v>
      </c>
      <c r="AA8" s="3">
        <f>'55'!H11</f>
        <v>6.6643082910336632E-2</v>
      </c>
      <c r="AB8" s="3">
        <f>'55'!I11</f>
        <v>2.8256033500555759E-5</v>
      </c>
      <c r="AD8" s="3">
        <f>'66'!H11</f>
        <v>6.1149746341463376E-2</v>
      </c>
      <c r="AE8" s="3">
        <f>'66'!I11</f>
        <v>1.9927883914381543E-8</v>
      </c>
      <c r="AG8" s="3">
        <f>'f1'!D11</f>
        <v>3.1357187088212626E-2</v>
      </c>
      <c r="AH8" s="3">
        <f>'f3'!D11</f>
        <v>0.92878595758434646</v>
      </c>
      <c r="AI8" s="3">
        <f>'f5'!D11</f>
        <v>3.2052904577210911E-2</v>
      </c>
    </row>
    <row r="9" spans="1:35" x14ac:dyDescent="0.25">
      <c r="A9" s="2">
        <f>'11'!G12</f>
        <v>0.37554939907378931</v>
      </c>
      <c r="C9" s="3">
        <f>'11'!H12</f>
        <v>4.6123589939024393E-2</v>
      </c>
      <c r="D9" s="2">
        <f>'11'!I12</f>
        <v>5.9689875113130131E-5</v>
      </c>
      <c r="F9" s="3">
        <f>'15'!H12</f>
        <v>1.0252398628048781E-2</v>
      </c>
      <c r="G9" s="2">
        <f>'15'!I12</f>
        <v>5.9789157742140889E-5</v>
      </c>
      <c r="I9" s="3">
        <f>'22'!H12</f>
        <v>0.26071198170731708</v>
      </c>
      <c r="J9" s="3">
        <f>'22'!I12</f>
        <v>1.7730704835054698E-4</v>
      </c>
      <c r="L9" s="3">
        <f>'24'!H12</f>
        <v>2.1702477134146341E-2</v>
      </c>
      <c r="M9" s="3">
        <f>'24'!I12</f>
        <v>1.1252288665943591E-5</v>
      </c>
      <c r="O9" s="3">
        <f>'33'!H12</f>
        <v>0.39475856707317075</v>
      </c>
      <c r="P9" s="3">
        <f>'33'!I12</f>
        <v>5.9021631500446571E-2</v>
      </c>
      <c r="R9" s="3">
        <f>'42'!H12</f>
        <v>2.1833737805816406E-2</v>
      </c>
      <c r="S9" s="3">
        <f>'42'!I12</f>
        <v>1.1446348482958961E-5</v>
      </c>
      <c r="U9" s="3">
        <f>'44'!H12</f>
        <v>3.736058841463415E-3</v>
      </c>
      <c r="V9" s="3">
        <f>'44'!I12</f>
        <v>7.2612625039662758E-7</v>
      </c>
      <c r="X9" s="3">
        <f>'51'!H12</f>
        <v>1.0435841463258291E-2</v>
      </c>
      <c r="Y9" s="3">
        <f>'51'!I12</f>
        <v>6.0401628554337525E-5</v>
      </c>
      <c r="AA9" s="3">
        <f>'55'!H12</f>
        <v>6.6847453669649864E-2</v>
      </c>
      <c r="AB9" s="3">
        <f>'55'!I12</f>
        <v>6.0461232752417948E-5</v>
      </c>
      <c r="AD9" s="3">
        <f>'66'!H12</f>
        <v>6.1448043902438888E-2</v>
      </c>
      <c r="AE9" s="3">
        <f>'66'!I12</f>
        <v>7.1305113832803431E-8</v>
      </c>
      <c r="AG9" s="3">
        <f>'f1'!D12</f>
        <v>4.057455216180602E-2</v>
      </c>
      <c r="AH9" s="3">
        <f>'f3'!D12</f>
        <v>0.90730085030208096</v>
      </c>
      <c r="AI9" s="3">
        <f>'f5'!D12</f>
        <v>4.1079756221874146E-2</v>
      </c>
    </row>
    <row r="10" spans="1:35" x14ac:dyDescent="0.25">
      <c r="A10" s="2">
        <f>'11'!G13</f>
        <v>0.42211244956705979</v>
      </c>
      <c r="C10" s="3">
        <f>'11'!H13</f>
        <v>4.6587888719512194E-2</v>
      </c>
      <c r="D10" s="2">
        <f>'11'!I13</f>
        <v>1.184076466870117E-4</v>
      </c>
      <c r="F10" s="3">
        <f>'15'!H13</f>
        <v>1.0543307164634147E-2</v>
      </c>
      <c r="G10" s="2">
        <f>'15'!I13</f>
        <v>1.1733153114139969E-4</v>
      </c>
      <c r="I10" s="3">
        <f>'22'!H13</f>
        <v>0.26383756097560973</v>
      </c>
      <c r="J10" s="3">
        <f>'22'!I13</f>
        <v>3.5704995408890761E-4</v>
      </c>
      <c r="L10" s="3">
        <f>'24'!H13</f>
        <v>2.192483536585366E-2</v>
      </c>
      <c r="M10" s="3">
        <f>'24'!I13</f>
        <v>2.2745311333297379E-5</v>
      </c>
      <c r="O10" s="3">
        <f>'33'!H13</f>
        <v>0.39162756097560975</v>
      </c>
      <c r="P10" s="3">
        <f>'33'!I13</f>
        <v>7.0733878864897973E-2</v>
      </c>
      <c r="R10" s="3">
        <f>'42'!H13</f>
        <v>2.2059199694001046E-2</v>
      </c>
      <c r="S10" s="3">
        <f>'42'!I13</f>
        <v>2.3136080478752064E-5</v>
      </c>
      <c r="U10" s="3">
        <f>'44'!H13</f>
        <v>3.7521335365853677E-3</v>
      </c>
      <c r="V10" s="3">
        <f>'44'!I13</f>
        <v>1.4732798316482995E-6</v>
      </c>
      <c r="X10" s="3">
        <f>'51'!H13</f>
        <v>1.0728102133832689E-2</v>
      </c>
      <c r="Y10" s="3">
        <f>'51'!I13</f>
        <v>1.1851282400826644E-4</v>
      </c>
      <c r="AA10" s="3">
        <f>'55'!H13</f>
        <v>6.7094585389363692E-2</v>
      </c>
      <c r="AB10" s="3">
        <f>'55'!I13</f>
        <v>1.1735364441099555E-4</v>
      </c>
      <c r="AD10" s="3">
        <f>'66'!H13</f>
        <v>6.1795263414634219E-2</v>
      </c>
      <c r="AE10" s="3">
        <f>'66'!I13</f>
        <v>2.2273741801269993E-7</v>
      </c>
      <c r="AG10" s="3">
        <f>'f1'!D13</f>
        <v>5.0837097691504435E-2</v>
      </c>
      <c r="AH10" s="3">
        <f>'f3'!D13</f>
        <v>0.88326825538897591</v>
      </c>
      <c r="AI10" s="3">
        <f>'f5'!D13</f>
        <v>5.092651848536834E-2</v>
      </c>
    </row>
    <row r="11" spans="1:35" x14ac:dyDescent="0.25">
      <c r="A11" s="2">
        <f>'11'!G14</f>
        <v>0.46854862526334584</v>
      </c>
      <c r="C11" s="3">
        <f>'11'!H14</f>
        <v>4.7136707317073173E-2</v>
      </c>
      <c r="D11" s="2">
        <f>'11'!I14</f>
        <v>2.1778856336532014E-4</v>
      </c>
      <c r="F11" s="3">
        <f>'15'!H14</f>
        <v>1.0889461890243902E-2</v>
      </c>
      <c r="G11" s="2">
        <f>'15'!I14</f>
        <v>2.1326345403667547E-4</v>
      </c>
      <c r="I11" s="3">
        <f>'22'!H14</f>
        <v>0.26753597560975612</v>
      </c>
      <c r="J11" s="3">
        <f>'22'!I14</f>
        <v>6.6882270576632008E-4</v>
      </c>
      <c r="L11" s="3">
        <f>'24'!H14</f>
        <v>2.2187727134146341E-2</v>
      </c>
      <c r="M11" s="3">
        <f>'24'!I14</f>
        <v>4.2784014207996266E-5</v>
      </c>
      <c r="O11" s="3">
        <f>'33'!H14</f>
        <v>0.38679143292682927</v>
      </c>
      <c r="P11" s="3">
        <f>'33'!I14</f>
        <v>8.2244947147378761E-2</v>
      </c>
      <c r="R11" s="3">
        <f>'42'!H14</f>
        <v>2.2325814031265805E-2</v>
      </c>
      <c r="S11" s="3">
        <f>'42'!I14</f>
        <v>4.3516072249384137E-5</v>
      </c>
      <c r="U11" s="3">
        <f>'44'!H14</f>
        <v>3.7711240853658544E-3</v>
      </c>
      <c r="V11" s="3">
        <f>'44'!I14</f>
        <v>2.7826349764545019E-6</v>
      </c>
      <c r="X11" s="3">
        <f>'51'!H14</f>
        <v>1.1075855946026633E-2</v>
      </c>
      <c r="Y11" s="3">
        <f>'51'!I14</f>
        <v>2.1536356101651411E-4</v>
      </c>
      <c r="AA11" s="3">
        <f>'55'!H14</f>
        <v>6.7386385381345643E-2</v>
      </c>
      <c r="AB11" s="3">
        <f>'55'!I14</f>
        <v>2.1074172436761899E-4</v>
      </c>
      <c r="AD11" s="3">
        <f>'66'!H14</f>
        <v>6.2194995121951327E-2</v>
      </c>
      <c r="AE11" s="3">
        <f>'66'!I14</f>
        <v>6.2072285554035815E-7</v>
      </c>
      <c r="AG11" s="3">
        <f>'f1'!D14</f>
        <v>6.2060813225678128E-2</v>
      </c>
      <c r="AH11" s="3">
        <f>'f3'!D14</f>
        <v>0.85692169513438254</v>
      </c>
      <c r="AI11" s="3">
        <f>'f5'!D14</f>
        <v>6.1454203028268817E-2</v>
      </c>
    </row>
    <row r="12" spans="1:35" x14ac:dyDescent="0.25">
      <c r="A12" s="2">
        <f>'11'!G15</f>
        <v>0.51498480095963195</v>
      </c>
      <c r="C12" s="3">
        <f>'11'!H15</f>
        <v>4.7775529725609757E-2</v>
      </c>
      <c r="D12" s="2">
        <f>'11'!I15</f>
        <v>3.7624765968253778E-4</v>
      </c>
      <c r="F12" s="3">
        <f>'15'!H15</f>
        <v>1.129219131097561E-2</v>
      </c>
      <c r="G12" s="2">
        <f>'15'!I15</f>
        <v>3.6371099469492088E-4</v>
      </c>
      <c r="I12" s="3">
        <f>'22'!H15</f>
        <v>0.27188076219512197</v>
      </c>
      <c r="J12" s="3">
        <f>'22'!I15</f>
        <v>1.1812013357603319E-3</v>
      </c>
      <c r="L12" s="3">
        <f>'24'!H15</f>
        <v>2.2496554878048781E-2</v>
      </c>
      <c r="M12" s="3">
        <f>'24'!I15</f>
        <v>7.5902289225998775E-5</v>
      </c>
      <c r="O12" s="3">
        <f>'33'!H15</f>
        <v>0.38035231707317074</v>
      </c>
      <c r="P12" s="3">
        <f>'33'!I15</f>
        <v>9.3192432635498076E-2</v>
      </c>
      <c r="R12" s="3">
        <f>'42'!H15</f>
        <v>2.2638945117499368E-2</v>
      </c>
      <c r="S12" s="3">
        <f>'42'!I15</f>
        <v>7.7195960301035748E-5</v>
      </c>
      <c r="U12" s="3">
        <f>'44'!H15</f>
        <v>3.7934317073170703E-3</v>
      </c>
      <c r="V12" s="3">
        <f>'44'!I15</f>
        <v>4.958734912865511E-6</v>
      </c>
      <c r="X12" s="3">
        <f>'51'!H15</f>
        <v>1.1480442835010584E-2</v>
      </c>
      <c r="Y12" s="3">
        <f>'51'!I15</f>
        <v>3.672037063480183E-4</v>
      </c>
      <c r="AA12" s="3">
        <f>'55'!H15</f>
        <v>6.7721999995252705E-2</v>
      </c>
      <c r="AB12" s="3">
        <f>'55'!I15</f>
        <v>3.5471984947022911E-4</v>
      </c>
      <c r="AD12" s="3">
        <f>'66'!H15</f>
        <v>6.2652819512195021E-2</v>
      </c>
      <c r="AE12" s="3">
        <f>'66'!I15</f>
        <v>1.5720613050179801E-6</v>
      </c>
      <c r="AG12" s="3">
        <f>'f1'!D15</f>
        <v>7.4136007931180234E-2</v>
      </c>
      <c r="AH12" s="3">
        <f>'f3'!D15</f>
        <v>0.82853981750826677</v>
      </c>
      <c r="AI12" s="3">
        <f>'f5'!D15</f>
        <v>7.2503107829243435E-2</v>
      </c>
    </row>
    <row r="13" spans="1:35" x14ac:dyDescent="0.25">
      <c r="A13" s="2">
        <f>'11'!G16</f>
        <v>0.56142097665591795</v>
      </c>
      <c r="C13" s="3">
        <f>'11'!H16</f>
        <v>4.8505705030487803E-2</v>
      </c>
      <c r="D13" s="2">
        <f>'11'!I16</f>
        <v>6.1670316292321433E-4</v>
      </c>
      <c r="F13" s="3">
        <f>'15'!H16</f>
        <v>1.1749357469512195E-2</v>
      </c>
      <c r="G13" s="2">
        <f>'15'!I16</f>
        <v>5.8794794569738034E-4</v>
      </c>
      <c r="I13" s="3">
        <f>'22'!H16</f>
        <v>0.27694539634146342</v>
      </c>
      <c r="J13" s="3">
        <f>'22'!I16</f>
        <v>1.9879814886349673E-3</v>
      </c>
      <c r="L13" s="3">
        <f>'24'!H16</f>
        <v>2.2856605182926829E-2</v>
      </c>
      <c r="M13" s="3">
        <f>'24'!I16</f>
        <v>1.2836385892067443E-4</v>
      </c>
      <c r="O13" s="3">
        <f>'33'!H16</f>
        <v>0.37246542682926831</v>
      </c>
      <c r="P13" s="3">
        <f>'33'!I16</f>
        <v>0.10330113516106085</v>
      </c>
      <c r="R13" s="3">
        <f>'42'!H16</f>
        <v>2.3004073171734581E-2</v>
      </c>
      <c r="S13" s="3">
        <f>'42'!I16</f>
        <v>1.3054213991447574E-4</v>
      </c>
      <c r="U13" s="3">
        <f>'44'!H16</f>
        <v>3.8194274390243909E-3</v>
      </c>
      <c r="V13" s="3">
        <f>'44'!I16</f>
        <v>8.4261941793854754E-6</v>
      </c>
      <c r="X13" s="3">
        <f>'51'!H16</f>
        <v>1.193951905403795E-2</v>
      </c>
      <c r="Y13" s="3">
        <f>'51'!I16</f>
        <v>5.9343525104878019E-4</v>
      </c>
      <c r="AA13" s="3">
        <f>'55'!H16</f>
        <v>6.8096414649436984E-2</v>
      </c>
      <c r="AB13" s="3">
        <f>'55'!I16</f>
        <v>5.6536756740309629E-4</v>
      </c>
      <c r="AD13" s="3">
        <f>'66'!H16</f>
        <v>6.3174556097561035E-2</v>
      </c>
      <c r="AE13" s="3">
        <f>'66'!I16</f>
        <v>3.6781244384168189E-6</v>
      </c>
      <c r="AG13" s="3">
        <f>'f1'!D16</f>
        <v>8.6935719213843521E-2</v>
      </c>
      <c r="AH13" s="3">
        <f>'f3'!D16</f>
        <v>0.798410096715646</v>
      </c>
      <c r="AI13" s="3">
        <f>'f5'!D16</f>
        <v>8.3904720171054922E-2</v>
      </c>
    </row>
    <row r="14" spans="1:35" x14ac:dyDescent="0.25">
      <c r="A14" s="2">
        <f>'11'!G17</f>
        <v>0.60785715235220417</v>
      </c>
      <c r="C14" s="3">
        <f>'11'!H17</f>
        <v>4.9324081554878052E-2</v>
      </c>
      <c r="D14" s="2">
        <f>'11'!I17</f>
        <v>9.6579585369944933E-4</v>
      </c>
      <c r="F14" s="3">
        <f>'15'!H17</f>
        <v>1.2253032774390243E-2</v>
      </c>
      <c r="G14" s="2">
        <f>'15'!I17</f>
        <v>9.0726430909781849E-4</v>
      </c>
      <c r="I14" s="3">
        <f>'22'!H17</f>
        <v>0.28281374999999997</v>
      </c>
      <c r="J14" s="3">
        <f>'22'!I17</f>
        <v>3.2131317902736028E-3</v>
      </c>
      <c r="L14" s="3">
        <f>'24'!H17</f>
        <v>2.3274199695121952E-2</v>
      </c>
      <c r="M14" s="3">
        <f>'24'!I17</f>
        <v>2.0854264528544317E-4</v>
      </c>
      <c r="O14" s="3">
        <f>'33'!H17</f>
        <v>0.36334893292682929</v>
      </c>
      <c r="P14" s="3">
        <f>'33'!I17</f>
        <v>0.11233452141191635</v>
      </c>
      <c r="R14" s="3">
        <f>'42'!H17</f>
        <v>2.3427672245856637E-2</v>
      </c>
      <c r="S14" s="3">
        <f>'42'!I17</f>
        <v>2.1206397550541963E-4</v>
      </c>
      <c r="U14" s="3">
        <f>'44'!H17</f>
        <v>3.849614329268294E-3</v>
      </c>
      <c r="V14" s="3">
        <f>'44'!I17</f>
        <v>1.3759125836586615E-5</v>
      </c>
      <c r="X14" s="3">
        <f>'51'!H17</f>
        <v>1.2444931402766373E-2</v>
      </c>
      <c r="Y14" s="3">
        <f>'51'!I17</f>
        <v>9.154705324716547E-4</v>
      </c>
      <c r="AA14" s="3">
        <f>'55'!H17</f>
        <v>6.8500439037542271E-2</v>
      </c>
      <c r="AB14" s="3">
        <f>'55'!I17</f>
        <v>8.593831591270952E-4</v>
      </c>
      <c r="AD14" s="3">
        <f>'66'!H17</f>
        <v>6.3769107317072901E-2</v>
      </c>
      <c r="AE14" s="3">
        <f>'66'!I17</f>
        <v>8.0381758083065403E-6</v>
      </c>
      <c r="AG14" s="3">
        <f>'f1'!D17</f>
        <v>0.10029217479674797</v>
      </c>
      <c r="AH14" s="3">
        <f>'f3'!D17</f>
        <v>0.7668520176027448</v>
      </c>
      <c r="AI14" s="3">
        <f>'f5'!D17</f>
        <v>9.5463023047661674E-2</v>
      </c>
    </row>
    <row r="15" spans="1:35" x14ac:dyDescent="0.25">
      <c r="A15" s="2">
        <f>'11'!G18</f>
        <v>0.65429332804849027</v>
      </c>
      <c r="C15" s="3">
        <f>'11'!H18</f>
        <v>5.0219222560975607E-2</v>
      </c>
      <c r="D15" s="2">
        <f>'11'!I18</f>
        <v>1.4529110499827218E-3</v>
      </c>
      <c r="F15" s="3">
        <f>'15'!H18</f>
        <v>1.2788416158536585E-2</v>
      </c>
      <c r="G15" s="2">
        <f>'15'!I18</f>
        <v>1.343729973218755E-3</v>
      </c>
      <c r="I15" s="3">
        <f>'22'!H18</f>
        <v>0.28955548780487805</v>
      </c>
      <c r="J15" s="3">
        <f>'22'!I18</f>
        <v>5.0178946072417388E-3</v>
      </c>
      <c r="L15" s="3">
        <f>'24'!H18</f>
        <v>2.3754945121951219E-2</v>
      </c>
      <c r="M15" s="3">
        <f>'24'!I18</f>
        <v>3.2744866178181206E-4</v>
      </c>
      <c r="O15" s="3">
        <f>'33'!H18</f>
        <v>0.35324137195121952</v>
      </c>
      <c r="P15" s="3">
        <f>'33'!I18</f>
        <v>0.12012781703747211</v>
      </c>
      <c r="R15" s="3">
        <f>'42'!H18</f>
        <v>2.391515853785205E-2</v>
      </c>
      <c r="S15" s="3">
        <f>'42'!I18</f>
        <v>3.3294936020789224E-4</v>
      </c>
      <c r="U15" s="3">
        <f>'44'!H18</f>
        <v>3.8844222560975613E-3</v>
      </c>
      <c r="V15" s="3">
        <f>'44'!I18</f>
        <v>2.1720194643826277E-5</v>
      </c>
      <c r="X15" s="3">
        <f>'51'!H18</f>
        <v>1.2981943596672046E-2</v>
      </c>
      <c r="Y15" s="3">
        <f>'51'!I18</f>
        <v>1.3554668250720298E-3</v>
      </c>
      <c r="AA15" s="3">
        <f>'55'!H18</f>
        <v>6.8918497561747796E-2</v>
      </c>
      <c r="AB15" s="3">
        <f>'55'!I18</f>
        <v>1.2527299613688905E-3</v>
      </c>
      <c r="AD15" s="3">
        <f>'66'!H18</f>
        <v>6.4445663414634077E-2</v>
      </c>
      <c r="AE15" s="3">
        <f>'66'!I18</f>
        <v>1.6568034427432088E-5</v>
      </c>
      <c r="AG15" s="3">
        <f>'f1'!D18</f>
        <v>0.11400488861539991</v>
      </c>
      <c r="AH15" s="3">
        <f>'f3'!D18</f>
        <v>0.73417847641779166</v>
      </c>
      <c r="AI15" s="3">
        <f>'f5'!D18</f>
        <v>0.10696704457870267</v>
      </c>
    </row>
    <row r="16" spans="1:35" x14ac:dyDescent="0.25">
      <c r="A16" s="2">
        <f>'11'!G19</f>
        <v>0.70072950374477638</v>
      </c>
      <c r="C16" s="3">
        <f>'11'!H19</f>
        <v>5.1170483993902442E-2</v>
      </c>
      <c r="D16" s="2">
        <f>'11'!I19</f>
        <v>2.1078586309007871E-3</v>
      </c>
      <c r="F16" s="3">
        <f>'15'!H19</f>
        <v>1.3333045731707316E-2</v>
      </c>
      <c r="G16" s="2">
        <f>'15'!I19</f>
        <v>1.9178544952904819E-3</v>
      </c>
      <c r="I16" s="3">
        <f>'22'!H19</f>
        <v>0.29722878048780488</v>
      </c>
      <c r="J16" s="3">
        <f>'22'!I19</f>
        <v>7.6070847667947371E-3</v>
      </c>
      <c r="L16" s="3">
        <f>'24'!H19</f>
        <v>2.4303649390243903E-2</v>
      </c>
      <c r="M16" s="3">
        <f>'24'!I19</f>
        <v>4.9923461316387469E-4</v>
      </c>
      <c r="O16" s="3">
        <f>'33'!H19</f>
        <v>0.34239399390243902</v>
      </c>
      <c r="P16" s="3">
        <f>'33'!I19</f>
        <v>0.12657426196790131</v>
      </c>
      <c r="R16" s="3">
        <f>'42'!H19</f>
        <v>2.4471583836688963E-2</v>
      </c>
      <c r="S16" s="3">
        <f>'42'!I19</f>
        <v>5.0757368839124731E-4</v>
      </c>
      <c r="U16" s="3">
        <f>'44'!H19</f>
        <v>3.9242545731707325E-3</v>
      </c>
      <c r="V16" s="3">
        <f>'44'!I19</f>
        <v>3.3300958635368992E-5</v>
      </c>
      <c r="X16" s="3">
        <f>'51'!H19</f>
        <v>1.3527775914667013E-2</v>
      </c>
      <c r="Y16" s="3">
        <f>'51'!I19</f>
        <v>1.9339576697109007E-3</v>
      </c>
      <c r="AA16" s="3">
        <f>'55'!H19</f>
        <v>6.9328721968951346E-2</v>
      </c>
      <c r="AB16" s="3">
        <f>'55'!I19</f>
        <v>1.758419643063039E-3</v>
      </c>
      <c r="AD16" s="3">
        <f>'66'!H19</f>
        <v>6.5216053658536832E-2</v>
      </c>
      <c r="AE16" s="3">
        <f>'66'!I19</f>
        <v>3.2449215658437398E-5</v>
      </c>
      <c r="AG16" s="3">
        <f>'f1'!D19</f>
        <v>0.12783098381442529</v>
      </c>
      <c r="AH16" s="3">
        <f>'f3'!D19</f>
        <v>0.70070417194997636</v>
      </c>
      <c r="AI16" s="3">
        <f>'f5'!D19</f>
        <v>0.11818707888913751</v>
      </c>
    </row>
    <row r="17" spans="1:35" x14ac:dyDescent="0.25">
      <c r="A17" s="2">
        <f>'11'!G20</f>
        <v>0.74716567944106249</v>
      </c>
      <c r="C17" s="3">
        <f>'11'!H20</f>
        <v>5.2147157012195119E-2</v>
      </c>
      <c r="D17" s="2">
        <f>'11'!I20</f>
        <v>2.958811863991064E-3</v>
      </c>
      <c r="F17" s="3">
        <f>'15'!H20</f>
        <v>1.3856858231707318E-2</v>
      </c>
      <c r="G17" s="2">
        <f>'15'!I20</f>
        <v>2.6467031916663566E-3</v>
      </c>
      <c r="I17" s="3">
        <f>'22'!H20</f>
        <v>0.30587060975609753</v>
      </c>
      <c r="J17" s="3">
        <f>'22'!I20</f>
        <v>1.1239998778380255E-2</v>
      </c>
      <c r="L17" s="3">
        <f>'24'!H20</f>
        <v>2.4924015243902441E-2</v>
      </c>
      <c r="M17" s="3">
        <f>'24'!I20</f>
        <v>7.4202032998521561E-4</v>
      </c>
      <c r="O17" s="3">
        <f>'33'!H20</f>
        <v>0.33104368902439024</v>
      </c>
      <c r="P17" s="3">
        <f>'33'!I20</f>
        <v>0.13163810453722241</v>
      </c>
      <c r="R17" s="3">
        <f>'42'!H20</f>
        <v>2.5100638719866435E-2</v>
      </c>
      <c r="S17" s="3">
        <f>'42'!I20</f>
        <v>7.5434119614011007E-4</v>
      </c>
      <c r="U17" s="3">
        <f>'44'!H20</f>
        <v>3.9694253048780468E-3</v>
      </c>
      <c r="V17" s="3">
        <f>'44'!I20</f>
        <v>4.978480999177869E-5</v>
      </c>
      <c r="X17" s="3">
        <f>'51'!H20</f>
        <v>1.4051871952003149E-2</v>
      </c>
      <c r="Y17" s="3">
        <f>'51'!I20</f>
        <v>2.6679476442962665E-3</v>
      </c>
      <c r="AA17" s="3">
        <f>'55'!H20</f>
        <v>6.9703385381583827E-2</v>
      </c>
      <c r="AB17" s="3">
        <f>'55'!I20</f>
        <v>2.3849437337901125E-3</v>
      </c>
      <c r="AD17" s="3">
        <f>'66'!H20</f>
        <v>6.6094434146341516E-2</v>
      </c>
      <c r="AE17" s="3">
        <f>'66'!I20</f>
        <v>6.079293816196063E-5</v>
      </c>
      <c r="AG17" s="3">
        <f>'f1'!D20</f>
        <v>0.14149910805300714</v>
      </c>
      <c r="AH17" s="3">
        <f>'f3'!D20</f>
        <v>0.66668916735038908</v>
      </c>
      <c r="AI17" s="3">
        <f>'f5'!D20</f>
        <v>0.12889065413589915</v>
      </c>
    </row>
    <row r="18" spans="1:35" x14ac:dyDescent="0.25">
      <c r="A18" s="2">
        <f>'11'!G21</f>
        <v>0.79360185513734849</v>
      </c>
      <c r="C18" s="3">
        <f>'11'!H21</f>
        <v>5.3107580030487808E-2</v>
      </c>
      <c r="D18" s="2">
        <f>'11'!I21</f>
        <v>4.0272143080307635E-3</v>
      </c>
      <c r="F18" s="3">
        <f>'15'!H21</f>
        <v>1.4321870426829269E-2</v>
      </c>
      <c r="G18" s="2">
        <f>'15'!I21</f>
        <v>3.5395708920236404E-3</v>
      </c>
      <c r="I18" s="3">
        <f>'22'!H21</f>
        <v>0.31547265243902439</v>
      </c>
      <c r="J18" s="3">
        <f>'22'!I21</f>
        <v>1.6232159472502748E-2</v>
      </c>
      <c r="L18" s="3">
        <f>'24'!H21</f>
        <v>2.5616496951219512E-2</v>
      </c>
      <c r="M18" s="3">
        <f>'24'!I21</f>
        <v>1.0781365550246091E-3</v>
      </c>
      <c r="O18" s="3">
        <f>'33'!H21</f>
        <v>0.31943039634146342</v>
      </c>
      <c r="P18" s="3">
        <f>'33'!I21</f>
        <v>0.13531248900700774</v>
      </c>
      <c r="R18" s="3">
        <f>'42'!H21</f>
        <v>2.5802926823750558E-2</v>
      </c>
      <c r="S18" s="3">
        <f>'42'!I21</f>
        <v>1.0959292355703718E-3</v>
      </c>
      <c r="U18" s="3">
        <f>'44'!H21</f>
        <v>4.0200838414634127E-3</v>
      </c>
      <c r="V18" s="3">
        <f>'44'!I21</f>
        <v>7.2772351743433412E-5</v>
      </c>
      <c r="X18" s="3">
        <f>'51'!H21</f>
        <v>1.4515810975634433E-2</v>
      </c>
      <c r="Y18" s="3">
        <f>'51'!I21</f>
        <v>3.5666220890106706E-3</v>
      </c>
      <c r="AA18" s="3">
        <f>'55'!H21</f>
        <v>7.0011756114355811E-2</v>
      </c>
      <c r="AB18" s="3">
        <f>'55'!I21</f>
        <v>3.132836016833358E-3</v>
      </c>
      <c r="AD18" s="3">
        <f>'66'!H21</f>
        <v>6.709849268292685E-2</v>
      </c>
      <c r="AE18" s="3">
        <f>'66'!I21</f>
        <v>1.0948937374960152E-4</v>
      </c>
      <c r="AG18" s="3">
        <f>'f1'!D21</f>
        <v>0.15469007172869895</v>
      </c>
      <c r="AH18" s="3">
        <f>'f3'!D21</f>
        <v>0.63238519678774774</v>
      </c>
      <c r="AI18" s="3">
        <f>'f5'!D21</f>
        <v>0.13882988985853162</v>
      </c>
    </row>
    <row r="19" spans="1:35" x14ac:dyDescent="0.25">
      <c r="A19" s="2">
        <f>'11'!G22</f>
        <v>0.84003803083363482</v>
      </c>
      <c r="C19" s="3">
        <f>'11'!H22</f>
        <v>5.400042682926829E-2</v>
      </c>
      <c r="D19" s="2">
        <f>'11'!I22</f>
        <v>5.3242198924087734E-3</v>
      </c>
      <c r="F19" s="3">
        <f>'15'!H22</f>
        <v>1.4684012195121951E-2</v>
      </c>
      <c r="G19" s="2">
        <f>'15'!I22</f>
        <v>4.5957141511734686E-3</v>
      </c>
      <c r="I19" s="3">
        <f>'22'!H22</f>
        <v>0.32596070121951221</v>
      </c>
      <c r="J19" s="3">
        <f>'22'!I22</f>
        <v>2.296170345961162E-2</v>
      </c>
      <c r="L19" s="3">
        <f>'24'!H22</f>
        <v>2.6377746951219513E-2</v>
      </c>
      <c r="M19" s="3">
        <f>'24'!I22</f>
        <v>1.5347030698308385E-3</v>
      </c>
      <c r="O19" s="3">
        <f>'33'!H22</f>
        <v>0.3077582012195122</v>
      </c>
      <c r="P19" s="3">
        <f>'33'!I22</f>
        <v>0.13764353167494414</v>
      </c>
      <c r="R19" s="3">
        <f>'42'!H22</f>
        <v>2.6574853667917581E-2</v>
      </c>
      <c r="S19" s="3">
        <f>'42'!I22</f>
        <v>1.559864655705746E-3</v>
      </c>
      <c r="U19" s="3">
        <f>'44'!H22</f>
        <v>4.0760844512195147E-3</v>
      </c>
      <c r="V19" s="3">
        <f>'44'!I22</f>
        <v>1.0423177211055396E-4</v>
      </c>
      <c r="X19" s="3">
        <f>'51'!H22</f>
        <v>1.4875669206878363E-2</v>
      </c>
      <c r="Y19" s="3">
        <f>'51'!I22</f>
        <v>4.6289311591016288E-3</v>
      </c>
      <c r="AA19" s="3">
        <f>'55'!H22</f>
        <v>7.0219258544376842E-2</v>
      </c>
      <c r="AB19" s="3">
        <f>'55'!I22</f>
        <v>3.993471105591743E-3</v>
      </c>
      <c r="AD19" s="3">
        <f>'66'!H22</f>
        <v>6.8248717073170928E-2</v>
      </c>
      <c r="AE19" s="3">
        <f>'66'!I22</f>
        <v>1.9039655154722598E-4</v>
      </c>
      <c r="AG19" s="3">
        <f>'f1'!D22</f>
        <v>0.16705792682926829</v>
      </c>
      <c r="AH19" s="3">
        <f>'f3'!D22</f>
        <v>0.59799700405260936</v>
      </c>
      <c r="AI19" s="3">
        <f>'f5'!D22</f>
        <v>0.14776487407075906</v>
      </c>
    </row>
    <row r="20" spans="1:35" x14ac:dyDescent="0.25">
      <c r="A20" s="2">
        <f>'11'!G23</f>
        <v>0.88647420652992082</v>
      </c>
      <c r="C20" s="3">
        <f>'11'!H23</f>
        <v>5.4767877286585366E-2</v>
      </c>
      <c r="D20" s="2">
        <f>'11'!I23</f>
        <v>6.8457139923151361E-3</v>
      </c>
      <c r="F20" s="3">
        <f>'15'!H23</f>
        <v>1.4897044207317073E-2</v>
      </c>
      <c r="G20" s="2">
        <f>'15'!I23</f>
        <v>5.8009561934485223E-3</v>
      </c>
      <c r="I20" s="3">
        <f>'22'!H23</f>
        <v>0.33715777439024391</v>
      </c>
      <c r="J20" s="3">
        <f>'22'!I23</f>
        <v>3.1861809342818612E-2</v>
      </c>
      <c r="L20" s="3">
        <f>'24'!H23</f>
        <v>2.7197064024390243E-2</v>
      </c>
      <c r="M20" s="3">
        <f>'24'!I23</f>
        <v>2.1432652258067736E-3</v>
      </c>
      <c r="O20" s="3">
        <f>'33'!H23</f>
        <v>0.29621134146341466</v>
      </c>
      <c r="P20" s="3">
        <f>'33'!I23</f>
        <v>0.13869681047262414</v>
      </c>
      <c r="R20" s="3">
        <f>'42'!H23</f>
        <v>2.7405210372465214E-2</v>
      </c>
      <c r="S20" s="3">
        <f>'42'!I23</f>
        <v>2.1781499212342442E-3</v>
      </c>
      <c r="U20" s="3">
        <f>'44'!H23</f>
        <v>4.1367917682926811E-3</v>
      </c>
      <c r="V20" s="3">
        <f>'44'!I23</f>
        <v>1.4648528280284605E-4</v>
      </c>
      <c r="X20" s="3">
        <f>'51'!H23</f>
        <v>1.5085015244332221E-2</v>
      </c>
      <c r="Y20" s="3">
        <f>'51'!I23</f>
        <v>5.8403397740368415E-3</v>
      </c>
      <c r="AA20" s="3">
        <f>'55'!H23</f>
        <v>7.0294341453642301E-2</v>
      </c>
      <c r="AB20" s="3">
        <f>'55'!I23</f>
        <v>4.9471738599864874E-3</v>
      </c>
      <c r="AD20" s="3">
        <f>'66'!H23</f>
        <v>6.9568965853658543E-2</v>
      </c>
      <c r="AE20" s="3">
        <f>'66'!I23</f>
        <v>3.2080935196039873E-4</v>
      </c>
      <c r="AG20" s="3">
        <f>'f1'!D23</f>
        <v>0.17823594950399047</v>
      </c>
      <c r="AH20" s="3">
        <f>'f3'!D23</f>
        <v>0.56369160388851591</v>
      </c>
      <c r="AI20" s="3">
        <f>'f5'!D23</f>
        <v>0.15546936923497676</v>
      </c>
    </row>
    <row r="21" spans="1:35" x14ac:dyDescent="0.25">
      <c r="A21" s="2">
        <f>'11'!G24</f>
        <v>0.93291038222620692</v>
      </c>
      <c r="C21" s="3">
        <f>'11'!H24</f>
        <v>5.5348993902439025E-2</v>
      </c>
      <c r="D21" s="2">
        <f>'11'!I24</f>
        <v>8.5712119760945789E-3</v>
      </c>
      <c r="F21" s="3">
        <f>'15'!H24</f>
        <v>1.4917474085365853E-2</v>
      </c>
      <c r="G21" s="2">
        <f>'15'!I24</f>
        <v>7.1282864100743288E-3</v>
      </c>
      <c r="I21" s="3">
        <f>'22'!H24</f>
        <v>0.34873384146341463</v>
      </c>
      <c r="J21" s="3">
        <f>'22'!I24</f>
        <v>4.3414124391350332E-2</v>
      </c>
      <c r="L21" s="3">
        <f>'24'!H24</f>
        <v>2.805283231707317E-2</v>
      </c>
      <c r="M21" s="3">
        <f>'24'!I24</f>
        <v>2.939479170862663E-3</v>
      </c>
      <c r="O21" s="3">
        <f>'33'!H24</f>
        <v>0.28492823170731707</v>
      </c>
      <c r="P21" s="3">
        <f>'33'!I24</f>
        <v>0.13857346514239757</v>
      </c>
      <c r="R21" s="3">
        <f>'42'!H24</f>
        <v>2.8272417674246222E-2</v>
      </c>
      <c r="S21" s="3">
        <f>'42'!I24</f>
        <v>2.9869657615107545E-3</v>
      </c>
      <c r="U21" s="3">
        <f>'44'!H24</f>
        <v>4.2007881097560961E-3</v>
      </c>
      <c r="V21" s="3">
        <f>'44'!I24</f>
        <v>2.02197920201357E-4</v>
      </c>
      <c r="X21" s="3">
        <f>'51'!H24</f>
        <v>1.5099914634044222E-2</v>
      </c>
      <c r="Y21" s="3">
        <f>'51'!I24</f>
        <v>7.1733678523697563E-3</v>
      </c>
      <c r="AA21" s="3">
        <f>'55'!H24</f>
        <v>7.0207829248222123E-2</v>
      </c>
      <c r="AB21" s="3">
        <f>'55'!I24</f>
        <v>5.9649897220763141E-3</v>
      </c>
      <c r="AD21" s="3">
        <f>'66'!H24</f>
        <v>7.1084136585365734E-2</v>
      </c>
      <c r="AE21" s="3">
        <f>'66'!I24</f>
        <v>5.2557448619113163E-4</v>
      </c>
      <c r="AG21" s="3">
        <f>'f1'!D24</f>
        <v>0.18786366263891996</v>
      </c>
      <c r="AH21" s="3">
        <f>'f3'!D24</f>
        <v>0.52955812883816911</v>
      </c>
      <c r="AI21" s="3">
        <f>'f5'!D24</f>
        <v>0.16175658238233759</v>
      </c>
    </row>
    <row r="22" spans="1:35" x14ac:dyDescent="0.25">
      <c r="A22" s="2">
        <f>'11'!G25</f>
        <v>0.97934655792249292</v>
      </c>
      <c r="C22" s="3">
        <f>'11'!H25</f>
        <v>5.5688178353658538E-2</v>
      </c>
      <c r="D22" s="2">
        <f>'11'!I25</f>
        <v>1.0459493979867973E-2</v>
      </c>
      <c r="F22" s="3">
        <f>'15'!H25</f>
        <v>1.4707913109756098E-2</v>
      </c>
      <c r="G22" s="2">
        <f>'15'!I25</f>
        <v>8.5356611007536727E-3</v>
      </c>
      <c r="I22" s="3">
        <f>'22'!H25</f>
        <v>0.36016871951219515</v>
      </c>
      <c r="J22" s="3">
        <f>'22'!I25</f>
        <v>5.8094678134431671E-2</v>
      </c>
      <c r="L22" s="3">
        <f>'24'!H25</f>
        <v>2.8909932926829269E-2</v>
      </c>
      <c r="M22" s="3">
        <f>'24'!I25</f>
        <v>3.959545607902579E-3</v>
      </c>
      <c r="O22" s="3">
        <f>'33'!H25</f>
        <v>0.27403195121951218</v>
      </c>
      <c r="P22" s="3">
        <f>'33'!I25</f>
        <v>0.13737174207882116</v>
      </c>
      <c r="R22" s="3">
        <f>'42'!H25</f>
        <v>2.9140832314265262E-2</v>
      </c>
      <c r="S22" s="3">
        <f>'42'!I25</f>
        <v>4.0230196889757134E-3</v>
      </c>
      <c r="U22" s="3">
        <f>'44'!H25</f>
        <v>4.2656841463414655E-3</v>
      </c>
      <c r="V22" s="3">
        <f>'44'!I25</f>
        <v>2.7414146281699837E-4</v>
      </c>
      <c r="X22" s="3">
        <f>'51'!H25</f>
        <v>1.4883050305104744E-2</v>
      </c>
      <c r="Y22" s="3">
        <f>'51'!I25</f>
        <v>8.585452182430852E-3</v>
      </c>
      <c r="AA22" s="3">
        <f>'55'!H25</f>
        <v>6.9942014660907187E-2</v>
      </c>
      <c r="AB22" s="3">
        <f>'55'!I25</f>
        <v>7.0081602264431718E-3</v>
      </c>
      <c r="AD22" s="3">
        <f>'66'!H25</f>
        <v>7.2822395121951489E-2</v>
      </c>
      <c r="AE22" s="3">
        <f>'66'!I25</f>
        <v>8.3930957671164003E-4</v>
      </c>
      <c r="AG22" s="3">
        <f>'f1'!D25</f>
        <v>0.19559028554735089</v>
      </c>
      <c r="AH22" s="3">
        <f>'f3'!D25</f>
        <v>0.49565453991695879</v>
      </c>
      <c r="AI22" s="3">
        <f>'f5'!D25</f>
        <v>0.16647803386290744</v>
      </c>
    </row>
    <row r="23" spans="1:35" x14ac:dyDescent="0.25">
      <c r="A23" s="2">
        <f>'11'!G26</f>
        <v>1.025782733618779</v>
      </c>
      <c r="C23" s="3">
        <f>'11'!H26</f>
        <v>5.5743810975609757E-2</v>
      </c>
      <c r="D23" s="2">
        <f>'11'!I26</f>
        <v>1.2451091023950006E-2</v>
      </c>
      <c r="F23" s="3">
        <f>'15'!H26</f>
        <v>1.4243727134146341E-2</v>
      </c>
      <c r="G23" s="2">
        <f>'15'!I26</f>
        <v>9.9694843482313802E-3</v>
      </c>
      <c r="I23" s="3">
        <f>'22'!H26</f>
        <v>0.37072673780487803</v>
      </c>
      <c r="J23" s="3">
        <f>'22'!I26</f>
        <v>7.6311496739151621E-2</v>
      </c>
      <c r="L23" s="3">
        <f>'24'!H26</f>
        <v>2.9717844512195123E-2</v>
      </c>
      <c r="M23" s="3">
        <f>'24'!I26</f>
        <v>5.2359285614765362E-3</v>
      </c>
      <c r="O23" s="3">
        <f>'33'!H26</f>
        <v>0.26361170731707317</v>
      </c>
      <c r="P23" s="3">
        <f>'33'!I26</f>
        <v>0.13519092759179471</v>
      </c>
      <c r="R23" s="3">
        <f>'42'!H26</f>
        <v>2.9959015237806648E-2</v>
      </c>
      <c r="S23" s="3">
        <f>'42'!I26</f>
        <v>5.319181104512391E-3</v>
      </c>
      <c r="U23" s="3">
        <f>'44'!H26</f>
        <v>4.3279756097560984E-3</v>
      </c>
      <c r="V23" s="3">
        <f>'44'!I26</f>
        <v>3.6489508411350453E-4</v>
      </c>
      <c r="X23" s="3">
        <f>'51'!H26</f>
        <v>1.4410475608743867E-2</v>
      </c>
      <c r="Y23" s="3">
        <f>'51'!I26</f>
        <v>1.0022735699869095E-2</v>
      </c>
      <c r="AA23" s="3">
        <f>'55'!H26</f>
        <v>6.9489570753704155E-2</v>
      </c>
      <c r="AB23" s="3">
        <f>'55'!I26</f>
        <v>8.0322394799378707E-3</v>
      </c>
      <c r="AD23" s="3">
        <f>'66'!H26</f>
        <v>7.4814648780487852E-2</v>
      </c>
      <c r="AE23" s="3">
        <f>'66'!I26</f>
        <v>1.3093661110077834E-3</v>
      </c>
      <c r="AG23" s="3">
        <f>'f1'!D26</f>
        <v>0.20110725740284927</v>
      </c>
      <c r="AH23" s="3">
        <f>'f3'!D26</f>
        <v>0.4619867109221551</v>
      </c>
      <c r="AI23" s="3">
        <f>'f5'!D26</f>
        <v>0.16954864374331816</v>
      </c>
    </row>
    <row r="24" spans="1:35" x14ac:dyDescent="0.25">
      <c r="A24" s="2">
        <f>'11'!G27</f>
        <v>1.0723457841120496</v>
      </c>
      <c r="C24" s="3">
        <f>'11'!H27</f>
        <v>5.5487759146341464E-2</v>
      </c>
      <c r="D24" s="2">
        <f>'11'!I27</f>
        <v>1.4473195766607518E-2</v>
      </c>
      <c r="F24" s="3">
        <f>'15'!H27</f>
        <v>1.3514391768292684E-2</v>
      </c>
      <c r="G24" s="2">
        <f>'15'!I27</f>
        <v>1.1370978915853255E-2</v>
      </c>
      <c r="I24" s="3">
        <f>'22'!H27</f>
        <v>0.3793767987804878</v>
      </c>
      <c r="J24" s="3">
        <f>'22'!I27</f>
        <v>9.8294505883347844E-2</v>
      </c>
      <c r="L24" s="3">
        <f>'24'!H27</f>
        <v>3.0404557926829268E-2</v>
      </c>
      <c r="M24" s="3">
        <f>'24'!I27</f>
        <v>6.7896286122761627E-3</v>
      </c>
      <c r="O24" s="3">
        <f>'33'!H27</f>
        <v>0.25373295731707318</v>
      </c>
      <c r="P24" s="3">
        <f>'33'!I27</f>
        <v>0.13213223176410557</v>
      </c>
      <c r="R24" s="3">
        <f>'42'!H27</f>
        <v>3.065265547832334E-2</v>
      </c>
      <c r="S24" s="3">
        <f>'42'!I27</f>
        <v>6.8965423523127609E-3</v>
      </c>
      <c r="U24" s="3">
        <f>'44'!H27</f>
        <v>4.3824667682926827E-3</v>
      </c>
      <c r="V24" s="3">
        <f>'44'!I27</f>
        <v>4.7629170099996142E-4</v>
      </c>
      <c r="X24" s="3">
        <f>'51'!H27</f>
        <v>1.3672042682890266E-2</v>
      </c>
      <c r="Y24" s="3">
        <f>'51'!I27</f>
        <v>1.1425036078655073E-2</v>
      </c>
      <c r="AA24" s="3">
        <f>'55'!H27</f>
        <v>6.8856848755037961E-2</v>
      </c>
      <c r="AB24" s="3">
        <f>'55'!I27</f>
        <v>8.9929492889701812E-3</v>
      </c>
      <c r="AD24" s="3">
        <f>'66'!H27</f>
        <v>7.7085799999999816E-2</v>
      </c>
      <c r="AE24" s="3">
        <f>'66'!I27</f>
        <v>1.9996208750165572E-3</v>
      </c>
      <c r="AG24" s="3">
        <f>'f1'!D27</f>
        <v>0.20416638696203476</v>
      </c>
      <c r="AH24" s="3">
        <f>'f3'!D27</f>
        <v>0.42847116556027948</v>
      </c>
      <c r="AI24" s="3">
        <f>'f5'!D27</f>
        <v>0.17095253723179435</v>
      </c>
    </row>
    <row r="25" spans="1:35" x14ac:dyDescent="0.25">
      <c r="A25" s="2">
        <f>'11'!G28</f>
        <v>1.1187819598083355</v>
      </c>
      <c r="C25" s="3">
        <f>'11'!H28</f>
        <v>5.4917572408536584E-2</v>
      </c>
      <c r="D25" s="2">
        <f>'11'!I28</f>
        <v>1.6448725637151794E-2</v>
      </c>
      <c r="F25" s="3">
        <f>'15'!H28</f>
        <v>1.2529176067073171E-2</v>
      </c>
      <c r="G25" s="2">
        <f>'15'!I28</f>
        <v>1.2680975700050686E-2</v>
      </c>
      <c r="I25" s="3">
        <f>'22'!H28</f>
        <v>0.38488545731707319</v>
      </c>
      <c r="J25" s="3">
        <f>'22'!I28</f>
        <v>0.12397553400773322</v>
      </c>
      <c r="L25" s="3">
        <f>'24'!H28</f>
        <v>3.087989024390244E-2</v>
      </c>
      <c r="M25" s="3">
        <f>'24'!I28</f>
        <v>8.6210851161900269E-3</v>
      </c>
      <c r="O25" s="3">
        <f>'33'!H28</f>
        <v>0.24443878048780487</v>
      </c>
      <c r="P25" s="3">
        <f>'33'!I28</f>
        <v>0.12830565346893391</v>
      </c>
      <c r="R25" s="3">
        <f>'42'!H28</f>
        <v>3.1131902445074296E-2</v>
      </c>
      <c r="S25" s="3">
        <f>'42'!I28</f>
        <v>8.755523752210748E-3</v>
      </c>
      <c r="U25" s="3">
        <f>'44'!H28</f>
        <v>4.4226198170731704E-3</v>
      </c>
      <c r="V25" s="3">
        <f>'44'!I28</f>
        <v>6.0874886280264389E-4</v>
      </c>
      <c r="X25" s="3">
        <f>'51'!H28</f>
        <v>1.267672332386786E-2</v>
      </c>
      <c r="Y25" s="3">
        <f>'51'!I28</f>
        <v>1.2733845683513349E-2</v>
      </c>
      <c r="AA25" s="3">
        <f>'55'!H28</f>
        <v>6.8063414660483171E-2</v>
      </c>
      <c r="AB25" s="3">
        <f>'55'!I28</f>
        <v>9.850454101086514E-3</v>
      </c>
      <c r="AD25" s="3">
        <f>'66'!H28</f>
        <v>7.9656287804878045E-2</v>
      </c>
      <c r="AE25" s="3">
        <f>'66'!I28</f>
        <v>2.9944567961417172E-3</v>
      </c>
      <c r="AG25" s="3">
        <f>'f1'!D28</f>
        <v>0.20458404813405931</v>
      </c>
      <c r="AH25" s="3">
        <f>'f3'!D28</f>
        <v>0.39501069093259739</v>
      </c>
      <c r="AI25" s="3">
        <f>'f5'!D28</f>
        <v>0.17074255985679124</v>
      </c>
    </row>
    <row r="26" spans="1:35" x14ac:dyDescent="0.25">
      <c r="A26" s="2">
        <f>'11'!G29</f>
        <v>1.1652181355046218</v>
      </c>
      <c r="C26" s="3">
        <f>'11'!H29</f>
        <v>5.4054500762195125E-2</v>
      </c>
      <c r="D26" s="2">
        <f>'11'!I29</f>
        <v>1.829752124145153E-2</v>
      </c>
      <c r="F26" s="3">
        <f>'15'!H29</f>
        <v>1.1310598323170731E-2</v>
      </c>
      <c r="G26" s="2">
        <f>'15'!I29</f>
        <v>1.3842961349966701E-2</v>
      </c>
      <c r="I26" s="3">
        <f>'22'!H29</f>
        <v>0.38588079268292685</v>
      </c>
      <c r="J26" s="3">
        <f>'22'!I29</f>
        <v>0.15277678266856992</v>
      </c>
      <c r="L26" s="3">
        <f>'24'!H29</f>
        <v>3.1043003048780486E-2</v>
      </c>
      <c r="M26" s="3">
        <f>'24'!I29</f>
        <v>1.0694852671343357E-2</v>
      </c>
      <c r="O26" s="3">
        <f>'33'!H29</f>
        <v>0.2357708993902439</v>
      </c>
      <c r="P26" s="3">
        <f>'33'!I29</f>
        <v>0.12377537247154907</v>
      </c>
      <c r="R26" s="3">
        <f>'42'!H29</f>
        <v>3.1294350609632704E-2</v>
      </c>
      <c r="S26" s="3">
        <f>'42'!I29</f>
        <v>1.0860078147119303E-2</v>
      </c>
      <c r="U26" s="3">
        <f>'44'!H29</f>
        <v>4.4409490853658537E-3</v>
      </c>
      <c r="V26" s="3">
        <f>'44'!I29</f>
        <v>7.6012304917461905E-4</v>
      </c>
      <c r="X26" s="3">
        <f>'51'!H29</f>
        <v>1.1448507621739762E-2</v>
      </c>
      <c r="Y26" s="3">
        <f>'51'!I29</f>
        <v>1.3892576544279417E-2</v>
      </c>
      <c r="AA26" s="3">
        <f>'55'!H29</f>
        <v>6.7138434128916666E-2</v>
      </c>
      <c r="AB26" s="3">
        <f>'55'!I29</f>
        <v>1.057131647950125E-2</v>
      </c>
      <c r="AD26" s="3">
        <f>'66'!H29</f>
        <v>8.2530780487804878E-2</v>
      </c>
      <c r="AE26" s="3">
        <f>'66'!I29</f>
        <v>4.401765206844409E-3</v>
      </c>
      <c r="AG26" s="3">
        <f>'f1'!D29</f>
        <v>0.20225516521220258</v>
      </c>
      <c r="AH26" s="3">
        <f>'f3'!D29</f>
        <v>0.36145654633151836</v>
      </c>
      <c r="AI26" s="3">
        <f>'f5'!D29</f>
        <v>0.16903720693170235</v>
      </c>
    </row>
    <row r="27" spans="1:35" x14ac:dyDescent="0.25">
      <c r="A27" s="2">
        <f>'11'!G30</f>
        <v>1.2116543112009079</v>
      </c>
      <c r="C27" s="3">
        <f>'11'!H30</f>
        <v>5.2942995426829266E-2</v>
      </c>
      <c r="D27" s="2">
        <f>'11'!I30</f>
        <v>1.9948154257333133E-2</v>
      </c>
      <c r="F27" s="3">
        <f>'15'!H30</f>
        <v>9.8950426829268294E-3</v>
      </c>
      <c r="G27" s="2">
        <f>'15'!I30</f>
        <v>1.4810587131117962E-2</v>
      </c>
      <c r="I27" s="3">
        <f>'22'!H30</f>
        <v>0.38112487804878048</v>
      </c>
      <c r="J27" s="3">
        <f>'22'!I30</f>
        <v>0.1835502243535336</v>
      </c>
      <c r="L27" s="3">
        <f>'24'!H30</f>
        <v>3.0801024390243903E-2</v>
      </c>
      <c r="M27" s="3">
        <f>'24'!I30</f>
        <v>1.2934352115657613E-2</v>
      </c>
      <c r="O27" s="3">
        <f>'33'!H30</f>
        <v>0.22775743902439025</v>
      </c>
      <c r="P27" s="3">
        <f>'33'!I30</f>
        <v>0.11860911115678495</v>
      </c>
      <c r="R27" s="3">
        <f>'42'!H30</f>
        <v>3.1044765237464744E-2</v>
      </c>
      <c r="S27" s="3">
        <f>'42'!I30</f>
        <v>1.3132012860594323E-2</v>
      </c>
      <c r="U27" s="3">
        <f>'44'!H30</f>
        <v>4.4303524390243917E-3</v>
      </c>
      <c r="V27" s="3">
        <f>'44'!I30</f>
        <v>9.2524821950497522E-4</v>
      </c>
      <c r="X27" s="3">
        <f>'51'!H30</f>
        <v>1.0024362042662358E-2</v>
      </c>
      <c r="Y27" s="3">
        <f>'51'!I30</f>
        <v>1.4854543496384359E-2</v>
      </c>
      <c r="AA27" s="3">
        <f>'55'!H30</f>
        <v>6.6121365861891948E-2</v>
      </c>
      <c r="AB27" s="3">
        <f>'55'!I30</f>
        <v>1.1133602648259786E-2</v>
      </c>
      <c r="AD27" s="3">
        <f>'66'!H30</f>
        <v>8.5691365853658483E-2</v>
      </c>
      <c r="AE27" s="3">
        <f>'66'!I30</f>
        <v>6.355793002409048E-3</v>
      </c>
      <c r="AG27" s="3">
        <f>'f1'!D30</f>
        <v>0.19714782079013451</v>
      </c>
      <c r="AH27" s="3">
        <f>'f3'!D30</f>
        <v>0.32766384475771365</v>
      </c>
      <c r="AI27" s="3">
        <f>'f5'!D30</f>
        <v>0.16600527087839687</v>
      </c>
    </row>
    <row r="28" spans="1:35" x14ac:dyDescent="0.25">
      <c r="A28" s="2">
        <f>'11'!G31</f>
        <v>1.258090486897194</v>
      </c>
      <c r="C28" s="3">
        <f>'11'!H31</f>
        <v>5.1646791158536584E-2</v>
      </c>
      <c r="D28" s="2">
        <f>'11'!I31</f>
        <v>2.1345961244776317E-2</v>
      </c>
      <c r="F28" s="3">
        <f>'15'!H31</f>
        <v>8.3262538109756101E-3</v>
      </c>
      <c r="G28" s="2">
        <f>'15'!I31</f>
        <v>1.55501966796659E-2</v>
      </c>
      <c r="I28" s="3">
        <f>'22'!H31</f>
        <v>0.36978228658536583</v>
      </c>
      <c r="J28" s="3">
        <f>'22'!I31</f>
        <v>0.21462104616954761</v>
      </c>
      <c r="L28" s="3">
        <f>'24'!H31</f>
        <v>3.0086073170731708E-2</v>
      </c>
      <c r="M28" s="3">
        <f>'24'!I31</f>
        <v>1.5223137217641203E-2</v>
      </c>
      <c r="O28" s="3">
        <f>'33'!H31</f>
        <v>0.22041903963414633</v>
      </c>
      <c r="P28" s="3">
        <f>'33'!I31</f>
        <v>0.11286004251249017</v>
      </c>
      <c r="R28" s="3">
        <f>'42'!H31</f>
        <v>3.0314606710868802E-2</v>
      </c>
      <c r="S28" s="3">
        <f>'42'!I31</f>
        <v>1.5453021307934783E-2</v>
      </c>
      <c r="U28" s="3">
        <f>'44'!H31</f>
        <v>4.385344512195119E-3</v>
      </c>
      <c r="V28" s="3">
        <f>'44'!I31</f>
        <v>1.0959344823311561E-3</v>
      </c>
      <c r="X28" s="3">
        <f>'51'!H31</f>
        <v>8.4488391777641902E-3</v>
      </c>
      <c r="Y28" s="3">
        <f>'51'!I31</f>
        <v>1.5586833486134339E-2</v>
      </c>
      <c r="AA28" s="3">
        <f>'55'!H31</f>
        <v>6.5051341468440785E-2</v>
      </c>
      <c r="AB28" s="3">
        <f>'55'!I31</f>
        <v>1.1527812307404208E-2</v>
      </c>
      <c r="AD28" s="3">
        <f>'66'!H31</f>
        <v>8.9085639024390276E-2</v>
      </c>
      <c r="AE28" s="3">
        <f>'66'!I31</f>
        <v>9.0192681418718255E-3</v>
      </c>
      <c r="AG28" s="3">
        <f>'f1'!D31</f>
        <v>0.18928709504984959</v>
      </c>
      <c r="AH28" s="3">
        <f>'f3'!D31</f>
        <v>0.29350211953954403</v>
      </c>
      <c r="AI28" s="3">
        <f>'f5'!D31</f>
        <v>0.1618480147186793</v>
      </c>
    </row>
    <row r="29" spans="1:35" x14ac:dyDescent="0.25">
      <c r="A29" s="2">
        <f>'11'!G32</f>
        <v>1.3045266625934799</v>
      </c>
      <c r="C29" s="3">
        <f>'11'!H32</f>
        <v>5.0240937499999999E-2</v>
      </c>
      <c r="D29" s="2">
        <f>'11'!I32</f>
        <v>2.2453885320659069E-2</v>
      </c>
      <c r="F29" s="3">
        <f>'15'!H32</f>
        <v>6.6539512195121948E-3</v>
      </c>
      <c r="G29" s="2">
        <f>'15'!I32</f>
        <v>1.6041604399624303E-2</v>
      </c>
      <c r="I29" s="3">
        <f>'22'!H32</f>
        <v>0.35165137195121954</v>
      </c>
      <c r="J29" s="3">
        <f>'22'!I32</f>
        <v>0.24388115984056882</v>
      </c>
      <c r="L29" s="3">
        <f>'24'!H32</f>
        <v>2.887334756097561E-2</v>
      </c>
      <c r="M29" s="3">
        <f>'24'!I32</f>
        <v>1.7410041223811585E-2</v>
      </c>
      <c r="O29" s="3">
        <f>'33'!H32</f>
        <v>0.21383466463414635</v>
      </c>
      <c r="P29" s="3">
        <f>'33'!I32</f>
        <v>0.10657986807421621</v>
      </c>
      <c r="R29" s="3">
        <f>'42'!H32</f>
        <v>2.907959755908707E-2</v>
      </c>
      <c r="S29" s="3">
        <f>'42'!I32</f>
        <v>1.7669759039495657E-2</v>
      </c>
      <c r="U29" s="3">
        <f>'44'!H32</f>
        <v>4.3033841463414619E-3</v>
      </c>
      <c r="V29" s="3">
        <f>'44'!I32</f>
        <v>1.2612272606702928E-3</v>
      </c>
      <c r="X29" s="3">
        <f>'51'!H32</f>
        <v>6.7716951208635825E-3</v>
      </c>
      <c r="Y29" s="3">
        <f>'51'!I32</f>
        <v>1.6069238874257642E-2</v>
      </c>
      <c r="AA29" s="3">
        <f>'55'!H32</f>
        <v>6.3963824394012672E-2</v>
      </c>
      <c r="AB29" s="3">
        <f>'55'!I32</f>
        <v>1.1757102236626181E-2</v>
      </c>
      <c r="AD29" s="3">
        <f>'66'!H32</f>
        <v>9.2586370731707404E-2</v>
      </c>
      <c r="AE29" s="3">
        <f>'66'!I32</f>
        <v>1.2571887792997291E-2</v>
      </c>
      <c r="AG29" s="3">
        <f>'f1'!D32</f>
        <v>0.17875250180254096</v>
      </c>
      <c r="AH29" s="3">
        <f>'f3'!D32</f>
        <v>0.25892842047686532</v>
      </c>
      <c r="AI29" s="3">
        <f>'f5'!D32</f>
        <v>0.15678660401282912</v>
      </c>
    </row>
    <row r="30" spans="1:35" x14ac:dyDescent="0.25">
      <c r="A30" s="2">
        <f>'11'!G33</f>
        <v>1.3509628382897663</v>
      </c>
      <c r="C30" s="3">
        <f>'11'!H33</f>
        <v>4.8813422256097562E-2</v>
      </c>
      <c r="D30" s="2">
        <f>'11'!I33</f>
        <v>2.3257228453828615E-2</v>
      </c>
      <c r="F30" s="3">
        <f>'15'!H33</f>
        <v>4.9237313262195121E-3</v>
      </c>
      <c r="G30" s="2">
        <f>'15'!I33</f>
        <v>1.6273864117727296E-2</v>
      </c>
      <c r="I30" s="3">
        <f>'22'!H33</f>
        <v>0.32745408536585363</v>
      </c>
      <c r="J30" s="3">
        <f>'22'!I33</f>
        <v>0.26927535585782841</v>
      </c>
      <c r="L30" s="3">
        <f>'24'!H33</f>
        <v>2.7205896341463413E-2</v>
      </c>
      <c r="M30" s="3">
        <f>'24'!I33</f>
        <v>1.9344284294397343E-2</v>
      </c>
      <c r="O30" s="3">
        <f>'33'!H33</f>
        <v>0.20803990853658536</v>
      </c>
      <c r="P30" s="3">
        <f>'33'!I33</f>
        <v>9.9831762035922339E-2</v>
      </c>
      <c r="R30" s="3">
        <f>'42'!H33</f>
        <v>2.7383509137433714E-2</v>
      </c>
      <c r="S30" s="3">
        <f>'42'!I33</f>
        <v>1.9629098559074635E-2</v>
      </c>
      <c r="U30" s="3">
        <f>'44'!H33</f>
        <v>4.1870716463414627E-3</v>
      </c>
      <c r="V30" s="3">
        <f>'44'!I33</f>
        <v>1.4099290426855026E-3</v>
      </c>
      <c r="X30" s="3">
        <f>'51'!H33</f>
        <v>5.0395746957748906E-3</v>
      </c>
      <c r="Y30" s="3">
        <f>'51'!I33</f>
        <v>1.6292235630335501E-2</v>
      </c>
      <c r="AA30" s="3">
        <f>'55'!H33</f>
        <v>6.2895258542799329E-2</v>
      </c>
      <c r="AB30" s="3">
        <f>'55'!I33</f>
        <v>1.1831810831429052E-2</v>
      </c>
      <c r="AD30" s="3">
        <f>'66'!H33</f>
        <v>9.5997960975609822E-2</v>
      </c>
      <c r="AE30" s="3">
        <f>'66'!I33</f>
        <v>1.7196143884163267E-2</v>
      </c>
      <c r="AG30" s="3">
        <f>'f1'!D33</f>
        <v>0.16567080940304815</v>
      </c>
      <c r="AH30" s="3">
        <f>'f3'!D33</f>
        <v>0.22408631374157778</v>
      </c>
      <c r="AI30" s="3">
        <f>'f5'!D33</f>
        <v>0.1510256458069168</v>
      </c>
    </row>
    <row r="31" spans="1:35" x14ac:dyDescent="0.25">
      <c r="A31" s="2">
        <f>'11'!G34</f>
        <v>1.3973990139860524</v>
      </c>
      <c r="C31" s="3">
        <f>'11'!H34</f>
        <v>4.7452858231707321E-2</v>
      </c>
      <c r="D31" s="2">
        <f>'11'!I34</f>
        <v>2.3764581606674662E-2</v>
      </c>
      <c r="F31" s="3">
        <f>'15'!H34</f>
        <v>3.1806733993902437E-3</v>
      </c>
      <c r="G31" s="2">
        <f>'15'!I34</f>
        <v>1.6246864084363034E-2</v>
      </c>
      <c r="I31" s="3">
        <f>'22'!H34</f>
        <v>0.29863582317073173</v>
      </c>
      <c r="J31" s="3">
        <f>'22'!I34</f>
        <v>0.28912148079539907</v>
      </c>
      <c r="L31" s="3">
        <f>'24'!H34</f>
        <v>2.5179349085365853E-2</v>
      </c>
      <c r="M31" s="3">
        <f>'24'!I34</f>
        <v>2.0897558174553091E-2</v>
      </c>
      <c r="O31" s="3">
        <f>'33'!H34</f>
        <v>0.20313969512195121</v>
      </c>
      <c r="P31" s="3">
        <f>'33'!I34</f>
        <v>9.26977057070167E-2</v>
      </c>
      <c r="R31" s="3">
        <f>'42'!H34</f>
        <v>2.5323740842941738E-2</v>
      </c>
      <c r="S31" s="3">
        <f>'42'!I34</f>
        <v>2.120093171265653E-2</v>
      </c>
      <c r="U31" s="3">
        <f>'44'!H34</f>
        <v>4.0426417682926808E-3</v>
      </c>
      <c r="V31" s="3">
        <f>'44'!I34</f>
        <v>1.5321820740719105E-3</v>
      </c>
      <c r="X31" s="3">
        <f>'51'!H34</f>
        <v>3.2973868148566698E-3</v>
      </c>
      <c r="Y31" s="3">
        <f>'51'!I34</f>
        <v>1.6256223698092504E-2</v>
      </c>
      <c r="AA31" s="3">
        <f>'55'!H34</f>
        <v>6.1868482909944733E-2</v>
      </c>
      <c r="AB31" s="3">
        <f>'55'!I34</f>
        <v>1.1771680933604879E-2</v>
      </c>
      <c r="AD31" s="3">
        <f>'66'!H34</f>
        <v>9.9008536585365611E-2</v>
      </c>
      <c r="AE31" s="3">
        <f>'66'!I34</f>
        <v>2.303839647247798E-2</v>
      </c>
      <c r="AG31" s="3">
        <f>'f1'!D34</f>
        <v>0.15022222533005147</v>
      </c>
      <c r="AH31" s="3">
        <f>'f3'!D34</f>
        <v>0.18930609942567317</v>
      </c>
      <c r="AI31" s="3">
        <f>'f5'!D34</f>
        <v>0.14475045374306955</v>
      </c>
    </row>
    <row r="32" spans="1:35" x14ac:dyDescent="0.25">
      <c r="A32" s="2">
        <f>'11'!G35</f>
        <v>1.4438351896823385</v>
      </c>
      <c r="C32" s="3">
        <f>'11'!H35</f>
        <v>4.6248868140243905E-2</v>
      </c>
      <c r="D32" s="2">
        <f>'11'!I35</f>
        <v>2.4009648017140332E-2</v>
      </c>
      <c r="F32" s="3">
        <f>'15'!H35</f>
        <v>1.4636533917682926E-3</v>
      </c>
      <c r="G32" s="2">
        <f>'15'!I35</f>
        <v>1.5965632098718711E-2</v>
      </c>
      <c r="I32" s="3">
        <f>'22'!H35</f>
        <v>0.26714149390243902</v>
      </c>
      <c r="J32" s="3">
        <f>'22'!I35</f>
        <v>0.30247832616922271</v>
      </c>
      <c r="L32" s="3">
        <f>'24'!H35</f>
        <v>2.2930507621951219E-2</v>
      </c>
      <c r="M32" s="3">
        <f>'24'!I35</f>
        <v>2.1993292346829469E-2</v>
      </c>
      <c r="O32" s="3">
        <f>'33'!H35</f>
        <v>0.19920082317073171</v>
      </c>
      <c r="P32" s="3">
        <f>'33'!I35</f>
        <v>8.5306962514293733E-2</v>
      </c>
      <c r="R32" s="3">
        <f>'42'!H35</f>
        <v>2.3038757621669632E-2</v>
      </c>
      <c r="S32" s="3">
        <f>'42'!I35</f>
        <v>2.2307699511305897E-2</v>
      </c>
      <c r="U32" s="3">
        <f>'44'!H35</f>
        <v>3.8798329268292658E-3</v>
      </c>
      <c r="V32" s="3">
        <f>'44'!I35</f>
        <v>1.6217690817603777E-3</v>
      </c>
      <c r="X32" s="3">
        <f>'51'!H35</f>
        <v>1.5839585557055075E-3</v>
      </c>
      <c r="Y32" s="3">
        <f>'51'!I35</f>
        <v>1.5966250360586177E-2</v>
      </c>
      <c r="AA32" s="3">
        <f>'55'!H35</f>
        <v>6.0903200016123128E-2</v>
      </c>
      <c r="AB32" s="3">
        <f>'55'!I35</f>
        <v>1.1599707576919423E-2</v>
      </c>
      <c r="AD32" s="3">
        <f>'66'!H35</f>
        <v>0.10119832195121964</v>
      </c>
      <c r="AE32" s="3">
        <f>'66'!I35</f>
        <v>3.0153305591062812E-2</v>
      </c>
      <c r="AG32" s="3">
        <f>'f1'!D35</f>
        <v>0.13269464334551603</v>
      </c>
      <c r="AH32" s="3">
        <f>'f3'!D35</f>
        <v>0.15518434089157404</v>
      </c>
      <c r="AI32" s="3">
        <f>'f5'!D35</f>
        <v>0.13809394346237042</v>
      </c>
    </row>
    <row r="33" spans="1:35" x14ac:dyDescent="0.25">
      <c r="A33" s="2">
        <f>'11'!G36</f>
        <v>1.4902713653786244</v>
      </c>
      <c r="C33" s="3">
        <f>'11'!H36</f>
        <v>4.528611280487805E-2</v>
      </c>
      <c r="D33" s="2">
        <f>'11'!I36</f>
        <v>2.4053050921991798E-2</v>
      </c>
      <c r="F33" s="3">
        <f>'15'!H36</f>
        <v>-1.9128259576981705E-4</v>
      </c>
      <c r="G33" s="2">
        <f>'15'!I36</f>
        <v>1.5435065025519615E-2</v>
      </c>
      <c r="I33" s="3">
        <f>'22'!H36</f>
        <v>0.23500606707317073</v>
      </c>
      <c r="J33" s="3">
        <f>'22'!I36</f>
        <v>0.30920997247961535</v>
      </c>
      <c r="L33" s="3">
        <f>'24'!H36</f>
        <v>2.0605349085365855E-2</v>
      </c>
      <c r="M33" s="3">
        <f>'24'!I36</f>
        <v>2.2612126599899821E-2</v>
      </c>
      <c r="O33" s="3">
        <f>'33'!H36</f>
        <v>0.19624195121951218</v>
      </c>
      <c r="P33" s="3">
        <f>'33'!I36</f>
        <v>7.7827678803318395E-2</v>
      </c>
      <c r="R33" s="3">
        <f>'42'!H36</f>
        <v>2.0677286585080522E-2</v>
      </c>
      <c r="S33" s="3">
        <f>'42'!I36</f>
        <v>2.2930127650556357E-2</v>
      </c>
      <c r="U33" s="3">
        <f>'44'!H36</f>
        <v>3.7093530487804895E-3</v>
      </c>
      <c r="V33" s="3">
        <f>'44'!I36</f>
        <v>1.6766074522187335E-3</v>
      </c>
      <c r="X33" s="3">
        <f>'51'!H36</f>
        <v>-6.4838789782344319E-5</v>
      </c>
      <c r="Y33" s="3">
        <f>'51'!I36</f>
        <v>1.5429738086490823E-2</v>
      </c>
      <c r="AA33" s="3">
        <f>'55'!H36</f>
        <v>6.0007868303632091E-2</v>
      </c>
      <c r="AB33" s="3">
        <f>'55'!I36</f>
        <v>1.1338717285909501E-2</v>
      </c>
      <c r="AD33" s="3">
        <f>'66'!H36</f>
        <v>0.10206294634146335</v>
      </c>
      <c r="AE33" s="3">
        <f>'66'!I36</f>
        <v>3.8428162704893194E-2</v>
      </c>
      <c r="AG33" s="3">
        <f>'f1'!D36</f>
        <v>0.11362517403843764</v>
      </c>
      <c r="AH33" s="3">
        <f>'f3'!D36</f>
        <v>0.12255408399840879</v>
      </c>
      <c r="AI33" s="3">
        <f>'f5'!D36</f>
        <v>0.1311326421521096</v>
      </c>
    </row>
    <row r="34" spans="1:35" x14ac:dyDescent="0.25">
      <c r="A34" s="2">
        <f>'11'!G37</f>
        <v>1.5367075410749107</v>
      </c>
      <c r="C34" s="3">
        <f>'11'!H37</f>
        <v>4.4637808689024387E-2</v>
      </c>
      <c r="D34" s="2">
        <f>'11'!I37</f>
        <v>2.3986051978676114E-2</v>
      </c>
      <c r="F34" s="3">
        <f>'15'!H37</f>
        <v>-1.748071455792683E-3</v>
      </c>
      <c r="G34" s="2">
        <f>'15'!I37</f>
        <v>1.466240136141465E-2</v>
      </c>
      <c r="I34" s="3">
        <f>'22'!H37</f>
        <v>0.20400731707317074</v>
      </c>
      <c r="J34" s="3">
        <f>'22'!I37</f>
        <v>0.30986365752624473</v>
      </c>
      <c r="L34" s="3">
        <f>'24'!H37</f>
        <v>1.8334167682926828E-2</v>
      </c>
      <c r="M34" s="3">
        <f>'24'!I37</f>
        <v>2.2784391868183082E-2</v>
      </c>
      <c r="O34" s="3">
        <f>'33'!H37</f>
        <v>0.19428786585365854</v>
      </c>
      <c r="P34" s="3">
        <f>'33'!I37</f>
        <v>7.0440041681911286E-2</v>
      </c>
      <c r="R34" s="3">
        <f>'42'!H37</f>
        <v>1.8371501524035359E-2</v>
      </c>
      <c r="S34" s="3">
        <f>'42'!I37</f>
        <v>2.3099155403243844E-2</v>
      </c>
      <c r="U34" s="3">
        <f>'44'!H37</f>
        <v>3.5407411585365854E-3</v>
      </c>
      <c r="V34" s="3">
        <f>'44'!I37</f>
        <v>1.6982408071229459E-3</v>
      </c>
      <c r="X34" s="3">
        <f>'51'!H37</f>
        <v>-1.6139165396629538E-3</v>
      </c>
      <c r="Y34" s="3">
        <f>'51'!I37</f>
        <v>1.4653775053699358E-2</v>
      </c>
      <c r="AA34" s="3">
        <f>'55'!H37</f>
        <v>5.9182341476083394E-2</v>
      </c>
      <c r="AB34" s="3">
        <f>'55'!I37</f>
        <v>1.1011753285245411E-2</v>
      </c>
      <c r="AD34" s="3">
        <f>'66'!H37</f>
        <v>0.10109237073170743</v>
      </c>
      <c r="AE34" s="3">
        <f>'66'!I37</f>
        <v>4.7515781460275942E-2</v>
      </c>
      <c r="AG34" s="3">
        <f>'f1'!D37</f>
        <v>9.4167785485194305E-2</v>
      </c>
      <c r="AH34" s="3">
        <f>'f3'!D37</f>
        <v>9.2341694947912778E-2</v>
      </c>
      <c r="AI34" s="3">
        <f>'f5'!D37</f>
        <v>0.12387298923447949</v>
      </c>
    </row>
    <row r="35" spans="1:35" x14ac:dyDescent="0.25">
      <c r="A35" s="2">
        <f>'11'!G38</f>
        <v>1.5831437167711968</v>
      </c>
      <c r="C35" s="3">
        <f>'11'!H38</f>
        <v>4.4355746951219514E-2</v>
      </c>
      <c r="D35" s="2">
        <f>'11'!I38</f>
        <v>2.3936732296680179E-2</v>
      </c>
      <c r="F35" s="3">
        <f>'15'!H38</f>
        <v>-3.1691194740853658E-3</v>
      </c>
      <c r="G35" s="2">
        <f>'15'!I38</f>
        <v>1.3652413620254262E-2</v>
      </c>
      <c r="I35" s="3">
        <f>'22'!H38</f>
        <v>0.17546974085365855</v>
      </c>
      <c r="J35" s="3">
        <f>'22'!I38</f>
        <v>0.30544847315645157</v>
      </c>
      <c r="L35" s="3">
        <f>'24'!H38</f>
        <v>1.6217618902439026E-2</v>
      </c>
      <c r="M35" s="3">
        <f>'24'!I38</f>
        <v>2.2576871009504566E-2</v>
      </c>
      <c r="O35" s="3">
        <f>'33'!H38</f>
        <v>0.19326408536585366</v>
      </c>
      <c r="P35" s="3">
        <f>'33'!I38</f>
        <v>6.3324830351475847E-2</v>
      </c>
      <c r="R35" s="3">
        <f>'42'!H38</f>
        <v>1.6223849084980164E-2</v>
      </c>
      <c r="S35" s="3">
        <f>'42'!I38</f>
        <v>2.2882880326288432E-2</v>
      </c>
      <c r="U35" s="3">
        <f>'44'!H38</f>
        <v>3.3817490853658536E-3</v>
      </c>
      <c r="V35" s="3">
        <f>'44'!I38</f>
        <v>1.6911097378820412E-3</v>
      </c>
      <c r="X35" s="3">
        <f>'51'!H38</f>
        <v>-3.0252545730461568E-3</v>
      </c>
      <c r="Y35" s="3">
        <f>'51'!I38</f>
        <v>1.36453080434247E-2</v>
      </c>
      <c r="AA35" s="3">
        <f>'55'!H38</f>
        <v>5.8419819535422371E-2</v>
      </c>
      <c r="AB35" s="3">
        <f>'55'!I38</f>
        <v>1.0635294553129363E-2</v>
      </c>
      <c r="AD35" s="3">
        <f>'66'!H38</f>
        <v>9.7905609756097689E-2</v>
      </c>
      <c r="AE35" s="3">
        <f>'66'!I38</f>
        <v>5.6816601804347659E-2</v>
      </c>
      <c r="AG35" s="3">
        <f>'f1'!D38</f>
        <v>7.6993656920514159E-2</v>
      </c>
      <c r="AH35" s="3">
        <f>'f3'!D38</f>
        <v>6.5513646478207899E-2</v>
      </c>
      <c r="AI35" s="3">
        <f>'f5'!D38</f>
        <v>0.11624119241192411</v>
      </c>
    </row>
    <row r="36" spans="1:35" x14ac:dyDescent="0.25">
      <c r="A36" s="2">
        <f>'11'!G39</f>
        <v>1.6295798924674829</v>
      </c>
      <c r="C36" s="3">
        <f>'11'!H39</f>
        <v>4.444901676829268E-2</v>
      </c>
      <c r="D36" s="2">
        <f>'11'!I39</f>
        <v>2.4069685993057425E-2</v>
      </c>
      <c r="F36" s="3">
        <f>'15'!H39</f>
        <v>-4.4033266006097563E-3</v>
      </c>
      <c r="G36" s="2">
        <f>'15'!I39</f>
        <v>1.2415830139664448E-2</v>
      </c>
      <c r="I36" s="3">
        <f>'22'!H39</f>
        <v>0.15023768292682926</v>
      </c>
      <c r="J36" s="3">
        <f>'22'!I39</f>
        <v>0.29717592649949859</v>
      </c>
      <c r="L36" s="3">
        <f>'24'!H39</f>
        <v>1.432360518292683E-2</v>
      </c>
      <c r="M36" s="3">
        <f>'24'!I39</f>
        <v>2.2073158631278459E-2</v>
      </c>
      <c r="O36" s="3">
        <f>'33'!H39</f>
        <v>0.19303405487804878</v>
      </c>
      <c r="P36" s="3">
        <f>'33'!I39</f>
        <v>5.6639809838175993E-2</v>
      </c>
      <c r="R36" s="3">
        <f>'42'!H39</f>
        <v>1.4302367377230611E-2</v>
      </c>
      <c r="S36" s="3">
        <f>'42'!I39</f>
        <v>2.2366173320430876E-2</v>
      </c>
      <c r="U36" s="3">
        <f>'44'!H39</f>
        <v>3.237825609756096E-3</v>
      </c>
      <c r="V36" s="3">
        <f>'44'!I39</f>
        <v>1.6610276974991028E-3</v>
      </c>
      <c r="X36" s="3">
        <f>'51'!H39</f>
        <v>-4.2519058689395621E-3</v>
      </c>
      <c r="Y36" s="3">
        <f>'51'!I39</f>
        <v>1.2414497499893273E-2</v>
      </c>
      <c r="AA36" s="3">
        <f>'55'!H39</f>
        <v>5.7709590256149489E-2</v>
      </c>
      <c r="AB36" s="3">
        <f>'55'!I39</f>
        <v>1.0220104188308305E-2</v>
      </c>
      <c r="AD36" s="3">
        <f>'66'!H39</f>
        <v>9.2401619512195207E-2</v>
      </c>
      <c r="AE36" s="3">
        <f>'66'!I39</f>
        <v>6.5551258389800623E-2</v>
      </c>
      <c r="AG36" s="3">
        <f>'f1'!D39</f>
        <v>6.7691473359687726E-2</v>
      </c>
      <c r="AH36" s="3">
        <f>'f3'!D39</f>
        <v>4.3090491441038263E-2</v>
      </c>
      <c r="AI36" s="3">
        <f>'f5'!D39</f>
        <v>0.10808756619676288</v>
      </c>
    </row>
    <row r="37" spans="1:35" x14ac:dyDescent="0.25">
      <c r="A37" s="2">
        <f>'11'!G40</f>
        <v>1.6760160681637688</v>
      </c>
      <c r="C37" s="3">
        <f>'11'!H40</f>
        <v>4.4849279725609759E-2</v>
      </c>
      <c r="D37" s="2">
        <f>'11'!I40</f>
        <v>2.4577458688218395E-2</v>
      </c>
      <c r="F37" s="3">
        <f>'15'!H40</f>
        <v>-5.3879218749999999E-3</v>
      </c>
      <c r="G37" s="2">
        <f>'15'!I40</f>
        <v>1.0975403672902955E-2</v>
      </c>
      <c r="I37" s="3">
        <f>'22'!H40</f>
        <v>0.12867550304878048</v>
      </c>
      <c r="J37" s="3">
        <f>'22'!I40</f>
        <v>0.28621938664589752</v>
      </c>
      <c r="L37" s="3">
        <f>'24'!H40</f>
        <v>1.2684151676829269E-2</v>
      </c>
      <c r="M37" s="3">
        <f>'24'!I40</f>
        <v>2.1356172877220778E-2</v>
      </c>
      <c r="O37" s="3">
        <f>'33'!H40</f>
        <v>0.19346993902439025</v>
      </c>
      <c r="P37" s="3">
        <f>'33'!I40</f>
        <v>5.0469648731790398E-2</v>
      </c>
      <c r="R37" s="3">
        <f>'42'!H40</f>
        <v>1.2640022103980988E-2</v>
      </c>
      <c r="S37" s="3">
        <f>'42'!I40</f>
        <v>2.163351897517949E-2</v>
      </c>
      <c r="U37" s="3">
        <f>'44'!H40</f>
        <v>3.1118106707317063E-3</v>
      </c>
      <c r="V37" s="3">
        <f>'44'!I40</f>
        <v>1.6139248552349112E-3</v>
      </c>
      <c r="X37" s="3">
        <f>'51'!H40</f>
        <v>-5.2314855183465073E-3</v>
      </c>
      <c r="Y37" s="3">
        <f>'51'!I40</f>
        <v>1.0984843771677157E-2</v>
      </c>
      <c r="AA37" s="3">
        <f>'55'!H40</f>
        <v>5.7040131705926887E-2</v>
      </c>
      <c r="AB37" s="3">
        <f>'55'!I40</f>
        <v>9.7656093104892209E-3</v>
      </c>
      <c r="AD37" s="3">
        <f>'66'!H40</f>
        <v>8.4814468292682993E-2</v>
      </c>
      <c r="AE37" s="3">
        <f>'66'!I40</f>
        <v>7.2905188288864969E-2</v>
      </c>
      <c r="AG37" s="3">
        <f>'f1'!D40</f>
        <v>7.2760777951816222E-2</v>
      </c>
      <c r="AH37" s="3">
        <f>'f3'!D40</f>
        <v>2.6643243346137591E-2</v>
      </c>
      <c r="AI37" s="3">
        <f>'f5'!D40</f>
        <v>9.9201716764874076E-2</v>
      </c>
    </row>
    <row r="38" spans="1:35" x14ac:dyDescent="0.25">
      <c r="A38" s="2">
        <f>'11'!G41</f>
        <v>1.7225791186570394</v>
      </c>
      <c r="C38" s="3">
        <f>'11'!H41</f>
        <v>4.5387732469512193E-2</v>
      </c>
      <c r="D38" s="2">
        <f>'11'!I41</f>
        <v>2.5642450923299757E-2</v>
      </c>
      <c r="F38" s="3">
        <f>'15'!H41</f>
        <v>-6.055369664634146E-3</v>
      </c>
      <c r="G38" s="2">
        <f>'15'!I41</f>
        <v>9.3814765774508455E-3</v>
      </c>
      <c r="I38" s="3">
        <f>'22'!H41</f>
        <v>0.11086108231707317</v>
      </c>
      <c r="J38" s="3">
        <f>'22'!I41</f>
        <v>0.27370964376634843</v>
      </c>
      <c r="L38" s="3">
        <f>'24'!H41</f>
        <v>1.1310294207317073E-2</v>
      </c>
      <c r="M38" s="3">
        <f>'24'!I41</f>
        <v>2.0508013768034364E-2</v>
      </c>
      <c r="O38" s="3">
        <f>'33'!H41</f>
        <v>0.19437390243902439</v>
      </c>
      <c r="P38" s="3">
        <f>'33'!I41</f>
        <v>4.4863134078513618E-2</v>
      </c>
      <c r="R38" s="3">
        <f>'42'!H41</f>
        <v>1.124801371889836E-2</v>
      </c>
      <c r="S38" s="3">
        <f>'42'!I41</f>
        <v>2.0767984658255498E-2</v>
      </c>
      <c r="U38" s="3">
        <f>'44'!H41</f>
        <v>3.0048219512195133E-3</v>
      </c>
      <c r="V38" s="3">
        <f>'44'!I41</f>
        <v>1.5558213255014053E-3</v>
      </c>
      <c r="X38" s="3">
        <f>'51'!H41</f>
        <v>-5.8986928357280853E-3</v>
      </c>
      <c r="Y38" s="3">
        <f>'51'!I41</f>
        <v>9.4070969786197202E-3</v>
      </c>
      <c r="AA38" s="3">
        <f>'55'!H41</f>
        <v>5.6398595131516502E-2</v>
      </c>
      <c r="AB38" s="3">
        <f>'55'!I41</f>
        <v>9.2600107745890101E-3</v>
      </c>
      <c r="AD38" s="3">
        <f>'66'!H41</f>
        <v>7.574472195121941E-2</v>
      </c>
      <c r="AE38" s="3">
        <f>'66'!I41</f>
        <v>7.8260634968632739E-2</v>
      </c>
      <c r="AG38" s="3">
        <f>'f1'!D41</f>
        <v>9.136282197110962E-2</v>
      </c>
      <c r="AH38" s="3">
        <f>'f3'!D41</f>
        <v>1.9549766835111011E-2</v>
      </c>
      <c r="AI38" s="3">
        <f>'f5'!D41</f>
        <v>8.9394047885432981E-2</v>
      </c>
    </row>
    <row r="39" spans="1:35" x14ac:dyDescent="0.25">
      <c r="A39" s="2">
        <f>'11'!G42</f>
        <v>1.7690152943533255</v>
      </c>
      <c r="C39" s="3">
        <f>'11'!H42</f>
        <v>4.5771158536585366E-2</v>
      </c>
      <c r="D39" s="2">
        <f>'11'!I42</f>
        <v>2.7366803468976061E-2</v>
      </c>
      <c r="F39" s="3">
        <f>'15'!H42</f>
        <v>-6.3364123475609753E-3</v>
      </c>
      <c r="G39" s="2">
        <f>'15'!I42</f>
        <v>7.7325472657962168E-3</v>
      </c>
      <c r="I39" s="3">
        <f>'22'!H42</f>
        <v>9.6566028963414638E-2</v>
      </c>
      <c r="J39" s="3">
        <f>'22'!I42</f>
        <v>0.26064497178908397</v>
      </c>
      <c r="L39" s="3">
        <f>'24'!H42</f>
        <v>1.0191872713414634E-2</v>
      </c>
      <c r="M39" s="3">
        <f>'24'!I42</f>
        <v>1.9602755763634076E-2</v>
      </c>
      <c r="O39" s="3">
        <f>'33'!H42</f>
        <v>0.19564461890243903</v>
      </c>
      <c r="P39" s="3">
        <f>'33'!I42</f>
        <v>3.98184035118746E-2</v>
      </c>
      <c r="R39" s="3">
        <f>'42'!H42</f>
        <v>1.0114750761740465E-2</v>
      </c>
      <c r="S39" s="3">
        <f>'42'!I42</f>
        <v>1.9844975016305097E-2</v>
      </c>
      <c r="U39" s="3">
        <f>'44'!H42</f>
        <v>2.9165554878048758E-3</v>
      </c>
      <c r="V39" s="3">
        <f>'44'!I42</f>
        <v>1.4922752604821367E-3</v>
      </c>
      <c r="X39" s="3">
        <f>'51'!H42</f>
        <v>-6.1905007626514496E-3</v>
      </c>
      <c r="Y39" s="3">
        <f>'51'!I42</f>
        <v>7.7737027713289525E-3</v>
      </c>
      <c r="AA39" s="3">
        <f>'55'!H42</f>
        <v>5.579515124342857E-2</v>
      </c>
      <c r="AB39" s="3">
        <f>'55'!I42</f>
        <v>8.6882291796949295E-3</v>
      </c>
      <c r="AD39" s="3">
        <f>'66'!H42</f>
        <v>6.5947312195121774E-2</v>
      </c>
      <c r="AE39" s="3">
        <f>'66'!I42</f>
        <v>8.1315215247463241E-2</v>
      </c>
      <c r="AG39" s="3">
        <f>'f1'!D42</f>
        <v>0.11664649685487681</v>
      </c>
      <c r="AH39" s="3">
        <f>'f3'!D42</f>
        <v>2.2377005715297979E-2</v>
      </c>
      <c r="AI39" s="3">
        <f>'f5'!D42</f>
        <v>7.8549694189602448E-2</v>
      </c>
    </row>
    <row r="40" spans="1:35" x14ac:dyDescent="0.25">
      <c r="A40" s="2">
        <f>'11'!G43</f>
        <v>1.8154514700496116</v>
      </c>
      <c r="C40" s="3">
        <f>'11'!H43</f>
        <v>4.5644142530487805E-2</v>
      </c>
      <c r="D40" s="2">
        <f>'11'!I43</f>
        <v>2.9676427820063491E-2</v>
      </c>
      <c r="F40" s="3">
        <f>'15'!H43</f>
        <v>-6.2214131097560977E-3</v>
      </c>
      <c r="G40" s="2">
        <f>'15'!I43</f>
        <v>6.1620622288817897E-3</v>
      </c>
      <c r="I40" s="3">
        <f>'22'!H43</f>
        <v>8.5393597560975615E-2</v>
      </c>
      <c r="J40" s="3">
        <f>'22'!I43</f>
        <v>0.24781768982406874</v>
      </c>
      <c r="L40" s="3">
        <f>'24'!H43</f>
        <v>9.3021974085365847E-3</v>
      </c>
      <c r="M40" s="3">
        <f>'24'!I43</f>
        <v>1.870077160009349E-2</v>
      </c>
      <c r="O40" s="3">
        <f>'33'!H43</f>
        <v>0.1971517987804878</v>
      </c>
      <c r="P40" s="3">
        <f>'33'!I43</f>
        <v>3.5300126433672141E-2</v>
      </c>
      <c r="R40" s="3">
        <f>'42'!H43</f>
        <v>9.214542682751967E-3</v>
      </c>
      <c r="S40" s="3">
        <f>'42'!I43</f>
        <v>1.8925379249862592E-2</v>
      </c>
      <c r="U40" s="3">
        <f>'44'!H43</f>
        <v>2.8453344512195111E-3</v>
      </c>
      <c r="V40" s="3">
        <f>'44'!I43</f>
        <v>1.4279125761127358E-3</v>
      </c>
      <c r="X40" s="3">
        <f>'51'!H43</f>
        <v>-6.0930948936409237E-3</v>
      </c>
      <c r="Y40" s="3">
        <f>'51'!I43</f>
        <v>6.217182407146922E-3</v>
      </c>
      <c r="AA40" s="3">
        <f>'55'!H43</f>
        <v>5.5249117060436635E-2</v>
      </c>
      <c r="AB40" s="3">
        <f>'55'!I43</f>
        <v>8.0317206743454449E-3</v>
      </c>
      <c r="AD40" s="3">
        <f>'66'!H43</f>
        <v>5.6193453658536618E-2</v>
      </c>
      <c r="AE40" s="3">
        <f>'66'!I43</f>
        <v>8.2096538851015616E-2</v>
      </c>
      <c r="AG40" s="3">
        <f>'f1'!D43</f>
        <v>0.1424807936152756</v>
      </c>
      <c r="AH40" s="3">
        <f>'f3'!D43</f>
        <v>2.8380787943487234E-2</v>
      </c>
      <c r="AI40" s="3">
        <f>'f5'!D43</f>
        <v>6.6804871833122004E-2</v>
      </c>
    </row>
    <row r="41" spans="1:35" x14ac:dyDescent="0.25">
      <c r="A41" s="2">
        <f>'11'!G44</f>
        <v>1.8618876457458977</v>
      </c>
      <c r="C41" s="3">
        <f>'11'!H44</f>
        <v>4.4709904725609755E-2</v>
      </c>
      <c r="D41" s="2">
        <f>'11'!I44</f>
        <v>3.2278611895825024E-2</v>
      </c>
      <c r="F41" s="3">
        <f>'15'!H44</f>
        <v>-5.7771661585365851E-3</v>
      </c>
      <c r="G41" s="2">
        <f>'15'!I44</f>
        <v>4.792248364799705E-3</v>
      </c>
      <c r="I41" s="3">
        <f>'22'!H44</f>
        <v>7.6812103658536579E-2</v>
      </c>
      <c r="J41" s="3">
        <f>'22'!I44</f>
        <v>0.23579963415733166</v>
      </c>
      <c r="L41" s="3">
        <f>'24'!H44</f>
        <v>8.5991577743902443E-3</v>
      </c>
      <c r="M41" s="3">
        <f>'24'!I44</f>
        <v>1.7827922774727532E-2</v>
      </c>
      <c r="O41" s="3">
        <f>'33'!H44</f>
        <v>0.19870846036585366</v>
      </c>
      <c r="P41" s="3">
        <f>'33'!I44</f>
        <v>3.1168595939161908E-2</v>
      </c>
      <c r="R41" s="3">
        <f>'42'!H44</f>
        <v>8.5101440547664456E-3</v>
      </c>
      <c r="S41" s="3">
        <f>'42'!I44</f>
        <v>1.8053812754685341E-2</v>
      </c>
      <c r="U41" s="3">
        <f>'44'!H44</f>
        <v>2.7877225609756126E-3</v>
      </c>
      <c r="V41" s="3">
        <f>'44'!I44</f>
        <v>1.364755786521615E-3</v>
      </c>
      <c r="X41" s="3">
        <f>'51'!H44</f>
        <v>-5.6622347563872804E-3</v>
      </c>
      <c r="Y41" s="3">
        <f>'51'!I44</f>
        <v>4.8805541619334602E-3</v>
      </c>
      <c r="AA41" s="3">
        <f>'55'!H44</f>
        <v>5.4769673172196526E-2</v>
      </c>
      <c r="AB41" s="3">
        <f>'55'!I44</f>
        <v>7.2711073520972608E-3</v>
      </c>
      <c r="AD41" s="3">
        <f>'66'!H44</f>
        <v>4.7114434146341443E-2</v>
      </c>
      <c r="AE41" s="3">
        <f>'66'!I44</f>
        <v>8.0862222974221409E-2</v>
      </c>
      <c r="AG41" s="3">
        <f>'f1'!D44</f>
        <v>0.16449012953432288</v>
      </c>
      <c r="AH41" s="3">
        <f>'f3'!D44</f>
        <v>3.3699524968300143E-2</v>
      </c>
      <c r="AI41" s="3">
        <f>'f5'!D44</f>
        <v>5.4610781681211307E-2</v>
      </c>
    </row>
    <row r="42" spans="1:35" x14ac:dyDescent="0.25">
      <c r="A42" s="2">
        <f>'11'!G45</f>
        <v>1.9083238214421838</v>
      </c>
      <c r="C42" s="3">
        <f>'11'!H45</f>
        <v>4.2895403963414631E-2</v>
      </c>
      <c r="D42" s="2">
        <f>'11'!I45</f>
        <v>3.4740344060901526E-2</v>
      </c>
      <c r="F42" s="3">
        <f>'15'!H45</f>
        <v>-5.1254199695121953E-3</v>
      </c>
      <c r="G42" s="2">
        <f>'15'!I45</f>
        <v>3.752335492269158E-3</v>
      </c>
      <c r="I42" s="3">
        <f>'22'!H45</f>
        <v>7.0092751524390248E-2</v>
      </c>
      <c r="J42" s="3">
        <f>'22'!I45</f>
        <v>0.22500566824197812</v>
      </c>
      <c r="L42" s="3">
        <f>'24'!H45</f>
        <v>8.0376448170731713E-3</v>
      </c>
      <c r="M42" s="3">
        <f>'24'!I45</f>
        <v>1.703750090057414E-2</v>
      </c>
      <c r="O42" s="3">
        <f>'33'!H45</f>
        <v>0.20035041158536585</v>
      </c>
      <c r="P42" s="3">
        <f>'33'!I45</f>
        <v>2.7482388017359114E-2</v>
      </c>
      <c r="R42" s="3">
        <f>'42'!H45</f>
        <v>7.9488879574817137E-3</v>
      </c>
      <c r="S42" s="3">
        <f>'42'!I45</f>
        <v>1.7265459249515974E-2</v>
      </c>
      <c r="U42" s="3">
        <f>'44'!H45</f>
        <v>2.7409469512195105E-3</v>
      </c>
      <c r="V42" s="3">
        <f>'44'!I45</f>
        <v>1.3071252423151535E-3</v>
      </c>
      <c r="X42" s="3">
        <f>'51'!H45</f>
        <v>-5.0192640996217829E-3</v>
      </c>
      <c r="Y42" s="3">
        <f>'51'!I45</f>
        <v>3.8574894339677285E-3</v>
      </c>
      <c r="AA42" s="3">
        <f>'55'!H45</f>
        <v>5.442328780331699E-2</v>
      </c>
      <c r="AB42" s="3">
        <f>'55'!I45</f>
        <v>6.4571952422338092E-3</v>
      </c>
      <c r="AD42" s="3">
        <f>'66'!H45</f>
        <v>3.9117519512195116E-2</v>
      </c>
      <c r="AE42" s="3">
        <f>'66'!I45</f>
        <v>7.8063540631755496E-2</v>
      </c>
      <c r="AG42" s="3">
        <f>'f1'!D45</f>
        <v>0.17995297854354692</v>
      </c>
      <c r="AH42" s="3">
        <f>'f3'!D45</f>
        <v>3.746966758658412E-2</v>
      </c>
      <c r="AI42" s="3">
        <f>'f5'!D45</f>
        <v>4.2575193928544787E-2</v>
      </c>
    </row>
    <row r="43" spans="1:35" x14ac:dyDescent="0.25">
      <c r="A43" s="2">
        <f>'11'!G46</f>
        <v>1.9547599971384702</v>
      </c>
      <c r="C43" s="3">
        <f>'11'!H46</f>
        <v>4.0382149390243906E-2</v>
      </c>
      <c r="D43" s="2">
        <f>'11'!I46</f>
        <v>3.6685554423699133E-2</v>
      </c>
      <c r="F43" s="3">
        <f>'15'!H46</f>
        <v>-4.4145834603658536E-3</v>
      </c>
      <c r="G43" s="2">
        <f>'15'!I46</f>
        <v>3.0401181018494656E-3</v>
      </c>
      <c r="I43" s="3">
        <f>'22'!H46</f>
        <v>6.4596036585365849E-2</v>
      </c>
      <c r="J43" s="3">
        <f>'22'!I46</f>
        <v>0.21551730072185868</v>
      </c>
      <c r="L43" s="3">
        <f>'24'!H46</f>
        <v>7.5627141768292681E-3</v>
      </c>
      <c r="M43" s="3">
        <f>'24'!I46</f>
        <v>1.6317882478420309E-2</v>
      </c>
      <c r="O43" s="3">
        <f>'33'!H46</f>
        <v>0.20194426829268292</v>
      </c>
      <c r="P43" s="3">
        <f>'33'!I46</f>
        <v>2.4132288896289832E-2</v>
      </c>
      <c r="R43" s="3">
        <f>'42'!H46</f>
        <v>7.4825342988613852E-3</v>
      </c>
      <c r="S43" s="3">
        <f>'42'!I46</f>
        <v>1.6568455262719765E-2</v>
      </c>
      <c r="U43" s="3">
        <f>'44'!H46</f>
        <v>2.7003000000000005E-3</v>
      </c>
      <c r="V43" s="3">
        <f>'44'!I46</f>
        <v>1.2542614642644188E-3</v>
      </c>
      <c r="X43" s="3">
        <f>'51'!H46</f>
        <v>-4.3177789642080281E-3</v>
      </c>
      <c r="Y43" s="3">
        <f>'51'!I46</f>
        <v>3.1698528276495933E-3</v>
      </c>
      <c r="AA43" s="3">
        <f>'55'!H46</f>
        <v>5.4198078051498656E-2</v>
      </c>
      <c r="AB43" s="3">
        <f>'55'!I46</f>
        <v>5.6156824454329903E-3</v>
      </c>
      <c r="AD43" s="3">
        <f>'66'!H46</f>
        <v>3.2464685365853639E-2</v>
      </c>
      <c r="AE43" s="3">
        <f>'66'!I46</f>
        <v>7.4143245069312538E-2</v>
      </c>
      <c r="AG43" s="3">
        <f>'f1'!D46</f>
        <v>0.18774514557072175</v>
      </c>
      <c r="AH43" s="3">
        <f>'f3'!D46</f>
        <v>3.9620141685935209E-2</v>
      </c>
      <c r="AI43" s="3">
        <f>'f5'!D46</f>
        <v>3.1409108425946644E-2</v>
      </c>
    </row>
    <row r="44" spans="1:35" x14ac:dyDescent="0.25">
      <c r="A44" s="2">
        <f>'11'!G47</f>
        <v>2.001196172834756</v>
      </c>
      <c r="C44" s="3">
        <f>'11'!H47</f>
        <v>3.7503887195121953E-2</v>
      </c>
      <c r="D44" s="2">
        <f>'11'!I47</f>
        <v>3.7903111054583126E-2</v>
      </c>
      <c r="F44" s="3">
        <f>'15'!H47</f>
        <v>-3.7821623475609756E-3</v>
      </c>
      <c r="G44" s="2">
        <f>'15'!I47</f>
        <v>2.6100954109919603E-3</v>
      </c>
      <c r="I44" s="3">
        <f>'22'!H47</f>
        <v>5.963127667682927E-2</v>
      </c>
      <c r="J44" s="3">
        <f>'22'!I47</f>
        <v>0.20726130355617223</v>
      </c>
      <c r="L44" s="3">
        <f>'24'!H47</f>
        <v>7.1339908536585369E-3</v>
      </c>
      <c r="M44" s="3">
        <f>'24'!I47</f>
        <v>1.5704438529955143E-2</v>
      </c>
      <c r="O44" s="3">
        <f>'33'!H47</f>
        <v>0.20361684451219511</v>
      </c>
      <c r="P44" s="3">
        <f>'33'!I47</f>
        <v>2.1115331791221888E-2</v>
      </c>
      <c r="R44" s="3">
        <f>'42'!H47</f>
        <v>7.0588041147896094E-3</v>
      </c>
      <c r="S44" s="3">
        <f>'42'!I47</f>
        <v>1.5961268462701371E-2</v>
      </c>
      <c r="U44" s="3">
        <f>'44'!H47</f>
        <v>2.6636804878048758E-3</v>
      </c>
      <c r="V44" s="3">
        <f>'44'!I47</f>
        <v>1.2092001981207153E-3</v>
      </c>
      <c r="X44" s="3">
        <f>'51'!H47</f>
        <v>-3.6822195121554917E-3</v>
      </c>
      <c r="Y44" s="3">
        <f>'51'!I47</f>
        <v>2.7579046737923546E-3</v>
      </c>
      <c r="AA44" s="3">
        <f>'55'!H47</f>
        <v>5.4132995122674818E-2</v>
      </c>
      <c r="AB44" s="3">
        <f>'55'!I47</f>
        <v>4.8024453355290826E-3</v>
      </c>
      <c r="AD44" s="3">
        <f>'66'!H47</f>
        <v>2.7207217073170739E-2</v>
      </c>
      <c r="AE44" s="3">
        <f>'66'!I47</f>
        <v>6.9578131001222315E-2</v>
      </c>
      <c r="AG44" s="3">
        <f>'f1'!D47</f>
        <v>0.18808759727505531</v>
      </c>
      <c r="AH44" s="3">
        <f>'f3'!D47</f>
        <v>4.01802579809055E-2</v>
      </c>
      <c r="AI44" s="3">
        <f>'f5'!D47</f>
        <v>2.1571955570473134E-2</v>
      </c>
    </row>
    <row r="45" spans="1:35" x14ac:dyDescent="0.25">
      <c r="A45" s="2">
        <f>'11'!G48</f>
        <v>2.0476323485310424</v>
      </c>
      <c r="C45" s="3">
        <f>'11'!H48</f>
        <v>3.4606379573170733E-2</v>
      </c>
      <c r="D45" s="2">
        <f>'11'!I48</f>
        <v>3.8398236265514779E-2</v>
      </c>
      <c r="F45" s="3">
        <f>'15'!H48</f>
        <v>-3.3422621951219511E-3</v>
      </c>
      <c r="G45" s="2">
        <f>'15'!I48</f>
        <v>2.3347903984357885E-3</v>
      </c>
      <c r="I45" s="3">
        <f>'22'!H48</f>
        <v>5.4777694359756095E-2</v>
      </c>
      <c r="J45" s="3">
        <f>'22'!I48</f>
        <v>0.19990430438846998</v>
      </c>
      <c r="L45" s="3">
        <f>'24'!H48</f>
        <v>6.7182088414634144E-3</v>
      </c>
      <c r="M45" s="3">
        <f>'24'!I48</f>
        <v>1.5167509142602354E-2</v>
      </c>
      <c r="O45" s="3">
        <f>'33'!H48</f>
        <v>0.20528719512195123</v>
      </c>
      <c r="P45" s="3">
        <f>'33'!I48</f>
        <v>1.8466483702507492E-2</v>
      </c>
      <c r="R45" s="3">
        <f>'42'!H48</f>
        <v>6.6447172252802385E-3</v>
      </c>
      <c r="S45" s="3">
        <f>'42'!I48</f>
        <v>1.541999842738331E-2</v>
      </c>
      <c r="U45" s="3">
        <f>'44'!H48</f>
        <v>2.6285201219512222E-3</v>
      </c>
      <c r="V45" s="3">
        <f>'44'!I48</f>
        <v>1.1697933804740014E-3</v>
      </c>
      <c r="X45" s="3">
        <f>'51'!H48</f>
        <v>-3.1760569730164053E-3</v>
      </c>
      <c r="Y45" s="3">
        <f>'51'!I48</f>
        <v>2.5306928682078079E-3</v>
      </c>
      <c r="AA45" s="3">
        <f>'55'!H48</f>
        <v>5.4184619509803841E-2</v>
      </c>
      <c r="AB45" s="3">
        <f>'55'!I48</f>
        <v>4.0712010818253729E-3</v>
      </c>
      <c r="AD45" s="3">
        <f>'66'!H48</f>
        <v>2.3323680487804893E-2</v>
      </c>
      <c r="AE45" s="3">
        <f>'66'!I48</f>
        <v>6.47519918267324E-2</v>
      </c>
      <c r="AG45" s="3">
        <f>'f1'!D48</f>
        <v>0.18200082046692026</v>
      </c>
      <c r="AH45" s="3">
        <f>'f3'!D48</f>
        <v>3.9210347206683073E-2</v>
      </c>
      <c r="AI45" s="3">
        <f>'f5'!D48</f>
        <v>1.3344684679644961E-2</v>
      </c>
    </row>
    <row r="46" spans="1:35" x14ac:dyDescent="0.25">
      <c r="A46" s="2">
        <f>'11'!G49</f>
        <v>2.0940685242273283</v>
      </c>
      <c r="C46" s="3">
        <f>'11'!H49</f>
        <v>3.1931834984756095E-2</v>
      </c>
      <c r="D46" s="2">
        <f>'11'!I49</f>
        <v>3.8318420701090351E-2</v>
      </c>
      <c r="F46" s="3">
        <f>'15'!H49</f>
        <v>-3.0412480945121952E-3</v>
      </c>
      <c r="G46" s="2">
        <f>'15'!I49</f>
        <v>2.1350762589532795E-3</v>
      </c>
      <c r="I46" s="3">
        <f>'22'!H49</f>
        <v>4.9878022103658534E-2</v>
      </c>
      <c r="J46" s="3">
        <f>'22'!I49</f>
        <v>0.1930190699313985</v>
      </c>
      <c r="L46" s="3">
        <f>'24'!H49</f>
        <v>6.2935133384146346E-3</v>
      </c>
      <c r="M46" s="3">
        <f>'24'!I49</f>
        <v>1.4651242589504071E-2</v>
      </c>
      <c r="O46" s="3">
        <f>'33'!H49</f>
        <v>0.20668748475609755</v>
      </c>
      <c r="P46" s="3">
        <f>'33'!I49</f>
        <v>1.5950317280442213E-2</v>
      </c>
      <c r="R46" s="3">
        <f>'42'!H49</f>
        <v>6.2258269820887778E-3</v>
      </c>
      <c r="S46" s="3">
        <f>'42'!I49</f>
        <v>1.4910139401066032E-2</v>
      </c>
      <c r="U46" s="3">
        <f>'44'!H49</f>
        <v>2.59203475609756E-3</v>
      </c>
      <c r="V46" s="3">
        <f>'44'!I49</f>
        <v>1.1316154469489354E-3</v>
      </c>
      <c r="X46" s="3">
        <f>'51'!H49</f>
        <v>-2.8157585752437708E-3</v>
      </c>
      <c r="Y46" s="3">
        <f>'51'!I49</f>
        <v>2.4122453921226281E-3</v>
      </c>
      <c r="AA46" s="3">
        <f>'55'!H49</f>
        <v>5.4255839026232246E-2</v>
      </c>
      <c r="AB46" s="3">
        <f>'55'!I49</f>
        <v>3.3822459809869981E-3</v>
      </c>
      <c r="AD46" s="3">
        <f>'66'!H49</f>
        <v>2.0735246341463419E-2</v>
      </c>
      <c r="AE46" s="3">
        <f>'66'!I49</f>
        <v>6.0005128394713711E-2</v>
      </c>
      <c r="AG46" s="3">
        <f>'f1'!D49</f>
        <v>0.17101887073916611</v>
      </c>
      <c r="AH46" s="3">
        <f>'f3'!D49</f>
        <v>3.6870520841102906E-2</v>
      </c>
      <c r="AI46" s="3">
        <f>'f5'!D49</f>
        <v>6.8815544118743938E-3</v>
      </c>
    </row>
    <row r="47" spans="1:35" x14ac:dyDescent="0.25">
      <c r="A47" s="2">
        <f>'11'!G50</f>
        <v>2.1405046999236141</v>
      </c>
      <c r="C47" s="3">
        <f>'11'!H50</f>
        <v>2.9650455411585366E-2</v>
      </c>
      <c r="D47" s="2">
        <f>'11'!I50</f>
        <v>3.7836234705455822E-2</v>
      </c>
      <c r="F47" s="3">
        <f>'15'!H50</f>
        <v>-2.8104256859756097E-3</v>
      </c>
      <c r="G47" s="2">
        <f>'15'!I50</f>
        <v>2.06082273276879E-3</v>
      </c>
      <c r="I47" s="3">
        <f>'22'!H50</f>
        <v>4.4841082317073171E-2</v>
      </c>
      <c r="J47" s="3">
        <f>'22'!I50</f>
        <v>0.18628846497455234</v>
      </c>
      <c r="L47" s="3">
        <f>'24'!H50</f>
        <v>5.8656013719512196E-3</v>
      </c>
      <c r="M47" s="3">
        <f>'24'!I50</f>
        <v>1.4158841219748836E-2</v>
      </c>
      <c r="O47" s="3">
        <f>'33'!H50</f>
        <v>0.2084717225609756</v>
      </c>
      <c r="P47" s="3">
        <f>'33'!I50</f>
        <v>1.4025104989971693E-2</v>
      </c>
      <c r="R47" s="3">
        <f>'42'!H50</f>
        <v>5.7958803347679952E-3</v>
      </c>
      <c r="S47" s="3">
        <f>'42'!I50</f>
        <v>1.4409862332117319E-2</v>
      </c>
      <c r="U47" s="3">
        <f>'44'!H50</f>
        <v>2.5560144817073152E-3</v>
      </c>
      <c r="V47" s="3">
        <f>'44'!I50</f>
        <v>1.0951310811871387E-3</v>
      </c>
      <c r="X47" s="3">
        <f>'51'!H50</f>
        <v>-2.591243521650861E-3</v>
      </c>
      <c r="Y47" s="3">
        <f>'51'!I50</f>
        <v>2.3041315566409335E-3</v>
      </c>
      <c r="AA47" s="3">
        <f>'55'!H50</f>
        <v>5.4488278046828299E-2</v>
      </c>
      <c r="AB47" s="3">
        <f>'55'!I50</f>
        <v>2.8666307214796492E-3</v>
      </c>
      <c r="AD47" s="3">
        <f>'66'!H50</f>
        <v>1.9223602439024375E-2</v>
      </c>
      <c r="AE47" s="3">
        <f>'66'!I50</f>
        <v>5.5651822754259679E-2</v>
      </c>
      <c r="AG47" s="3">
        <f>'f1'!D50</f>
        <v>0.15644826396658462</v>
      </c>
      <c r="AH47" s="3">
        <f>'f3'!D50</f>
        <v>3.3133721345814375E-2</v>
      </c>
      <c r="AI47" s="3">
        <f>'f5'!D50</f>
        <v>3.2651421210313021E-3</v>
      </c>
    </row>
    <row r="48" spans="1:35" x14ac:dyDescent="0.25">
      <c r="A48" s="2">
        <f>'11'!G51</f>
        <v>2.1869408756199005</v>
      </c>
      <c r="C48" s="3">
        <f>'11'!H51</f>
        <v>2.7774502667682926E-2</v>
      </c>
      <c r="D48" s="2">
        <f>'11'!I51</f>
        <v>3.7181487734374803E-2</v>
      </c>
      <c r="F48" s="3">
        <f>'15'!H51</f>
        <v>-2.702317263719512E-3</v>
      </c>
      <c r="G48" s="2">
        <f>'15'!I51</f>
        <v>1.9292114660146688E-3</v>
      </c>
      <c r="I48" s="3">
        <f>'22'!H51</f>
        <v>3.9770708841463415E-2</v>
      </c>
      <c r="J48" s="3">
        <f>'22'!I51</f>
        <v>0.17946174252298203</v>
      </c>
      <c r="L48" s="3">
        <f>'24'!H51</f>
        <v>5.4415141006097564E-3</v>
      </c>
      <c r="M48" s="3">
        <f>'24'!I51</f>
        <v>1.3684632632521333E-2</v>
      </c>
      <c r="O48" s="3">
        <f>'33'!H51</f>
        <v>0.21026315548780489</v>
      </c>
      <c r="P48" s="3">
        <f>'33'!I51</f>
        <v>1.2112435477191114E-2</v>
      </c>
      <c r="R48" s="3">
        <f>'42'!H51</f>
        <v>5.3621497706689307E-3</v>
      </c>
      <c r="S48" s="3">
        <f>'42'!I51</f>
        <v>1.3899106325566724E-2</v>
      </c>
      <c r="U48" s="3">
        <f>'44'!H51</f>
        <v>2.5210149390243902E-3</v>
      </c>
      <c r="V48" s="3">
        <f>'44'!I51</f>
        <v>1.0598371717380573E-3</v>
      </c>
      <c r="X48" s="3">
        <f>'51'!H51</f>
        <v>-2.4792896340999583E-3</v>
      </c>
      <c r="Y48" s="3">
        <f>'51'!I51</f>
        <v>2.186953733889671E-3</v>
      </c>
      <c r="AA48" s="3">
        <f>'55'!H51</f>
        <v>5.4765273144555635E-2</v>
      </c>
      <c r="AB48" s="3">
        <f>'55'!I51</f>
        <v>2.3815305122643587E-3</v>
      </c>
      <c r="AD48" s="3">
        <f>'66'!H51</f>
        <v>1.854483780487803E-2</v>
      </c>
      <c r="AE48" s="3">
        <f>'66'!I51</f>
        <v>5.1919795859650633E-2</v>
      </c>
      <c r="AG48" s="3">
        <f>'f1'!D51</f>
        <v>0.13970902948708386</v>
      </c>
      <c r="AH48" s="3">
        <f>'f3'!D51</f>
        <v>2.8612029863131199E-2</v>
      </c>
      <c r="AI48" s="3">
        <f>'f5'!D51</f>
        <v>5.0207381560627533E-3</v>
      </c>
    </row>
    <row r="49" spans="1:35" x14ac:dyDescent="0.25">
      <c r="A49" s="2">
        <f>'11'!G52</f>
        <v>2.2333770513161864</v>
      </c>
      <c r="C49" s="3">
        <f>'11'!H52</f>
        <v>2.6239443597560974E-2</v>
      </c>
      <c r="D49" s="2">
        <f>'11'!I52</f>
        <v>3.6566416733150399E-2</v>
      </c>
      <c r="F49" s="3">
        <f>'15'!H52</f>
        <v>-2.7364047256097559E-3</v>
      </c>
      <c r="G49" s="2">
        <f>'15'!I52</f>
        <v>1.6258872091805263E-3</v>
      </c>
      <c r="I49" s="3">
        <f>'22'!H52</f>
        <v>3.4884199695121951E-2</v>
      </c>
      <c r="J49" s="3">
        <f>'22'!I52</f>
        <v>0.17234229447830607</v>
      </c>
      <c r="L49" s="3">
        <f>'24'!H52</f>
        <v>5.0314375000000003E-3</v>
      </c>
      <c r="M49" s="3">
        <f>'24'!I52</f>
        <v>1.3191874819597911E-2</v>
      </c>
      <c r="O49" s="3">
        <f>'33'!H52</f>
        <v>0.2119735518292683</v>
      </c>
      <c r="P49" s="3">
        <f>'33'!I52</f>
        <v>1.0263177347867865E-2</v>
      </c>
      <c r="R49" s="3">
        <f>'42'!H52</f>
        <v>4.941387957782737E-3</v>
      </c>
      <c r="S49" s="3">
        <f>'42'!I52</f>
        <v>1.3360372016340227E-2</v>
      </c>
      <c r="U49" s="3">
        <f>'44'!H52</f>
        <v>2.4872829268292678E-3</v>
      </c>
      <c r="V49" s="3">
        <f>'44'!I52</f>
        <v>1.0227237797333806E-3</v>
      </c>
      <c r="X49" s="3">
        <f>'51'!H52</f>
        <v>-2.4423643296333378E-3</v>
      </c>
      <c r="Y49" s="3">
        <f>'51'!I52</f>
        <v>2.0339764798937366E-3</v>
      </c>
      <c r="AA49" s="3">
        <f>'55'!H52</f>
        <v>5.5058424412953423E-2</v>
      </c>
      <c r="AB49" s="3">
        <f>'55'!I52</f>
        <v>1.9348763557189509E-3</v>
      </c>
      <c r="AD49" s="3">
        <f>'66'!H52</f>
        <v>1.8409812195121927E-2</v>
      </c>
      <c r="AE49" s="3">
        <f>'66'!I52</f>
        <v>4.893115161290728E-2</v>
      </c>
      <c r="AG49" s="3">
        <f>'f1'!D52</f>
        <v>0.12275063088933641</v>
      </c>
      <c r="AH49" s="3">
        <f>'f3'!D52</f>
        <v>2.3930702788965964E-2</v>
      </c>
      <c r="AI49" s="3">
        <f>'f5'!D52</f>
        <v>8.01677062355486E-3</v>
      </c>
    </row>
    <row r="50" spans="1:35" x14ac:dyDescent="0.25">
      <c r="A50" s="2">
        <f>'11'!G53</f>
        <v>2.2798132270124722</v>
      </c>
      <c r="C50" s="3">
        <f>'11'!H53</f>
        <v>2.5043126905487805E-2</v>
      </c>
      <c r="D50" s="2">
        <f>'11'!I53</f>
        <v>3.6105799859569673E-2</v>
      </c>
      <c r="F50" s="3">
        <f>'15'!H53</f>
        <v>-2.6936423399390244E-3</v>
      </c>
      <c r="G50" s="2">
        <f>'15'!I53</f>
        <v>1.4703442146626921E-3</v>
      </c>
      <c r="I50" s="3">
        <f>'22'!H53</f>
        <v>3.0468437500000001E-2</v>
      </c>
      <c r="J50" s="3">
        <f>'22'!I53</f>
        <v>0.16481571705361567</v>
      </c>
      <c r="L50" s="3">
        <f>'24'!H53</f>
        <v>4.6515727896341459E-3</v>
      </c>
      <c r="M50" s="3">
        <f>'24'!I53</f>
        <v>1.2640966238329387E-2</v>
      </c>
      <c r="O50" s="3">
        <f>'33'!H53</f>
        <v>0.21355625</v>
      </c>
      <c r="P50" s="3">
        <f>'33'!I53</f>
        <v>8.9942371487937052E-3</v>
      </c>
      <c r="R50" s="3">
        <f>'42'!H53</f>
        <v>4.5557202749398088E-3</v>
      </c>
      <c r="S50" s="3">
        <f>'42'!I53</f>
        <v>1.2782054879765985E-2</v>
      </c>
      <c r="U50" s="3">
        <f>'44'!H53</f>
        <v>2.4550423780487786E-3</v>
      </c>
      <c r="V50" s="3">
        <f>'44'!I53</f>
        <v>9.8050050322856541E-4</v>
      </c>
      <c r="X50" s="3">
        <f>'51'!H53</f>
        <v>-2.4339611284152391E-3</v>
      </c>
      <c r="Y50" s="3">
        <f>'51'!I53</f>
        <v>1.8067780625203049E-3</v>
      </c>
      <c r="AA50" s="3">
        <f>'55'!H53</f>
        <v>5.5331785382844063E-2</v>
      </c>
      <c r="AB50" s="3">
        <f>'55'!I53</f>
        <v>1.6526983733548082E-3</v>
      </c>
      <c r="AD50" s="3">
        <f>'66'!H53</f>
        <v>1.852849268292683E-2</v>
      </c>
      <c r="AE50" s="3">
        <f>'66'!I53</f>
        <v>4.6690467611997112E-2</v>
      </c>
      <c r="AG50" s="3">
        <f>'f1'!D53</f>
        <v>0.10880838834191094</v>
      </c>
      <c r="AH50" s="3">
        <f>'f3'!D53</f>
        <v>1.978306963402203E-2</v>
      </c>
      <c r="AI50" s="3">
        <f>'f5'!D53</f>
        <v>1.0498639547748689E-2</v>
      </c>
    </row>
    <row r="51" spans="1:35" x14ac:dyDescent="0.25">
      <c r="A51" s="1"/>
    </row>
    <row r="52" spans="1:35" x14ac:dyDescent="0.25">
      <c r="A52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C9B1-E403-4259-A69E-E68AF35BF9BF}">
  <dimension ref="A1:I53"/>
  <sheetViews>
    <sheetView workbookViewId="0">
      <selection activeCell="M22" sqref="M22"/>
    </sheetView>
  </sheetViews>
  <sheetFormatPr defaultRowHeight="15" x14ac:dyDescent="0.25"/>
  <cols>
    <col min="5" max="5" width="11.42578125" bestFit="1" customWidth="1"/>
  </cols>
  <sheetData>
    <row r="1" spans="1:9" x14ac:dyDescent="0.25">
      <c r="A1" t="s">
        <v>23</v>
      </c>
      <c r="D1" t="s">
        <v>24</v>
      </c>
      <c r="G1" t="s">
        <v>25</v>
      </c>
      <c r="H1" t="s">
        <v>26</v>
      </c>
    </row>
    <row r="2" spans="1:9" x14ac:dyDescent="0.25">
      <c r="A2">
        <v>40</v>
      </c>
      <c r="D2">
        <v>9.81</v>
      </c>
      <c r="G2">
        <v>1025</v>
      </c>
      <c r="H2">
        <v>5</v>
      </c>
    </row>
    <row r="3" spans="1:9" x14ac:dyDescent="0.25">
      <c r="A3" t="s">
        <v>22</v>
      </c>
      <c r="B3" t="s">
        <v>22</v>
      </c>
      <c r="C3" t="s">
        <v>15</v>
      </c>
      <c r="D3" t="s">
        <v>15</v>
      </c>
      <c r="E3" t="s">
        <v>16</v>
      </c>
      <c r="F3" t="s">
        <v>16</v>
      </c>
      <c r="G3" t="s">
        <v>27</v>
      </c>
      <c r="H3" t="s">
        <v>48</v>
      </c>
      <c r="I3" t="s">
        <v>49</v>
      </c>
    </row>
    <row r="4" spans="1:9" x14ac:dyDescent="0.25">
      <c r="A4" t="s">
        <v>56</v>
      </c>
      <c r="B4" t="s">
        <v>58</v>
      </c>
      <c r="C4" t="s">
        <v>66</v>
      </c>
      <c r="D4" t="s">
        <v>67</v>
      </c>
      <c r="E4" t="s">
        <v>68</v>
      </c>
      <c r="F4" t="s">
        <v>69</v>
      </c>
    </row>
    <row r="5" spans="1:9" x14ac:dyDescent="0.25">
      <c r="A5" s="1">
        <v>3.9788999999999996E-3</v>
      </c>
      <c r="B5" s="2">
        <f>2*PI()*A5</f>
        <v>2.5000166018736853E-2</v>
      </c>
      <c r="C5" s="1">
        <v>121069396.40000001</v>
      </c>
      <c r="D5" s="2">
        <f>C5*180/PI()</f>
        <v>6936765441.9163628</v>
      </c>
      <c r="E5" s="1">
        <v>4.4699999999999997E-2</v>
      </c>
      <c r="F5" s="2">
        <f>E5*180/PI()</f>
        <v>2.5611213442347798</v>
      </c>
      <c r="G5" s="2">
        <f>B5*SQRT($A$2/$D$2)</f>
        <v>5.0482212972118239E-2</v>
      </c>
      <c r="H5" s="2">
        <f t="shared" ref="H5:H36" si="0">D5/($G$2*$A$2^$H$2)</f>
        <v>6.6089609774355587E-2</v>
      </c>
      <c r="I5" s="2">
        <f>F5/($G$2*$A$2^$H$2*B5)</f>
        <v>9.7603061607564927E-10</v>
      </c>
    </row>
    <row r="6" spans="1:9" x14ac:dyDescent="0.25">
      <c r="A6" s="1">
        <v>7.6395999999999999E-3</v>
      </c>
      <c r="B6" s="2">
        <f t="shared" ref="B6:B53" si="1">2*PI()*A6</f>
        <v>4.8001022472729166E-2</v>
      </c>
      <c r="C6" s="1">
        <v>121125756.3</v>
      </c>
      <c r="D6" s="2">
        <f t="shared" ref="D6:D53" si="2">C6*180/PI()</f>
        <v>6939994626.3201418</v>
      </c>
      <c r="E6" s="1">
        <v>1.763260848</v>
      </c>
      <c r="F6" s="2">
        <f t="shared" ref="F6:F53" si="3">E6*180/PI()</f>
        <v>101.02740477105857</v>
      </c>
      <c r="G6" s="2">
        <f t="shared" ref="G6:G53" si="4">B6*SQRT($A$2/$D$2)</f>
        <v>9.6927269904193258E-2</v>
      </c>
      <c r="H6" s="2">
        <f t="shared" si="0"/>
        <v>6.61203756318611E-2</v>
      </c>
      <c r="I6" s="2">
        <f t="shared" ref="I6:I53" si="5">F6/($G$2*$A$2^$H$2*B6)</f>
        <v>2.0052331995542314E-8</v>
      </c>
    </row>
    <row r="7" spans="1:9" x14ac:dyDescent="0.25">
      <c r="A7">
        <v>1.1299999999999999E-2</v>
      </c>
      <c r="B7" s="2">
        <f t="shared" si="1"/>
        <v>7.0999993971129313E-2</v>
      </c>
      <c r="C7" s="1">
        <v>121220237.5</v>
      </c>
      <c r="D7" s="2">
        <f t="shared" si="2"/>
        <v>6945408000.3234739</v>
      </c>
      <c r="E7" s="1">
        <v>27.22690197</v>
      </c>
      <c r="F7" s="2">
        <f t="shared" si="3"/>
        <v>1559.9865720974269</v>
      </c>
      <c r="G7" s="2">
        <f t="shared" si="4"/>
        <v>0.14336852059235872</v>
      </c>
      <c r="H7" s="2">
        <f t="shared" si="0"/>
        <v>6.6171951222594075E-2</v>
      </c>
      <c r="I7" s="2">
        <f t="shared" si="5"/>
        <v>2.0933349586718826E-7</v>
      </c>
    </row>
    <row r="8" spans="1:9" x14ac:dyDescent="0.25">
      <c r="A8">
        <v>1.4959999999999999E-2</v>
      </c>
      <c r="B8" s="2">
        <f t="shared" si="1"/>
        <v>9.3996452195406602E-2</v>
      </c>
      <c r="C8" s="1">
        <v>121356718.3</v>
      </c>
      <c r="D8" s="2">
        <f t="shared" si="2"/>
        <v>6953227774.1480427</v>
      </c>
      <c r="E8" s="1">
        <v>191.48723079999999</v>
      </c>
      <c r="F8" s="2">
        <f t="shared" si="3"/>
        <v>10971.410155487505</v>
      </c>
      <c r="G8" s="2">
        <f t="shared" si="4"/>
        <v>0.18980469628864483</v>
      </c>
      <c r="H8" s="2">
        <f t="shared" si="0"/>
        <v>6.6246453640892169E-2</v>
      </c>
      <c r="I8" s="2">
        <f t="shared" si="5"/>
        <v>1.1120573045744296E-6</v>
      </c>
    </row>
    <row r="9" spans="1:9" x14ac:dyDescent="0.25">
      <c r="A9">
        <v>1.8620000000000001E-2</v>
      </c>
      <c r="B9" s="2">
        <f t="shared" si="1"/>
        <v>0.1169929104196839</v>
      </c>
      <c r="C9" s="1">
        <v>121541150.2</v>
      </c>
      <c r="D9" s="2">
        <f t="shared" si="2"/>
        <v>6963794943.6256218</v>
      </c>
      <c r="E9" s="1">
        <v>870.26520730000004</v>
      </c>
      <c r="F9" s="2">
        <f t="shared" si="3"/>
        <v>49862.523435367679</v>
      </c>
      <c r="G9" s="2">
        <f t="shared" si="4"/>
        <v>0.23624087198493096</v>
      </c>
      <c r="H9" s="2">
        <f t="shared" si="0"/>
        <v>6.6347131703750215E-2</v>
      </c>
      <c r="I9" s="2">
        <f t="shared" si="5"/>
        <v>4.0606063216012317E-6</v>
      </c>
    </row>
    <row r="10" spans="1:9" x14ac:dyDescent="0.25">
      <c r="A10">
        <v>2.2280000000000001E-2</v>
      </c>
      <c r="B10" s="2">
        <f t="shared" si="1"/>
        <v>0.13998936864396119</v>
      </c>
      <c r="C10" s="1">
        <v>121780574.8</v>
      </c>
      <c r="D10" s="2">
        <f t="shared" si="2"/>
        <v>6977512962.7172298</v>
      </c>
      <c r="E10" s="1">
        <v>2988.8613449999998</v>
      </c>
      <c r="F10" s="2">
        <f t="shared" si="3"/>
        <v>171249.14061829465</v>
      </c>
      <c r="G10" s="2">
        <f t="shared" si="4"/>
        <v>0.2826770476812171</v>
      </c>
      <c r="H10" s="2">
        <f t="shared" si="0"/>
        <v>6.6477829294180918E-2</v>
      </c>
      <c r="I10" s="2">
        <f t="shared" si="5"/>
        <v>1.165492609206374E-5</v>
      </c>
    </row>
    <row r="11" spans="1:9" x14ac:dyDescent="0.25">
      <c r="A11">
        <v>2.5940000000000001E-2</v>
      </c>
      <c r="B11" s="2">
        <f t="shared" si="1"/>
        <v>0.16298582686823848</v>
      </c>
      <c r="C11" s="1">
        <v>122083302.5</v>
      </c>
      <c r="D11" s="2">
        <f t="shared" si="2"/>
        <v>6994857982.2689323</v>
      </c>
      <c r="E11" s="1">
        <v>8436.4983620000003</v>
      </c>
      <c r="F11" s="2">
        <f t="shared" si="3"/>
        <v>483375.75001163222</v>
      </c>
      <c r="G11" s="2">
        <f t="shared" si="4"/>
        <v>0.32911322337750321</v>
      </c>
      <c r="H11" s="2">
        <f t="shared" si="0"/>
        <v>6.6643082910336632E-2</v>
      </c>
      <c r="I11" s="2">
        <f t="shared" si="5"/>
        <v>2.8256033500555759E-5</v>
      </c>
    </row>
    <row r="12" spans="1:9" x14ac:dyDescent="0.25">
      <c r="A12">
        <v>2.9600000000000001E-2</v>
      </c>
      <c r="B12" s="2">
        <f t="shared" si="1"/>
        <v>0.18598228509251577</v>
      </c>
      <c r="C12" s="1">
        <v>122457688.8</v>
      </c>
      <c r="D12" s="2">
        <f t="shared" si="2"/>
        <v>7016308737.1664505</v>
      </c>
      <c r="E12" s="1">
        <v>20599.172139999999</v>
      </c>
      <c r="F12" s="2">
        <f t="shared" si="3"/>
        <v>1180245.6250854682</v>
      </c>
      <c r="G12" s="2">
        <f t="shared" si="4"/>
        <v>0.37554939907378931</v>
      </c>
      <c r="H12" s="2">
        <f t="shared" si="0"/>
        <v>6.6847453669649864E-2</v>
      </c>
      <c r="I12" s="2">
        <f t="shared" si="5"/>
        <v>6.0461232752417948E-5</v>
      </c>
    </row>
    <row r="13" spans="1:9" x14ac:dyDescent="0.25">
      <c r="A13">
        <v>3.3270000000000001E-2</v>
      </c>
      <c r="B13" s="2">
        <f t="shared" si="1"/>
        <v>0.20904157516986485</v>
      </c>
      <c r="C13" s="1">
        <v>122910408.8</v>
      </c>
      <c r="D13" s="2">
        <f t="shared" si="2"/>
        <v>7042247682.4676132</v>
      </c>
      <c r="E13" s="1">
        <v>44939.728049999998</v>
      </c>
      <c r="F13" s="2">
        <f t="shared" si="3"/>
        <v>2574856.7497306811</v>
      </c>
      <c r="G13" s="2">
        <f t="shared" si="4"/>
        <v>0.42211244956705979</v>
      </c>
      <c r="H13" s="2">
        <f t="shared" si="0"/>
        <v>6.7094585389363692E-2</v>
      </c>
      <c r="I13" s="2">
        <f t="shared" si="5"/>
        <v>1.1735364441099555E-4</v>
      </c>
    </row>
    <row r="14" spans="1:9" x14ac:dyDescent="0.25">
      <c r="A14">
        <v>3.6929999999999998E-2</v>
      </c>
      <c r="B14" s="2">
        <f t="shared" si="1"/>
        <v>0.23203803339414211</v>
      </c>
      <c r="C14" s="1">
        <v>123444956.5</v>
      </c>
      <c r="D14" s="2">
        <f t="shared" si="2"/>
        <v>7072875009.6260386</v>
      </c>
      <c r="E14" s="1">
        <v>89579.966339999999</v>
      </c>
      <c r="F14" s="2">
        <f t="shared" si="3"/>
        <v>5132554.000205976</v>
      </c>
      <c r="G14" s="2">
        <f t="shared" si="4"/>
        <v>0.46854862526334584</v>
      </c>
      <c r="H14" s="2">
        <f t="shared" si="0"/>
        <v>6.7386385381345643E-2</v>
      </c>
      <c r="I14" s="2">
        <f t="shared" si="5"/>
        <v>2.1074172436761899E-4</v>
      </c>
    </row>
    <row r="15" spans="1:9" x14ac:dyDescent="0.25">
      <c r="A15">
        <v>4.0590000000000001E-2</v>
      </c>
      <c r="B15" s="2">
        <f t="shared" si="1"/>
        <v>0.2550344916184194</v>
      </c>
      <c r="C15" s="1">
        <v>124059768.09999999</v>
      </c>
      <c r="D15" s="2">
        <f t="shared" si="2"/>
        <v>7108101119.5017242</v>
      </c>
      <c r="E15" s="1">
        <v>165724.07389999999</v>
      </c>
      <c r="F15" s="2">
        <f t="shared" si="3"/>
        <v>9495289.9981841594</v>
      </c>
      <c r="G15" s="2">
        <f t="shared" si="4"/>
        <v>0.51498480095963195</v>
      </c>
      <c r="H15" s="2">
        <f t="shared" si="0"/>
        <v>6.7721999995252705E-2</v>
      </c>
      <c r="I15" s="2">
        <f t="shared" si="5"/>
        <v>3.5471984947022911E-4</v>
      </c>
    </row>
    <row r="16" spans="1:9" x14ac:dyDescent="0.25">
      <c r="A16">
        <v>4.4249999999999998E-2</v>
      </c>
      <c r="B16" s="2">
        <f t="shared" si="1"/>
        <v>0.27803094984269666</v>
      </c>
      <c r="C16" s="1">
        <v>124745657.40000001</v>
      </c>
      <c r="D16" s="2">
        <f t="shared" si="2"/>
        <v>7147399681.6049061</v>
      </c>
      <c r="E16" s="1">
        <v>287955.39809999999</v>
      </c>
      <c r="F16" s="2">
        <f t="shared" si="3"/>
        <v>16498628.999139445</v>
      </c>
      <c r="G16" s="2">
        <f t="shared" si="4"/>
        <v>0.56142097665591795</v>
      </c>
      <c r="H16" s="2">
        <f t="shared" si="0"/>
        <v>6.8096414649436984E-2</v>
      </c>
      <c r="I16" s="2">
        <f t="shared" si="5"/>
        <v>5.6536756740309629E-4</v>
      </c>
    </row>
    <row r="17" spans="1:9" x14ac:dyDescent="0.25">
      <c r="A17">
        <v>4.7910000000000001E-2</v>
      </c>
      <c r="B17" s="2">
        <f t="shared" si="1"/>
        <v>0.30102740806697398</v>
      </c>
      <c r="C17" s="1">
        <v>125485788.7</v>
      </c>
      <c r="D17" s="2">
        <f t="shared" si="2"/>
        <v>7189806081.3804369</v>
      </c>
      <c r="E17" s="1">
        <v>473908.03009999997</v>
      </c>
      <c r="F17" s="2">
        <f t="shared" si="3"/>
        <v>27152930.002088781</v>
      </c>
      <c r="G17" s="2">
        <f t="shared" si="4"/>
        <v>0.60785715235220417</v>
      </c>
      <c r="H17" s="2">
        <f t="shared" si="0"/>
        <v>6.8500439037542271E-2</v>
      </c>
      <c r="I17" s="2">
        <f t="shared" si="5"/>
        <v>8.593831591270952E-4</v>
      </c>
    </row>
    <row r="18" spans="1:9" x14ac:dyDescent="0.25">
      <c r="A18">
        <v>5.1569999999999998E-2</v>
      </c>
      <c r="B18" s="2">
        <f t="shared" si="1"/>
        <v>0.32402386629125124</v>
      </c>
      <c r="C18" s="1">
        <v>126251629.09999999</v>
      </c>
      <c r="D18" s="2">
        <f t="shared" si="2"/>
        <v>7233685504.081048</v>
      </c>
      <c r="E18" s="1">
        <v>743593.61829999997</v>
      </c>
      <c r="F18" s="2">
        <f t="shared" si="3"/>
        <v>42604776.001451895</v>
      </c>
      <c r="G18" s="2">
        <f t="shared" si="4"/>
        <v>0.65429332804849027</v>
      </c>
      <c r="H18" s="2">
        <f t="shared" si="0"/>
        <v>6.8918497561747796E-2</v>
      </c>
      <c r="I18" s="2">
        <f t="shared" si="5"/>
        <v>1.2527299613688905E-3</v>
      </c>
    </row>
    <row r="19" spans="1:9" x14ac:dyDescent="0.25">
      <c r="A19">
        <v>5.5230000000000001E-2</v>
      </c>
      <c r="B19" s="2">
        <f t="shared" si="1"/>
        <v>0.34702032451552856</v>
      </c>
      <c r="C19" s="1">
        <v>127003118.2</v>
      </c>
      <c r="D19" s="2">
        <f t="shared" si="2"/>
        <v>7276742657.8611326</v>
      </c>
      <c r="E19" s="1">
        <v>1117837.379</v>
      </c>
      <c r="F19" s="2">
        <f t="shared" si="3"/>
        <v>64047363.998665839</v>
      </c>
      <c r="G19" s="2">
        <f t="shared" si="4"/>
        <v>0.70072950374477638</v>
      </c>
      <c r="H19" s="2">
        <f t="shared" si="0"/>
        <v>6.9328721968951346E-2</v>
      </c>
      <c r="I19" s="2">
        <f t="shared" si="5"/>
        <v>1.758419643063039E-3</v>
      </c>
    </row>
    <row r="20" spans="1:9" x14ac:dyDescent="0.25">
      <c r="A20">
        <v>5.8889999999999998E-2</v>
      </c>
      <c r="B20" s="2">
        <f t="shared" si="1"/>
        <v>0.37001678273980582</v>
      </c>
      <c r="C20" s="1">
        <v>127689463.2</v>
      </c>
      <c r="D20" s="2">
        <f t="shared" si="2"/>
        <v>7316067329.6510391</v>
      </c>
      <c r="E20" s="1">
        <v>1616593.2080000001</v>
      </c>
      <c r="F20" s="2">
        <f t="shared" si="3"/>
        <v>92623968.007914424</v>
      </c>
      <c r="G20" s="2">
        <f t="shared" si="4"/>
        <v>0.74716567944106249</v>
      </c>
      <c r="H20" s="2">
        <f t="shared" si="0"/>
        <v>6.9703385381583827E-2</v>
      </c>
      <c r="I20" s="2">
        <f t="shared" si="5"/>
        <v>2.3849437337901125E-3</v>
      </c>
    </row>
    <row r="21" spans="1:9" x14ac:dyDescent="0.25">
      <c r="A21">
        <v>6.2549999999999994E-2</v>
      </c>
      <c r="B21" s="2">
        <f t="shared" si="1"/>
        <v>0.39301324096408308</v>
      </c>
      <c r="C21" s="1">
        <v>128254366.8</v>
      </c>
      <c r="D21" s="2">
        <f t="shared" si="2"/>
        <v>7348433921.7627859</v>
      </c>
      <c r="E21" s="1">
        <v>2255516.6379999998</v>
      </c>
      <c r="F21" s="2">
        <f t="shared" si="3"/>
        <v>129231583.97893672</v>
      </c>
      <c r="G21" s="2">
        <f t="shared" si="4"/>
        <v>0.79360185513734849</v>
      </c>
      <c r="H21" s="2">
        <f t="shared" si="0"/>
        <v>7.0011756114355811E-2</v>
      </c>
      <c r="I21" s="2">
        <f t="shared" si="5"/>
        <v>3.132836016833358E-3</v>
      </c>
    </row>
    <row r="22" spans="1:9" x14ac:dyDescent="0.25">
      <c r="A22">
        <v>6.6210000000000005E-2</v>
      </c>
      <c r="B22" s="2">
        <f t="shared" si="1"/>
        <v>0.41600969918836045</v>
      </c>
      <c r="C22" s="1">
        <v>128634490</v>
      </c>
      <c r="D22" s="2">
        <f t="shared" si="2"/>
        <v>7370213376.8177929</v>
      </c>
      <c r="E22" s="1">
        <v>3043373.0630000001</v>
      </c>
      <c r="F22" s="2">
        <f t="shared" si="3"/>
        <v>174372431.99370199</v>
      </c>
      <c r="G22" s="2">
        <f t="shared" si="4"/>
        <v>0.84003803083363482</v>
      </c>
      <c r="H22" s="2">
        <f t="shared" si="0"/>
        <v>7.0219258544376842E-2</v>
      </c>
      <c r="I22" s="2">
        <f t="shared" si="5"/>
        <v>3.993471105591743E-3</v>
      </c>
    </row>
    <row r="23" spans="1:9" x14ac:dyDescent="0.25">
      <c r="A23">
        <v>6.9870000000000002E-2</v>
      </c>
      <c r="B23" s="2">
        <f t="shared" si="1"/>
        <v>0.43900615741263771</v>
      </c>
      <c r="C23" s="1">
        <v>128772034.2</v>
      </c>
      <c r="D23" s="2">
        <f t="shared" si="2"/>
        <v>7378094078.9742966</v>
      </c>
      <c r="E23" s="1">
        <v>3978588.0550000002</v>
      </c>
      <c r="F23" s="2">
        <f t="shared" si="3"/>
        <v>227956303.97266304</v>
      </c>
      <c r="G23" s="2">
        <f t="shared" si="4"/>
        <v>0.88647420652992082</v>
      </c>
      <c r="H23" s="2">
        <f t="shared" si="0"/>
        <v>7.0294341453642301E-2</v>
      </c>
      <c r="I23" s="2">
        <f t="shared" si="5"/>
        <v>4.9471738599864874E-3</v>
      </c>
    </row>
    <row r="24" spans="1:9" x14ac:dyDescent="0.25">
      <c r="A24">
        <v>7.3529999999999998E-2</v>
      </c>
      <c r="B24" s="2">
        <f t="shared" si="1"/>
        <v>0.46200261563691497</v>
      </c>
      <c r="C24" s="1">
        <v>128613552.7</v>
      </c>
      <c r="D24" s="2">
        <f t="shared" si="2"/>
        <v>7369013757.8933935</v>
      </c>
      <c r="E24" s="1">
        <v>5048418.199</v>
      </c>
      <c r="F24" s="2">
        <f t="shared" si="3"/>
        <v>289253056.01973617</v>
      </c>
      <c r="G24" s="2">
        <f t="shared" si="4"/>
        <v>0.93291038222620692</v>
      </c>
      <c r="H24" s="2">
        <f t="shared" si="0"/>
        <v>7.0207829248222123E-2</v>
      </c>
      <c r="I24" s="2">
        <f t="shared" si="5"/>
        <v>5.9649897220763141E-3</v>
      </c>
    </row>
    <row r="25" spans="1:9" x14ac:dyDescent="0.25">
      <c r="A25">
        <v>7.7189999999999995E-2</v>
      </c>
      <c r="B25" s="2">
        <f t="shared" si="1"/>
        <v>0.48499907386119223</v>
      </c>
      <c r="C25" s="1">
        <v>128126607.59999999</v>
      </c>
      <c r="D25" s="2">
        <f t="shared" si="2"/>
        <v>7341113858.8088179</v>
      </c>
      <c r="E25" s="1">
        <v>6226530.523</v>
      </c>
      <c r="F25" s="2">
        <f t="shared" si="3"/>
        <v>356753919.97728521</v>
      </c>
      <c r="G25" s="2">
        <f t="shared" si="4"/>
        <v>0.97934655792249292</v>
      </c>
      <c r="H25" s="2">
        <f t="shared" si="0"/>
        <v>6.9942014660907187E-2</v>
      </c>
      <c r="I25" s="2">
        <f t="shared" si="5"/>
        <v>7.0081602264431718E-3</v>
      </c>
    </row>
    <row r="26" spans="1:9" x14ac:dyDescent="0.25">
      <c r="A26">
        <v>8.0850000000000005E-2</v>
      </c>
      <c r="B26" s="2">
        <f t="shared" si="1"/>
        <v>0.50799553208546955</v>
      </c>
      <c r="C26" s="1">
        <v>127297776.7</v>
      </c>
      <c r="D26" s="2">
        <f t="shared" si="2"/>
        <v>7293625346.3087883</v>
      </c>
      <c r="E26" s="1">
        <v>7474768.2230000002</v>
      </c>
      <c r="F26" s="2">
        <f t="shared" si="3"/>
        <v>428272672.01640218</v>
      </c>
      <c r="G26" s="2">
        <f t="shared" si="4"/>
        <v>1.025782733618779</v>
      </c>
      <c r="H26" s="2">
        <f t="shared" si="0"/>
        <v>6.9489570753704155E-2</v>
      </c>
      <c r="I26" s="2">
        <f t="shared" si="5"/>
        <v>8.0322394799378707E-3</v>
      </c>
    </row>
    <row r="27" spans="1:9" x14ac:dyDescent="0.25">
      <c r="A27">
        <v>8.4519999999999998E-2</v>
      </c>
      <c r="B27" s="2">
        <f t="shared" si="1"/>
        <v>0.53105482216281863</v>
      </c>
      <c r="C27" s="1">
        <v>126138694.8</v>
      </c>
      <c r="D27" s="2">
        <f t="shared" si="2"/>
        <v>7227214845.328784</v>
      </c>
      <c r="E27" s="1">
        <v>8748683.2060000002</v>
      </c>
      <c r="F27" s="2">
        <f t="shared" si="3"/>
        <v>501262624.00078213</v>
      </c>
      <c r="G27" s="2">
        <f t="shared" si="4"/>
        <v>1.0723457841120496</v>
      </c>
      <c r="H27" s="2">
        <f t="shared" si="0"/>
        <v>6.8856848755037961E-2</v>
      </c>
      <c r="I27" s="2">
        <f t="shared" si="5"/>
        <v>8.9929492889701812E-3</v>
      </c>
    </row>
    <row r="28" spans="1:9" x14ac:dyDescent="0.25">
      <c r="A28">
        <v>8.8179999999999994E-2</v>
      </c>
      <c r="B28" s="2">
        <f t="shared" si="1"/>
        <v>0.55405128038709583</v>
      </c>
      <c r="C28" s="1">
        <v>124685204.8</v>
      </c>
      <c r="D28" s="2">
        <f t="shared" si="2"/>
        <v>7143936002.7643137</v>
      </c>
      <c r="E28" s="1">
        <v>9997868.1300000008</v>
      </c>
      <c r="F28" s="2">
        <f t="shared" si="3"/>
        <v>572835647.97735274</v>
      </c>
      <c r="G28" s="2">
        <f t="shared" si="4"/>
        <v>1.1187819598083355</v>
      </c>
      <c r="H28" s="2">
        <f t="shared" si="0"/>
        <v>6.8063414660483171E-2</v>
      </c>
      <c r="I28" s="2">
        <f t="shared" si="5"/>
        <v>9.850454101086514E-3</v>
      </c>
    </row>
    <row r="29" spans="1:9" x14ac:dyDescent="0.25">
      <c r="A29">
        <v>9.1840000000000005E-2</v>
      </c>
      <c r="B29" s="2">
        <f t="shared" si="1"/>
        <v>0.57704773861137326</v>
      </c>
      <c r="C29" s="1">
        <v>122990735.2</v>
      </c>
      <c r="D29" s="2">
        <f t="shared" si="2"/>
        <v>7046850046.171093</v>
      </c>
      <c r="E29" s="1">
        <v>11174857.859999999</v>
      </c>
      <c r="F29" s="2">
        <f t="shared" si="3"/>
        <v>640272192.03659499</v>
      </c>
      <c r="G29" s="2">
        <f t="shared" si="4"/>
        <v>1.1652181355046218</v>
      </c>
      <c r="H29" s="2">
        <f t="shared" si="0"/>
        <v>6.7138434128916666E-2</v>
      </c>
      <c r="I29" s="2">
        <f t="shared" si="5"/>
        <v>1.057131647950125E-2</v>
      </c>
    </row>
    <row r="30" spans="1:9" x14ac:dyDescent="0.25">
      <c r="A30">
        <v>9.5500000000000002E-2</v>
      </c>
      <c r="B30" s="2">
        <f t="shared" si="1"/>
        <v>0.60004419683565047</v>
      </c>
      <c r="C30" s="1">
        <v>121127570.3</v>
      </c>
      <c r="D30" s="2">
        <f t="shared" si="2"/>
        <v>6940098560.8641787</v>
      </c>
      <c r="E30" s="1">
        <v>12238273.289999999</v>
      </c>
      <c r="F30" s="2">
        <f t="shared" si="3"/>
        <v>701201408.04468453</v>
      </c>
      <c r="G30" s="2">
        <f t="shared" si="4"/>
        <v>1.2116543112009079</v>
      </c>
      <c r="H30" s="2">
        <f t="shared" si="0"/>
        <v>6.6121365861891948E-2</v>
      </c>
      <c r="I30" s="2">
        <f t="shared" si="5"/>
        <v>1.1133602648259786E-2</v>
      </c>
    </row>
    <row r="31" spans="1:9" x14ac:dyDescent="0.25">
      <c r="A31">
        <v>9.9159999999999998E-2</v>
      </c>
      <c r="B31" s="2">
        <f t="shared" si="1"/>
        <v>0.62304065505992778</v>
      </c>
      <c r="C31" s="1">
        <v>119167395.2</v>
      </c>
      <c r="D31" s="2">
        <f t="shared" si="2"/>
        <v>6827788800.527545</v>
      </c>
      <c r="E31" s="1">
        <v>13157230.189999999</v>
      </c>
      <c r="F31" s="2">
        <f t="shared" si="3"/>
        <v>753853759.96911013</v>
      </c>
      <c r="G31" s="2">
        <f t="shared" si="4"/>
        <v>1.258090486897194</v>
      </c>
      <c r="H31" s="2">
        <f t="shared" si="0"/>
        <v>6.5051341468440785E-2</v>
      </c>
      <c r="I31" s="2">
        <f t="shared" si="5"/>
        <v>1.1527812307404208E-2</v>
      </c>
    </row>
    <row r="32" spans="1:9" x14ac:dyDescent="0.25">
      <c r="A32">
        <v>0.10281999999999999</v>
      </c>
      <c r="B32" s="2">
        <f t="shared" si="1"/>
        <v>0.64603711328420499</v>
      </c>
      <c r="C32" s="1">
        <v>117175175.3</v>
      </c>
      <c r="D32" s="2">
        <f t="shared" si="2"/>
        <v>6713643008.3955698</v>
      </c>
      <c r="E32" s="1">
        <v>13914222.77</v>
      </c>
      <c r="F32" s="2">
        <f t="shared" si="3"/>
        <v>797226239.92582953</v>
      </c>
      <c r="G32" s="2">
        <f t="shared" si="4"/>
        <v>1.3045266625934799</v>
      </c>
      <c r="H32" s="2">
        <f t="shared" si="0"/>
        <v>6.3963824394012672E-2</v>
      </c>
      <c r="I32" s="2">
        <f t="shared" si="5"/>
        <v>1.1757102236626181E-2</v>
      </c>
    </row>
    <row r="33" spans="1:9" x14ac:dyDescent="0.25">
      <c r="A33">
        <v>0.10648000000000001</v>
      </c>
      <c r="B33" s="2">
        <f t="shared" si="1"/>
        <v>0.66903357150848242</v>
      </c>
      <c r="C33" s="1">
        <v>115217672.09999999</v>
      </c>
      <c r="D33" s="2">
        <f t="shared" si="2"/>
        <v>6601486336.6522169</v>
      </c>
      <c r="E33" s="1">
        <v>14501078.98</v>
      </c>
      <c r="F33" s="2">
        <f t="shared" si="3"/>
        <v>830850623.93987274</v>
      </c>
      <c r="G33" s="2">
        <f t="shared" si="4"/>
        <v>1.3509628382897663</v>
      </c>
      <c r="H33" s="2">
        <f t="shared" si="0"/>
        <v>6.2895258542799329E-2</v>
      </c>
      <c r="I33" s="2">
        <f t="shared" si="5"/>
        <v>1.1831810831429052E-2</v>
      </c>
    </row>
    <row r="34" spans="1:9" x14ac:dyDescent="0.25">
      <c r="A34">
        <v>0.11014</v>
      </c>
      <c r="B34" s="2">
        <f t="shared" si="1"/>
        <v>0.69203002973275962</v>
      </c>
      <c r="C34" s="1">
        <v>113336724.3</v>
      </c>
      <c r="D34" s="2">
        <f t="shared" si="2"/>
        <v>6493715966.2277994</v>
      </c>
      <c r="E34" s="1">
        <v>14923291.16</v>
      </c>
      <c r="F34" s="2">
        <f t="shared" si="3"/>
        <v>855041599.91289055</v>
      </c>
      <c r="G34" s="2">
        <f t="shared" si="4"/>
        <v>1.3973990139860524</v>
      </c>
      <c r="H34" s="2">
        <f t="shared" si="0"/>
        <v>6.1868482909944733E-2</v>
      </c>
      <c r="I34" s="2">
        <f t="shared" si="5"/>
        <v>1.1771680933604879E-2</v>
      </c>
    </row>
    <row r="35" spans="1:9" x14ac:dyDescent="0.25">
      <c r="A35">
        <v>0.1138</v>
      </c>
      <c r="B35" s="2">
        <f t="shared" si="1"/>
        <v>0.71502648795703694</v>
      </c>
      <c r="C35" s="1">
        <v>111568424.90000001</v>
      </c>
      <c r="D35" s="2">
        <f t="shared" si="2"/>
        <v>6392399873.6922836</v>
      </c>
      <c r="E35" s="1">
        <v>15193938.390000001</v>
      </c>
      <c r="F35" s="2">
        <f t="shared" si="3"/>
        <v>870548543.92879713</v>
      </c>
      <c r="G35" s="2">
        <f t="shared" si="4"/>
        <v>1.4438351896823385</v>
      </c>
      <c r="H35" s="2">
        <f t="shared" si="0"/>
        <v>6.0903200016123128E-2</v>
      </c>
      <c r="I35" s="2">
        <f t="shared" si="5"/>
        <v>1.1599707576919423E-2</v>
      </c>
    </row>
    <row r="36" spans="1:9" x14ac:dyDescent="0.25">
      <c r="A36">
        <v>0.11745999999999999</v>
      </c>
      <c r="B36" s="2">
        <f t="shared" si="1"/>
        <v>0.73802294618131414</v>
      </c>
      <c r="C36" s="1">
        <v>109928268.90000001</v>
      </c>
      <c r="D36" s="2">
        <f t="shared" si="2"/>
        <v>6298425857.1492243</v>
      </c>
      <c r="E36" s="1">
        <v>15329746.789999999</v>
      </c>
      <c r="F36" s="2">
        <f t="shared" si="3"/>
        <v>878329792.07122147</v>
      </c>
      <c r="G36" s="2">
        <f t="shared" si="4"/>
        <v>1.4902713653786244</v>
      </c>
      <c r="H36" s="2">
        <f t="shared" si="0"/>
        <v>6.0007868303632091E-2</v>
      </c>
      <c r="I36" s="2">
        <f t="shared" si="5"/>
        <v>1.1338717285909501E-2</v>
      </c>
    </row>
    <row r="37" spans="1:9" x14ac:dyDescent="0.25">
      <c r="A37">
        <v>0.12112000000000001</v>
      </c>
      <c r="B37" s="2">
        <f t="shared" si="1"/>
        <v>0.76101940440559157</v>
      </c>
      <c r="C37" s="1">
        <v>108415988.3</v>
      </c>
      <c r="D37" s="2">
        <f t="shared" si="2"/>
        <v>6211778561.3297129</v>
      </c>
      <c r="E37" s="1">
        <v>15351591.050000001</v>
      </c>
      <c r="F37" s="2">
        <f t="shared" si="3"/>
        <v>879581375.97580791</v>
      </c>
      <c r="G37" s="2">
        <f t="shared" si="4"/>
        <v>1.5367075410749107</v>
      </c>
      <c r="H37" s="2">
        <f t="shared" ref="H37:H53" si="6">D37/($G$2*$A$2^$H$2)</f>
        <v>5.9182341476083394E-2</v>
      </c>
      <c r="I37" s="2">
        <f t="shared" si="5"/>
        <v>1.1011753285245411E-2</v>
      </c>
    </row>
    <row r="38" spans="1:9" x14ac:dyDescent="0.25">
      <c r="A38">
        <v>0.12478</v>
      </c>
      <c r="B38" s="2">
        <f t="shared" si="1"/>
        <v>0.78401586262986878</v>
      </c>
      <c r="C38" s="1">
        <v>107019126.2</v>
      </c>
      <c r="D38" s="2">
        <f t="shared" si="2"/>
        <v>6131744258.437932</v>
      </c>
      <c r="E38" s="1">
        <v>15274801.029999999</v>
      </c>
      <c r="F38" s="2">
        <f t="shared" si="3"/>
        <v>875181631.92108285</v>
      </c>
      <c r="G38" s="2">
        <f t="shared" si="4"/>
        <v>1.5831437167711968</v>
      </c>
      <c r="H38" s="2">
        <f t="shared" si="6"/>
        <v>5.8419819535422371E-2</v>
      </c>
      <c r="I38" s="2">
        <f t="shared" si="5"/>
        <v>1.0635294553129363E-2</v>
      </c>
    </row>
    <row r="39" spans="1:9" x14ac:dyDescent="0.25">
      <c r="A39">
        <v>0.12844</v>
      </c>
      <c r="B39" s="2">
        <f t="shared" si="1"/>
        <v>0.80701232085414609</v>
      </c>
      <c r="C39" s="1">
        <v>105718058.90000001</v>
      </c>
      <c r="D39" s="2">
        <f t="shared" si="2"/>
        <v>6057198593.28545</v>
      </c>
      <c r="E39" s="1">
        <v>15109033.289999999</v>
      </c>
      <c r="F39" s="2">
        <f t="shared" si="3"/>
        <v>865683840.03966069</v>
      </c>
      <c r="G39" s="2">
        <f t="shared" si="4"/>
        <v>1.6295798924674829</v>
      </c>
      <c r="H39" s="2">
        <f t="shared" si="6"/>
        <v>5.7709590256149489E-2</v>
      </c>
      <c r="I39" s="2">
        <f t="shared" si="5"/>
        <v>1.0220104188308305E-2</v>
      </c>
    </row>
    <row r="40" spans="1:9" x14ac:dyDescent="0.25">
      <c r="A40">
        <v>0.1321</v>
      </c>
      <c r="B40" s="2">
        <f t="shared" si="1"/>
        <v>0.8300087790784233</v>
      </c>
      <c r="C40" s="1">
        <v>104491679.40000001</v>
      </c>
      <c r="D40" s="2">
        <f t="shared" si="2"/>
        <v>5986932223.8540859</v>
      </c>
      <c r="E40" s="1">
        <v>14848521.810000001</v>
      </c>
      <c r="F40" s="2">
        <f t="shared" si="3"/>
        <v>850757631.72095406</v>
      </c>
      <c r="G40" s="2">
        <f t="shared" si="4"/>
        <v>1.6760160681637688</v>
      </c>
      <c r="H40" s="2">
        <f t="shared" si="6"/>
        <v>5.7040131705926887E-2</v>
      </c>
      <c r="I40" s="2">
        <f t="shared" si="5"/>
        <v>9.7656093104892209E-3</v>
      </c>
    </row>
    <row r="41" spans="1:9" x14ac:dyDescent="0.25">
      <c r="A41">
        <v>0.13577</v>
      </c>
      <c r="B41" s="2">
        <f t="shared" si="1"/>
        <v>0.85306806915577238</v>
      </c>
      <c r="C41" s="1">
        <v>103316450.09999999</v>
      </c>
      <c r="D41" s="2">
        <f t="shared" si="2"/>
        <v>5919596545.0039721</v>
      </c>
      <c r="E41" s="1">
        <v>14470927.51</v>
      </c>
      <c r="F41" s="2">
        <f t="shared" si="3"/>
        <v>829123071.96275747</v>
      </c>
      <c r="G41" s="2">
        <f t="shared" si="4"/>
        <v>1.7225791186570394</v>
      </c>
      <c r="H41" s="2">
        <f t="shared" si="6"/>
        <v>5.6398595131516502E-2</v>
      </c>
      <c r="I41" s="2">
        <f t="shared" si="5"/>
        <v>9.2600107745890101E-3</v>
      </c>
    </row>
    <row r="42" spans="1:9" x14ac:dyDescent="0.25">
      <c r="A42">
        <v>0.13943</v>
      </c>
      <c r="B42" s="2">
        <f t="shared" si="1"/>
        <v>0.8760645273800497</v>
      </c>
      <c r="C42" s="1">
        <v>102211002.7</v>
      </c>
      <c r="D42" s="2">
        <f t="shared" si="2"/>
        <v>5856259074.5102625</v>
      </c>
      <c r="E42" s="1">
        <v>13943395.74</v>
      </c>
      <c r="F42" s="2">
        <f t="shared" si="3"/>
        <v>798897727.98269129</v>
      </c>
      <c r="G42" s="2">
        <f t="shared" si="4"/>
        <v>1.7690152943533255</v>
      </c>
      <c r="H42" s="2">
        <f t="shared" si="6"/>
        <v>5.579515124342857E-2</v>
      </c>
      <c r="I42" s="2">
        <f t="shared" si="5"/>
        <v>8.6882291796949295E-3</v>
      </c>
    </row>
    <row r="43" spans="1:9" x14ac:dyDescent="0.25">
      <c r="A43">
        <v>0.14308999999999999</v>
      </c>
      <c r="B43" s="2">
        <f t="shared" si="1"/>
        <v>0.89906098560432701</v>
      </c>
      <c r="C43" s="1">
        <v>101210724</v>
      </c>
      <c r="D43" s="2">
        <f t="shared" si="2"/>
        <v>5798947326.6634293</v>
      </c>
      <c r="E43" s="1">
        <v>13228144.73</v>
      </c>
      <c r="F43" s="2">
        <f t="shared" si="3"/>
        <v>757916863.81722188</v>
      </c>
      <c r="G43" s="2">
        <f t="shared" si="4"/>
        <v>1.8154514700496116</v>
      </c>
      <c r="H43" s="2">
        <f t="shared" si="6"/>
        <v>5.5249117060436635E-2</v>
      </c>
      <c r="I43" s="2">
        <f t="shared" si="5"/>
        <v>8.0317206743454449E-3</v>
      </c>
    </row>
    <row r="44" spans="1:9" x14ac:dyDescent="0.25">
      <c r="A44">
        <v>0.14674999999999999</v>
      </c>
      <c r="B44" s="2">
        <f t="shared" si="1"/>
        <v>0.92205744382860422</v>
      </c>
      <c r="C44" s="1">
        <v>100332431.90000001</v>
      </c>
      <c r="D44" s="2">
        <f t="shared" si="2"/>
        <v>5748624896.1537476</v>
      </c>
      <c r="E44" s="1">
        <v>12281735.060000001</v>
      </c>
      <c r="F44" s="2">
        <f t="shared" si="3"/>
        <v>703691584.03585291</v>
      </c>
      <c r="G44" s="2">
        <f t="shared" si="4"/>
        <v>1.8618876457458977</v>
      </c>
      <c r="H44" s="2">
        <f t="shared" si="6"/>
        <v>5.4769673172196526E-2</v>
      </c>
      <c r="I44" s="2">
        <f t="shared" si="5"/>
        <v>7.2711073520972608E-3</v>
      </c>
    </row>
    <row r="45" spans="1:9" x14ac:dyDescent="0.25">
      <c r="A45">
        <v>0.15040999999999999</v>
      </c>
      <c r="B45" s="2">
        <f t="shared" si="1"/>
        <v>0.94505390205288153</v>
      </c>
      <c r="C45" s="1">
        <v>99697889.379999995</v>
      </c>
      <c r="D45" s="2">
        <f t="shared" si="2"/>
        <v>5712268287.8361511</v>
      </c>
      <c r="E45" s="1">
        <v>11178967.34</v>
      </c>
      <c r="F45" s="2">
        <f t="shared" si="3"/>
        <v>640507647.89658844</v>
      </c>
      <c r="G45" s="2">
        <f t="shared" si="4"/>
        <v>1.9083238214421838</v>
      </c>
      <c r="H45" s="2">
        <f t="shared" si="6"/>
        <v>5.442328780331699E-2</v>
      </c>
      <c r="I45" s="2">
        <f t="shared" si="5"/>
        <v>6.4571952422338092E-3</v>
      </c>
    </row>
    <row r="46" spans="1:9" x14ac:dyDescent="0.25">
      <c r="A46">
        <v>0.15407000000000001</v>
      </c>
      <c r="B46" s="2">
        <f t="shared" si="1"/>
        <v>0.96805036027715896</v>
      </c>
      <c r="C46" s="1">
        <v>99285328.180000007</v>
      </c>
      <c r="D46" s="2">
        <f t="shared" si="2"/>
        <v>5688630272.2852993</v>
      </c>
      <c r="E46" s="1">
        <v>9958677.8090000004</v>
      </c>
      <c r="F46" s="2">
        <f t="shared" si="3"/>
        <v>570590207.98628974</v>
      </c>
      <c r="G46" s="2">
        <f t="shared" si="4"/>
        <v>1.9547599971384702</v>
      </c>
      <c r="H46" s="2">
        <f t="shared" si="6"/>
        <v>5.4198078051498656E-2</v>
      </c>
      <c r="I46" s="2">
        <f t="shared" si="5"/>
        <v>5.6156824454329903E-3</v>
      </c>
    </row>
    <row r="47" spans="1:9" x14ac:dyDescent="0.25">
      <c r="A47">
        <v>0.15773000000000001</v>
      </c>
      <c r="B47" s="2">
        <f t="shared" si="1"/>
        <v>0.99104681850143617</v>
      </c>
      <c r="C47" s="1">
        <v>99166102.920000002</v>
      </c>
      <c r="D47" s="2">
        <f t="shared" si="2"/>
        <v>5681799168.0759487</v>
      </c>
      <c r="E47" s="1">
        <v>8718821.5999999996</v>
      </c>
      <c r="F47" s="2">
        <f t="shared" si="3"/>
        <v>499551680.00749964</v>
      </c>
      <c r="G47" s="2">
        <f t="shared" si="4"/>
        <v>2.001196172834756</v>
      </c>
      <c r="H47" s="2">
        <f t="shared" si="6"/>
        <v>5.4132995122674818E-2</v>
      </c>
      <c r="I47" s="2">
        <f t="shared" si="5"/>
        <v>4.8024453355290826E-3</v>
      </c>
    </row>
    <row r="48" spans="1:9" x14ac:dyDescent="0.25">
      <c r="A48">
        <v>0.16139000000000001</v>
      </c>
      <c r="B48" s="2">
        <f t="shared" si="1"/>
        <v>1.0140432767257135</v>
      </c>
      <c r="C48" s="1">
        <v>99260673.510000005</v>
      </c>
      <c r="D48" s="2">
        <f t="shared" si="2"/>
        <v>5687217663.749011</v>
      </c>
      <c r="E48" s="1">
        <v>7562758.5080000004</v>
      </c>
      <c r="F48" s="2">
        <f t="shared" si="3"/>
        <v>433314143.98505545</v>
      </c>
      <c r="G48" s="2">
        <f t="shared" si="4"/>
        <v>2.0476323485310424</v>
      </c>
      <c r="H48" s="2">
        <f t="shared" si="6"/>
        <v>5.4184619509803841E-2</v>
      </c>
      <c r="I48" s="2">
        <f t="shared" si="5"/>
        <v>4.0712010818253729E-3</v>
      </c>
    </row>
    <row r="49" spans="1:9" x14ac:dyDescent="0.25">
      <c r="A49">
        <v>0.16505</v>
      </c>
      <c r="B49" s="2">
        <f t="shared" si="1"/>
        <v>1.0370397349499907</v>
      </c>
      <c r="C49" s="1">
        <v>99391140.370000005</v>
      </c>
      <c r="D49" s="2">
        <f t="shared" si="2"/>
        <v>5694692864.1933365</v>
      </c>
      <c r="E49" s="1">
        <v>6425423.7769999998</v>
      </c>
      <c r="F49" s="2">
        <f t="shared" si="3"/>
        <v>368149664.00510859</v>
      </c>
      <c r="G49" s="2">
        <f t="shared" si="4"/>
        <v>2.0940685242273283</v>
      </c>
      <c r="H49" s="2">
        <f t="shared" si="6"/>
        <v>5.4255839026232246E-2</v>
      </c>
      <c r="I49" s="2">
        <f t="shared" si="5"/>
        <v>3.3822459809869981E-3</v>
      </c>
    </row>
    <row r="50" spans="1:9" x14ac:dyDescent="0.25">
      <c r="A50">
        <v>0.16871</v>
      </c>
      <c r="B50" s="2">
        <f t="shared" si="1"/>
        <v>1.0600361931742679</v>
      </c>
      <c r="C50" s="1">
        <v>99816944.849999994</v>
      </c>
      <c r="D50" s="2">
        <f t="shared" si="2"/>
        <v>5719089663.7950983</v>
      </c>
      <c r="E50" s="1">
        <v>5566646.3870000001</v>
      </c>
      <c r="F50" s="2">
        <f t="shared" si="3"/>
        <v>318945344.01684833</v>
      </c>
      <c r="G50" s="2">
        <f t="shared" si="4"/>
        <v>2.1405046999236141</v>
      </c>
      <c r="H50" s="2">
        <f t="shared" si="6"/>
        <v>5.4488278046828299E-2</v>
      </c>
      <c r="I50" s="2">
        <f t="shared" si="5"/>
        <v>2.8666307214796492E-3</v>
      </c>
    </row>
    <row r="51" spans="1:9" x14ac:dyDescent="0.25">
      <c r="A51">
        <v>0.17237</v>
      </c>
      <c r="B51" s="2">
        <f t="shared" si="1"/>
        <v>1.0830326513985453</v>
      </c>
      <c r="C51" s="1">
        <v>100324371.5</v>
      </c>
      <c r="D51" s="2">
        <f t="shared" si="2"/>
        <v>5748163069.2525597</v>
      </c>
      <c r="E51" s="1">
        <v>4724968.1969999997</v>
      </c>
      <c r="F51" s="2">
        <f t="shared" si="3"/>
        <v>270720736.0216381</v>
      </c>
      <c r="G51" s="2">
        <f t="shared" si="4"/>
        <v>2.1869408756199005</v>
      </c>
      <c r="H51" s="2">
        <f t="shared" si="6"/>
        <v>5.4765273144555635E-2</v>
      </c>
      <c r="I51" s="2">
        <f t="shared" si="5"/>
        <v>2.3815305122643587E-3</v>
      </c>
    </row>
    <row r="52" spans="1:9" x14ac:dyDescent="0.25">
      <c r="A52">
        <v>0.17602999999999999</v>
      </c>
      <c r="B52" s="2">
        <f t="shared" si="1"/>
        <v>1.1060291096228225</v>
      </c>
      <c r="C52" s="1">
        <v>100861394.59999999</v>
      </c>
      <c r="D52" s="2">
        <f t="shared" si="2"/>
        <v>5778932226.3835917</v>
      </c>
      <c r="E52" s="1">
        <v>3920315.0019999999</v>
      </c>
      <c r="F52" s="2">
        <f t="shared" si="3"/>
        <v>224617503.97642088</v>
      </c>
      <c r="G52" s="2">
        <f t="shared" si="4"/>
        <v>2.2333770513161864</v>
      </c>
      <c r="H52" s="2">
        <f t="shared" si="6"/>
        <v>5.5058424412953423E-2</v>
      </c>
      <c r="I52" s="2">
        <f t="shared" si="5"/>
        <v>1.9348763557189509E-3</v>
      </c>
    </row>
    <row r="53" spans="1:9" x14ac:dyDescent="0.25">
      <c r="A53">
        <v>0.17968999999999999</v>
      </c>
      <c r="B53" s="2">
        <f t="shared" si="1"/>
        <v>1.1290255678470997</v>
      </c>
      <c r="C53" s="1">
        <v>101362163.90000001</v>
      </c>
      <c r="D53" s="2">
        <f t="shared" si="2"/>
        <v>5807624193.7833128</v>
      </c>
      <c r="E53" s="1">
        <v>3418208.63</v>
      </c>
      <c r="F53" s="2">
        <f t="shared" si="3"/>
        <v>195848927.99419519</v>
      </c>
      <c r="G53" s="2">
        <f t="shared" si="4"/>
        <v>2.2798132270124722</v>
      </c>
      <c r="H53" s="2">
        <f t="shared" si="6"/>
        <v>5.5331785382844063E-2</v>
      </c>
      <c r="I53" s="2">
        <f t="shared" si="5"/>
        <v>1.6526983733548082E-3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ADECF-660C-4DE4-B7FF-0CFA7DB0B6BA}">
  <dimension ref="A1:I53"/>
  <sheetViews>
    <sheetView workbookViewId="0">
      <selection activeCell="L9" sqref="L9"/>
    </sheetView>
  </sheetViews>
  <sheetFormatPr defaultRowHeight="15" x14ac:dyDescent="0.25"/>
  <cols>
    <col min="5" max="5" width="12" bestFit="1" customWidth="1"/>
  </cols>
  <sheetData>
    <row r="1" spans="1:9" x14ac:dyDescent="0.25">
      <c r="A1" t="s">
        <v>23</v>
      </c>
      <c r="D1" t="s">
        <v>24</v>
      </c>
      <c r="G1" t="s">
        <v>25</v>
      </c>
      <c r="H1" t="s">
        <v>26</v>
      </c>
    </row>
    <row r="2" spans="1:9" x14ac:dyDescent="0.25">
      <c r="A2">
        <v>40</v>
      </c>
      <c r="D2">
        <v>9.81</v>
      </c>
      <c r="G2">
        <v>1025</v>
      </c>
      <c r="H2">
        <v>5</v>
      </c>
    </row>
    <row r="3" spans="1:9" x14ac:dyDescent="0.25">
      <c r="A3" t="s">
        <v>22</v>
      </c>
      <c r="B3" t="s">
        <v>22</v>
      </c>
      <c r="C3" t="s">
        <v>17</v>
      </c>
      <c r="D3" t="s">
        <v>17</v>
      </c>
      <c r="E3" t="s">
        <v>18</v>
      </c>
      <c r="F3" t="s">
        <v>18</v>
      </c>
      <c r="G3" t="s">
        <v>27</v>
      </c>
      <c r="H3" t="s">
        <v>50</v>
      </c>
      <c r="I3" t="s">
        <v>51</v>
      </c>
    </row>
    <row r="4" spans="1:9" x14ac:dyDescent="0.25">
      <c r="A4" t="s">
        <v>56</v>
      </c>
      <c r="B4" t="s">
        <v>58</v>
      </c>
      <c r="C4" t="s">
        <v>66</v>
      </c>
      <c r="D4" t="s">
        <v>67</v>
      </c>
      <c r="E4" t="s">
        <v>68</v>
      </c>
      <c r="F4" t="s">
        <v>68</v>
      </c>
    </row>
    <row r="5" spans="1:9" x14ac:dyDescent="0.25">
      <c r="A5" s="1">
        <v>3.9788999999999996E-3</v>
      </c>
      <c r="B5" s="2">
        <f>2*PI()*A5</f>
        <v>2.5000166018736853E-2</v>
      </c>
      <c r="C5">
        <v>110341580.718986</v>
      </c>
      <c r="D5" s="2">
        <f>C5*180/PI()</f>
        <v>6322106879.9999981</v>
      </c>
      <c r="E5" s="1">
        <v>9.5799999999999998E-5</v>
      </c>
      <c r="F5" s="2">
        <f>E5*180/PI()</f>
        <v>5.4889356773532858E-3</v>
      </c>
      <c r="G5" s="2">
        <f>B5*SQRT($A$2/$D$2)</f>
        <v>5.0482212972118239E-2</v>
      </c>
      <c r="H5" s="2">
        <f t="shared" ref="H5:H36" si="0">D5/($G$2*$A$2^$H$2)</f>
        <v>6.0233487804878028E-2</v>
      </c>
      <c r="I5" s="2">
        <f>F5/($G$2*$A$2^$H$2*B5)</f>
        <v>2.0918061078310331E-12</v>
      </c>
    </row>
    <row r="6" spans="1:9" x14ac:dyDescent="0.25">
      <c r="A6" s="1">
        <v>7.6395999999999999E-3</v>
      </c>
      <c r="B6" s="2">
        <f t="shared" ref="B6:B53" si="1">2*PI()*A6</f>
        <v>4.8001022472729166E-2</v>
      </c>
      <c r="C6">
        <v>110446383.132899</v>
      </c>
      <c r="D6" s="2">
        <f t="shared" ref="D6:D53" si="2">C6*180/PI()</f>
        <v>6328111615.9999962</v>
      </c>
      <c r="E6" s="1">
        <v>-1.45E-4</v>
      </c>
      <c r="F6" s="2">
        <f t="shared" ref="F6:F53" si="3">E6*180/PI()</f>
        <v>-8.3078880293969374E-3</v>
      </c>
      <c r="G6" s="2">
        <f t="shared" ref="G6:G53" si="4">B6*SQRT($A$2/$D$2)</f>
        <v>9.6927269904193258E-2</v>
      </c>
      <c r="H6" s="2">
        <f t="shared" si="0"/>
        <v>6.0290697560975576E-2</v>
      </c>
      <c r="I6" s="2">
        <f t="shared" ref="I6:I53" si="5">F6/($G$2*$A$2^$H$2*B6)</f>
        <v>-1.6489835537672163E-12</v>
      </c>
    </row>
    <row r="7" spans="1:9" x14ac:dyDescent="0.25">
      <c r="A7">
        <v>1.1299999999999999E-2</v>
      </c>
      <c r="B7" s="2">
        <f t="shared" si="1"/>
        <v>7.0999993971129313E-2</v>
      </c>
      <c r="C7">
        <v>110618420.656147</v>
      </c>
      <c r="D7" s="2">
        <f t="shared" si="2"/>
        <v>6337968639.9999895</v>
      </c>
      <c r="E7" s="1">
        <v>1.6699999999999999E-4</v>
      </c>
      <c r="F7" s="2">
        <f t="shared" si="3"/>
        <v>9.5683951786847479E-3</v>
      </c>
      <c r="G7" s="2">
        <f t="shared" si="4"/>
        <v>0.14336852059235872</v>
      </c>
      <c r="H7" s="2">
        <f t="shared" si="0"/>
        <v>6.0384609756097461E-2</v>
      </c>
      <c r="I7" s="2">
        <f t="shared" si="5"/>
        <v>1.2839761882692244E-12</v>
      </c>
    </row>
    <row r="8" spans="1:9" x14ac:dyDescent="0.25">
      <c r="A8">
        <v>1.4959999999999999E-2</v>
      </c>
      <c r="B8" s="2">
        <f t="shared" si="1"/>
        <v>9.3996452195406602E-2</v>
      </c>
      <c r="C8">
        <v>110859131.998539</v>
      </c>
      <c r="D8" s="2">
        <f t="shared" si="2"/>
        <v>6351760383.999979</v>
      </c>
      <c r="E8" s="1">
        <v>1.66E-2</v>
      </c>
      <c r="F8" s="2">
        <f t="shared" si="3"/>
        <v>0.95110993991716652</v>
      </c>
      <c r="G8" s="2">
        <f t="shared" si="4"/>
        <v>0.18980469628864483</v>
      </c>
      <c r="H8" s="2">
        <f t="shared" si="0"/>
        <v>6.0516009756097361E-2</v>
      </c>
      <c r="I8" s="2">
        <f t="shared" si="5"/>
        <v>9.6404084903271435E-11</v>
      </c>
    </row>
    <row r="9" spans="1:9" x14ac:dyDescent="0.25">
      <c r="A9">
        <v>1.8620000000000001E-2</v>
      </c>
      <c r="B9" s="2">
        <f t="shared" si="1"/>
        <v>0.1169929104196839</v>
      </c>
      <c r="C9">
        <v>111170742.245432</v>
      </c>
      <c r="D9" s="2">
        <f t="shared" si="2"/>
        <v>6369614335.999979</v>
      </c>
      <c r="E9">
        <v>0.20495100199999999</v>
      </c>
      <c r="F9" s="2">
        <f t="shared" si="3"/>
        <v>11.742827421577294</v>
      </c>
      <c r="G9" s="2">
        <f t="shared" si="4"/>
        <v>0.23624087198493096</v>
      </c>
      <c r="H9" s="2">
        <f t="shared" si="0"/>
        <v>6.0686112195121752E-2</v>
      </c>
      <c r="I9" s="2">
        <f t="shared" si="5"/>
        <v>9.5628933267559668E-10</v>
      </c>
    </row>
    <row r="10" spans="1:9" x14ac:dyDescent="0.25">
      <c r="A10">
        <v>2.2280000000000001E-2</v>
      </c>
      <c r="B10" s="2">
        <f t="shared" si="1"/>
        <v>0.13998936864396119</v>
      </c>
      <c r="C10">
        <v>111556468.387704</v>
      </c>
      <c r="D10" s="2">
        <f t="shared" si="2"/>
        <v>6391714816.0000267</v>
      </c>
      <c r="E10">
        <v>1.209562893</v>
      </c>
      <c r="F10" s="2">
        <f t="shared" si="3"/>
        <v>69.302848824533982</v>
      </c>
      <c r="G10" s="2">
        <f t="shared" si="4"/>
        <v>0.2826770476812171</v>
      </c>
      <c r="H10" s="2">
        <f t="shared" si="0"/>
        <v>6.0896673170731962E-2</v>
      </c>
      <c r="I10" s="2">
        <f t="shared" si="5"/>
        <v>4.7166343615106047E-9</v>
      </c>
    </row>
    <row r="11" spans="1:9" x14ac:dyDescent="0.25">
      <c r="A11">
        <v>2.5940000000000001E-2</v>
      </c>
      <c r="B11" s="2">
        <f t="shared" si="1"/>
        <v>0.16298582686823848</v>
      </c>
      <c r="C11">
        <v>112020072.517462</v>
      </c>
      <c r="D11" s="2">
        <f t="shared" si="2"/>
        <v>6418277375.9999962</v>
      </c>
      <c r="E11">
        <v>5.9499349050000001</v>
      </c>
      <c r="F11" s="2">
        <f t="shared" si="3"/>
        <v>340.90615843407244</v>
      </c>
      <c r="G11" s="2">
        <f t="shared" si="4"/>
        <v>0.32911322337750321</v>
      </c>
      <c r="H11" s="2">
        <f t="shared" si="0"/>
        <v>6.1149746341463376E-2</v>
      </c>
      <c r="I11" s="2">
        <f t="shared" si="5"/>
        <v>1.9927883914381543E-8</v>
      </c>
    </row>
    <row r="12" spans="1:9" x14ac:dyDescent="0.25">
      <c r="A12">
        <v>2.9600000000000001E-2</v>
      </c>
      <c r="B12" s="2">
        <f t="shared" si="1"/>
        <v>0.18598228509251577</v>
      </c>
      <c r="C12">
        <v>112566523.098396</v>
      </c>
      <c r="D12" s="2">
        <f t="shared" si="2"/>
        <v>6449586687.9999857</v>
      </c>
      <c r="E12">
        <v>24.29368783</v>
      </c>
      <c r="F12" s="2">
        <f t="shared" si="3"/>
        <v>1391.9257814673313</v>
      </c>
      <c r="G12" s="2">
        <f t="shared" si="4"/>
        <v>0.37554939907378931</v>
      </c>
      <c r="H12" s="2">
        <f t="shared" si="0"/>
        <v>6.1448043902438888E-2</v>
      </c>
      <c r="I12" s="2">
        <f t="shared" si="5"/>
        <v>7.1305113832803431E-8</v>
      </c>
    </row>
    <row r="13" spans="1:9" x14ac:dyDescent="0.25">
      <c r="A13">
        <v>3.3270000000000001E-2</v>
      </c>
      <c r="B13" s="2">
        <f t="shared" si="1"/>
        <v>0.20904157516986485</v>
      </c>
      <c r="C13">
        <v>113202593.68352</v>
      </c>
      <c r="D13" s="2">
        <f t="shared" si="2"/>
        <v>6486030848.0000076</v>
      </c>
      <c r="E13">
        <v>85.295680779999998</v>
      </c>
      <c r="F13" s="2">
        <f t="shared" si="3"/>
        <v>4887.0825193891333</v>
      </c>
      <c r="G13" s="2">
        <f t="shared" si="4"/>
        <v>0.42211244956705979</v>
      </c>
      <c r="H13" s="2">
        <f t="shared" si="0"/>
        <v>6.1795263414634219E-2</v>
      </c>
      <c r="I13" s="2">
        <f t="shared" si="5"/>
        <v>2.2273741801269993E-7</v>
      </c>
    </row>
    <row r="14" spans="1:9" x14ac:dyDescent="0.25">
      <c r="A14">
        <v>3.6929999999999998E-2</v>
      </c>
      <c r="B14" s="2">
        <f t="shared" si="1"/>
        <v>0.23203803339414211</v>
      </c>
      <c r="C14">
        <v>113934861.23196</v>
      </c>
      <c r="D14" s="2">
        <f t="shared" si="2"/>
        <v>6527986688.0000114</v>
      </c>
      <c r="E14">
        <v>263.85060989999999</v>
      </c>
      <c r="F14" s="2">
        <f t="shared" si="3"/>
        <v>15117.526369222696</v>
      </c>
      <c r="G14" s="2">
        <f t="shared" si="4"/>
        <v>0.46854862526334584</v>
      </c>
      <c r="H14" s="2">
        <f t="shared" si="0"/>
        <v>6.2194995121951327E-2</v>
      </c>
      <c r="I14" s="2">
        <f t="shared" si="5"/>
        <v>6.2072285554035815E-7</v>
      </c>
    </row>
    <row r="15" spans="1:9" x14ac:dyDescent="0.25">
      <c r="A15">
        <v>4.0590000000000001E-2</v>
      </c>
      <c r="B15" s="2">
        <f t="shared" si="1"/>
        <v>0.2550344916184194</v>
      </c>
      <c r="C15">
        <v>114773548.625837</v>
      </c>
      <c r="D15" s="2">
        <f t="shared" si="2"/>
        <v>6576039935.9999895</v>
      </c>
      <c r="E15">
        <v>734.46243360000005</v>
      </c>
      <c r="F15" s="2">
        <f t="shared" si="3"/>
        <v>42081.597656187463</v>
      </c>
      <c r="G15" s="2">
        <f t="shared" si="4"/>
        <v>0.51498480095963195</v>
      </c>
      <c r="H15" s="2">
        <f t="shared" si="0"/>
        <v>6.2652819512195021E-2</v>
      </c>
      <c r="I15" s="2">
        <f t="shared" si="5"/>
        <v>1.5720613050179801E-6</v>
      </c>
    </row>
    <row r="16" spans="1:9" x14ac:dyDescent="0.25">
      <c r="A16">
        <v>4.4249999999999998E-2</v>
      </c>
      <c r="B16" s="2">
        <f t="shared" si="1"/>
        <v>0.27803094984269666</v>
      </c>
      <c r="C16">
        <v>115729316.615476</v>
      </c>
      <c r="D16" s="2">
        <f t="shared" si="2"/>
        <v>6630801408.0000067</v>
      </c>
      <c r="E16">
        <v>1873.3578789999999</v>
      </c>
      <c r="F16" s="2">
        <f t="shared" si="3"/>
        <v>107335.49998427955</v>
      </c>
      <c r="G16" s="2">
        <f t="shared" si="4"/>
        <v>0.56142097665591795</v>
      </c>
      <c r="H16" s="2">
        <f t="shared" si="0"/>
        <v>6.3174556097561035E-2</v>
      </c>
      <c r="I16" s="2">
        <f t="shared" si="5"/>
        <v>3.6781244384168189E-6</v>
      </c>
    </row>
    <row r="17" spans="1:9" x14ac:dyDescent="0.25">
      <c r="A17">
        <v>4.7910000000000001E-2</v>
      </c>
      <c r="B17" s="2">
        <f t="shared" si="1"/>
        <v>0.30102740806697398</v>
      </c>
      <c r="C17">
        <v>116818473.55740599</v>
      </c>
      <c r="D17" s="2">
        <f t="shared" si="2"/>
        <v>6693205503.9999723</v>
      </c>
      <c r="E17">
        <v>4432.6631520000001</v>
      </c>
      <c r="F17" s="2">
        <f t="shared" si="3"/>
        <v>253972.89061275651</v>
      </c>
      <c r="G17" s="2">
        <f t="shared" si="4"/>
        <v>0.60785715235220417</v>
      </c>
      <c r="H17" s="2">
        <f t="shared" si="0"/>
        <v>6.3769107317072901E-2</v>
      </c>
      <c r="I17" s="2">
        <f t="shared" si="5"/>
        <v>8.0381758083065403E-6</v>
      </c>
    </row>
    <row r="18" spans="1:9" x14ac:dyDescent="0.25">
      <c r="A18">
        <v>5.1569999999999998E-2</v>
      </c>
      <c r="B18" s="2">
        <f t="shared" si="1"/>
        <v>0.32402386629125124</v>
      </c>
      <c r="C18">
        <v>118057855.03722</v>
      </c>
      <c r="D18" s="2">
        <f t="shared" si="2"/>
        <v>6764216831.9999924</v>
      </c>
      <c r="E18">
        <v>9834.4296439999998</v>
      </c>
      <c r="F18" s="2">
        <f t="shared" si="3"/>
        <v>563471.31251954474</v>
      </c>
      <c r="G18" s="2">
        <f t="shared" si="4"/>
        <v>0.65429332804849027</v>
      </c>
      <c r="H18" s="2">
        <f t="shared" si="0"/>
        <v>6.4445663414634077E-2</v>
      </c>
      <c r="I18" s="2">
        <f t="shared" si="5"/>
        <v>1.6568034427432088E-5</v>
      </c>
    </row>
    <row r="19" spans="1:9" x14ac:dyDescent="0.25">
      <c r="A19">
        <v>5.5230000000000001E-2</v>
      </c>
      <c r="B19" s="2">
        <f t="shared" si="1"/>
        <v>0.34702032451552856</v>
      </c>
      <c r="C19">
        <v>119469131.06291001</v>
      </c>
      <c r="D19" s="2">
        <f t="shared" si="2"/>
        <v>6845076992.0000257</v>
      </c>
      <c r="E19">
        <v>20628.151150000002</v>
      </c>
      <c r="F19" s="2">
        <f t="shared" si="3"/>
        <v>1181906.0000529357</v>
      </c>
      <c r="G19" s="2">
        <f t="shared" si="4"/>
        <v>0.70072950374477638</v>
      </c>
      <c r="H19" s="2">
        <f t="shared" si="0"/>
        <v>6.5216053658536832E-2</v>
      </c>
      <c r="I19" s="2">
        <f t="shared" si="5"/>
        <v>3.2449215658437398E-5</v>
      </c>
    </row>
    <row r="20" spans="1:9" x14ac:dyDescent="0.25">
      <c r="A20">
        <v>5.8889999999999998E-2</v>
      </c>
      <c r="B20" s="2">
        <f t="shared" si="1"/>
        <v>0.37001678273980582</v>
      </c>
      <c r="C20">
        <v>121078234.15538</v>
      </c>
      <c r="D20" s="2">
        <f t="shared" si="2"/>
        <v>6937271808.0000057</v>
      </c>
      <c r="E20">
        <v>41207.450530000002</v>
      </c>
      <c r="F20" s="2">
        <f t="shared" si="3"/>
        <v>2361012.9998631272</v>
      </c>
      <c r="G20" s="2">
        <f t="shared" si="4"/>
        <v>0.74716567944106249</v>
      </c>
      <c r="H20" s="2">
        <f t="shared" si="0"/>
        <v>6.6094434146341516E-2</v>
      </c>
      <c r="I20" s="2">
        <f t="shared" si="5"/>
        <v>6.079293816196063E-5</v>
      </c>
    </row>
    <row r="21" spans="1:9" x14ac:dyDescent="0.25">
      <c r="A21">
        <v>6.2549999999999994E-2</v>
      </c>
      <c r="B21" s="2">
        <f t="shared" si="1"/>
        <v>0.39301324096408308</v>
      </c>
      <c r="C21">
        <v>122917566.561634</v>
      </c>
      <c r="D21" s="2">
        <f t="shared" si="2"/>
        <v>7042657792.0000019</v>
      </c>
      <c r="E21">
        <v>78827.970199999996</v>
      </c>
      <c r="F21" s="2">
        <f t="shared" si="3"/>
        <v>4516510.0000430243</v>
      </c>
      <c r="G21" s="2">
        <f t="shared" si="4"/>
        <v>0.79360185513734849</v>
      </c>
      <c r="H21" s="2">
        <f t="shared" si="0"/>
        <v>6.709849268292685E-2</v>
      </c>
      <c r="I21" s="2">
        <f t="shared" si="5"/>
        <v>1.0948937374960152E-4</v>
      </c>
    </row>
    <row r="22" spans="1:9" x14ac:dyDescent="0.25">
      <c r="A22">
        <v>6.6210000000000005E-2</v>
      </c>
      <c r="B22" s="2">
        <f t="shared" si="1"/>
        <v>0.41600969918836045</v>
      </c>
      <c r="C22">
        <v>125024659.84190699</v>
      </c>
      <c r="D22" s="2">
        <f t="shared" si="2"/>
        <v>7163385344.000021</v>
      </c>
      <c r="E22">
        <v>145098.7677</v>
      </c>
      <c r="F22" s="2">
        <f t="shared" si="3"/>
        <v>8313547.001759151</v>
      </c>
      <c r="G22" s="2">
        <f t="shared" si="4"/>
        <v>0.84003803083363482</v>
      </c>
      <c r="H22" s="2">
        <f t="shared" si="0"/>
        <v>6.8248717073170928E-2</v>
      </c>
      <c r="I22" s="2">
        <f t="shared" si="5"/>
        <v>1.9039655154722598E-4</v>
      </c>
    </row>
    <row r="23" spans="1:9" x14ac:dyDescent="0.25">
      <c r="A23">
        <v>6.9870000000000002E-2</v>
      </c>
      <c r="B23" s="2">
        <f t="shared" si="1"/>
        <v>0.43900615741263771</v>
      </c>
      <c r="C23">
        <v>127443220.3917</v>
      </c>
      <c r="D23" s="2">
        <f t="shared" si="2"/>
        <v>7301958656</v>
      </c>
      <c r="E23">
        <v>257999.47440000001</v>
      </c>
      <c r="F23" s="2">
        <f t="shared" si="3"/>
        <v>14782280.999713529</v>
      </c>
      <c r="G23" s="2">
        <f t="shared" si="4"/>
        <v>0.88647420652992082</v>
      </c>
      <c r="H23" s="2">
        <f t="shared" si="0"/>
        <v>6.9568965853658543E-2</v>
      </c>
      <c r="I23" s="2">
        <f t="shared" si="5"/>
        <v>3.2080935196039873E-4</v>
      </c>
    </row>
    <row r="24" spans="1:9" x14ac:dyDescent="0.25">
      <c r="A24">
        <v>7.3529999999999998E-2</v>
      </c>
      <c r="B24" s="2">
        <f t="shared" si="1"/>
        <v>0.46200261563691497</v>
      </c>
      <c r="C24">
        <v>130218857.99278501</v>
      </c>
      <c r="D24" s="2">
        <f t="shared" si="2"/>
        <v>7460990975.9999876</v>
      </c>
      <c r="E24">
        <v>444815.48580000002</v>
      </c>
      <c r="F24" s="2">
        <f t="shared" si="3"/>
        <v>25486049.998401403</v>
      </c>
      <c r="G24" s="2">
        <f t="shared" si="4"/>
        <v>0.93291038222620692</v>
      </c>
      <c r="H24" s="2">
        <f t="shared" si="0"/>
        <v>7.1084136585365734E-2</v>
      </c>
      <c r="I24" s="2">
        <f t="shared" si="5"/>
        <v>5.2557448619113163E-4</v>
      </c>
    </row>
    <row r="25" spans="1:9" x14ac:dyDescent="0.25">
      <c r="A25">
        <v>7.7189999999999995E-2</v>
      </c>
      <c r="B25" s="2">
        <f t="shared" si="1"/>
        <v>0.48499907386119223</v>
      </c>
      <c r="C25">
        <v>133403169.60439999</v>
      </c>
      <c r="D25" s="2">
        <f t="shared" si="2"/>
        <v>7643438592.0000277</v>
      </c>
      <c r="E25">
        <v>745700.23069999996</v>
      </c>
      <c r="F25" s="2">
        <f t="shared" si="3"/>
        <v>42725476.001041822</v>
      </c>
      <c r="G25" s="2">
        <f t="shared" si="4"/>
        <v>0.97934655792249292</v>
      </c>
      <c r="H25" s="2">
        <f t="shared" si="0"/>
        <v>7.2822395121951489E-2</v>
      </c>
      <c r="I25" s="2">
        <f t="shared" si="5"/>
        <v>8.3930957671164003E-4</v>
      </c>
    </row>
    <row r="26" spans="1:9" x14ac:dyDescent="0.25">
      <c r="A26">
        <v>8.0850000000000005E-2</v>
      </c>
      <c r="B26" s="2">
        <f t="shared" si="1"/>
        <v>0.50799553208546955</v>
      </c>
      <c r="C26">
        <v>137052774.26598299</v>
      </c>
      <c r="D26" s="2">
        <f t="shared" si="2"/>
        <v>7852545536.0000048</v>
      </c>
      <c r="E26">
        <v>1218490.5870000001</v>
      </c>
      <c r="F26" s="2">
        <f t="shared" si="3"/>
        <v>69814368.011518255</v>
      </c>
      <c r="G26" s="2">
        <f t="shared" si="4"/>
        <v>1.025782733618779</v>
      </c>
      <c r="H26" s="2">
        <f t="shared" si="0"/>
        <v>7.4814648780487852E-2</v>
      </c>
      <c r="I26" s="2">
        <f t="shared" si="5"/>
        <v>1.3093661110077834E-3</v>
      </c>
    </row>
    <row r="27" spans="1:9" x14ac:dyDescent="0.25">
      <c r="A27">
        <v>8.4519999999999998E-2</v>
      </c>
      <c r="B27" s="2">
        <f t="shared" si="1"/>
        <v>0.53105482216281863</v>
      </c>
      <c r="C27">
        <v>141213290.69539201</v>
      </c>
      <c r="D27" s="2">
        <f t="shared" si="2"/>
        <v>8090925567.9999809</v>
      </c>
      <c r="E27">
        <v>1945307.263</v>
      </c>
      <c r="F27" s="2">
        <f t="shared" si="3"/>
        <v>111457896.02604565</v>
      </c>
      <c r="G27" s="2">
        <f t="shared" si="4"/>
        <v>1.0723457841120496</v>
      </c>
      <c r="H27" s="2">
        <f t="shared" si="0"/>
        <v>7.7085799999999816E-2</v>
      </c>
      <c r="I27" s="2">
        <f t="shared" si="5"/>
        <v>1.9996208750165572E-3</v>
      </c>
    </row>
    <row r="28" spans="1:9" x14ac:dyDescent="0.25">
      <c r="A28">
        <v>8.8179999999999994E-2</v>
      </c>
      <c r="B28" s="2">
        <f t="shared" si="1"/>
        <v>0.55405128038709583</v>
      </c>
      <c r="C28">
        <v>145922161.09200501</v>
      </c>
      <c r="D28" s="2">
        <f t="shared" si="2"/>
        <v>8360723967.999999</v>
      </c>
      <c r="E28">
        <v>3039269.4449999998</v>
      </c>
      <c r="F28" s="2">
        <f t="shared" si="3"/>
        <v>174137312.00156808</v>
      </c>
      <c r="G28" s="2">
        <f t="shared" si="4"/>
        <v>1.1187819598083355</v>
      </c>
      <c r="H28" s="2">
        <f t="shared" si="0"/>
        <v>7.9656287804878045E-2</v>
      </c>
      <c r="I28" s="2">
        <f t="shared" si="5"/>
        <v>2.9944567961417172E-3</v>
      </c>
    </row>
    <row r="29" spans="1:9" x14ac:dyDescent="0.25">
      <c r="A29">
        <v>9.1840000000000005E-2</v>
      </c>
      <c r="B29" s="2">
        <f t="shared" si="1"/>
        <v>0.57704773861137326</v>
      </c>
      <c r="C29">
        <v>151187937.28990301</v>
      </c>
      <c r="D29" s="2">
        <f t="shared" si="2"/>
        <v>8662430720</v>
      </c>
      <c r="E29">
        <v>4653072.3600000003</v>
      </c>
      <c r="F29" s="2">
        <f t="shared" si="3"/>
        <v>266601407.99697763</v>
      </c>
      <c r="G29" s="2">
        <f t="shared" si="4"/>
        <v>1.1652181355046218</v>
      </c>
      <c r="H29" s="2">
        <f t="shared" si="0"/>
        <v>8.2530780487804878E-2</v>
      </c>
      <c r="I29" s="2">
        <f t="shared" si="5"/>
        <v>4.401765206844409E-3</v>
      </c>
    </row>
    <row r="30" spans="1:9" x14ac:dyDescent="0.25">
      <c r="A30">
        <v>9.5500000000000002E-2</v>
      </c>
      <c r="B30" s="2">
        <f t="shared" si="1"/>
        <v>0.60004419683565047</v>
      </c>
      <c r="C30">
        <v>156977805.98213801</v>
      </c>
      <c r="D30" s="2">
        <f t="shared" si="2"/>
        <v>8994165759.9999943</v>
      </c>
      <c r="E30">
        <v>6986411.6940000001</v>
      </c>
      <c r="F30" s="2">
        <f t="shared" si="3"/>
        <v>400291904.00704402</v>
      </c>
      <c r="G30" s="2">
        <f t="shared" si="4"/>
        <v>1.2116543112009079</v>
      </c>
      <c r="H30" s="2">
        <f t="shared" si="0"/>
        <v>8.5691365853658483E-2</v>
      </c>
      <c r="I30" s="2">
        <f t="shared" si="5"/>
        <v>6.355793002409048E-3</v>
      </c>
    </row>
    <row r="31" spans="1:9" x14ac:dyDescent="0.25">
      <c r="A31">
        <v>9.9159999999999998E-2</v>
      </c>
      <c r="B31" s="2">
        <f t="shared" si="1"/>
        <v>0.62304065505992778</v>
      </c>
      <c r="C31">
        <v>163195766.799281</v>
      </c>
      <c r="D31" s="2">
        <f t="shared" si="2"/>
        <v>9350428672.0000038</v>
      </c>
      <c r="E31">
        <v>10294111.66</v>
      </c>
      <c r="F31" s="2">
        <f t="shared" si="3"/>
        <v>589809151.95440984</v>
      </c>
      <c r="G31" s="2">
        <f t="shared" si="4"/>
        <v>1.258090486897194</v>
      </c>
      <c r="H31" s="2">
        <f t="shared" si="0"/>
        <v>8.9085639024390276E-2</v>
      </c>
      <c r="I31" s="2">
        <f t="shared" si="5"/>
        <v>9.0192681418718255E-3</v>
      </c>
    </row>
    <row r="32" spans="1:9" x14ac:dyDescent="0.25">
      <c r="A32">
        <v>0.10281999999999999</v>
      </c>
      <c r="B32" s="2">
        <f t="shared" si="1"/>
        <v>0.64603711328420499</v>
      </c>
      <c r="C32">
        <v>169608748.75227299</v>
      </c>
      <c r="D32" s="2">
        <f t="shared" si="2"/>
        <v>9717865472.0000095</v>
      </c>
      <c r="E32">
        <v>14878500.15</v>
      </c>
      <c r="F32" s="2">
        <f t="shared" si="3"/>
        <v>852475264.07976222</v>
      </c>
      <c r="G32" s="2">
        <f t="shared" si="4"/>
        <v>1.3045266625934799</v>
      </c>
      <c r="H32" s="2">
        <f t="shared" si="0"/>
        <v>9.2586370731707404E-2</v>
      </c>
      <c r="I32" s="2">
        <f t="shared" si="5"/>
        <v>1.2571887792997291E-2</v>
      </c>
    </row>
    <row r="33" spans="1:9" x14ac:dyDescent="0.25">
      <c r="A33">
        <v>0.10648000000000001</v>
      </c>
      <c r="B33" s="2">
        <f t="shared" si="1"/>
        <v>0.66903357150848242</v>
      </c>
      <c r="C33">
        <v>175858432.67390001</v>
      </c>
      <c r="D33" s="2">
        <f t="shared" si="2"/>
        <v>10075945984.000008</v>
      </c>
      <c r="E33">
        <v>21075610.84</v>
      </c>
      <c r="F33" s="2">
        <f t="shared" si="3"/>
        <v>1207543551.7921677</v>
      </c>
      <c r="G33" s="2">
        <f t="shared" si="4"/>
        <v>1.3509628382897663</v>
      </c>
      <c r="H33" s="2">
        <f t="shared" si="0"/>
        <v>9.5997960975609822E-2</v>
      </c>
      <c r="I33" s="2">
        <f t="shared" si="5"/>
        <v>1.7196143884163267E-2</v>
      </c>
    </row>
    <row r="34" spans="1:9" x14ac:dyDescent="0.25">
      <c r="A34">
        <v>0.11014</v>
      </c>
      <c r="B34" s="2">
        <f t="shared" si="1"/>
        <v>0.69203002973275962</v>
      </c>
      <c r="C34">
        <v>181373498.856529</v>
      </c>
      <c r="D34" s="2">
        <f t="shared" si="2"/>
        <v>10391935999.999975</v>
      </c>
      <c r="E34">
        <v>29206423.48</v>
      </c>
      <c r="F34" s="2">
        <f t="shared" si="3"/>
        <v>1673404800.0757904</v>
      </c>
      <c r="G34" s="2">
        <f t="shared" si="4"/>
        <v>1.3973990139860524</v>
      </c>
      <c r="H34" s="2">
        <f t="shared" si="0"/>
        <v>9.9008536585365611E-2</v>
      </c>
      <c r="I34" s="2">
        <f t="shared" si="5"/>
        <v>2.303839647247798E-2</v>
      </c>
    </row>
    <row r="35" spans="1:9" x14ac:dyDescent="0.25">
      <c r="A35">
        <v>0.1138</v>
      </c>
      <c r="B35" s="2">
        <f t="shared" si="1"/>
        <v>0.71502648795703694</v>
      </c>
      <c r="C35">
        <v>185384961.375292</v>
      </c>
      <c r="D35" s="2">
        <f t="shared" si="2"/>
        <v>10621775872.000013</v>
      </c>
      <c r="E35">
        <v>39496466.990000002</v>
      </c>
      <c r="F35" s="2">
        <f t="shared" si="3"/>
        <v>2262980864.2047744</v>
      </c>
      <c r="G35" s="2">
        <f t="shared" si="4"/>
        <v>1.4438351896823385</v>
      </c>
      <c r="H35" s="2">
        <f t="shared" si="0"/>
        <v>0.10119832195121964</v>
      </c>
      <c r="I35" s="2">
        <f t="shared" si="5"/>
        <v>3.0153305591062812E-2</v>
      </c>
    </row>
    <row r="36" spans="1:9" x14ac:dyDescent="0.25">
      <c r="A36">
        <v>0.11745999999999999</v>
      </c>
      <c r="B36" s="2">
        <f t="shared" si="1"/>
        <v>0.73802294618131414</v>
      </c>
      <c r="C36">
        <v>186968864.70589</v>
      </c>
      <c r="D36" s="2">
        <f t="shared" si="2"/>
        <v>10712526847.999992</v>
      </c>
      <c r="E36">
        <v>51954201.609999999</v>
      </c>
      <c r="F36" s="2">
        <f t="shared" si="3"/>
        <v>2976756480.2247863</v>
      </c>
      <c r="G36" s="2">
        <f t="shared" si="4"/>
        <v>1.4902713653786244</v>
      </c>
      <c r="H36" s="2">
        <f t="shared" si="0"/>
        <v>0.10206294634146335</v>
      </c>
      <c r="I36" s="2">
        <f t="shared" si="5"/>
        <v>3.8428162704893194E-2</v>
      </c>
    </row>
    <row r="37" spans="1:9" x14ac:dyDescent="0.25">
      <c r="A37">
        <v>0.12112000000000001</v>
      </c>
      <c r="B37" s="2">
        <f t="shared" si="1"/>
        <v>0.76101940440559157</v>
      </c>
      <c r="C37">
        <v>185190869.592363</v>
      </c>
      <c r="D37" s="2">
        <f t="shared" si="2"/>
        <v>10610655232.000011</v>
      </c>
      <c r="E37">
        <v>66242207.439999998</v>
      </c>
      <c r="F37" s="2">
        <f t="shared" si="3"/>
        <v>3795398911.942101</v>
      </c>
      <c r="G37" s="2">
        <f t="shared" si="4"/>
        <v>1.5367075410749107</v>
      </c>
      <c r="H37" s="2">
        <f t="shared" ref="H37:H53" si="6">D37/($G$2*$A$2^$H$2)</f>
        <v>0.10109237073170743</v>
      </c>
      <c r="I37" s="2">
        <f t="shared" si="5"/>
        <v>4.7515781460275942E-2</v>
      </c>
    </row>
    <row r="38" spans="1:9" x14ac:dyDescent="0.25">
      <c r="A38">
        <v>0.12478</v>
      </c>
      <c r="B38" s="2">
        <f t="shared" si="1"/>
        <v>0.78401586262986878</v>
      </c>
      <c r="C38">
        <v>179353049.86388499</v>
      </c>
      <c r="D38" s="2">
        <f t="shared" si="2"/>
        <v>10276172800.000013</v>
      </c>
      <c r="E38">
        <v>81602092.299999997</v>
      </c>
      <c r="F38" s="2">
        <f t="shared" si="3"/>
        <v>4675455488.2269926</v>
      </c>
      <c r="G38" s="2">
        <f t="shared" si="4"/>
        <v>1.5831437167711968</v>
      </c>
      <c r="H38" s="2">
        <f t="shared" si="6"/>
        <v>9.7905609756097689E-2</v>
      </c>
      <c r="I38" s="2">
        <f t="shared" si="5"/>
        <v>5.6816601804347659E-2</v>
      </c>
    </row>
    <row r="39" spans="1:9" x14ac:dyDescent="0.25">
      <c r="A39">
        <v>0.12844</v>
      </c>
      <c r="B39" s="2">
        <f t="shared" si="1"/>
        <v>0.80701232085414609</v>
      </c>
      <c r="C39">
        <v>169270303.439812</v>
      </c>
      <c r="D39" s="2">
        <f t="shared" si="2"/>
        <v>9698473984.0000095</v>
      </c>
      <c r="E39">
        <v>96908615.310000002</v>
      </c>
      <c r="F39" s="2">
        <f t="shared" si="3"/>
        <v>5552454655.7198734</v>
      </c>
      <c r="G39" s="2">
        <f t="shared" si="4"/>
        <v>1.6295798924674829</v>
      </c>
      <c r="H39" s="2">
        <f t="shared" si="6"/>
        <v>9.2401619512195207E-2</v>
      </c>
      <c r="I39" s="2">
        <f t="shared" si="5"/>
        <v>6.5551258389800623E-2</v>
      </c>
    </row>
    <row r="40" spans="1:9" x14ac:dyDescent="0.25">
      <c r="A40">
        <v>0.1321</v>
      </c>
      <c r="B40" s="2">
        <f t="shared" si="1"/>
        <v>0.8300087790784233</v>
      </c>
      <c r="C40">
        <v>155371419.45974201</v>
      </c>
      <c r="D40" s="2">
        <f t="shared" si="2"/>
        <v>8902126592.0000076</v>
      </c>
      <c r="E40">
        <v>110851688.2</v>
      </c>
      <c r="F40" s="2">
        <f t="shared" si="3"/>
        <v>6351333885.76015</v>
      </c>
      <c r="G40" s="2">
        <f t="shared" si="4"/>
        <v>1.6760160681637688</v>
      </c>
      <c r="H40" s="2">
        <f t="shared" si="6"/>
        <v>8.4814468292682993E-2</v>
      </c>
      <c r="I40" s="2">
        <f t="shared" si="5"/>
        <v>7.2905188288864969E-2</v>
      </c>
    </row>
    <row r="41" spans="1:9" x14ac:dyDescent="0.25">
      <c r="A41">
        <v>0.13577</v>
      </c>
      <c r="B41" s="2">
        <f t="shared" si="1"/>
        <v>0.85306806915577238</v>
      </c>
      <c r="C41">
        <v>138756573.05936</v>
      </c>
      <c r="D41" s="2">
        <f t="shared" si="2"/>
        <v>7950166015.9999895</v>
      </c>
      <c r="E41">
        <v>122300503</v>
      </c>
      <c r="F41" s="2">
        <f t="shared" si="3"/>
        <v>7007302654.2270632</v>
      </c>
      <c r="G41" s="2">
        <f t="shared" si="4"/>
        <v>1.7225791186570394</v>
      </c>
      <c r="H41" s="2">
        <f t="shared" si="6"/>
        <v>7.574472195121941E-2</v>
      </c>
      <c r="I41" s="2">
        <f t="shared" si="5"/>
        <v>7.8260634968632739E-2</v>
      </c>
    </row>
    <row r="42" spans="1:9" x14ac:dyDescent="0.25">
      <c r="A42">
        <v>0.13943</v>
      </c>
      <c r="B42" s="2">
        <f t="shared" si="1"/>
        <v>0.8760645273800497</v>
      </c>
      <c r="C42">
        <v>120808721.80855</v>
      </c>
      <c r="D42" s="2">
        <f t="shared" si="2"/>
        <v>6921829887.9999809</v>
      </c>
      <c r="E42">
        <v>130499576.2</v>
      </c>
      <c r="F42" s="2">
        <f t="shared" si="3"/>
        <v>7477074944.5058851</v>
      </c>
      <c r="G42" s="2">
        <f t="shared" si="4"/>
        <v>1.7690152943533255</v>
      </c>
      <c r="H42" s="2">
        <f t="shared" si="6"/>
        <v>6.5947312195121774E-2</v>
      </c>
      <c r="I42" s="2">
        <f t="shared" si="5"/>
        <v>8.1315215247463241E-2</v>
      </c>
    </row>
    <row r="43" spans="1:9" x14ac:dyDescent="0.25">
      <c r="A43">
        <v>0.14308999999999999</v>
      </c>
      <c r="B43" s="2">
        <f t="shared" si="1"/>
        <v>0.89906098560432701</v>
      </c>
      <c r="C43">
        <v>102940651.93149699</v>
      </c>
      <c r="D43" s="2">
        <f t="shared" si="2"/>
        <v>5898064896.0000038</v>
      </c>
      <c r="E43">
        <v>135211985.30000001</v>
      </c>
      <c r="F43" s="2">
        <f t="shared" si="3"/>
        <v>7747076097.274929</v>
      </c>
      <c r="G43" s="2">
        <f t="shared" si="4"/>
        <v>1.8154514700496116</v>
      </c>
      <c r="H43" s="2">
        <f t="shared" si="6"/>
        <v>5.6193453658536618E-2</v>
      </c>
      <c r="I43" s="2">
        <f t="shared" si="5"/>
        <v>8.2096538851015616E-2</v>
      </c>
    </row>
    <row r="44" spans="1:9" x14ac:dyDescent="0.25">
      <c r="A44">
        <v>0.14674999999999999</v>
      </c>
      <c r="B44" s="2">
        <f t="shared" si="1"/>
        <v>0.92205744382860422</v>
      </c>
      <c r="C44">
        <v>86308818.032066002</v>
      </c>
      <c r="D44" s="2">
        <f t="shared" si="2"/>
        <v>4945131007.9999981</v>
      </c>
      <c r="E44">
        <v>136585577.80000001</v>
      </c>
      <c r="F44" s="2">
        <f t="shared" si="3"/>
        <v>7825777150.2957525</v>
      </c>
      <c r="G44" s="2">
        <f t="shared" si="4"/>
        <v>1.8618876457458977</v>
      </c>
      <c r="H44" s="2">
        <f t="shared" si="6"/>
        <v>4.7114434146341443E-2</v>
      </c>
      <c r="I44" s="2">
        <f t="shared" si="5"/>
        <v>8.0862222974221409E-2</v>
      </c>
    </row>
    <row r="45" spans="1:9" x14ac:dyDescent="0.25">
      <c r="A45">
        <v>0.15040999999999999</v>
      </c>
      <c r="B45" s="2">
        <f t="shared" si="1"/>
        <v>0.94505390205288153</v>
      </c>
      <c r="C45">
        <v>71659289.443169698</v>
      </c>
      <c r="D45" s="2">
        <f t="shared" si="2"/>
        <v>4105774847.999999</v>
      </c>
      <c r="E45">
        <v>135146877</v>
      </c>
      <c r="F45" s="2">
        <f t="shared" si="3"/>
        <v>7743345666.4736567</v>
      </c>
      <c r="G45" s="2">
        <f t="shared" si="4"/>
        <v>1.9083238214421838</v>
      </c>
      <c r="H45" s="2">
        <f t="shared" si="6"/>
        <v>3.9117519512195116E-2</v>
      </c>
      <c r="I45" s="2">
        <f t="shared" si="5"/>
        <v>7.8063540631755496E-2</v>
      </c>
    </row>
    <row r="46" spans="1:9" x14ac:dyDescent="0.25">
      <c r="A46">
        <v>0.15407000000000001</v>
      </c>
      <c r="B46" s="2">
        <f t="shared" si="1"/>
        <v>0.96805036027715896</v>
      </c>
      <c r="C46">
        <v>59471978.651097097</v>
      </c>
      <c r="D46" s="2">
        <f t="shared" si="2"/>
        <v>3407493375.9999981</v>
      </c>
      <c r="E46">
        <v>131483340.90000001</v>
      </c>
      <c r="F46" s="2">
        <f t="shared" si="3"/>
        <v>7533440509.8498392</v>
      </c>
      <c r="G46" s="2">
        <f t="shared" si="4"/>
        <v>1.9547599971384702</v>
      </c>
      <c r="H46" s="2">
        <f t="shared" si="6"/>
        <v>3.2464685365853639E-2</v>
      </c>
      <c r="I46" s="2">
        <f t="shared" si="5"/>
        <v>7.4143245069312538E-2</v>
      </c>
    </row>
    <row r="47" spans="1:9" x14ac:dyDescent="0.25">
      <c r="A47">
        <v>0.15773000000000001</v>
      </c>
      <c r="B47" s="2">
        <f t="shared" si="1"/>
        <v>0.99104681850143617</v>
      </c>
      <c r="C47">
        <v>49840835.193593398</v>
      </c>
      <c r="D47" s="2">
        <f t="shared" si="2"/>
        <v>2855669504.000001</v>
      </c>
      <c r="E47">
        <v>126318837.40000001</v>
      </c>
      <c r="F47" s="2">
        <f t="shared" si="3"/>
        <v>7237536256.0192976</v>
      </c>
      <c r="G47" s="2">
        <f t="shared" si="4"/>
        <v>2.001196172834756</v>
      </c>
      <c r="H47" s="2">
        <f t="shared" si="6"/>
        <v>2.7207217073170739E-2</v>
      </c>
      <c r="I47" s="2">
        <f t="shared" si="5"/>
        <v>6.9578131001222315E-2</v>
      </c>
    </row>
    <row r="48" spans="1:9" x14ac:dyDescent="0.25">
      <c r="A48">
        <v>0.16139000000000001</v>
      </c>
      <c r="B48" s="2">
        <f t="shared" si="1"/>
        <v>1.0140432767257135</v>
      </c>
      <c r="C48">
        <v>42726593.909784198</v>
      </c>
      <c r="D48" s="2">
        <f t="shared" si="2"/>
        <v>2448053504.0000014</v>
      </c>
      <c r="E48">
        <v>120284817</v>
      </c>
      <c r="F48" s="2">
        <f t="shared" si="3"/>
        <v>6891812353.6034565</v>
      </c>
      <c r="G48" s="2">
        <f t="shared" si="4"/>
        <v>2.0476323485310424</v>
      </c>
      <c r="H48" s="2">
        <f t="shared" si="6"/>
        <v>2.3323680487804893E-2</v>
      </c>
      <c r="I48" s="2">
        <f t="shared" si="5"/>
        <v>6.47519918267324E-2</v>
      </c>
    </row>
    <row r="49" spans="1:9" x14ac:dyDescent="0.25">
      <c r="A49">
        <v>0.16505</v>
      </c>
      <c r="B49" s="2">
        <f t="shared" si="1"/>
        <v>1.0370397349499907</v>
      </c>
      <c r="C49">
        <v>37984847.653622903</v>
      </c>
      <c r="D49" s="2">
        <f t="shared" si="2"/>
        <v>2176371456.0000005</v>
      </c>
      <c r="E49">
        <v>113994777.7</v>
      </c>
      <c r="F49" s="2">
        <f t="shared" si="3"/>
        <v>6531419648.742034</v>
      </c>
      <c r="G49" s="2">
        <f t="shared" si="4"/>
        <v>2.0940685242273283</v>
      </c>
      <c r="H49" s="2">
        <f t="shared" si="6"/>
        <v>2.0735246341463419E-2</v>
      </c>
      <c r="I49" s="2">
        <f t="shared" si="5"/>
        <v>6.0005128394713711E-2</v>
      </c>
    </row>
    <row r="50" spans="1:9" x14ac:dyDescent="0.25">
      <c r="A50">
        <v>0.16871</v>
      </c>
      <c r="B50" s="2">
        <f t="shared" si="1"/>
        <v>1.0600361931742679</v>
      </c>
      <c r="C50">
        <v>35215670.842549503</v>
      </c>
      <c r="D50" s="2">
        <f t="shared" si="2"/>
        <v>2017709311.9999983</v>
      </c>
      <c r="E50">
        <v>108069035.8</v>
      </c>
      <c r="F50" s="2">
        <f t="shared" si="3"/>
        <v>6191899647.3881998</v>
      </c>
      <c r="G50" s="2">
        <f t="shared" si="4"/>
        <v>2.1405046999236141</v>
      </c>
      <c r="H50" s="2">
        <f t="shared" si="6"/>
        <v>1.9223602439024375E-2</v>
      </c>
      <c r="I50" s="2">
        <f t="shared" si="5"/>
        <v>5.5651822754259679E-2</v>
      </c>
    </row>
    <row r="51" spans="1:9" x14ac:dyDescent="0.25">
      <c r="A51">
        <v>0.17237</v>
      </c>
      <c r="B51" s="2">
        <f t="shared" si="1"/>
        <v>1.0830326513985453</v>
      </c>
      <c r="C51">
        <v>33972243.5499034</v>
      </c>
      <c r="D51" s="2">
        <f t="shared" si="2"/>
        <v>1946466175.9999981</v>
      </c>
      <c r="E51">
        <v>103009129.2</v>
      </c>
      <c r="F51" s="2">
        <f t="shared" si="3"/>
        <v>5901988354.4778099</v>
      </c>
      <c r="G51" s="2">
        <f t="shared" si="4"/>
        <v>2.1869408756199005</v>
      </c>
      <c r="H51" s="2">
        <f t="shared" si="6"/>
        <v>1.854483780487803E-2</v>
      </c>
      <c r="I51" s="2">
        <f t="shared" si="5"/>
        <v>5.1919795859650633E-2</v>
      </c>
    </row>
    <row r="52" spans="1:9" x14ac:dyDescent="0.25">
      <c r="A52">
        <v>0.17602999999999999</v>
      </c>
      <c r="B52" s="2">
        <f t="shared" si="1"/>
        <v>1.1060291096228225</v>
      </c>
      <c r="C52">
        <v>33724890.461762503</v>
      </c>
      <c r="D52" s="2">
        <f t="shared" si="2"/>
        <v>1932293887.9999974</v>
      </c>
      <c r="E52">
        <v>99140974.650000006</v>
      </c>
      <c r="F52" s="2">
        <f t="shared" si="3"/>
        <v>5680359424.2584839</v>
      </c>
      <c r="G52" s="2">
        <f t="shared" si="4"/>
        <v>2.2333770513161864</v>
      </c>
      <c r="H52" s="2">
        <f t="shared" si="6"/>
        <v>1.8409812195121927E-2</v>
      </c>
      <c r="I52" s="2">
        <f t="shared" si="5"/>
        <v>4.893115161290728E-2</v>
      </c>
    </row>
    <row r="53" spans="1:9" x14ac:dyDescent="0.25">
      <c r="A53">
        <v>0.17968999999999999</v>
      </c>
      <c r="B53" s="2">
        <f t="shared" si="1"/>
        <v>1.1290255678470997</v>
      </c>
      <c r="C53">
        <v>33942300.960508898</v>
      </c>
      <c r="D53" s="2">
        <f t="shared" si="2"/>
        <v>1944750592.0000002</v>
      </c>
      <c r="E53">
        <v>96567989.599999994</v>
      </c>
      <c r="F53" s="2">
        <f t="shared" si="3"/>
        <v>5532938240.1432266</v>
      </c>
      <c r="G53" s="2">
        <f t="shared" si="4"/>
        <v>2.2798132270124722</v>
      </c>
      <c r="H53" s="2">
        <f t="shared" si="6"/>
        <v>1.852849268292683E-2</v>
      </c>
      <c r="I53" s="2">
        <f t="shared" si="5"/>
        <v>4.6690467611997112E-2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28B2A-EA92-446C-ACF9-4A96821FC46D}">
  <dimension ref="A1:G53"/>
  <sheetViews>
    <sheetView workbookViewId="0">
      <selection activeCell="H6" sqref="H6"/>
    </sheetView>
  </sheetViews>
  <sheetFormatPr defaultRowHeight="15" x14ac:dyDescent="0.25"/>
  <cols>
    <col min="5" max="5" width="10.28515625" bestFit="1" customWidth="1"/>
  </cols>
  <sheetData>
    <row r="1" spans="1:7" x14ac:dyDescent="0.25">
      <c r="A1" t="s">
        <v>23</v>
      </c>
      <c r="C1" t="s">
        <v>24</v>
      </c>
      <c r="E1" t="s">
        <v>25</v>
      </c>
      <c r="F1" t="s">
        <v>52</v>
      </c>
    </row>
    <row r="2" spans="1:7" x14ac:dyDescent="0.25">
      <c r="A2">
        <v>40</v>
      </c>
      <c r="C2">
        <v>9.81</v>
      </c>
      <c r="E2">
        <v>1025</v>
      </c>
      <c r="F2">
        <v>2</v>
      </c>
    </row>
    <row r="3" spans="1:7" x14ac:dyDescent="0.25">
      <c r="A3" t="s">
        <v>22</v>
      </c>
      <c r="B3" t="s">
        <v>22</v>
      </c>
      <c r="C3" t="s">
        <v>19</v>
      </c>
      <c r="D3" t="s">
        <v>53</v>
      </c>
    </row>
    <row r="4" spans="1:7" x14ac:dyDescent="0.25">
      <c r="A4" t="s">
        <v>56</v>
      </c>
      <c r="B4" t="s">
        <v>58</v>
      </c>
      <c r="C4" t="s">
        <v>72</v>
      </c>
    </row>
    <row r="5" spans="1:7" x14ac:dyDescent="0.25">
      <c r="A5" s="1">
        <v>3.9788999999999996E-3</v>
      </c>
      <c r="B5" s="2">
        <f>2*PI()*A5</f>
        <v>2.5000166018736853E-2</v>
      </c>
      <c r="C5">
        <v>16931.3125</v>
      </c>
      <c r="D5" s="2">
        <f>C5/($E$2*$C$2*$A$2^$F$2)</f>
        <v>1.0523925623430546E-3</v>
      </c>
      <c r="E5" s="1"/>
      <c r="G5" s="1"/>
    </row>
    <row r="6" spans="1:7" x14ac:dyDescent="0.25">
      <c r="A6" s="1">
        <v>7.6395999999999999E-3</v>
      </c>
      <c r="B6" s="2">
        <f t="shared" ref="B6:B53" si="0">2*PI()*A6</f>
        <v>4.8001022472729166E-2</v>
      </c>
      <c r="C6">
        <v>45225.26953125</v>
      </c>
      <c r="D6" s="2">
        <f t="shared" ref="D6:D53" si="1">C6/($E$2*$C$2*$A$2^$F$2)</f>
        <v>2.8110483038244947E-3</v>
      </c>
      <c r="E6" s="1"/>
      <c r="G6" s="1"/>
    </row>
    <row r="7" spans="1:7" x14ac:dyDescent="0.25">
      <c r="A7">
        <v>1.1299999999999999E-2</v>
      </c>
      <c r="B7" s="2">
        <f t="shared" si="0"/>
        <v>7.0999993971129313E-2</v>
      </c>
      <c r="C7">
        <v>97141.7109375</v>
      </c>
      <c r="D7" s="2">
        <f t="shared" si="1"/>
        <v>6.037997000167823E-3</v>
      </c>
      <c r="E7" s="1"/>
      <c r="G7" s="1"/>
    </row>
    <row r="8" spans="1:7" x14ac:dyDescent="0.25">
      <c r="A8">
        <v>1.4959999999999999E-2</v>
      </c>
      <c r="B8" s="2">
        <f t="shared" si="0"/>
        <v>9.3996452195406602E-2</v>
      </c>
      <c r="C8">
        <v>169866.84375</v>
      </c>
      <c r="D8" s="2">
        <f t="shared" si="1"/>
        <v>1.0558342889908257E-2</v>
      </c>
      <c r="E8" s="1"/>
      <c r="G8" s="1"/>
    </row>
    <row r="9" spans="1:7" x14ac:dyDescent="0.25">
      <c r="A9">
        <v>1.8620000000000001E-2</v>
      </c>
      <c r="B9" s="2">
        <f t="shared" si="0"/>
        <v>0.1169929104196839</v>
      </c>
      <c r="C9">
        <v>262337.03125</v>
      </c>
      <c r="D9" s="2">
        <f t="shared" si="1"/>
        <v>1.6305973947067454E-2</v>
      </c>
      <c r="E9" s="1"/>
      <c r="G9" s="1"/>
    </row>
    <row r="10" spans="1:7" x14ac:dyDescent="0.25">
      <c r="A10">
        <v>2.2280000000000001E-2</v>
      </c>
      <c r="B10" s="2">
        <f t="shared" si="0"/>
        <v>0.13998936864396119</v>
      </c>
      <c r="C10">
        <v>374093.59375</v>
      </c>
      <c r="D10" s="2">
        <f t="shared" si="1"/>
        <v>2.3252380208721814E-2</v>
      </c>
      <c r="E10" s="1"/>
      <c r="G10" s="1"/>
    </row>
    <row r="11" spans="1:7" x14ac:dyDescent="0.25">
      <c r="A11">
        <v>2.5940000000000001E-2</v>
      </c>
      <c r="B11" s="2">
        <f t="shared" si="0"/>
        <v>0.16298582686823848</v>
      </c>
      <c r="C11">
        <v>504486.96875</v>
      </c>
      <c r="D11" s="2">
        <f t="shared" si="1"/>
        <v>3.1357187088212626E-2</v>
      </c>
      <c r="E11" s="1"/>
      <c r="G11" s="1"/>
    </row>
    <row r="12" spans="1:7" x14ac:dyDescent="0.25">
      <c r="A12">
        <v>2.9600000000000001E-2</v>
      </c>
      <c r="B12" s="2">
        <f t="shared" si="0"/>
        <v>0.18598228509251577</v>
      </c>
      <c r="C12">
        <v>652779.625</v>
      </c>
      <c r="D12" s="2">
        <f t="shared" si="1"/>
        <v>4.057455216180602E-2</v>
      </c>
      <c r="E12" s="1"/>
      <c r="G12" s="1"/>
    </row>
    <row r="13" spans="1:7" x14ac:dyDescent="0.25">
      <c r="A13">
        <v>3.3270000000000001E-2</v>
      </c>
      <c r="B13" s="2">
        <f t="shared" si="0"/>
        <v>0.20904157516986485</v>
      </c>
      <c r="C13">
        <v>817887.5625</v>
      </c>
      <c r="D13" s="2">
        <f t="shared" si="1"/>
        <v>5.0837097691504435E-2</v>
      </c>
      <c r="E13" s="1"/>
      <c r="G13" s="1"/>
    </row>
    <row r="14" spans="1:7" x14ac:dyDescent="0.25">
      <c r="A14">
        <v>3.6929999999999998E-2</v>
      </c>
      <c r="B14" s="2">
        <f t="shared" si="0"/>
        <v>0.23203803339414211</v>
      </c>
      <c r="C14">
        <v>998459.1875</v>
      </c>
      <c r="D14" s="2">
        <f t="shared" si="1"/>
        <v>6.2060813225678128E-2</v>
      </c>
      <c r="E14" s="1"/>
      <c r="G14" s="1"/>
    </row>
    <row r="15" spans="1:7" x14ac:dyDescent="0.25">
      <c r="A15">
        <v>4.0590000000000001E-2</v>
      </c>
      <c r="B15" s="2">
        <f t="shared" si="0"/>
        <v>0.2550344916184194</v>
      </c>
      <c r="C15">
        <v>1192729.75</v>
      </c>
      <c r="D15" s="2">
        <f t="shared" si="1"/>
        <v>7.4136007931180234E-2</v>
      </c>
      <c r="E15" s="1"/>
      <c r="G15" s="1"/>
    </row>
    <row r="16" spans="1:7" x14ac:dyDescent="0.25">
      <c r="A16">
        <v>4.4249999999999998E-2</v>
      </c>
      <c r="B16" s="2">
        <f t="shared" si="0"/>
        <v>0.27803094984269666</v>
      </c>
      <c r="C16">
        <v>1398656.625</v>
      </c>
      <c r="D16" s="2">
        <f t="shared" si="1"/>
        <v>8.6935719213843521E-2</v>
      </c>
      <c r="E16" s="1"/>
      <c r="G16" s="1"/>
    </row>
    <row r="17" spans="1:7" x14ac:dyDescent="0.25">
      <c r="A17">
        <v>4.7910000000000001E-2</v>
      </c>
      <c r="B17" s="2">
        <f t="shared" si="0"/>
        <v>0.30102740806697398</v>
      </c>
      <c r="C17">
        <v>1613540.625</v>
      </c>
      <c r="D17" s="2">
        <f t="shared" si="1"/>
        <v>0.10029217479674797</v>
      </c>
      <c r="E17" s="1"/>
      <c r="G17" s="1"/>
    </row>
    <row r="18" spans="1:7" x14ac:dyDescent="0.25">
      <c r="A18">
        <v>5.1569999999999998E-2</v>
      </c>
      <c r="B18" s="2">
        <f t="shared" si="0"/>
        <v>0.32402386629125124</v>
      </c>
      <c r="C18">
        <v>1834156.25</v>
      </c>
      <c r="D18" s="2">
        <f t="shared" si="1"/>
        <v>0.11400488861539991</v>
      </c>
      <c r="E18" s="1"/>
      <c r="G18" s="1"/>
    </row>
    <row r="19" spans="1:7" x14ac:dyDescent="0.25">
      <c r="A19">
        <v>5.5230000000000001E-2</v>
      </c>
      <c r="B19" s="2">
        <f t="shared" si="0"/>
        <v>0.34702032451552856</v>
      </c>
      <c r="C19">
        <v>2056596</v>
      </c>
      <c r="D19" s="2">
        <f t="shared" si="1"/>
        <v>0.12783098381442529</v>
      </c>
      <c r="E19" s="1"/>
      <c r="G19" s="1"/>
    </row>
    <row r="20" spans="1:7" x14ac:dyDescent="0.25">
      <c r="A20">
        <v>5.8889999999999998E-2</v>
      </c>
      <c r="B20" s="2">
        <f t="shared" si="0"/>
        <v>0.37001678273980582</v>
      </c>
      <c r="C20">
        <v>2276494.25</v>
      </c>
      <c r="D20" s="2">
        <f t="shared" si="1"/>
        <v>0.14149910805300714</v>
      </c>
      <c r="E20" s="1"/>
      <c r="G20" s="1"/>
    </row>
    <row r="21" spans="1:7" x14ac:dyDescent="0.25">
      <c r="A21">
        <v>6.2549999999999994E-2</v>
      </c>
      <c r="B21" s="2">
        <f t="shared" si="0"/>
        <v>0.39301324096408308</v>
      </c>
      <c r="C21">
        <v>2488715.75</v>
      </c>
      <c r="D21" s="2">
        <f t="shared" si="1"/>
        <v>0.15469007172869895</v>
      </c>
      <c r="E21" s="1"/>
      <c r="G21" s="1"/>
    </row>
    <row r="22" spans="1:7" x14ac:dyDescent="0.25">
      <c r="A22">
        <v>6.6210000000000005E-2</v>
      </c>
      <c r="B22" s="2">
        <f t="shared" si="0"/>
        <v>0.41600969918836045</v>
      </c>
      <c r="C22">
        <v>2687694.75</v>
      </c>
      <c r="D22" s="2">
        <f t="shared" si="1"/>
        <v>0.16705792682926829</v>
      </c>
      <c r="E22" s="1"/>
      <c r="G22" s="1"/>
    </row>
    <row r="23" spans="1:7" x14ac:dyDescent="0.25">
      <c r="A23">
        <v>6.9870000000000002E-2</v>
      </c>
      <c r="B23" s="2">
        <f t="shared" si="0"/>
        <v>0.43900615741263771</v>
      </c>
      <c r="C23">
        <v>2867531.25</v>
      </c>
      <c r="D23" s="2">
        <f t="shared" si="1"/>
        <v>0.17823594950399047</v>
      </c>
      <c r="E23" s="1"/>
      <c r="G23" s="1"/>
    </row>
    <row r="24" spans="1:7" x14ac:dyDescent="0.25">
      <c r="A24">
        <v>7.3529999999999998E-2</v>
      </c>
      <c r="B24" s="2">
        <f t="shared" si="0"/>
        <v>0.46200261563691497</v>
      </c>
      <c r="C24">
        <v>3022425.75</v>
      </c>
      <c r="D24" s="2">
        <f t="shared" si="1"/>
        <v>0.18786366263891996</v>
      </c>
      <c r="E24" s="1"/>
      <c r="G24" s="1"/>
    </row>
    <row r="25" spans="1:7" x14ac:dyDescent="0.25">
      <c r="A25">
        <v>7.7189999999999995E-2</v>
      </c>
      <c r="B25" s="2">
        <f t="shared" si="0"/>
        <v>0.48499907386119223</v>
      </c>
      <c r="C25">
        <v>3146734.75</v>
      </c>
      <c r="D25" s="2">
        <f t="shared" si="1"/>
        <v>0.19559028554735089</v>
      </c>
      <c r="E25" s="1"/>
      <c r="G25" s="1"/>
    </row>
    <row r="26" spans="1:7" x14ac:dyDescent="0.25">
      <c r="A26">
        <v>8.0850000000000005E-2</v>
      </c>
      <c r="B26" s="2">
        <f t="shared" si="0"/>
        <v>0.50799553208546955</v>
      </c>
      <c r="C26">
        <v>3235494</v>
      </c>
      <c r="D26" s="2">
        <f t="shared" si="1"/>
        <v>0.20110725740284927</v>
      </c>
      <c r="E26" s="1"/>
      <c r="G26" s="1"/>
    </row>
    <row r="27" spans="1:7" x14ac:dyDescent="0.25">
      <c r="A27">
        <v>8.4519999999999998E-2</v>
      </c>
      <c r="B27" s="2">
        <f t="shared" si="0"/>
        <v>0.53105482216281863</v>
      </c>
      <c r="C27">
        <v>3284710.5</v>
      </c>
      <c r="D27" s="2">
        <f t="shared" si="1"/>
        <v>0.20416638696203476</v>
      </c>
      <c r="E27" s="1"/>
      <c r="G27" s="1"/>
    </row>
    <row r="28" spans="1:7" x14ac:dyDescent="0.25">
      <c r="A28">
        <v>8.8179999999999994E-2</v>
      </c>
      <c r="B28" s="2">
        <f t="shared" si="0"/>
        <v>0.55405128038709583</v>
      </c>
      <c r="C28">
        <v>3291430</v>
      </c>
      <c r="D28" s="2">
        <f t="shared" si="1"/>
        <v>0.20458404813405931</v>
      </c>
      <c r="E28" s="1"/>
      <c r="G28" s="1"/>
    </row>
    <row r="29" spans="1:7" x14ac:dyDescent="0.25">
      <c r="A29">
        <v>9.1840000000000005E-2</v>
      </c>
      <c r="B29" s="2">
        <f t="shared" si="0"/>
        <v>0.57704773861137326</v>
      </c>
      <c r="C29">
        <v>3253962</v>
      </c>
      <c r="D29" s="2">
        <f t="shared" si="1"/>
        <v>0.20225516521220258</v>
      </c>
      <c r="E29" s="1"/>
      <c r="G29" s="1"/>
    </row>
    <row r="30" spans="1:7" x14ac:dyDescent="0.25">
      <c r="A30">
        <v>9.5500000000000002E-2</v>
      </c>
      <c r="B30" s="2">
        <f t="shared" si="0"/>
        <v>0.60004419683565047</v>
      </c>
      <c r="C30">
        <v>3171793</v>
      </c>
      <c r="D30" s="2">
        <f t="shared" si="1"/>
        <v>0.19714782079013451</v>
      </c>
      <c r="E30" s="1"/>
      <c r="G30" s="1"/>
    </row>
    <row r="31" spans="1:7" x14ac:dyDescent="0.25">
      <c r="A31">
        <v>9.9159999999999998E-2</v>
      </c>
      <c r="B31" s="2">
        <f t="shared" si="0"/>
        <v>0.62304065505992778</v>
      </c>
      <c r="C31">
        <v>3045326.5</v>
      </c>
      <c r="D31" s="2">
        <f t="shared" si="1"/>
        <v>0.18928709504984959</v>
      </c>
      <c r="E31" s="1"/>
      <c r="G31" s="1"/>
    </row>
    <row r="32" spans="1:7" x14ac:dyDescent="0.25">
      <c r="A32">
        <v>0.10281999999999999</v>
      </c>
      <c r="B32" s="2">
        <f t="shared" si="0"/>
        <v>0.64603711328420499</v>
      </c>
      <c r="C32">
        <v>2875841.75</v>
      </c>
      <c r="D32" s="2">
        <f t="shared" si="1"/>
        <v>0.17875250180254096</v>
      </c>
      <c r="E32" s="1"/>
      <c r="G32" s="1"/>
    </row>
    <row r="33" spans="1:7" x14ac:dyDescent="0.25">
      <c r="A33">
        <v>0.10648000000000001</v>
      </c>
      <c r="B33" s="2">
        <f t="shared" si="0"/>
        <v>0.66903357150848242</v>
      </c>
      <c r="C33">
        <v>2665378.25</v>
      </c>
      <c r="D33" s="2">
        <f t="shared" si="1"/>
        <v>0.16567080940304815</v>
      </c>
      <c r="E33" s="1"/>
      <c r="G33" s="1"/>
    </row>
    <row r="34" spans="1:7" x14ac:dyDescent="0.25">
      <c r="A34">
        <v>0.11014</v>
      </c>
      <c r="B34" s="2">
        <f t="shared" si="0"/>
        <v>0.69203002973275962</v>
      </c>
      <c r="C34">
        <v>2416835.25</v>
      </c>
      <c r="D34" s="2">
        <f t="shared" si="1"/>
        <v>0.15022222533005147</v>
      </c>
      <c r="E34" s="1"/>
      <c r="G34" s="1"/>
    </row>
    <row r="35" spans="1:7" x14ac:dyDescent="0.25">
      <c r="A35">
        <v>0.1138</v>
      </c>
      <c r="B35" s="2">
        <f t="shared" si="0"/>
        <v>0.71502648795703694</v>
      </c>
      <c r="C35">
        <v>2134844.5</v>
      </c>
      <c r="D35" s="2">
        <f t="shared" si="1"/>
        <v>0.13269464334551603</v>
      </c>
      <c r="E35" s="1"/>
      <c r="G35" s="1"/>
    </row>
    <row r="36" spans="1:7" x14ac:dyDescent="0.25">
      <c r="A36">
        <v>0.11745999999999999</v>
      </c>
      <c r="B36" s="2">
        <f t="shared" si="0"/>
        <v>0.73802294618131414</v>
      </c>
      <c r="C36">
        <v>1828047.25</v>
      </c>
      <c r="D36" s="2">
        <f t="shared" si="1"/>
        <v>0.11362517403843764</v>
      </c>
      <c r="E36" s="1"/>
      <c r="G36" s="1"/>
    </row>
    <row r="37" spans="1:7" x14ac:dyDescent="0.25">
      <c r="A37">
        <v>0.12112000000000001</v>
      </c>
      <c r="B37" s="2">
        <f t="shared" si="0"/>
        <v>0.76101940440559157</v>
      </c>
      <c r="C37">
        <v>1515009</v>
      </c>
      <c r="D37" s="2">
        <f t="shared" si="1"/>
        <v>9.4167785485194305E-2</v>
      </c>
      <c r="E37" s="1"/>
      <c r="G37" s="1"/>
    </row>
    <row r="38" spans="1:7" x14ac:dyDescent="0.25">
      <c r="A38">
        <v>0.12478</v>
      </c>
      <c r="B38" s="2">
        <f t="shared" si="0"/>
        <v>0.78401586262986878</v>
      </c>
      <c r="C38">
        <v>1238704.75</v>
      </c>
      <c r="D38" s="2">
        <f t="shared" si="1"/>
        <v>7.6993656920514159E-2</v>
      </c>
      <c r="E38" s="1"/>
      <c r="G38" s="1"/>
    </row>
    <row r="39" spans="1:7" x14ac:dyDescent="0.25">
      <c r="A39">
        <v>0.12844</v>
      </c>
      <c r="B39" s="2">
        <f t="shared" si="0"/>
        <v>0.80701232085414609</v>
      </c>
      <c r="C39">
        <v>1089047.5</v>
      </c>
      <c r="D39" s="2">
        <f t="shared" si="1"/>
        <v>6.7691473359687726E-2</v>
      </c>
      <c r="E39" s="1"/>
      <c r="G39" s="1"/>
    </row>
    <row r="40" spans="1:7" x14ac:dyDescent="0.25">
      <c r="A40">
        <v>0.1321</v>
      </c>
      <c r="B40" s="2">
        <f t="shared" si="0"/>
        <v>0.8300087790784233</v>
      </c>
      <c r="C40">
        <v>1170604.5</v>
      </c>
      <c r="D40" s="2">
        <f t="shared" si="1"/>
        <v>7.2760777951816222E-2</v>
      </c>
      <c r="E40" s="1"/>
      <c r="G40" s="1"/>
    </row>
    <row r="41" spans="1:7" x14ac:dyDescent="0.25">
      <c r="A41">
        <v>0.13577</v>
      </c>
      <c r="B41" s="2">
        <f t="shared" si="0"/>
        <v>0.85306806915577238</v>
      </c>
      <c r="C41">
        <v>1469881.625</v>
      </c>
      <c r="D41" s="2">
        <f t="shared" si="1"/>
        <v>9.136282197110962E-2</v>
      </c>
      <c r="E41" s="1"/>
      <c r="G41" s="1"/>
    </row>
    <row r="42" spans="1:7" x14ac:dyDescent="0.25">
      <c r="A42">
        <v>0.13943</v>
      </c>
      <c r="B42" s="2">
        <f t="shared" si="0"/>
        <v>0.8760645273800497</v>
      </c>
      <c r="C42">
        <v>1876655.5</v>
      </c>
      <c r="D42" s="2">
        <f t="shared" si="1"/>
        <v>0.11664649685487681</v>
      </c>
      <c r="E42" s="1"/>
      <c r="G42" s="1"/>
    </row>
    <row r="43" spans="1:7" x14ac:dyDescent="0.25">
      <c r="A43">
        <v>0.14308999999999999</v>
      </c>
      <c r="B43" s="2">
        <f t="shared" si="0"/>
        <v>0.89906098560432701</v>
      </c>
      <c r="C43">
        <v>2292288</v>
      </c>
      <c r="D43" s="2">
        <f t="shared" si="1"/>
        <v>0.1424807936152756</v>
      </c>
      <c r="E43" s="1"/>
      <c r="G43" s="1"/>
    </row>
    <row r="44" spans="1:7" x14ac:dyDescent="0.25">
      <c r="A44">
        <v>0.14674999999999999</v>
      </c>
      <c r="B44" s="2">
        <f t="shared" si="0"/>
        <v>0.92205744382860422</v>
      </c>
      <c r="C44">
        <v>2646383</v>
      </c>
      <c r="D44" s="2">
        <f t="shared" si="1"/>
        <v>0.16449012953432288</v>
      </c>
      <c r="E44" s="1"/>
      <c r="G44" s="1"/>
    </row>
    <row r="45" spans="1:7" x14ac:dyDescent="0.25">
      <c r="A45">
        <v>0.15040999999999999</v>
      </c>
      <c r="B45" s="2">
        <f t="shared" si="0"/>
        <v>0.94505390205288153</v>
      </c>
      <c r="C45">
        <v>2895155.5</v>
      </c>
      <c r="D45" s="2">
        <f t="shared" si="1"/>
        <v>0.17995297854354692</v>
      </c>
      <c r="E45" s="1"/>
      <c r="G45" s="1"/>
    </row>
    <row r="46" spans="1:7" x14ac:dyDescent="0.25">
      <c r="A46">
        <v>0.15407000000000001</v>
      </c>
      <c r="B46" s="2">
        <f t="shared" si="0"/>
        <v>0.96805036027715896</v>
      </c>
      <c r="C46">
        <v>3020519</v>
      </c>
      <c r="D46" s="2">
        <f t="shared" si="1"/>
        <v>0.18774514557072175</v>
      </c>
      <c r="E46" s="1"/>
      <c r="G46" s="1"/>
    </row>
    <row r="47" spans="1:7" x14ac:dyDescent="0.25">
      <c r="A47">
        <v>0.15773000000000001</v>
      </c>
      <c r="B47" s="2">
        <f t="shared" si="0"/>
        <v>0.99104681850143617</v>
      </c>
      <c r="C47">
        <v>3026028.5</v>
      </c>
      <c r="D47" s="2">
        <f t="shared" si="1"/>
        <v>0.18808759727505531</v>
      </c>
      <c r="E47" s="1"/>
      <c r="G47" s="1"/>
    </row>
    <row r="48" spans="1:7" x14ac:dyDescent="0.25">
      <c r="A48">
        <v>0.16139000000000001</v>
      </c>
      <c r="B48" s="2">
        <f t="shared" si="0"/>
        <v>1.0140432767257135</v>
      </c>
      <c r="C48">
        <v>2928102</v>
      </c>
      <c r="D48" s="2">
        <f t="shared" si="1"/>
        <v>0.18200082046692026</v>
      </c>
      <c r="E48" s="1"/>
      <c r="G48" s="1"/>
    </row>
    <row r="49" spans="1:7" x14ac:dyDescent="0.25">
      <c r="A49">
        <v>0.16505</v>
      </c>
      <c r="B49" s="2">
        <f t="shared" si="0"/>
        <v>1.0370397349499907</v>
      </c>
      <c r="C49">
        <v>2751420</v>
      </c>
      <c r="D49" s="2">
        <f t="shared" si="1"/>
        <v>0.17101887073916611</v>
      </c>
      <c r="E49" s="1"/>
      <c r="G49" s="1"/>
    </row>
    <row r="50" spans="1:7" x14ac:dyDescent="0.25">
      <c r="A50">
        <v>0.16871</v>
      </c>
      <c r="B50" s="2">
        <f t="shared" si="0"/>
        <v>1.0600361931742679</v>
      </c>
      <c r="C50">
        <v>2517002.25</v>
      </c>
      <c r="D50" s="2">
        <f t="shared" si="1"/>
        <v>0.15644826396658462</v>
      </c>
      <c r="E50" s="1"/>
      <c r="G50" s="1"/>
    </row>
    <row r="51" spans="1:7" x14ac:dyDescent="0.25">
      <c r="A51">
        <v>0.17237</v>
      </c>
      <c r="B51" s="2">
        <f t="shared" si="0"/>
        <v>1.0830326513985453</v>
      </c>
      <c r="C51">
        <v>2247694.75</v>
      </c>
      <c r="D51" s="2">
        <f t="shared" si="1"/>
        <v>0.13970902948708386</v>
      </c>
      <c r="E51" s="1"/>
      <c r="G51" s="1"/>
    </row>
    <row r="52" spans="1:7" x14ac:dyDescent="0.25">
      <c r="A52">
        <v>0.17602999999999999</v>
      </c>
      <c r="B52" s="2">
        <f t="shared" si="0"/>
        <v>1.1060291096228225</v>
      </c>
      <c r="C52">
        <v>1974861.25</v>
      </c>
      <c r="D52" s="2">
        <f t="shared" si="1"/>
        <v>0.12275063088933641</v>
      </c>
      <c r="E52" s="1"/>
      <c r="G52" s="1"/>
    </row>
    <row r="53" spans="1:7" x14ac:dyDescent="0.25">
      <c r="A53">
        <v>0.17968999999999999</v>
      </c>
      <c r="B53" s="2">
        <f t="shared" si="0"/>
        <v>1.1290255678470997</v>
      </c>
      <c r="C53">
        <v>1750552.875</v>
      </c>
      <c r="D53" s="2">
        <f t="shared" si="1"/>
        <v>0.10880838834191094</v>
      </c>
      <c r="E53" s="1"/>
      <c r="G53" s="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52F20-C16A-4A32-B229-E622AC423E08}">
  <dimension ref="A1:G53"/>
  <sheetViews>
    <sheetView workbookViewId="0">
      <selection activeCell="D1" sqref="D1:D1048576"/>
    </sheetView>
  </sheetViews>
  <sheetFormatPr defaultRowHeight="15" x14ac:dyDescent="0.25"/>
  <cols>
    <col min="5" max="5" width="10.28515625" bestFit="1" customWidth="1"/>
  </cols>
  <sheetData>
    <row r="1" spans="1:7" x14ac:dyDescent="0.25">
      <c r="A1" t="s">
        <v>23</v>
      </c>
      <c r="C1" t="s">
        <v>24</v>
      </c>
      <c r="E1" t="s">
        <v>25</v>
      </c>
      <c r="F1" t="s">
        <v>52</v>
      </c>
    </row>
    <row r="2" spans="1:7" x14ac:dyDescent="0.25">
      <c r="A2">
        <v>40</v>
      </c>
      <c r="C2">
        <v>9.81</v>
      </c>
      <c r="E2">
        <v>1025</v>
      </c>
      <c r="F2">
        <v>2</v>
      </c>
    </row>
    <row r="3" spans="1:7" x14ac:dyDescent="0.25">
      <c r="A3" t="s">
        <v>22</v>
      </c>
      <c r="B3" t="s">
        <v>22</v>
      </c>
      <c r="C3" t="s">
        <v>20</v>
      </c>
      <c r="D3" t="s">
        <v>54</v>
      </c>
    </row>
    <row r="4" spans="1:7" x14ac:dyDescent="0.25">
      <c r="A4" t="s">
        <v>56</v>
      </c>
      <c r="B4" t="s">
        <v>58</v>
      </c>
      <c r="C4" t="s">
        <v>72</v>
      </c>
    </row>
    <row r="5" spans="1:7" x14ac:dyDescent="0.25">
      <c r="A5" s="1">
        <v>3.9788999999999996E-3</v>
      </c>
      <c r="B5" s="2">
        <f>2*PI()*A5</f>
        <v>2.5000166018736853E-2</v>
      </c>
      <c r="C5">
        <v>16057046</v>
      </c>
      <c r="D5" s="2">
        <f>C5/($E$2*$C$2*$A$2^$F$2)</f>
        <v>0.99805114243802984</v>
      </c>
      <c r="E5" s="1"/>
      <c r="G5" s="1"/>
    </row>
    <row r="6" spans="1:7" x14ac:dyDescent="0.25">
      <c r="A6" s="1">
        <v>7.6395999999999999E-3</v>
      </c>
      <c r="B6" s="2">
        <f t="shared" ref="B6:B53" si="0">2*PI()*A6</f>
        <v>4.8001022472729166E-2</v>
      </c>
      <c r="C6">
        <v>15987021</v>
      </c>
      <c r="D6" s="2">
        <f t="shared" ref="D6:D53" si="1">C6/($E$2*$C$2*$A$2^$F$2)</f>
        <v>0.99369862758260608</v>
      </c>
      <c r="E6" s="1"/>
      <c r="G6" s="1"/>
    </row>
    <row r="7" spans="1:7" x14ac:dyDescent="0.25">
      <c r="A7">
        <v>1.1299999999999999E-2</v>
      </c>
      <c r="B7" s="2">
        <f t="shared" si="0"/>
        <v>7.0999993971129313E-2</v>
      </c>
      <c r="C7">
        <v>15871470</v>
      </c>
      <c r="D7" s="2">
        <f t="shared" si="1"/>
        <v>0.98651637204445441</v>
      </c>
      <c r="E7" s="1"/>
      <c r="G7" s="1"/>
    </row>
    <row r="8" spans="1:7" x14ac:dyDescent="0.25">
      <c r="A8">
        <v>1.4959999999999999E-2</v>
      </c>
      <c r="B8" s="2">
        <f t="shared" si="0"/>
        <v>9.3996452195406602E-2</v>
      </c>
      <c r="C8">
        <v>15709461</v>
      </c>
      <c r="D8" s="2">
        <f t="shared" si="1"/>
        <v>0.97644644588647722</v>
      </c>
      <c r="E8" s="1"/>
      <c r="G8" s="1"/>
    </row>
    <row r="9" spans="1:7" x14ac:dyDescent="0.25">
      <c r="A9">
        <v>1.8620000000000001E-2</v>
      </c>
      <c r="B9" s="2">
        <f t="shared" si="0"/>
        <v>0.1169929104196839</v>
      </c>
      <c r="C9">
        <v>15500388</v>
      </c>
      <c r="D9" s="2">
        <f t="shared" si="1"/>
        <v>0.96345118221824422</v>
      </c>
      <c r="E9" s="1"/>
      <c r="G9" s="1"/>
    </row>
    <row r="10" spans="1:7" x14ac:dyDescent="0.25">
      <c r="A10">
        <v>2.2280000000000001E-2</v>
      </c>
      <c r="B10" s="2">
        <f t="shared" si="0"/>
        <v>0.13998936864396119</v>
      </c>
      <c r="C10">
        <v>15244428</v>
      </c>
      <c r="D10" s="2">
        <f t="shared" si="1"/>
        <v>0.94754158275527711</v>
      </c>
      <c r="E10" s="1"/>
      <c r="G10" s="1"/>
    </row>
    <row r="11" spans="1:7" x14ac:dyDescent="0.25">
      <c r="A11">
        <v>2.5940000000000001E-2</v>
      </c>
      <c r="B11" s="2">
        <f t="shared" si="0"/>
        <v>0.16298582686823848</v>
      </c>
      <c r="C11">
        <v>14942680</v>
      </c>
      <c r="D11" s="2">
        <f t="shared" si="1"/>
        <v>0.92878595758434646</v>
      </c>
      <c r="E11" s="1"/>
      <c r="G11" s="1"/>
    </row>
    <row r="12" spans="1:7" x14ac:dyDescent="0.25">
      <c r="A12">
        <v>2.9600000000000001E-2</v>
      </c>
      <c r="B12" s="2">
        <f t="shared" si="0"/>
        <v>0.18598228509251577</v>
      </c>
      <c r="C12">
        <v>14597019</v>
      </c>
      <c r="D12" s="2">
        <f t="shared" si="1"/>
        <v>0.90730085030208096</v>
      </c>
      <c r="E12" s="1"/>
      <c r="G12" s="1"/>
    </row>
    <row r="13" spans="1:7" x14ac:dyDescent="0.25">
      <c r="A13">
        <v>3.3270000000000001E-2</v>
      </c>
      <c r="B13" s="2">
        <f t="shared" si="0"/>
        <v>0.20904157516986485</v>
      </c>
      <c r="C13">
        <v>14210373</v>
      </c>
      <c r="D13" s="2">
        <f t="shared" si="1"/>
        <v>0.88326825538897591</v>
      </c>
      <c r="E13" s="1"/>
      <c r="G13" s="1"/>
    </row>
    <row r="14" spans="1:7" x14ac:dyDescent="0.25">
      <c r="A14">
        <v>3.6929999999999998E-2</v>
      </c>
      <c r="B14" s="2">
        <f t="shared" si="0"/>
        <v>0.23203803339414211</v>
      </c>
      <c r="C14">
        <v>13786499</v>
      </c>
      <c r="D14" s="2">
        <f t="shared" si="1"/>
        <v>0.85692169513438254</v>
      </c>
      <c r="E14" s="1"/>
      <c r="G14" s="1"/>
    </row>
    <row r="15" spans="1:7" x14ac:dyDescent="0.25">
      <c r="A15">
        <v>4.0590000000000001E-2</v>
      </c>
      <c r="B15" s="2">
        <f t="shared" si="0"/>
        <v>0.2550344916184194</v>
      </c>
      <c r="C15">
        <v>13329880</v>
      </c>
      <c r="D15" s="2">
        <f t="shared" si="1"/>
        <v>0.82853981750826677</v>
      </c>
      <c r="E15" s="1"/>
      <c r="G15" s="1"/>
    </row>
    <row r="16" spans="1:7" x14ac:dyDescent="0.25">
      <c r="A16">
        <v>4.4249999999999998E-2</v>
      </c>
      <c r="B16" s="2">
        <f t="shared" si="0"/>
        <v>0.27803094984269666</v>
      </c>
      <c r="C16">
        <v>12845141</v>
      </c>
      <c r="D16" s="2">
        <f t="shared" si="1"/>
        <v>0.798410096715646</v>
      </c>
      <c r="E16" s="1"/>
      <c r="G16" s="1"/>
    </row>
    <row r="17" spans="1:7" x14ac:dyDescent="0.25">
      <c r="A17">
        <v>4.7910000000000001E-2</v>
      </c>
      <c r="B17" s="2">
        <f t="shared" si="0"/>
        <v>0.30102740806697398</v>
      </c>
      <c r="C17">
        <v>12337422</v>
      </c>
      <c r="D17" s="2">
        <f t="shared" si="1"/>
        <v>0.7668520176027448</v>
      </c>
      <c r="E17" s="1"/>
      <c r="G17" s="1"/>
    </row>
    <row r="18" spans="1:7" x14ac:dyDescent="0.25">
      <c r="A18">
        <v>5.1569999999999998E-2</v>
      </c>
      <c r="B18" s="2">
        <f t="shared" si="0"/>
        <v>0.32402386629125124</v>
      </c>
      <c r="C18">
        <v>11811757</v>
      </c>
      <c r="D18" s="2">
        <f t="shared" si="1"/>
        <v>0.73417847641779166</v>
      </c>
      <c r="E18" s="1"/>
      <c r="G18" s="1"/>
    </row>
    <row r="19" spans="1:7" x14ac:dyDescent="0.25">
      <c r="A19">
        <v>5.5230000000000001E-2</v>
      </c>
      <c r="B19" s="2">
        <f t="shared" si="0"/>
        <v>0.34702032451552856</v>
      </c>
      <c r="C19">
        <v>11273209</v>
      </c>
      <c r="D19" s="2">
        <f t="shared" si="1"/>
        <v>0.70070417194997636</v>
      </c>
      <c r="E19" s="1"/>
      <c r="G19" s="1"/>
    </row>
    <row r="20" spans="1:7" x14ac:dyDescent="0.25">
      <c r="A20">
        <v>5.8889999999999998E-2</v>
      </c>
      <c r="B20" s="2">
        <f t="shared" si="0"/>
        <v>0.37001678273980582</v>
      </c>
      <c r="C20">
        <v>10725962</v>
      </c>
      <c r="D20" s="2">
        <f t="shared" si="1"/>
        <v>0.66668916735038908</v>
      </c>
      <c r="E20" s="1"/>
      <c r="G20" s="1"/>
    </row>
    <row r="21" spans="1:7" x14ac:dyDescent="0.25">
      <c r="A21">
        <v>6.2549999999999994E-2</v>
      </c>
      <c r="B21" s="2">
        <f t="shared" si="0"/>
        <v>0.39301324096408308</v>
      </c>
      <c r="C21">
        <v>10174066</v>
      </c>
      <c r="D21" s="2">
        <f t="shared" si="1"/>
        <v>0.63238519678774774</v>
      </c>
      <c r="E21" s="1"/>
      <c r="G21" s="1"/>
    </row>
    <row r="22" spans="1:7" x14ac:dyDescent="0.25">
      <c r="A22">
        <v>6.6210000000000005E-2</v>
      </c>
      <c r="B22" s="2">
        <f t="shared" si="0"/>
        <v>0.41600969918836045</v>
      </c>
      <c r="C22">
        <v>9620815</v>
      </c>
      <c r="D22" s="2">
        <f t="shared" si="1"/>
        <v>0.59799700405260936</v>
      </c>
      <c r="E22" s="1"/>
      <c r="G22" s="1"/>
    </row>
    <row r="23" spans="1:7" x14ac:dyDescent="0.25">
      <c r="A23">
        <v>6.9870000000000002E-2</v>
      </c>
      <c r="B23" s="2">
        <f t="shared" si="0"/>
        <v>0.43900615741263771</v>
      </c>
      <c r="C23">
        <v>9068896</v>
      </c>
      <c r="D23" s="2">
        <f t="shared" si="1"/>
        <v>0.56369160388851591</v>
      </c>
      <c r="E23" s="1"/>
      <c r="G23" s="1"/>
    </row>
    <row r="24" spans="1:7" x14ac:dyDescent="0.25">
      <c r="A24">
        <v>7.3529999999999998E-2</v>
      </c>
      <c r="B24" s="2">
        <f t="shared" si="0"/>
        <v>0.46200261563691497</v>
      </c>
      <c r="C24">
        <v>8519743</v>
      </c>
      <c r="D24" s="2">
        <f t="shared" si="1"/>
        <v>0.52955812883816911</v>
      </c>
      <c r="E24" s="1"/>
      <c r="G24" s="1"/>
    </row>
    <row r="25" spans="1:7" x14ac:dyDescent="0.25">
      <c r="A25">
        <v>7.7189999999999995E-2</v>
      </c>
      <c r="B25" s="2">
        <f t="shared" si="0"/>
        <v>0.48499907386119223</v>
      </c>
      <c r="C25">
        <v>7974288.5</v>
      </c>
      <c r="D25" s="2">
        <f t="shared" si="1"/>
        <v>0.49565453991695879</v>
      </c>
      <c r="E25" s="1"/>
      <c r="G25" s="1"/>
    </row>
    <row r="26" spans="1:7" x14ac:dyDescent="0.25">
      <c r="A26">
        <v>8.0850000000000005E-2</v>
      </c>
      <c r="B26" s="2">
        <f t="shared" si="0"/>
        <v>0.50799553208546955</v>
      </c>
      <c r="C26">
        <v>7432627</v>
      </c>
      <c r="D26" s="2">
        <f t="shared" si="1"/>
        <v>0.4619867109221551</v>
      </c>
      <c r="E26" s="1"/>
      <c r="G26" s="1"/>
    </row>
    <row r="27" spans="1:7" x14ac:dyDescent="0.25">
      <c r="A27">
        <v>8.4519999999999998E-2</v>
      </c>
      <c r="B27" s="2">
        <f t="shared" si="0"/>
        <v>0.53105482216281863</v>
      </c>
      <c r="C27">
        <v>6893415.5</v>
      </c>
      <c r="D27" s="2">
        <f t="shared" si="1"/>
        <v>0.42847116556027948</v>
      </c>
      <c r="E27" s="1"/>
      <c r="G27" s="1"/>
    </row>
    <row r="28" spans="1:7" x14ac:dyDescent="0.25">
      <c r="A28">
        <v>8.8179999999999994E-2</v>
      </c>
      <c r="B28" s="2">
        <f t="shared" si="0"/>
        <v>0.55405128038709583</v>
      </c>
      <c r="C28">
        <v>6355090</v>
      </c>
      <c r="D28" s="2">
        <f t="shared" si="1"/>
        <v>0.39501069093259739</v>
      </c>
      <c r="E28" s="1"/>
      <c r="G28" s="1"/>
    </row>
    <row r="29" spans="1:7" x14ac:dyDescent="0.25">
      <c r="A29">
        <v>9.1840000000000005E-2</v>
      </c>
      <c r="B29" s="2">
        <f t="shared" si="0"/>
        <v>0.57704773861137326</v>
      </c>
      <c r="C29">
        <v>5815257.5</v>
      </c>
      <c r="D29" s="2">
        <f t="shared" si="1"/>
        <v>0.36145654633151836</v>
      </c>
      <c r="E29" s="1"/>
      <c r="G29" s="1"/>
    </row>
    <row r="30" spans="1:7" x14ac:dyDescent="0.25">
      <c r="A30">
        <v>9.5500000000000002E-2</v>
      </c>
      <c r="B30" s="2">
        <f t="shared" si="0"/>
        <v>0.60004419683565047</v>
      </c>
      <c r="C30">
        <v>5271587</v>
      </c>
      <c r="D30" s="2">
        <f t="shared" si="1"/>
        <v>0.32766384475771365</v>
      </c>
      <c r="E30" s="1"/>
      <c r="G30" s="1"/>
    </row>
    <row r="31" spans="1:7" x14ac:dyDescent="0.25">
      <c r="A31">
        <v>9.9159999999999998E-2</v>
      </c>
      <c r="B31" s="2">
        <f t="shared" si="0"/>
        <v>0.62304065505992778</v>
      </c>
      <c r="C31">
        <v>4721979.5</v>
      </c>
      <c r="D31" s="2">
        <f t="shared" si="1"/>
        <v>0.29350211953954403</v>
      </c>
      <c r="E31" s="1"/>
      <c r="G31" s="1"/>
    </row>
    <row r="32" spans="1:7" x14ac:dyDescent="0.25">
      <c r="A32">
        <v>0.10281999999999999</v>
      </c>
      <c r="B32" s="2">
        <f t="shared" si="0"/>
        <v>0.64603711328420499</v>
      </c>
      <c r="C32">
        <v>4165744</v>
      </c>
      <c r="D32" s="2">
        <f t="shared" si="1"/>
        <v>0.25892842047686532</v>
      </c>
      <c r="E32" s="1"/>
      <c r="G32" s="1"/>
    </row>
    <row r="33" spans="1:7" x14ac:dyDescent="0.25">
      <c r="A33">
        <v>0.10648000000000001</v>
      </c>
      <c r="B33" s="2">
        <f t="shared" si="0"/>
        <v>0.66903357150848242</v>
      </c>
      <c r="C33">
        <v>3605190.25</v>
      </c>
      <c r="D33" s="2">
        <f t="shared" si="1"/>
        <v>0.22408631374157778</v>
      </c>
      <c r="E33" s="1"/>
      <c r="G33" s="1"/>
    </row>
    <row r="34" spans="1:7" x14ac:dyDescent="0.25">
      <c r="A34">
        <v>0.11014</v>
      </c>
      <c r="B34" s="2">
        <f t="shared" si="0"/>
        <v>0.69203002973275962</v>
      </c>
      <c r="C34">
        <v>3045632.25</v>
      </c>
      <c r="D34" s="2">
        <f t="shared" si="1"/>
        <v>0.18930609942567317</v>
      </c>
      <c r="E34" s="1"/>
      <c r="G34" s="1"/>
    </row>
    <row r="35" spans="1:7" x14ac:dyDescent="0.25">
      <c r="A35">
        <v>0.1138</v>
      </c>
      <c r="B35" s="2">
        <f t="shared" si="0"/>
        <v>0.71502648795703694</v>
      </c>
      <c r="C35">
        <v>2496667.75</v>
      </c>
      <c r="D35" s="2">
        <f t="shared" si="1"/>
        <v>0.15518434089157404</v>
      </c>
      <c r="E35" s="1"/>
      <c r="G35" s="1"/>
    </row>
    <row r="36" spans="1:7" x14ac:dyDescent="0.25">
      <c r="A36">
        <v>0.11745999999999999</v>
      </c>
      <c r="B36" s="2">
        <f t="shared" si="0"/>
        <v>0.73802294618131414</v>
      </c>
      <c r="C36">
        <v>1971699.125</v>
      </c>
      <c r="D36" s="2">
        <f t="shared" si="1"/>
        <v>0.12255408399840879</v>
      </c>
      <c r="E36" s="1"/>
      <c r="G36" s="1"/>
    </row>
    <row r="37" spans="1:7" x14ac:dyDescent="0.25">
      <c r="A37">
        <v>0.12112000000000001</v>
      </c>
      <c r="B37" s="2">
        <f t="shared" si="0"/>
        <v>0.76101940440559157</v>
      </c>
      <c r="C37">
        <v>1485630.125</v>
      </c>
      <c r="D37" s="2">
        <f t="shared" si="1"/>
        <v>9.2341694947912778E-2</v>
      </c>
      <c r="E37" s="1"/>
      <c r="G37" s="1"/>
    </row>
    <row r="38" spans="1:7" x14ac:dyDescent="0.25">
      <c r="A38">
        <v>0.12478</v>
      </c>
      <c r="B38" s="2">
        <f t="shared" si="0"/>
        <v>0.78401586262986878</v>
      </c>
      <c r="C38">
        <v>1054009.75</v>
      </c>
      <c r="D38" s="2">
        <f t="shared" si="1"/>
        <v>6.5513646478207899E-2</v>
      </c>
      <c r="E38" s="1"/>
      <c r="G38" s="1"/>
    </row>
    <row r="39" spans="1:7" x14ac:dyDescent="0.25">
      <c r="A39">
        <v>0.12844</v>
      </c>
      <c r="B39" s="2">
        <f t="shared" si="0"/>
        <v>0.80701232085414609</v>
      </c>
      <c r="C39">
        <v>693257.0625</v>
      </c>
      <c r="D39" s="2">
        <f t="shared" si="1"/>
        <v>4.3090491441038263E-2</v>
      </c>
      <c r="E39" s="1"/>
      <c r="G39" s="1"/>
    </row>
    <row r="40" spans="1:7" x14ac:dyDescent="0.25">
      <c r="A40">
        <v>0.1321</v>
      </c>
      <c r="B40" s="2">
        <f t="shared" si="0"/>
        <v>0.8300087790784233</v>
      </c>
      <c r="C40">
        <v>428647.15625</v>
      </c>
      <c r="D40" s="2">
        <f t="shared" si="1"/>
        <v>2.6643243346137591E-2</v>
      </c>
      <c r="E40" s="1"/>
      <c r="G40" s="1"/>
    </row>
    <row r="41" spans="1:7" x14ac:dyDescent="0.25">
      <c r="A41">
        <v>0.13577</v>
      </c>
      <c r="B41" s="2">
        <f t="shared" si="0"/>
        <v>0.85306806915577238</v>
      </c>
      <c r="C41">
        <v>314524.46875</v>
      </c>
      <c r="D41" s="2">
        <f t="shared" si="1"/>
        <v>1.9549766835111011E-2</v>
      </c>
      <c r="E41" s="1"/>
      <c r="G41" s="1"/>
    </row>
    <row r="42" spans="1:7" x14ac:dyDescent="0.25">
      <c r="A42">
        <v>0.13943</v>
      </c>
      <c r="B42" s="2">
        <f t="shared" si="0"/>
        <v>0.8760645273800497</v>
      </c>
      <c r="C42">
        <v>360010.21875</v>
      </c>
      <c r="D42" s="2">
        <f t="shared" si="1"/>
        <v>2.2377005715297979E-2</v>
      </c>
      <c r="E42" s="1"/>
      <c r="G42" s="1"/>
    </row>
    <row r="43" spans="1:7" x14ac:dyDescent="0.25">
      <c r="A43">
        <v>0.14308999999999999</v>
      </c>
      <c r="B43" s="2">
        <f t="shared" si="0"/>
        <v>0.89906098560432701</v>
      </c>
      <c r="C43">
        <v>456601.46875</v>
      </c>
      <c r="D43" s="2">
        <f t="shared" si="1"/>
        <v>2.8380787943487234E-2</v>
      </c>
      <c r="E43" s="1"/>
      <c r="G43" s="1"/>
    </row>
    <row r="44" spans="1:7" x14ac:dyDescent="0.25">
      <c r="A44">
        <v>0.14674999999999999</v>
      </c>
      <c r="B44" s="2">
        <f t="shared" si="0"/>
        <v>0.92205744382860422</v>
      </c>
      <c r="C44">
        <v>542171.4375</v>
      </c>
      <c r="D44" s="2">
        <f t="shared" si="1"/>
        <v>3.3699524968300143E-2</v>
      </c>
      <c r="E44" s="1"/>
      <c r="G44" s="1"/>
    </row>
    <row r="45" spans="1:7" x14ac:dyDescent="0.25">
      <c r="A45">
        <v>0.15040999999999999</v>
      </c>
      <c r="B45" s="2">
        <f t="shared" si="0"/>
        <v>0.94505390205288153</v>
      </c>
      <c r="C45">
        <v>602827</v>
      </c>
      <c r="D45" s="2">
        <f t="shared" si="1"/>
        <v>3.746966758658412E-2</v>
      </c>
      <c r="E45" s="1"/>
      <c r="G45" s="1"/>
    </row>
    <row r="46" spans="1:7" x14ac:dyDescent="0.25">
      <c r="A46">
        <v>0.15407000000000001</v>
      </c>
      <c r="B46" s="2">
        <f t="shared" si="0"/>
        <v>0.96805036027715896</v>
      </c>
      <c r="C46">
        <v>637424.6875</v>
      </c>
      <c r="D46" s="2">
        <f t="shared" si="1"/>
        <v>3.9620141685935209E-2</v>
      </c>
      <c r="E46" s="1"/>
      <c r="G46" s="1"/>
    </row>
    <row r="47" spans="1:7" x14ac:dyDescent="0.25">
      <c r="A47">
        <v>0.15773000000000001</v>
      </c>
      <c r="B47" s="2">
        <f t="shared" si="0"/>
        <v>0.99104681850143617</v>
      </c>
      <c r="C47">
        <v>646436.0625</v>
      </c>
      <c r="D47" s="2">
        <f t="shared" si="1"/>
        <v>4.01802579809055E-2</v>
      </c>
      <c r="E47" s="1"/>
      <c r="G47" s="1"/>
    </row>
    <row r="48" spans="1:7" x14ac:dyDescent="0.25">
      <c r="A48">
        <v>0.16139000000000001</v>
      </c>
      <c r="B48" s="2">
        <f t="shared" si="0"/>
        <v>1.0140432767257135</v>
      </c>
      <c r="C48">
        <v>630831.75</v>
      </c>
      <c r="D48" s="2">
        <f t="shared" si="1"/>
        <v>3.9210347206683073E-2</v>
      </c>
      <c r="E48" s="1"/>
      <c r="G48" s="1"/>
    </row>
    <row r="49" spans="1:7" x14ac:dyDescent="0.25">
      <c r="A49">
        <v>0.16505</v>
      </c>
      <c r="B49" s="2">
        <f t="shared" si="0"/>
        <v>1.0370397349499907</v>
      </c>
      <c r="C49">
        <v>593187.6875</v>
      </c>
      <c r="D49" s="2">
        <f t="shared" si="1"/>
        <v>3.6870520841102906E-2</v>
      </c>
      <c r="E49" s="1"/>
      <c r="G49" s="1"/>
    </row>
    <row r="50" spans="1:7" x14ac:dyDescent="0.25">
      <c r="A50">
        <v>0.16871</v>
      </c>
      <c r="B50" s="2">
        <f t="shared" si="0"/>
        <v>1.0600361931742679</v>
      </c>
      <c r="C50">
        <v>533068.5625</v>
      </c>
      <c r="D50" s="2">
        <f t="shared" si="1"/>
        <v>3.3133721345814375E-2</v>
      </c>
      <c r="E50" s="1"/>
      <c r="G50" s="1"/>
    </row>
    <row r="51" spans="1:7" x14ac:dyDescent="0.25">
      <c r="A51">
        <v>0.17237</v>
      </c>
      <c r="B51" s="2">
        <f t="shared" si="0"/>
        <v>1.0830326513985453</v>
      </c>
      <c r="C51">
        <v>460321.78125</v>
      </c>
      <c r="D51" s="2">
        <f t="shared" si="1"/>
        <v>2.8612029863131199E-2</v>
      </c>
      <c r="E51" s="1"/>
      <c r="G51" s="1"/>
    </row>
    <row r="52" spans="1:7" x14ac:dyDescent="0.25">
      <c r="A52">
        <v>0.17602999999999999</v>
      </c>
      <c r="B52" s="2">
        <f t="shared" si="0"/>
        <v>1.1060291096228225</v>
      </c>
      <c r="C52">
        <v>385006.71875</v>
      </c>
      <c r="D52" s="2">
        <f t="shared" si="1"/>
        <v>2.3930702788965964E-2</v>
      </c>
      <c r="E52" s="1"/>
      <c r="G52" s="1"/>
    </row>
    <row r="53" spans="1:7" x14ac:dyDescent="0.25">
      <c r="A53">
        <v>0.17968999999999999</v>
      </c>
      <c r="B53" s="2">
        <f t="shared" si="0"/>
        <v>1.1290255678470997</v>
      </c>
      <c r="C53">
        <v>318277.9375</v>
      </c>
      <c r="D53" s="2">
        <f t="shared" si="1"/>
        <v>1.978306963402203E-2</v>
      </c>
      <c r="E53" s="1"/>
      <c r="G53" s="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415D-18ED-4A66-A9CF-C38A741E5E6C}">
  <dimension ref="A1:G53"/>
  <sheetViews>
    <sheetView tabSelected="1" workbookViewId="0">
      <selection activeCell="G10" sqref="G10"/>
    </sheetView>
  </sheetViews>
  <sheetFormatPr defaultRowHeight="15" x14ac:dyDescent="0.25"/>
  <cols>
    <col min="5" max="5" width="10.28515625" bestFit="1" customWidth="1"/>
  </cols>
  <sheetData>
    <row r="1" spans="1:7" x14ac:dyDescent="0.25">
      <c r="A1" t="s">
        <v>23</v>
      </c>
      <c r="C1" t="s">
        <v>24</v>
      </c>
      <c r="E1" t="s">
        <v>25</v>
      </c>
      <c r="F1" t="s">
        <v>52</v>
      </c>
    </row>
    <row r="2" spans="1:7" x14ac:dyDescent="0.25">
      <c r="A2">
        <v>40</v>
      </c>
      <c r="C2">
        <v>9.81</v>
      </c>
      <c r="E2">
        <v>1025</v>
      </c>
      <c r="F2">
        <v>3</v>
      </c>
    </row>
    <row r="3" spans="1:7" x14ac:dyDescent="0.25">
      <c r="A3" t="s">
        <v>22</v>
      </c>
      <c r="B3" t="s">
        <v>22</v>
      </c>
      <c r="C3" t="s">
        <v>21</v>
      </c>
      <c r="D3" t="s">
        <v>55</v>
      </c>
    </row>
    <row r="4" spans="1:7" x14ac:dyDescent="0.25">
      <c r="A4" t="s">
        <v>56</v>
      </c>
      <c r="B4" t="s">
        <v>58</v>
      </c>
      <c r="C4" t="s">
        <v>73</v>
      </c>
    </row>
    <row r="5" spans="1:7" x14ac:dyDescent="0.25">
      <c r="A5" s="1">
        <v>3.9788999999999996E-3</v>
      </c>
      <c r="B5" s="2">
        <f>2*PI()*A5</f>
        <v>2.5000166018736853E-2</v>
      </c>
      <c r="C5">
        <v>714892.5625</v>
      </c>
      <c r="D5" s="2">
        <f>C5/($E$2*$C$2*$A$2^$F$2)</f>
        <v>1.110882005824072E-3</v>
      </c>
      <c r="E5" s="1"/>
      <c r="G5" s="1"/>
    </row>
    <row r="6" spans="1:7" x14ac:dyDescent="0.25">
      <c r="A6" s="1">
        <v>7.6395999999999999E-3</v>
      </c>
      <c r="B6" s="2">
        <f t="shared" ref="B6:B53" si="0">2*PI()*A6</f>
        <v>4.8001022472729166E-2</v>
      </c>
      <c r="C6">
        <v>1905475.375</v>
      </c>
      <c r="D6" s="2">
        <f t="shared" ref="D6:D53" si="1">C6/($E$2*$C$2*$A$2^$F$2)</f>
        <v>2.9609460465304196E-3</v>
      </c>
      <c r="E6" s="1"/>
      <c r="G6" s="1"/>
    </row>
    <row r="7" spans="1:7" x14ac:dyDescent="0.25">
      <c r="A7">
        <v>1.1299999999999999E-2</v>
      </c>
      <c r="B7" s="2">
        <f t="shared" si="0"/>
        <v>7.0999993971129313E-2</v>
      </c>
      <c r="C7">
        <v>4078707.25</v>
      </c>
      <c r="D7" s="2">
        <f t="shared" si="1"/>
        <v>6.3379628334700776E-3</v>
      </c>
      <c r="E7" s="1"/>
      <c r="G7" s="1"/>
    </row>
    <row r="8" spans="1:7" x14ac:dyDescent="0.25">
      <c r="A8">
        <v>1.4959999999999999E-2</v>
      </c>
      <c r="B8" s="2">
        <f t="shared" si="0"/>
        <v>9.3996452195406602E-2</v>
      </c>
      <c r="C8">
        <v>7098284</v>
      </c>
      <c r="D8" s="2">
        <f t="shared" si="1"/>
        <v>1.103012729668581E-2</v>
      </c>
      <c r="E8" s="1"/>
      <c r="G8" s="1"/>
    </row>
    <row r="9" spans="1:7" x14ac:dyDescent="0.25">
      <c r="A9">
        <v>1.8620000000000001E-2</v>
      </c>
      <c r="B9" s="2">
        <f t="shared" si="0"/>
        <v>0.1169929104196839</v>
      </c>
      <c r="C9">
        <v>10896307</v>
      </c>
      <c r="D9" s="2">
        <f t="shared" si="1"/>
        <v>1.6931930769995773E-2</v>
      </c>
      <c r="E9" s="1"/>
      <c r="G9" s="1"/>
    </row>
    <row r="10" spans="1:7" x14ac:dyDescent="0.25">
      <c r="A10">
        <v>2.2280000000000001E-2</v>
      </c>
      <c r="B10" s="2">
        <f t="shared" si="0"/>
        <v>0.13998936864396119</v>
      </c>
      <c r="C10">
        <v>15425544</v>
      </c>
      <c r="D10" s="2">
        <f t="shared" si="1"/>
        <v>2.3969978369508465E-2</v>
      </c>
      <c r="E10" s="1"/>
      <c r="G10" s="1"/>
    </row>
    <row r="11" spans="1:7" x14ac:dyDescent="0.25">
      <c r="A11">
        <v>2.5940000000000001E-2</v>
      </c>
      <c r="B11" s="2">
        <f t="shared" si="0"/>
        <v>0.16298582686823848</v>
      </c>
      <c r="C11">
        <v>20627198</v>
      </c>
      <c r="D11" s="2">
        <f t="shared" si="1"/>
        <v>3.2052904577210911E-2</v>
      </c>
      <c r="E11" s="1"/>
      <c r="G11" s="1"/>
    </row>
    <row r="12" spans="1:7" x14ac:dyDescent="0.25">
      <c r="A12">
        <v>2.9600000000000001E-2</v>
      </c>
      <c r="B12" s="2">
        <f t="shared" si="0"/>
        <v>0.18598228509251577</v>
      </c>
      <c r="C12">
        <v>26436302</v>
      </c>
      <c r="D12" s="2">
        <f t="shared" si="1"/>
        <v>4.1079756221874146E-2</v>
      </c>
      <c r="E12" s="1"/>
      <c r="G12" s="1"/>
    </row>
    <row r="13" spans="1:7" x14ac:dyDescent="0.25">
      <c r="A13">
        <v>3.3270000000000001E-2</v>
      </c>
      <c r="B13" s="2">
        <f t="shared" si="0"/>
        <v>0.20904157516986485</v>
      </c>
      <c r="C13">
        <v>32773048</v>
      </c>
      <c r="D13" s="2">
        <f t="shared" si="1"/>
        <v>5.092651848536834E-2</v>
      </c>
      <c r="E13" s="1"/>
      <c r="G13" s="1"/>
    </row>
    <row r="14" spans="1:7" x14ac:dyDescent="0.25">
      <c r="A14">
        <v>3.6929999999999998E-2</v>
      </c>
      <c r="B14" s="2">
        <f t="shared" si="0"/>
        <v>0.23203803339414211</v>
      </c>
      <c r="C14">
        <v>39547992</v>
      </c>
      <c r="D14" s="2">
        <f t="shared" si="1"/>
        <v>6.1454203028268817E-2</v>
      </c>
      <c r="E14" s="1"/>
      <c r="G14" s="1"/>
    </row>
    <row r="15" spans="1:7" x14ac:dyDescent="0.25">
      <c r="A15">
        <v>4.0590000000000001E-2</v>
      </c>
      <c r="B15" s="2">
        <f t="shared" si="0"/>
        <v>0.2550344916184194</v>
      </c>
      <c r="C15">
        <v>46658360</v>
      </c>
      <c r="D15" s="2">
        <f t="shared" si="1"/>
        <v>7.2503107829243435E-2</v>
      </c>
      <c r="E15" s="1"/>
      <c r="G15" s="1"/>
    </row>
    <row r="16" spans="1:7" x14ac:dyDescent="0.25">
      <c r="A16">
        <v>4.4249999999999998E-2</v>
      </c>
      <c r="B16" s="2">
        <f t="shared" si="0"/>
        <v>0.27803094984269666</v>
      </c>
      <c r="C16">
        <v>53995708</v>
      </c>
      <c r="D16" s="2">
        <f t="shared" si="1"/>
        <v>8.3904720171054922E-2</v>
      </c>
      <c r="E16" s="1"/>
      <c r="G16" s="1"/>
    </row>
    <row r="17" spans="1:7" x14ac:dyDescent="0.25">
      <c r="A17">
        <v>4.7910000000000001E-2</v>
      </c>
      <c r="B17" s="2">
        <f t="shared" si="0"/>
        <v>0.30102740806697398</v>
      </c>
      <c r="C17">
        <v>61433892</v>
      </c>
      <c r="D17" s="2">
        <f t="shared" si="1"/>
        <v>9.5463023047661674E-2</v>
      </c>
      <c r="E17" s="1"/>
      <c r="G17" s="1"/>
    </row>
    <row r="18" spans="1:7" x14ac:dyDescent="0.25">
      <c r="A18">
        <v>5.1569999999999998E-2</v>
      </c>
      <c r="B18" s="2">
        <f t="shared" si="0"/>
        <v>0.32402386629125124</v>
      </c>
      <c r="C18">
        <v>68837144</v>
      </c>
      <c r="D18" s="2">
        <f t="shared" si="1"/>
        <v>0.10696704457870267</v>
      </c>
      <c r="E18" s="1"/>
      <c r="G18" s="1"/>
    </row>
    <row r="19" spans="1:7" x14ac:dyDescent="0.25">
      <c r="A19">
        <v>5.5230000000000001E-2</v>
      </c>
      <c r="B19" s="2">
        <f t="shared" si="0"/>
        <v>0.34702032451552856</v>
      </c>
      <c r="C19">
        <v>76057640</v>
      </c>
      <c r="D19" s="2">
        <f t="shared" si="1"/>
        <v>0.11818707888913751</v>
      </c>
      <c r="E19" s="1"/>
      <c r="G19" s="1"/>
    </row>
    <row r="20" spans="1:7" x14ac:dyDescent="0.25">
      <c r="A20">
        <v>5.8889999999999998E-2</v>
      </c>
      <c r="B20" s="2">
        <f t="shared" si="0"/>
        <v>0.37001678273980582</v>
      </c>
      <c r="C20">
        <v>82945776</v>
      </c>
      <c r="D20" s="2">
        <f t="shared" si="1"/>
        <v>0.12889065413589915</v>
      </c>
      <c r="E20" s="1"/>
      <c r="G20" s="1"/>
    </row>
    <row r="21" spans="1:7" x14ac:dyDescent="0.25">
      <c r="A21">
        <v>6.2549999999999994E-2</v>
      </c>
      <c r="B21" s="2">
        <f t="shared" si="0"/>
        <v>0.39301324096408308</v>
      </c>
      <c r="C21">
        <v>89342032</v>
      </c>
      <c r="D21" s="2">
        <f t="shared" si="1"/>
        <v>0.13882988985853162</v>
      </c>
      <c r="E21" s="1"/>
      <c r="G21" s="1"/>
    </row>
    <row r="22" spans="1:7" x14ac:dyDescent="0.25">
      <c r="A22">
        <v>6.6210000000000005E-2</v>
      </c>
      <c r="B22" s="2">
        <f t="shared" si="0"/>
        <v>0.41600969918836045</v>
      </c>
      <c r="C22">
        <v>95092016</v>
      </c>
      <c r="D22" s="2">
        <f t="shared" si="1"/>
        <v>0.14776487407075906</v>
      </c>
      <c r="E22" s="1"/>
      <c r="G22" s="1"/>
    </row>
    <row r="23" spans="1:7" x14ac:dyDescent="0.25">
      <c r="A23">
        <v>6.9870000000000002E-2</v>
      </c>
      <c r="B23" s="2">
        <f t="shared" si="0"/>
        <v>0.43900615741263771</v>
      </c>
      <c r="C23">
        <v>100050136</v>
      </c>
      <c r="D23" s="2">
        <f t="shared" si="1"/>
        <v>0.15546936923497676</v>
      </c>
      <c r="E23" s="1"/>
      <c r="G23" s="1"/>
    </row>
    <row r="24" spans="1:7" x14ac:dyDescent="0.25">
      <c r="A24">
        <v>7.3529999999999998E-2</v>
      </c>
      <c r="B24" s="2">
        <f t="shared" si="0"/>
        <v>0.46200261563691497</v>
      </c>
      <c r="C24">
        <v>104096184</v>
      </c>
      <c r="D24" s="2">
        <f t="shared" si="1"/>
        <v>0.16175658238233759</v>
      </c>
      <c r="E24" s="1"/>
      <c r="G24" s="1"/>
    </row>
    <row r="25" spans="1:7" x14ac:dyDescent="0.25">
      <c r="A25">
        <v>7.7189999999999995E-2</v>
      </c>
      <c r="B25" s="2">
        <f t="shared" si="0"/>
        <v>0.48499907386119223</v>
      </c>
      <c r="C25">
        <v>107134608</v>
      </c>
      <c r="D25" s="2">
        <f t="shared" si="1"/>
        <v>0.16647803386290744</v>
      </c>
      <c r="E25" s="1"/>
      <c r="G25" s="1"/>
    </row>
    <row r="26" spans="1:7" x14ac:dyDescent="0.25">
      <c r="A26">
        <v>8.0850000000000005E-2</v>
      </c>
      <c r="B26" s="2">
        <f t="shared" si="0"/>
        <v>0.50799553208546955</v>
      </c>
      <c r="C26">
        <v>109110656</v>
      </c>
      <c r="D26" s="2">
        <f t="shared" si="1"/>
        <v>0.16954864374331816</v>
      </c>
      <c r="E26" s="1"/>
      <c r="G26" s="1"/>
    </row>
    <row r="27" spans="1:7" x14ac:dyDescent="0.25">
      <c r="A27">
        <v>8.4519999999999998E-2</v>
      </c>
      <c r="B27" s="2">
        <f t="shared" si="0"/>
        <v>0.53105482216281863</v>
      </c>
      <c r="C27">
        <v>110014112</v>
      </c>
      <c r="D27" s="2">
        <f t="shared" si="1"/>
        <v>0.17095253723179435</v>
      </c>
      <c r="E27" s="1"/>
      <c r="G27" s="1"/>
    </row>
    <row r="28" spans="1:7" x14ac:dyDescent="0.25">
      <c r="A28">
        <v>8.8179999999999994E-2</v>
      </c>
      <c r="B28" s="2">
        <f t="shared" si="0"/>
        <v>0.55405128038709583</v>
      </c>
      <c r="C28">
        <v>109878984</v>
      </c>
      <c r="D28" s="2">
        <f t="shared" si="1"/>
        <v>0.17074255985679124</v>
      </c>
      <c r="E28" s="1"/>
      <c r="G28" s="1"/>
    </row>
    <row r="29" spans="1:7" x14ac:dyDescent="0.25">
      <c r="A29">
        <v>9.1840000000000005E-2</v>
      </c>
      <c r="B29" s="2">
        <f t="shared" si="0"/>
        <v>0.57704773861137326</v>
      </c>
      <c r="C29">
        <v>108781528</v>
      </c>
      <c r="D29" s="2">
        <f t="shared" si="1"/>
        <v>0.16903720693170235</v>
      </c>
      <c r="E29" s="1"/>
      <c r="G29" s="1"/>
    </row>
    <row r="30" spans="1:7" x14ac:dyDescent="0.25">
      <c r="A30">
        <v>9.5500000000000002E-2</v>
      </c>
      <c r="B30" s="2">
        <f t="shared" si="0"/>
        <v>0.60004419683565047</v>
      </c>
      <c r="C30">
        <v>106830368</v>
      </c>
      <c r="D30" s="2">
        <f t="shared" si="1"/>
        <v>0.16600527087839687</v>
      </c>
      <c r="E30" s="1"/>
      <c r="G30" s="1"/>
    </row>
    <row r="31" spans="1:7" x14ac:dyDescent="0.25">
      <c r="A31">
        <v>9.9159999999999998E-2</v>
      </c>
      <c r="B31" s="2">
        <f t="shared" si="0"/>
        <v>0.62304065505992778</v>
      </c>
      <c r="C31">
        <v>104155024</v>
      </c>
      <c r="D31" s="2">
        <f t="shared" si="1"/>
        <v>0.1618480147186793</v>
      </c>
      <c r="E31" s="1"/>
      <c r="G31" s="1"/>
    </row>
    <row r="32" spans="1:7" x14ac:dyDescent="0.25">
      <c r="A32">
        <v>0.10281999999999999</v>
      </c>
      <c r="B32" s="2">
        <f t="shared" si="0"/>
        <v>0.64603711328420499</v>
      </c>
      <c r="C32">
        <v>100897824</v>
      </c>
      <c r="D32" s="2">
        <f t="shared" si="1"/>
        <v>0.15678660401282912</v>
      </c>
      <c r="E32" s="1"/>
      <c r="G32" s="1"/>
    </row>
    <row r="33" spans="1:7" x14ac:dyDescent="0.25">
      <c r="A33">
        <v>0.10648000000000001</v>
      </c>
      <c r="B33" s="2">
        <f t="shared" si="0"/>
        <v>0.66903357150848242</v>
      </c>
      <c r="C33">
        <v>97190440</v>
      </c>
      <c r="D33" s="2">
        <f t="shared" si="1"/>
        <v>0.1510256458069168</v>
      </c>
      <c r="E33" s="1"/>
      <c r="G33" s="1"/>
    </row>
    <row r="34" spans="1:7" x14ac:dyDescent="0.25">
      <c r="A34">
        <v>0.11014</v>
      </c>
      <c r="B34" s="2">
        <f t="shared" si="0"/>
        <v>0.69203002973275962</v>
      </c>
      <c r="C34">
        <v>93152128</v>
      </c>
      <c r="D34" s="2">
        <f t="shared" si="1"/>
        <v>0.14475045374306955</v>
      </c>
      <c r="E34" s="1"/>
      <c r="G34" s="1"/>
    </row>
    <row r="35" spans="1:7" x14ac:dyDescent="0.25">
      <c r="A35">
        <v>0.1138</v>
      </c>
      <c r="B35" s="2">
        <f t="shared" si="0"/>
        <v>0.71502648795703694</v>
      </c>
      <c r="C35">
        <v>88868424</v>
      </c>
      <c r="D35" s="2">
        <f t="shared" si="1"/>
        <v>0.13809394346237042</v>
      </c>
      <c r="E35" s="1"/>
      <c r="G35" s="1"/>
    </row>
    <row r="36" spans="1:7" x14ac:dyDescent="0.25">
      <c r="A36">
        <v>0.11745999999999999</v>
      </c>
      <c r="B36" s="2">
        <f t="shared" si="0"/>
        <v>0.73802294618131414</v>
      </c>
      <c r="C36">
        <v>84388576</v>
      </c>
      <c r="D36" s="2">
        <f t="shared" si="1"/>
        <v>0.1311326421521096</v>
      </c>
      <c r="E36" s="1"/>
      <c r="G36" s="1"/>
    </row>
    <row r="37" spans="1:7" x14ac:dyDescent="0.25">
      <c r="A37">
        <v>0.12112000000000001</v>
      </c>
      <c r="B37" s="2">
        <f t="shared" si="0"/>
        <v>0.76101940440559157</v>
      </c>
      <c r="C37">
        <v>79716728</v>
      </c>
      <c r="D37" s="2">
        <f t="shared" si="1"/>
        <v>0.12387298923447949</v>
      </c>
      <c r="E37" s="1"/>
      <c r="G37" s="1"/>
    </row>
    <row r="38" spans="1:7" x14ac:dyDescent="0.25">
      <c r="A38">
        <v>0.12478</v>
      </c>
      <c r="B38" s="2">
        <f t="shared" si="0"/>
        <v>0.78401586262986878</v>
      </c>
      <c r="C38">
        <v>74805392</v>
      </c>
      <c r="D38" s="2">
        <f t="shared" si="1"/>
        <v>0.11624119241192411</v>
      </c>
      <c r="E38" s="1"/>
      <c r="G38" s="1"/>
    </row>
    <row r="39" spans="1:7" x14ac:dyDescent="0.25">
      <c r="A39">
        <v>0.12844</v>
      </c>
      <c r="B39" s="2">
        <f t="shared" si="0"/>
        <v>0.80701232085414609</v>
      </c>
      <c r="C39">
        <v>69558240</v>
      </c>
      <c r="D39" s="2">
        <f t="shared" si="1"/>
        <v>0.10808756619676288</v>
      </c>
      <c r="E39" s="1"/>
      <c r="G39" s="1"/>
    </row>
    <row r="40" spans="1:7" x14ac:dyDescent="0.25">
      <c r="A40">
        <v>0.1321</v>
      </c>
      <c r="B40" s="2">
        <f t="shared" si="0"/>
        <v>0.8300087790784233</v>
      </c>
      <c r="C40">
        <v>63839876</v>
      </c>
      <c r="D40" s="2">
        <f t="shared" si="1"/>
        <v>9.9201716764874076E-2</v>
      </c>
      <c r="E40" s="1"/>
      <c r="G40" s="1"/>
    </row>
    <row r="41" spans="1:7" x14ac:dyDescent="0.25">
      <c r="A41">
        <v>0.13577</v>
      </c>
      <c r="B41" s="2">
        <f t="shared" si="0"/>
        <v>0.85306806915577238</v>
      </c>
      <c r="C41">
        <v>57528288</v>
      </c>
      <c r="D41" s="2">
        <f t="shared" si="1"/>
        <v>8.9394047885432981E-2</v>
      </c>
      <c r="E41" s="1"/>
      <c r="G41" s="1"/>
    </row>
    <row r="42" spans="1:7" x14ac:dyDescent="0.25">
      <c r="A42">
        <v>0.13943</v>
      </c>
      <c r="B42" s="2">
        <f t="shared" si="0"/>
        <v>0.8760645273800497</v>
      </c>
      <c r="C42">
        <v>50549556</v>
      </c>
      <c r="D42" s="2">
        <f t="shared" si="1"/>
        <v>7.8549694189602448E-2</v>
      </c>
      <c r="E42" s="1"/>
      <c r="G42" s="1"/>
    </row>
    <row r="43" spans="1:7" x14ac:dyDescent="0.25">
      <c r="A43">
        <v>0.14308999999999999</v>
      </c>
      <c r="B43" s="2">
        <f t="shared" si="0"/>
        <v>0.89906098560432701</v>
      </c>
      <c r="C43">
        <v>42991340</v>
      </c>
      <c r="D43" s="2">
        <f t="shared" si="1"/>
        <v>6.6804871833122004E-2</v>
      </c>
      <c r="E43" s="1"/>
      <c r="G43" s="1"/>
    </row>
    <row r="44" spans="1:7" x14ac:dyDescent="0.25">
      <c r="A44">
        <v>0.14674999999999999</v>
      </c>
      <c r="B44" s="2">
        <f t="shared" si="0"/>
        <v>0.92205744382860422</v>
      </c>
      <c r="C44">
        <v>35144004</v>
      </c>
      <c r="D44" s="2">
        <f t="shared" si="1"/>
        <v>5.4610781681211307E-2</v>
      </c>
      <c r="E44" s="1"/>
      <c r="G44" s="1"/>
    </row>
    <row r="45" spans="1:7" x14ac:dyDescent="0.25">
      <c r="A45">
        <v>0.15040999999999999</v>
      </c>
      <c r="B45" s="2">
        <f t="shared" si="0"/>
        <v>0.94505390205288153</v>
      </c>
      <c r="C45">
        <v>27398670</v>
      </c>
      <c r="D45" s="2">
        <f t="shared" si="1"/>
        <v>4.2575193928544787E-2</v>
      </c>
      <c r="E45" s="1"/>
      <c r="G45" s="1"/>
    </row>
    <row r="46" spans="1:7" x14ac:dyDescent="0.25">
      <c r="A46">
        <v>0.15407000000000001</v>
      </c>
      <c r="B46" s="2">
        <f t="shared" si="0"/>
        <v>0.96805036027715896</v>
      </c>
      <c r="C46">
        <v>20212892</v>
      </c>
      <c r="D46" s="2">
        <f t="shared" si="1"/>
        <v>3.1409108425946644E-2</v>
      </c>
      <c r="E46" s="1"/>
      <c r="G46" s="1"/>
    </row>
    <row r="47" spans="1:7" x14ac:dyDescent="0.25">
      <c r="A47">
        <v>0.15773000000000001</v>
      </c>
      <c r="B47" s="2">
        <f t="shared" si="0"/>
        <v>0.99104681850143617</v>
      </c>
      <c r="C47">
        <v>13882330</v>
      </c>
      <c r="D47" s="2">
        <f t="shared" si="1"/>
        <v>2.1571955570473134E-2</v>
      </c>
      <c r="E47" s="1"/>
      <c r="G47" s="1"/>
    </row>
    <row r="48" spans="1:7" x14ac:dyDescent="0.25">
      <c r="A48">
        <v>0.16139000000000001</v>
      </c>
      <c r="B48" s="2">
        <f t="shared" si="0"/>
        <v>1.0140432767257135</v>
      </c>
      <c r="C48">
        <v>8587785</v>
      </c>
      <c r="D48" s="2">
        <f t="shared" si="1"/>
        <v>1.3344684679644961E-2</v>
      </c>
      <c r="E48" s="1"/>
      <c r="G48" s="1"/>
    </row>
    <row r="49" spans="1:7" x14ac:dyDescent="0.25">
      <c r="A49">
        <v>0.16505</v>
      </c>
      <c r="B49" s="2">
        <f t="shared" si="0"/>
        <v>1.0370397349499907</v>
      </c>
      <c r="C49">
        <v>4428528</v>
      </c>
      <c r="D49" s="2">
        <f t="shared" si="1"/>
        <v>6.8815544118743938E-3</v>
      </c>
      <c r="E49" s="1"/>
      <c r="G49" s="1"/>
    </row>
    <row r="50" spans="1:7" x14ac:dyDescent="0.25">
      <c r="A50">
        <v>0.16871</v>
      </c>
      <c r="B50" s="2">
        <f t="shared" si="0"/>
        <v>1.0600361931742679</v>
      </c>
      <c r="C50">
        <v>2101236.5</v>
      </c>
      <c r="D50" s="2">
        <f t="shared" si="1"/>
        <v>3.2651421210313021E-3</v>
      </c>
      <c r="E50" s="1"/>
      <c r="G50" s="1"/>
    </row>
    <row r="51" spans="1:7" x14ac:dyDescent="0.25">
      <c r="A51">
        <v>0.17237</v>
      </c>
      <c r="B51" s="2">
        <f t="shared" si="0"/>
        <v>1.0830326513985453</v>
      </c>
      <c r="C51">
        <v>3231025.75</v>
      </c>
      <c r="D51" s="2">
        <f t="shared" si="1"/>
        <v>5.0207381560627533E-3</v>
      </c>
      <c r="E51" s="1"/>
      <c r="G51" s="1"/>
    </row>
    <row r="52" spans="1:7" x14ac:dyDescent="0.25">
      <c r="A52">
        <v>0.17602999999999999</v>
      </c>
      <c r="B52" s="2">
        <f t="shared" si="0"/>
        <v>1.1060291096228225</v>
      </c>
      <c r="C52">
        <v>5159080.5</v>
      </c>
      <c r="D52" s="2">
        <f t="shared" si="1"/>
        <v>8.01677062355486E-3</v>
      </c>
      <c r="E52" s="1"/>
      <c r="G52" s="1"/>
    </row>
    <row r="53" spans="1:7" x14ac:dyDescent="0.25">
      <c r="A53">
        <v>0.17968999999999999</v>
      </c>
      <c r="B53" s="2">
        <f t="shared" si="0"/>
        <v>1.1290255678470997</v>
      </c>
      <c r="C53">
        <v>6756252.5</v>
      </c>
      <c r="D53" s="2">
        <f t="shared" si="1"/>
        <v>1.0498639547748689E-2</v>
      </c>
      <c r="E53" s="1"/>
      <c r="G5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54AF-743C-4758-B08B-30BBA3437DBE}">
  <dimension ref="A1:I53"/>
  <sheetViews>
    <sheetView workbookViewId="0">
      <selection sqref="A1:I1048576"/>
    </sheetView>
  </sheetViews>
  <sheetFormatPr defaultRowHeight="15" x14ac:dyDescent="0.25"/>
  <sheetData>
    <row r="1" spans="1:9" x14ac:dyDescent="0.25">
      <c r="A1" t="s">
        <v>23</v>
      </c>
      <c r="D1" t="s">
        <v>24</v>
      </c>
      <c r="G1" t="s">
        <v>25</v>
      </c>
      <c r="H1" t="s">
        <v>30</v>
      </c>
    </row>
    <row r="2" spans="1:9" x14ac:dyDescent="0.25">
      <c r="A2">
        <v>40</v>
      </c>
      <c r="D2">
        <v>9.81</v>
      </c>
      <c r="G2">
        <v>1025</v>
      </c>
      <c r="H2">
        <v>3</v>
      </c>
    </row>
    <row r="3" spans="1:9" x14ac:dyDescent="0.25">
      <c r="A3" t="s">
        <v>57</v>
      </c>
      <c r="B3" t="s">
        <v>57</v>
      </c>
      <c r="C3" t="s">
        <v>1</v>
      </c>
      <c r="D3" t="s">
        <v>1</v>
      </c>
      <c r="E3" t="s">
        <v>2</v>
      </c>
      <c r="F3" t="s">
        <v>2</v>
      </c>
      <c r="G3" t="s">
        <v>27</v>
      </c>
      <c r="H3" t="s">
        <v>28</v>
      </c>
      <c r="I3" t="s">
        <v>31</v>
      </c>
    </row>
    <row r="4" spans="1:9" x14ac:dyDescent="0.25">
      <c r="A4" t="s">
        <v>56</v>
      </c>
      <c r="B4" t="s">
        <v>58</v>
      </c>
      <c r="C4" t="s">
        <v>59</v>
      </c>
      <c r="D4" t="s">
        <v>59</v>
      </c>
      <c r="E4" t="s">
        <v>60</v>
      </c>
      <c r="F4" t="s">
        <v>60</v>
      </c>
    </row>
    <row r="5" spans="1:9" x14ac:dyDescent="0.25">
      <c r="A5" s="1">
        <v>3.9788999999999996E-3</v>
      </c>
      <c r="B5" s="2">
        <f>2*PI()*A5</f>
        <v>2.5000166018736853E-2</v>
      </c>
      <c r="C5">
        <v>2928627.5</v>
      </c>
      <c r="D5" s="2">
        <f>C5</f>
        <v>2928627.5</v>
      </c>
      <c r="E5" s="1">
        <v>1.4400000000000001E-3</v>
      </c>
      <c r="F5" s="2">
        <f>E5</f>
        <v>1.4400000000000001E-3</v>
      </c>
      <c r="G5" s="2">
        <f t="shared" ref="G5:G36" si="0">B5*SQRT($A$2/$D$2)</f>
        <v>5.0482212972118239E-2</v>
      </c>
      <c r="H5" s="2">
        <f t="shared" ref="H5:H36" si="1">D5/($G$2*$A$2^$H$2)</f>
        <v>4.4643711890243902E-2</v>
      </c>
      <c r="I5" s="2">
        <f t="shared" ref="I5:I36" si="2">F5/($G$2*$A$2^$H$2*B5)</f>
        <v>8.7804294962454893E-10</v>
      </c>
    </row>
    <row r="6" spans="1:9" x14ac:dyDescent="0.25">
      <c r="A6" s="1">
        <v>7.6395999999999999E-3</v>
      </c>
      <c r="B6" s="2">
        <f t="shared" ref="B6:B53" si="3">2*PI()*A6</f>
        <v>4.8001022472729166E-2</v>
      </c>
      <c r="C6">
        <v>2932813.25</v>
      </c>
      <c r="D6" s="2">
        <f t="shared" ref="D6:D53" si="4">C6</f>
        <v>2932813.25</v>
      </c>
      <c r="E6">
        <v>5.7369376999999999E-2</v>
      </c>
      <c r="F6" s="2">
        <f t="shared" ref="F6:F53" si="5">E6</f>
        <v>5.7369376999999999E-2</v>
      </c>
      <c r="G6" s="2">
        <f t="shared" si="0"/>
        <v>9.6927269904193258E-2</v>
      </c>
      <c r="H6" s="2">
        <f t="shared" si="1"/>
        <v>4.4707519054878048E-2</v>
      </c>
      <c r="I6" s="2">
        <f t="shared" si="2"/>
        <v>1.8219053281051639E-8</v>
      </c>
    </row>
    <row r="7" spans="1:9" x14ac:dyDescent="0.25">
      <c r="A7">
        <v>1.1299999999999999E-2</v>
      </c>
      <c r="B7" s="2">
        <f t="shared" si="3"/>
        <v>7.0999993971129313E-2</v>
      </c>
      <c r="C7">
        <v>2939761.25</v>
      </c>
      <c r="D7" s="2">
        <f t="shared" si="4"/>
        <v>2939761.25</v>
      </c>
      <c r="E7">
        <v>0.89486646700000005</v>
      </c>
      <c r="F7" s="2">
        <f t="shared" si="5"/>
        <v>0.89486646700000005</v>
      </c>
      <c r="G7" s="2">
        <f t="shared" si="0"/>
        <v>0.14336852059235872</v>
      </c>
      <c r="H7" s="2">
        <f t="shared" si="1"/>
        <v>4.4813433689024393E-2</v>
      </c>
      <c r="I7" s="2">
        <f t="shared" si="2"/>
        <v>1.9213039827086994E-7</v>
      </c>
    </row>
    <row r="8" spans="1:9" x14ac:dyDescent="0.25">
      <c r="A8">
        <v>1.4959999999999999E-2</v>
      </c>
      <c r="B8" s="2">
        <f t="shared" si="3"/>
        <v>9.3996452195406602E-2</v>
      </c>
      <c r="C8">
        <v>2949665</v>
      </c>
      <c r="D8" s="2">
        <f t="shared" si="4"/>
        <v>2949665</v>
      </c>
      <c r="E8">
        <v>6.3546772000000002</v>
      </c>
      <c r="F8" s="2">
        <f t="shared" si="5"/>
        <v>6.3546772000000002</v>
      </c>
      <c r="G8" s="2">
        <f t="shared" si="0"/>
        <v>0.18980469628864483</v>
      </c>
      <c r="H8" s="2">
        <f t="shared" si="1"/>
        <v>4.4964405487804879E-2</v>
      </c>
      <c r="I8" s="2">
        <f t="shared" si="2"/>
        <v>1.0305716546291786E-6</v>
      </c>
    </row>
    <row r="9" spans="1:9" x14ac:dyDescent="0.25">
      <c r="A9">
        <v>1.8620000000000001E-2</v>
      </c>
      <c r="B9" s="2">
        <f t="shared" si="3"/>
        <v>0.1169929104196839</v>
      </c>
      <c r="C9">
        <v>2962804</v>
      </c>
      <c r="D9" s="2">
        <f t="shared" si="4"/>
        <v>2962804</v>
      </c>
      <c r="E9">
        <v>29.232234949999999</v>
      </c>
      <c r="F9" s="2">
        <f t="shared" si="5"/>
        <v>29.232234949999999</v>
      </c>
      <c r="G9" s="2">
        <f t="shared" si="0"/>
        <v>0.23624087198493096</v>
      </c>
      <c r="H9" s="2">
        <f t="shared" si="1"/>
        <v>4.5164695121951218E-2</v>
      </c>
      <c r="I9" s="2">
        <f t="shared" si="2"/>
        <v>3.8088918042461584E-6</v>
      </c>
    </row>
    <row r="10" spans="1:9" x14ac:dyDescent="0.25">
      <c r="A10">
        <v>2.2280000000000001E-2</v>
      </c>
      <c r="B10" s="2">
        <f t="shared" si="3"/>
        <v>0.13998936864396119</v>
      </c>
      <c r="C10">
        <v>2979549.25</v>
      </c>
      <c r="D10" s="2">
        <f t="shared" si="4"/>
        <v>2979549.25</v>
      </c>
      <c r="E10">
        <v>101.87083440000001</v>
      </c>
      <c r="F10" s="2">
        <f t="shared" si="5"/>
        <v>101.87083440000001</v>
      </c>
      <c r="G10" s="2">
        <f t="shared" si="0"/>
        <v>0.2826770476812171</v>
      </c>
      <c r="H10" s="2">
        <f t="shared" si="1"/>
        <v>4.541995807926829E-2</v>
      </c>
      <c r="I10" s="2">
        <f t="shared" si="2"/>
        <v>1.109304996528105E-5</v>
      </c>
    </row>
    <row r="11" spans="1:9" x14ac:dyDescent="0.25">
      <c r="A11">
        <v>2.5940000000000001E-2</v>
      </c>
      <c r="B11" s="2">
        <f t="shared" si="3"/>
        <v>0.16298582686823848</v>
      </c>
      <c r="C11">
        <v>3000345</v>
      </c>
      <c r="D11" s="2">
        <f t="shared" si="4"/>
        <v>3000345</v>
      </c>
      <c r="E11">
        <v>292.50631709999999</v>
      </c>
      <c r="F11" s="2">
        <f t="shared" si="5"/>
        <v>292.50631709999999</v>
      </c>
      <c r="G11" s="2">
        <f t="shared" si="0"/>
        <v>0.32911322337750321</v>
      </c>
      <c r="H11" s="2">
        <f t="shared" si="1"/>
        <v>4.5736966463414637E-2</v>
      </c>
      <c r="I11" s="2">
        <f t="shared" si="2"/>
        <v>2.7357825194674381E-5</v>
      </c>
    </row>
    <row r="12" spans="1:9" x14ac:dyDescent="0.25">
      <c r="A12">
        <v>2.9600000000000001E-2</v>
      </c>
      <c r="B12" s="2">
        <f t="shared" si="3"/>
        <v>0.18598228509251577</v>
      </c>
      <c r="C12">
        <v>3025707.5</v>
      </c>
      <c r="D12" s="2">
        <f t="shared" si="4"/>
        <v>3025707.5</v>
      </c>
      <c r="E12">
        <v>728.24261469999999</v>
      </c>
      <c r="F12" s="2">
        <f t="shared" si="5"/>
        <v>728.24261469999999</v>
      </c>
      <c r="G12" s="2">
        <f t="shared" si="0"/>
        <v>0.37554939907378931</v>
      </c>
      <c r="H12" s="2">
        <f t="shared" si="1"/>
        <v>4.6123589939024393E-2</v>
      </c>
      <c r="I12" s="2">
        <f t="shared" si="2"/>
        <v>5.9689875113130131E-5</v>
      </c>
    </row>
    <row r="13" spans="1:9" x14ac:dyDescent="0.25">
      <c r="A13">
        <v>3.3270000000000001E-2</v>
      </c>
      <c r="B13" s="2">
        <f t="shared" si="3"/>
        <v>0.20904157516986485</v>
      </c>
      <c r="C13">
        <v>3056165.5</v>
      </c>
      <c r="D13" s="2">
        <f t="shared" si="4"/>
        <v>3056165.5</v>
      </c>
      <c r="E13">
        <v>1623.7391359999999</v>
      </c>
      <c r="F13" s="2">
        <f t="shared" si="5"/>
        <v>1623.7391359999999</v>
      </c>
      <c r="G13" s="2">
        <f t="shared" si="0"/>
        <v>0.42211244956705979</v>
      </c>
      <c r="H13" s="2">
        <f t="shared" si="1"/>
        <v>4.6587888719512194E-2</v>
      </c>
      <c r="I13" s="2">
        <f t="shared" si="2"/>
        <v>1.184076466870117E-4</v>
      </c>
    </row>
    <row r="14" spans="1:9" x14ac:dyDescent="0.25">
      <c r="A14">
        <v>3.6929999999999998E-2</v>
      </c>
      <c r="B14" s="2">
        <f t="shared" si="3"/>
        <v>0.23203803339414211</v>
      </c>
      <c r="C14">
        <v>3092168</v>
      </c>
      <c r="D14" s="2">
        <f t="shared" si="4"/>
        <v>3092168</v>
      </c>
      <c r="E14">
        <v>3315.1110840000001</v>
      </c>
      <c r="F14" s="2">
        <f t="shared" si="5"/>
        <v>3315.1110840000001</v>
      </c>
      <c r="G14" s="2">
        <f t="shared" si="0"/>
        <v>0.46854862526334584</v>
      </c>
      <c r="H14" s="2">
        <f t="shared" si="1"/>
        <v>4.7136707317073173E-2</v>
      </c>
      <c r="I14" s="2">
        <f t="shared" si="2"/>
        <v>2.1778856336532014E-4</v>
      </c>
    </row>
    <row r="15" spans="1:9" x14ac:dyDescent="0.25">
      <c r="A15">
        <v>4.0590000000000001E-2</v>
      </c>
      <c r="B15" s="2">
        <f t="shared" si="3"/>
        <v>0.2550344916184194</v>
      </c>
      <c r="C15">
        <v>3134074.75</v>
      </c>
      <c r="D15" s="2">
        <f t="shared" si="4"/>
        <v>3134074.75</v>
      </c>
      <c r="E15">
        <v>6294.7221680000002</v>
      </c>
      <c r="F15" s="2">
        <f t="shared" si="5"/>
        <v>6294.7221680000002</v>
      </c>
      <c r="G15" s="2">
        <f t="shared" si="0"/>
        <v>0.51498480095963195</v>
      </c>
      <c r="H15" s="2">
        <f t="shared" si="1"/>
        <v>4.7775529725609757E-2</v>
      </c>
      <c r="I15" s="2">
        <f t="shared" si="2"/>
        <v>3.7624765968253778E-4</v>
      </c>
    </row>
    <row r="16" spans="1:9" x14ac:dyDescent="0.25">
      <c r="A16">
        <v>4.4249999999999998E-2</v>
      </c>
      <c r="B16" s="2">
        <f t="shared" si="3"/>
        <v>0.27803094984269666</v>
      </c>
      <c r="C16">
        <v>3181974.25</v>
      </c>
      <c r="D16" s="2">
        <f t="shared" si="4"/>
        <v>3181974.25</v>
      </c>
      <c r="E16">
        <v>11247.94434</v>
      </c>
      <c r="F16" s="2">
        <f t="shared" si="5"/>
        <v>11247.94434</v>
      </c>
      <c r="G16" s="2">
        <f t="shared" si="0"/>
        <v>0.56142097665591795</v>
      </c>
      <c r="H16" s="2">
        <f t="shared" si="1"/>
        <v>4.8505705030487803E-2</v>
      </c>
      <c r="I16" s="2">
        <f t="shared" si="2"/>
        <v>6.1670316292321433E-4</v>
      </c>
    </row>
    <row r="17" spans="1:9" x14ac:dyDescent="0.25">
      <c r="A17">
        <v>4.7910000000000001E-2</v>
      </c>
      <c r="B17" s="2">
        <f t="shared" si="3"/>
        <v>0.30102740806697398</v>
      </c>
      <c r="C17">
        <v>3235659.75</v>
      </c>
      <c r="D17" s="2">
        <f t="shared" si="4"/>
        <v>3235659.75</v>
      </c>
      <c r="E17">
        <v>19071.95508</v>
      </c>
      <c r="F17" s="2">
        <f t="shared" si="5"/>
        <v>19071.95508</v>
      </c>
      <c r="G17" s="2">
        <f t="shared" si="0"/>
        <v>0.60785715235220417</v>
      </c>
      <c r="H17" s="2">
        <f t="shared" si="1"/>
        <v>4.9324081554878052E-2</v>
      </c>
      <c r="I17" s="2">
        <f t="shared" si="2"/>
        <v>9.6579585369944933E-4</v>
      </c>
    </row>
    <row r="18" spans="1:9" x14ac:dyDescent="0.25">
      <c r="A18">
        <v>5.1569999999999998E-2</v>
      </c>
      <c r="B18" s="2">
        <f t="shared" si="3"/>
        <v>0.32402386629125124</v>
      </c>
      <c r="C18">
        <v>3294381</v>
      </c>
      <c r="D18" s="2">
        <f t="shared" si="4"/>
        <v>3294381</v>
      </c>
      <c r="E18">
        <v>30883.027340000001</v>
      </c>
      <c r="F18" s="2">
        <f t="shared" si="5"/>
        <v>30883.027340000001</v>
      </c>
      <c r="G18" s="2">
        <f t="shared" si="0"/>
        <v>0.65429332804849027</v>
      </c>
      <c r="H18" s="2">
        <f t="shared" si="1"/>
        <v>5.0219222560975607E-2</v>
      </c>
      <c r="I18" s="2">
        <f t="shared" si="2"/>
        <v>1.4529110499827218E-3</v>
      </c>
    </row>
    <row r="19" spans="1:9" x14ac:dyDescent="0.25">
      <c r="A19">
        <v>5.5230000000000001E-2</v>
      </c>
      <c r="B19" s="2">
        <f t="shared" si="3"/>
        <v>0.34702032451552856</v>
      </c>
      <c r="C19">
        <v>3356783.75</v>
      </c>
      <c r="D19" s="2">
        <f t="shared" si="4"/>
        <v>3356783.75</v>
      </c>
      <c r="E19">
        <v>47984.417970000002</v>
      </c>
      <c r="F19" s="2">
        <f t="shared" si="5"/>
        <v>47984.417970000002</v>
      </c>
      <c r="G19" s="2">
        <f t="shared" si="0"/>
        <v>0.70072950374477638</v>
      </c>
      <c r="H19" s="2">
        <f t="shared" si="1"/>
        <v>5.1170483993902442E-2</v>
      </c>
      <c r="I19" s="2">
        <f t="shared" si="2"/>
        <v>2.1078586309007871E-3</v>
      </c>
    </row>
    <row r="20" spans="1:9" x14ac:dyDescent="0.25">
      <c r="A20">
        <v>5.8889999999999998E-2</v>
      </c>
      <c r="B20" s="2">
        <f t="shared" si="3"/>
        <v>0.37001678273980582</v>
      </c>
      <c r="C20">
        <v>3420853.5</v>
      </c>
      <c r="D20" s="2">
        <f t="shared" si="4"/>
        <v>3420853.5</v>
      </c>
      <c r="E20">
        <v>71819.539059999996</v>
      </c>
      <c r="F20" s="2">
        <f t="shared" si="5"/>
        <v>71819.539059999996</v>
      </c>
      <c r="G20" s="2">
        <f t="shared" si="0"/>
        <v>0.74716567944106249</v>
      </c>
      <c r="H20" s="2">
        <f t="shared" si="1"/>
        <v>5.2147157012195119E-2</v>
      </c>
      <c r="I20" s="2">
        <f t="shared" si="2"/>
        <v>2.958811863991064E-3</v>
      </c>
    </row>
    <row r="21" spans="1:9" x14ac:dyDescent="0.25">
      <c r="A21">
        <v>6.2549999999999994E-2</v>
      </c>
      <c r="B21" s="2">
        <f t="shared" si="3"/>
        <v>0.39301324096408308</v>
      </c>
      <c r="C21">
        <v>3483857.25</v>
      </c>
      <c r="D21" s="2">
        <f t="shared" si="4"/>
        <v>3483857.25</v>
      </c>
      <c r="E21">
        <v>103828.30469999999</v>
      </c>
      <c r="F21" s="2">
        <f t="shared" si="5"/>
        <v>103828.30469999999</v>
      </c>
      <c r="G21" s="2">
        <f t="shared" si="0"/>
        <v>0.79360185513734849</v>
      </c>
      <c r="H21" s="2">
        <f t="shared" si="1"/>
        <v>5.3107580030487808E-2</v>
      </c>
      <c r="I21" s="2">
        <f t="shared" si="2"/>
        <v>4.0272143080307635E-3</v>
      </c>
    </row>
    <row r="22" spans="1:9" x14ac:dyDescent="0.25">
      <c r="A22">
        <v>6.6210000000000005E-2</v>
      </c>
      <c r="B22" s="2">
        <f t="shared" si="3"/>
        <v>0.41600969918836045</v>
      </c>
      <c r="C22">
        <v>3542428</v>
      </c>
      <c r="D22" s="2">
        <f t="shared" si="4"/>
        <v>3542428</v>
      </c>
      <c r="E22">
        <v>145299.2188</v>
      </c>
      <c r="F22" s="2">
        <f t="shared" si="5"/>
        <v>145299.2188</v>
      </c>
      <c r="G22" s="2">
        <f t="shared" si="0"/>
        <v>0.84003803083363482</v>
      </c>
      <c r="H22" s="2">
        <f t="shared" si="1"/>
        <v>5.400042682926829E-2</v>
      </c>
      <c r="I22" s="2">
        <f t="shared" si="2"/>
        <v>5.3242198924087734E-3</v>
      </c>
    </row>
    <row r="23" spans="1:9" x14ac:dyDescent="0.25">
      <c r="A23">
        <v>6.9870000000000002E-2</v>
      </c>
      <c r="B23" s="2">
        <f t="shared" si="3"/>
        <v>0.43900615741263771</v>
      </c>
      <c r="C23">
        <v>3592772.75</v>
      </c>
      <c r="D23" s="2">
        <f t="shared" si="4"/>
        <v>3592772.75</v>
      </c>
      <c r="E23">
        <v>197148.375</v>
      </c>
      <c r="F23" s="2">
        <f t="shared" si="5"/>
        <v>197148.375</v>
      </c>
      <c r="G23" s="2">
        <f t="shared" si="0"/>
        <v>0.88647420652992082</v>
      </c>
      <c r="H23" s="2">
        <f t="shared" si="1"/>
        <v>5.4767877286585366E-2</v>
      </c>
      <c r="I23" s="2">
        <f t="shared" si="2"/>
        <v>6.8457139923151361E-3</v>
      </c>
    </row>
    <row r="24" spans="1:9" x14ac:dyDescent="0.25">
      <c r="A24">
        <v>7.3529999999999998E-2</v>
      </c>
      <c r="B24" s="2">
        <f t="shared" si="3"/>
        <v>0.46200261563691497</v>
      </c>
      <c r="C24">
        <v>3630894</v>
      </c>
      <c r="D24" s="2">
        <f t="shared" si="4"/>
        <v>3630894</v>
      </c>
      <c r="E24">
        <v>259770.9063</v>
      </c>
      <c r="F24" s="2">
        <f t="shared" si="5"/>
        <v>259770.9063</v>
      </c>
      <c r="G24" s="2">
        <f t="shared" si="0"/>
        <v>0.93291038222620692</v>
      </c>
      <c r="H24" s="2">
        <f t="shared" si="1"/>
        <v>5.5348993902439025E-2</v>
      </c>
      <c r="I24" s="2">
        <f t="shared" si="2"/>
        <v>8.5712119760945789E-3</v>
      </c>
    </row>
    <row r="25" spans="1:9" x14ac:dyDescent="0.25">
      <c r="A25">
        <v>7.7189999999999995E-2</v>
      </c>
      <c r="B25" s="2">
        <f t="shared" si="3"/>
        <v>0.48499907386119223</v>
      </c>
      <c r="C25">
        <v>3653144.5</v>
      </c>
      <c r="D25" s="2">
        <f t="shared" si="4"/>
        <v>3653144.5</v>
      </c>
      <c r="E25">
        <v>332778.625</v>
      </c>
      <c r="F25" s="2">
        <f t="shared" si="5"/>
        <v>332778.625</v>
      </c>
      <c r="G25" s="2">
        <f t="shared" si="0"/>
        <v>0.97934655792249292</v>
      </c>
      <c r="H25" s="2">
        <f t="shared" si="1"/>
        <v>5.5688178353658538E-2</v>
      </c>
      <c r="I25" s="2">
        <f t="shared" si="2"/>
        <v>1.0459493979867973E-2</v>
      </c>
    </row>
    <row r="26" spans="1:9" x14ac:dyDescent="0.25">
      <c r="A26">
        <v>8.0850000000000005E-2</v>
      </c>
      <c r="B26" s="2">
        <f t="shared" si="3"/>
        <v>0.50799553208546955</v>
      </c>
      <c r="C26">
        <v>3656794</v>
      </c>
      <c r="D26" s="2">
        <f t="shared" si="4"/>
        <v>3656794</v>
      </c>
      <c r="E26">
        <v>414926.46879999997</v>
      </c>
      <c r="F26" s="2">
        <f t="shared" si="5"/>
        <v>414926.46879999997</v>
      </c>
      <c r="G26" s="2">
        <f t="shared" si="0"/>
        <v>1.025782733618779</v>
      </c>
      <c r="H26" s="2">
        <f t="shared" si="1"/>
        <v>5.5743810975609757E-2</v>
      </c>
      <c r="I26" s="2">
        <f t="shared" si="2"/>
        <v>1.2451091023950006E-2</v>
      </c>
    </row>
    <row r="27" spans="1:9" x14ac:dyDescent="0.25">
      <c r="A27">
        <v>8.4519999999999998E-2</v>
      </c>
      <c r="B27" s="2">
        <f t="shared" si="3"/>
        <v>0.53105482216281863</v>
      </c>
      <c r="C27">
        <v>3639997</v>
      </c>
      <c r="D27" s="2">
        <f t="shared" si="4"/>
        <v>3639997</v>
      </c>
      <c r="E27">
        <v>504205.5625</v>
      </c>
      <c r="F27" s="2">
        <f t="shared" si="5"/>
        <v>504205.5625</v>
      </c>
      <c r="G27" s="2">
        <f t="shared" si="0"/>
        <v>1.0723457841120496</v>
      </c>
      <c r="H27" s="2">
        <f t="shared" si="1"/>
        <v>5.5487759146341464E-2</v>
      </c>
      <c r="I27" s="2">
        <f t="shared" si="2"/>
        <v>1.4473195766607518E-2</v>
      </c>
    </row>
    <row r="28" spans="1:9" x14ac:dyDescent="0.25">
      <c r="A28">
        <v>8.8179999999999994E-2</v>
      </c>
      <c r="B28" s="2">
        <f t="shared" si="3"/>
        <v>0.55405128038709583</v>
      </c>
      <c r="C28">
        <v>3602592.75</v>
      </c>
      <c r="D28" s="2">
        <f t="shared" si="4"/>
        <v>3602592.75</v>
      </c>
      <c r="E28">
        <v>597841.5</v>
      </c>
      <c r="F28" s="2">
        <f t="shared" si="5"/>
        <v>597841.5</v>
      </c>
      <c r="G28" s="2">
        <f t="shared" si="0"/>
        <v>1.1187819598083355</v>
      </c>
      <c r="H28" s="2">
        <f t="shared" si="1"/>
        <v>5.4917572408536584E-2</v>
      </c>
      <c r="I28" s="2">
        <f t="shared" si="2"/>
        <v>1.6448725637151794E-2</v>
      </c>
    </row>
    <row r="29" spans="1:9" x14ac:dyDescent="0.25">
      <c r="A29">
        <v>9.1840000000000005E-2</v>
      </c>
      <c r="B29" s="2">
        <f t="shared" si="3"/>
        <v>0.57704773861137326</v>
      </c>
      <c r="C29">
        <v>3545975.25</v>
      </c>
      <c r="D29" s="2">
        <f t="shared" si="4"/>
        <v>3545975.25</v>
      </c>
      <c r="E29">
        <v>692640.4375</v>
      </c>
      <c r="F29" s="2">
        <f t="shared" si="5"/>
        <v>692640.4375</v>
      </c>
      <c r="G29" s="2">
        <f t="shared" si="0"/>
        <v>1.1652181355046218</v>
      </c>
      <c r="H29" s="2">
        <f t="shared" si="1"/>
        <v>5.4054500762195125E-2</v>
      </c>
      <c r="I29" s="2">
        <f t="shared" si="2"/>
        <v>1.829752124145153E-2</v>
      </c>
    </row>
    <row r="30" spans="1:9" x14ac:dyDescent="0.25">
      <c r="A30">
        <v>9.5500000000000002E-2</v>
      </c>
      <c r="B30" s="2">
        <f t="shared" si="3"/>
        <v>0.60004419683565047</v>
      </c>
      <c r="C30">
        <v>3473060.5</v>
      </c>
      <c r="D30" s="2">
        <f t="shared" si="4"/>
        <v>3473060.5</v>
      </c>
      <c r="E30">
        <v>785217.1875</v>
      </c>
      <c r="F30" s="2">
        <f t="shared" si="5"/>
        <v>785217.1875</v>
      </c>
      <c r="G30" s="2">
        <f t="shared" si="0"/>
        <v>1.2116543112009079</v>
      </c>
      <c r="H30" s="2">
        <f t="shared" si="1"/>
        <v>5.2942995426829266E-2</v>
      </c>
      <c r="I30" s="2">
        <f t="shared" si="2"/>
        <v>1.9948154257333133E-2</v>
      </c>
    </row>
    <row r="31" spans="1:9" x14ac:dyDescent="0.25">
      <c r="A31">
        <v>9.9159999999999998E-2</v>
      </c>
      <c r="B31" s="2">
        <f t="shared" si="3"/>
        <v>0.62304065505992778</v>
      </c>
      <c r="C31">
        <v>3388029.5</v>
      </c>
      <c r="D31" s="2">
        <f t="shared" si="4"/>
        <v>3388029.5</v>
      </c>
      <c r="E31">
        <v>872440.75</v>
      </c>
      <c r="F31" s="2">
        <f t="shared" si="5"/>
        <v>872440.75</v>
      </c>
      <c r="G31" s="2">
        <f t="shared" si="0"/>
        <v>1.258090486897194</v>
      </c>
      <c r="H31" s="2">
        <f t="shared" si="1"/>
        <v>5.1646791158536584E-2</v>
      </c>
      <c r="I31" s="2">
        <f t="shared" si="2"/>
        <v>2.1345961244776317E-2</v>
      </c>
    </row>
    <row r="32" spans="1:9" x14ac:dyDescent="0.25">
      <c r="A32">
        <v>0.10281999999999999</v>
      </c>
      <c r="B32" s="2">
        <f t="shared" si="3"/>
        <v>0.64603711328420499</v>
      </c>
      <c r="C32">
        <v>3295805.5</v>
      </c>
      <c r="D32" s="2">
        <f t="shared" si="4"/>
        <v>3295805.5</v>
      </c>
      <c r="E32">
        <v>951596.4375</v>
      </c>
      <c r="F32" s="2">
        <f t="shared" si="5"/>
        <v>951596.4375</v>
      </c>
      <c r="G32" s="2">
        <f t="shared" si="0"/>
        <v>1.3045266625934799</v>
      </c>
      <c r="H32" s="2">
        <f t="shared" si="1"/>
        <v>5.0240937499999999E-2</v>
      </c>
      <c r="I32" s="2">
        <f t="shared" si="2"/>
        <v>2.2453885320659069E-2</v>
      </c>
    </row>
    <row r="33" spans="1:9" x14ac:dyDescent="0.25">
      <c r="A33">
        <v>0.10648000000000001</v>
      </c>
      <c r="B33" s="2">
        <f t="shared" si="3"/>
        <v>0.66903357150848242</v>
      </c>
      <c r="C33">
        <v>3202160.5</v>
      </c>
      <c r="D33" s="2">
        <f t="shared" si="4"/>
        <v>3202160.5</v>
      </c>
      <c r="E33">
        <v>1020727.25</v>
      </c>
      <c r="F33" s="2">
        <f t="shared" si="5"/>
        <v>1020727.25</v>
      </c>
      <c r="G33" s="2">
        <f t="shared" si="0"/>
        <v>1.3509628382897663</v>
      </c>
      <c r="H33" s="2">
        <f t="shared" si="1"/>
        <v>4.8813422256097562E-2</v>
      </c>
      <c r="I33" s="2">
        <f t="shared" si="2"/>
        <v>2.3257228453828615E-2</v>
      </c>
    </row>
    <row r="34" spans="1:9" x14ac:dyDescent="0.25">
      <c r="A34">
        <v>0.11014</v>
      </c>
      <c r="B34" s="2">
        <f t="shared" si="3"/>
        <v>0.69203002973275962</v>
      </c>
      <c r="C34">
        <v>3112907.5</v>
      </c>
      <c r="D34" s="2">
        <f t="shared" si="4"/>
        <v>3112907.5</v>
      </c>
      <c r="E34">
        <v>1078844.75</v>
      </c>
      <c r="F34" s="2">
        <f t="shared" si="5"/>
        <v>1078844.75</v>
      </c>
      <c r="G34" s="2">
        <f t="shared" si="0"/>
        <v>1.3973990139860524</v>
      </c>
      <c r="H34" s="2">
        <f t="shared" si="1"/>
        <v>4.7452858231707321E-2</v>
      </c>
      <c r="I34" s="2">
        <f t="shared" si="2"/>
        <v>2.3764581606674662E-2</v>
      </c>
    </row>
    <row r="35" spans="1:9" x14ac:dyDescent="0.25">
      <c r="A35">
        <v>0.1138</v>
      </c>
      <c r="B35" s="2">
        <f t="shared" si="3"/>
        <v>0.71502648795703694</v>
      </c>
      <c r="C35">
        <v>3033925.75</v>
      </c>
      <c r="D35" s="2">
        <f t="shared" si="4"/>
        <v>3033925.75</v>
      </c>
      <c r="E35">
        <v>1126190.25</v>
      </c>
      <c r="F35" s="2">
        <f t="shared" si="5"/>
        <v>1126190.25</v>
      </c>
      <c r="G35" s="2">
        <f t="shared" si="0"/>
        <v>1.4438351896823385</v>
      </c>
      <c r="H35" s="2">
        <f t="shared" si="1"/>
        <v>4.6248868140243905E-2</v>
      </c>
      <c r="I35" s="2">
        <f t="shared" si="2"/>
        <v>2.4009648017140332E-2</v>
      </c>
    </row>
    <row r="36" spans="1:9" x14ac:dyDescent="0.25">
      <c r="A36">
        <v>0.11745999999999999</v>
      </c>
      <c r="B36" s="2">
        <f t="shared" si="3"/>
        <v>0.73802294618131414</v>
      </c>
      <c r="C36">
        <v>2970769</v>
      </c>
      <c r="D36" s="2">
        <f t="shared" si="4"/>
        <v>2970769</v>
      </c>
      <c r="E36">
        <v>1164511.75</v>
      </c>
      <c r="F36" s="2">
        <f t="shared" si="5"/>
        <v>1164511.75</v>
      </c>
      <c r="G36" s="2">
        <f t="shared" si="0"/>
        <v>1.4902713653786244</v>
      </c>
      <c r="H36" s="2">
        <f t="shared" si="1"/>
        <v>4.528611280487805E-2</v>
      </c>
      <c r="I36" s="2">
        <f t="shared" si="2"/>
        <v>2.4053050921991798E-2</v>
      </c>
    </row>
    <row r="37" spans="1:9" x14ac:dyDescent="0.25">
      <c r="A37">
        <v>0.12112000000000001</v>
      </c>
      <c r="B37" s="2">
        <f t="shared" si="3"/>
        <v>0.76101940440559157</v>
      </c>
      <c r="C37">
        <v>2928240.25</v>
      </c>
      <c r="D37" s="2">
        <f t="shared" si="4"/>
        <v>2928240.25</v>
      </c>
      <c r="E37">
        <v>1197452.625</v>
      </c>
      <c r="F37" s="2">
        <f t="shared" si="5"/>
        <v>1197452.625</v>
      </c>
      <c r="G37" s="2">
        <f t="shared" ref="G37:G53" si="6">B37*SQRT($A$2/$D$2)</f>
        <v>1.5367075410749107</v>
      </c>
      <c r="H37" s="2">
        <f t="shared" ref="H37:H53" si="7">D37/($G$2*$A$2^$H$2)</f>
        <v>4.4637808689024387E-2</v>
      </c>
      <c r="I37" s="2">
        <f t="shared" ref="I37:I53" si="8">F37/($G$2*$A$2^$H$2*B37)</f>
        <v>2.3986051978676114E-2</v>
      </c>
    </row>
    <row r="38" spans="1:9" x14ac:dyDescent="0.25">
      <c r="A38">
        <v>0.12478</v>
      </c>
      <c r="B38" s="2">
        <f t="shared" si="3"/>
        <v>0.78401586262986878</v>
      </c>
      <c r="C38">
        <v>2909737</v>
      </c>
      <c r="D38" s="2">
        <f t="shared" si="4"/>
        <v>2909737</v>
      </c>
      <c r="E38">
        <v>1231100.625</v>
      </c>
      <c r="F38" s="2">
        <f t="shared" si="5"/>
        <v>1231100.625</v>
      </c>
      <c r="G38" s="2">
        <f t="shared" si="6"/>
        <v>1.5831437167711968</v>
      </c>
      <c r="H38" s="2">
        <f t="shared" si="7"/>
        <v>4.4355746951219514E-2</v>
      </c>
      <c r="I38" s="2">
        <f t="shared" si="8"/>
        <v>2.3936732296680179E-2</v>
      </c>
    </row>
    <row r="39" spans="1:9" x14ac:dyDescent="0.25">
      <c r="A39">
        <v>0.12844</v>
      </c>
      <c r="B39" s="2">
        <f t="shared" si="3"/>
        <v>0.80701232085414609</v>
      </c>
      <c r="C39">
        <v>2915855.5</v>
      </c>
      <c r="D39" s="2">
        <f t="shared" si="4"/>
        <v>2915855.5</v>
      </c>
      <c r="E39">
        <v>1274249.375</v>
      </c>
      <c r="F39" s="2">
        <f t="shared" si="5"/>
        <v>1274249.375</v>
      </c>
      <c r="G39" s="2">
        <f t="shared" si="6"/>
        <v>1.6295798924674829</v>
      </c>
      <c r="H39" s="2">
        <f t="shared" si="7"/>
        <v>4.444901676829268E-2</v>
      </c>
      <c r="I39" s="2">
        <f t="shared" si="8"/>
        <v>2.4069685993057425E-2</v>
      </c>
    </row>
    <row r="40" spans="1:9" x14ac:dyDescent="0.25">
      <c r="A40">
        <v>0.1321</v>
      </c>
      <c r="B40" s="2">
        <f t="shared" si="3"/>
        <v>0.8300087790784233</v>
      </c>
      <c r="C40">
        <v>2942112.75</v>
      </c>
      <c r="D40" s="2">
        <f t="shared" si="4"/>
        <v>2942112.75</v>
      </c>
      <c r="E40">
        <v>1338207.625</v>
      </c>
      <c r="F40" s="2">
        <f t="shared" si="5"/>
        <v>1338207.625</v>
      </c>
      <c r="G40" s="2">
        <f t="shared" si="6"/>
        <v>1.6760160681637688</v>
      </c>
      <c r="H40" s="2">
        <f t="shared" si="7"/>
        <v>4.4849279725609759E-2</v>
      </c>
      <c r="I40" s="2">
        <f t="shared" si="8"/>
        <v>2.4577458688218395E-2</v>
      </c>
    </row>
    <row r="41" spans="1:9" x14ac:dyDescent="0.25">
      <c r="A41">
        <v>0.13577</v>
      </c>
      <c r="B41" s="2">
        <f t="shared" si="3"/>
        <v>0.85306806915577238</v>
      </c>
      <c r="C41">
        <v>2977435.25</v>
      </c>
      <c r="D41" s="2">
        <f t="shared" si="4"/>
        <v>2977435.25</v>
      </c>
      <c r="E41">
        <v>1434984</v>
      </c>
      <c r="F41" s="2">
        <f t="shared" si="5"/>
        <v>1434984</v>
      </c>
      <c r="G41" s="2">
        <f t="shared" si="6"/>
        <v>1.7225791186570394</v>
      </c>
      <c r="H41" s="2">
        <f t="shared" si="7"/>
        <v>4.5387732469512193E-2</v>
      </c>
      <c r="I41" s="2">
        <f t="shared" si="8"/>
        <v>2.5642450923299757E-2</v>
      </c>
    </row>
    <row r="42" spans="1:9" x14ac:dyDescent="0.25">
      <c r="A42">
        <v>0.13943</v>
      </c>
      <c r="B42" s="2">
        <f t="shared" si="3"/>
        <v>0.8760645273800497</v>
      </c>
      <c r="C42">
        <v>3002588</v>
      </c>
      <c r="D42" s="2">
        <f t="shared" si="4"/>
        <v>3002588</v>
      </c>
      <c r="E42">
        <v>1572765.625</v>
      </c>
      <c r="F42" s="2">
        <f t="shared" si="5"/>
        <v>1572765.625</v>
      </c>
      <c r="G42" s="2">
        <f t="shared" si="6"/>
        <v>1.7690152943533255</v>
      </c>
      <c r="H42" s="2">
        <f t="shared" si="7"/>
        <v>4.5771158536585366E-2</v>
      </c>
      <c r="I42" s="2">
        <f t="shared" si="8"/>
        <v>2.7366803468976061E-2</v>
      </c>
    </row>
    <row r="43" spans="1:9" x14ac:dyDescent="0.25">
      <c r="A43">
        <v>0.14308999999999999</v>
      </c>
      <c r="B43" s="2">
        <f t="shared" si="3"/>
        <v>0.89906098560432701</v>
      </c>
      <c r="C43">
        <v>2994255.75</v>
      </c>
      <c r="D43" s="2">
        <f t="shared" si="4"/>
        <v>2994255.75</v>
      </c>
      <c r="E43">
        <v>1750268.25</v>
      </c>
      <c r="F43" s="2">
        <f t="shared" si="5"/>
        <v>1750268.25</v>
      </c>
      <c r="G43" s="2">
        <f t="shared" si="6"/>
        <v>1.8154514700496116</v>
      </c>
      <c r="H43" s="2">
        <f t="shared" si="7"/>
        <v>4.5644142530487805E-2</v>
      </c>
      <c r="I43" s="2">
        <f t="shared" si="8"/>
        <v>2.9676427820063491E-2</v>
      </c>
    </row>
    <row r="44" spans="1:9" x14ac:dyDescent="0.25">
      <c r="A44">
        <v>0.14674999999999999</v>
      </c>
      <c r="B44" s="2">
        <f t="shared" si="3"/>
        <v>0.92205744382860422</v>
      </c>
      <c r="C44">
        <v>2932969.75</v>
      </c>
      <c r="D44" s="2">
        <f t="shared" si="4"/>
        <v>2932969.75</v>
      </c>
      <c r="E44">
        <v>1952435.375</v>
      </c>
      <c r="F44" s="2">
        <f t="shared" si="5"/>
        <v>1952435.375</v>
      </c>
      <c r="G44" s="2">
        <f t="shared" si="6"/>
        <v>1.8618876457458977</v>
      </c>
      <c r="H44" s="2">
        <f t="shared" si="7"/>
        <v>4.4709904725609755E-2</v>
      </c>
      <c r="I44" s="2">
        <f t="shared" si="8"/>
        <v>3.2278611895825024E-2</v>
      </c>
    </row>
    <row r="45" spans="1:9" x14ac:dyDescent="0.25">
      <c r="A45">
        <v>0.15040999999999999</v>
      </c>
      <c r="B45" s="2">
        <f t="shared" si="3"/>
        <v>0.94505390205288153</v>
      </c>
      <c r="C45">
        <v>2813938.5</v>
      </c>
      <c r="D45" s="2">
        <f t="shared" si="4"/>
        <v>2813938.5</v>
      </c>
      <c r="E45">
        <v>2153746.25</v>
      </c>
      <c r="F45" s="2">
        <f t="shared" si="5"/>
        <v>2153746.25</v>
      </c>
      <c r="G45" s="2">
        <f t="shared" si="6"/>
        <v>1.9083238214421838</v>
      </c>
      <c r="H45" s="2">
        <f t="shared" si="7"/>
        <v>4.2895403963414631E-2</v>
      </c>
      <c r="I45" s="2">
        <f t="shared" si="8"/>
        <v>3.4740344060901526E-2</v>
      </c>
    </row>
    <row r="46" spans="1:9" x14ac:dyDescent="0.25">
      <c r="A46">
        <v>0.15407000000000001</v>
      </c>
      <c r="B46" s="2">
        <f t="shared" si="3"/>
        <v>0.96805036027715896</v>
      </c>
      <c r="C46">
        <v>2649069</v>
      </c>
      <c r="D46" s="2">
        <f t="shared" si="4"/>
        <v>2649069</v>
      </c>
      <c r="E46">
        <v>2329683.25</v>
      </c>
      <c r="F46" s="2">
        <f t="shared" si="5"/>
        <v>2329683.25</v>
      </c>
      <c r="G46" s="2">
        <f t="shared" si="6"/>
        <v>1.9547599971384702</v>
      </c>
      <c r="H46" s="2">
        <f t="shared" si="7"/>
        <v>4.0382149390243906E-2</v>
      </c>
      <c r="I46" s="2">
        <f t="shared" si="8"/>
        <v>3.6685554423699133E-2</v>
      </c>
    </row>
    <row r="47" spans="1:9" x14ac:dyDescent="0.25">
      <c r="A47">
        <v>0.15773000000000001</v>
      </c>
      <c r="B47" s="2">
        <f t="shared" si="3"/>
        <v>0.99104681850143617</v>
      </c>
      <c r="C47">
        <v>2460255</v>
      </c>
      <c r="D47" s="2">
        <f t="shared" si="4"/>
        <v>2460255</v>
      </c>
      <c r="E47">
        <v>2464182.5</v>
      </c>
      <c r="F47" s="2">
        <f t="shared" si="5"/>
        <v>2464182.5</v>
      </c>
      <c r="G47" s="2">
        <f t="shared" si="6"/>
        <v>2.001196172834756</v>
      </c>
      <c r="H47" s="2">
        <f t="shared" si="7"/>
        <v>3.7503887195121953E-2</v>
      </c>
      <c r="I47" s="2">
        <f t="shared" si="8"/>
        <v>3.7903111054583126E-2</v>
      </c>
    </row>
    <row r="48" spans="1:9" x14ac:dyDescent="0.25">
      <c r="A48">
        <v>0.16139000000000001</v>
      </c>
      <c r="B48" s="2">
        <f t="shared" si="3"/>
        <v>1.0140432767257135</v>
      </c>
      <c r="C48">
        <v>2270178.5</v>
      </c>
      <c r="D48" s="2">
        <f t="shared" si="4"/>
        <v>2270178.5</v>
      </c>
      <c r="E48">
        <v>2554298.25</v>
      </c>
      <c r="F48" s="2">
        <f t="shared" si="5"/>
        <v>2554298.25</v>
      </c>
      <c r="G48" s="2">
        <f t="shared" si="6"/>
        <v>2.0476323485310424</v>
      </c>
      <c r="H48" s="2">
        <f t="shared" si="7"/>
        <v>3.4606379573170733E-2</v>
      </c>
      <c r="I48" s="2">
        <f t="shared" si="8"/>
        <v>3.8398236265514779E-2</v>
      </c>
    </row>
    <row r="49" spans="1:9" x14ac:dyDescent="0.25">
      <c r="A49">
        <v>0.16505</v>
      </c>
      <c r="B49" s="2">
        <f t="shared" si="3"/>
        <v>1.0370397349499907</v>
      </c>
      <c r="C49">
        <v>2094728.375</v>
      </c>
      <c r="D49" s="2">
        <f t="shared" si="4"/>
        <v>2094728.375</v>
      </c>
      <c r="E49">
        <v>2606794.75</v>
      </c>
      <c r="F49" s="2">
        <f t="shared" si="5"/>
        <v>2606794.75</v>
      </c>
      <c r="G49" s="2">
        <f t="shared" si="6"/>
        <v>2.0940685242273283</v>
      </c>
      <c r="H49" s="2">
        <f t="shared" si="7"/>
        <v>3.1931834984756095E-2</v>
      </c>
      <c r="I49" s="2">
        <f t="shared" si="8"/>
        <v>3.8318420701090351E-2</v>
      </c>
    </row>
    <row r="50" spans="1:9" x14ac:dyDescent="0.25">
      <c r="A50">
        <v>0.16871</v>
      </c>
      <c r="B50" s="2">
        <f t="shared" si="3"/>
        <v>1.0600361931742679</v>
      </c>
      <c r="C50">
        <v>1945069.875</v>
      </c>
      <c r="D50" s="2">
        <f t="shared" si="4"/>
        <v>1945069.875</v>
      </c>
      <c r="E50">
        <v>2631070.25</v>
      </c>
      <c r="F50" s="2">
        <f t="shared" si="5"/>
        <v>2631070.25</v>
      </c>
      <c r="G50" s="2">
        <f t="shared" si="6"/>
        <v>2.1405046999236141</v>
      </c>
      <c r="H50" s="2">
        <f t="shared" si="7"/>
        <v>2.9650455411585366E-2</v>
      </c>
      <c r="I50" s="2">
        <f t="shared" si="8"/>
        <v>3.7836234705455822E-2</v>
      </c>
    </row>
    <row r="51" spans="1:9" x14ac:dyDescent="0.25">
      <c r="A51">
        <v>0.17237</v>
      </c>
      <c r="B51" s="2">
        <f t="shared" si="3"/>
        <v>1.0830326513985453</v>
      </c>
      <c r="C51">
        <v>1822007.375</v>
      </c>
      <c r="D51" s="2">
        <f t="shared" si="4"/>
        <v>1822007.375</v>
      </c>
      <c r="E51">
        <v>2641631</v>
      </c>
      <c r="F51" s="2">
        <f t="shared" si="5"/>
        <v>2641631</v>
      </c>
      <c r="G51" s="2">
        <f t="shared" si="6"/>
        <v>2.1869408756199005</v>
      </c>
      <c r="H51" s="2">
        <f t="shared" si="7"/>
        <v>2.7774502667682926E-2</v>
      </c>
      <c r="I51" s="2">
        <f t="shared" si="8"/>
        <v>3.7181487734374803E-2</v>
      </c>
    </row>
    <row r="52" spans="1:9" x14ac:dyDescent="0.25">
      <c r="A52">
        <v>0.17602999999999999</v>
      </c>
      <c r="B52" s="2">
        <f t="shared" si="3"/>
        <v>1.1060291096228225</v>
      </c>
      <c r="C52">
        <v>1721307.5</v>
      </c>
      <c r="D52" s="2">
        <f t="shared" si="4"/>
        <v>1721307.5</v>
      </c>
      <c r="E52">
        <v>2653095</v>
      </c>
      <c r="F52" s="2">
        <f t="shared" si="5"/>
        <v>2653095</v>
      </c>
      <c r="G52" s="2">
        <f t="shared" si="6"/>
        <v>2.2333770513161864</v>
      </c>
      <c r="H52" s="2">
        <f t="shared" si="7"/>
        <v>2.6239443597560974E-2</v>
      </c>
      <c r="I52" s="2">
        <f t="shared" si="8"/>
        <v>3.6566416733150399E-2</v>
      </c>
    </row>
    <row r="53" spans="1:9" x14ac:dyDescent="0.25">
      <c r="A53">
        <v>0.17968999999999999</v>
      </c>
      <c r="B53" s="2">
        <f t="shared" si="3"/>
        <v>1.1290255678470997</v>
      </c>
      <c r="C53">
        <v>1642829.125</v>
      </c>
      <c r="D53" s="2">
        <f t="shared" si="4"/>
        <v>1642829.125</v>
      </c>
      <c r="E53">
        <v>2674142.75</v>
      </c>
      <c r="F53" s="2">
        <f t="shared" si="5"/>
        <v>2674142.75</v>
      </c>
      <c r="G53" s="2">
        <f t="shared" si="6"/>
        <v>2.2798132270124722</v>
      </c>
      <c r="H53" s="2">
        <f t="shared" si="7"/>
        <v>2.5043126905487805E-2</v>
      </c>
      <c r="I53" s="2">
        <f t="shared" si="8"/>
        <v>3.6105799859569673E-2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FCF7-AC37-4766-B191-1F9799AF30F4}">
  <dimension ref="A1:I53"/>
  <sheetViews>
    <sheetView workbookViewId="0">
      <selection activeCell="L7" sqref="L7"/>
    </sheetView>
  </sheetViews>
  <sheetFormatPr defaultRowHeight="15" x14ac:dyDescent="0.25"/>
  <sheetData>
    <row r="1" spans="1:9" x14ac:dyDescent="0.25">
      <c r="A1" t="s">
        <v>23</v>
      </c>
      <c r="D1" t="s">
        <v>24</v>
      </c>
      <c r="G1" t="s">
        <v>25</v>
      </c>
      <c r="H1" t="s">
        <v>26</v>
      </c>
    </row>
    <row r="2" spans="1:9" x14ac:dyDescent="0.25">
      <c r="A2">
        <v>40</v>
      </c>
      <c r="D2">
        <v>9.81</v>
      </c>
      <c r="G2">
        <v>1025</v>
      </c>
      <c r="H2">
        <v>4</v>
      </c>
    </row>
    <row r="3" spans="1:9" x14ac:dyDescent="0.25">
      <c r="A3" t="s">
        <v>22</v>
      </c>
      <c r="B3" t="s">
        <v>22</v>
      </c>
      <c r="C3" t="s">
        <v>32</v>
      </c>
      <c r="D3" t="s">
        <v>32</v>
      </c>
      <c r="E3" t="s">
        <v>33</v>
      </c>
      <c r="F3" t="s">
        <v>33</v>
      </c>
      <c r="G3" t="s">
        <v>27</v>
      </c>
      <c r="H3" t="s">
        <v>34</v>
      </c>
      <c r="I3" t="s">
        <v>35</v>
      </c>
    </row>
    <row r="4" spans="1:9" x14ac:dyDescent="0.25">
      <c r="A4" t="s">
        <v>56</v>
      </c>
      <c r="B4" t="s">
        <v>58</v>
      </c>
      <c r="C4" t="s">
        <v>61</v>
      </c>
      <c r="D4" t="s">
        <v>61</v>
      </c>
      <c r="E4" t="s">
        <v>62</v>
      </c>
      <c r="F4" t="s">
        <v>62</v>
      </c>
    </row>
    <row r="5" spans="1:9" x14ac:dyDescent="0.25">
      <c r="A5" s="1">
        <v>3.9788999999999996E-3</v>
      </c>
      <c r="B5" s="2">
        <f>2*PI()*A5</f>
        <v>2.5000166018736853E-2</v>
      </c>
      <c r="C5">
        <v>24568594</v>
      </c>
      <c r="D5" s="2">
        <f>C5</f>
        <v>24568594</v>
      </c>
      <c r="E5" s="1">
        <v>6.0400000000000002E-2</v>
      </c>
      <c r="F5" s="2">
        <f>E5</f>
        <v>6.0400000000000002E-2</v>
      </c>
      <c r="G5" s="2">
        <f>B5*SQRT($A$2/$D$2)</f>
        <v>5.0482212972118239E-2</v>
      </c>
      <c r="H5" s="2">
        <f t="shared" ref="H5:H36" si="0">D5/($G$2*$A$2^$H$2)</f>
        <v>9.3630312500000007E-3</v>
      </c>
      <c r="I5" s="2">
        <f>F5/($G$2*$A$2^$H$2*B5)</f>
        <v>9.2072559300907564E-10</v>
      </c>
    </row>
    <row r="6" spans="1:9" x14ac:dyDescent="0.25">
      <c r="A6" s="1">
        <v>7.6395999999999999E-3</v>
      </c>
      <c r="B6" s="2">
        <f t="shared" ref="B6:B53" si="1">2*PI()*A6</f>
        <v>4.8001022472729166E-2</v>
      </c>
      <c r="C6">
        <v>24664040</v>
      </c>
      <c r="D6" s="2">
        <f t="shared" ref="D6:D53" si="2">C6</f>
        <v>24664040</v>
      </c>
      <c r="E6">
        <v>2.3957290649999998</v>
      </c>
      <c r="F6" s="2">
        <f t="shared" ref="F6:F53" si="3">E6</f>
        <v>2.3957290649999998</v>
      </c>
      <c r="G6" s="2">
        <f t="shared" ref="G6:G53" si="4">B6*SQRT($A$2/$D$2)</f>
        <v>9.6927269904193258E-2</v>
      </c>
      <c r="H6" s="2">
        <f t="shared" si="0"/>
        <v>9.3994054878048777E-3</v>
      </c>
      <c r="I6" s="2">
        <f t="shared" ref="I6:I53" si="5">F6/($G$2*$A$2^$H$2*B6)</f>
        <v>1.9020563654630159E-8</v>
      </c>
    </row>
    <row r="7" spans="1:9" x14ac:dyDescent="0.25">
      <c r="A7">
        <v>1.1299999999999999E-2</v>
      </c>
      <c r="B7" s="2">
        <f t="shared" si="1"/>
        <v>7.0999993971129313E-2</v>
      </c>
      <c r="C7">
        <v>24823720</v>
      </c>
      <c r="D7" s="2">
        <f t="shared" si="2"/>
        <v>24823720</v>
      </c>
      <c r="E7">
        <v>37.173957819999998</v>
      </c>
      <c r="F7" s="2">
        <f t="shared" si="3"/>
        <v>37.173957819999998</v>
      </c>
      <c r="G7" s="2">
        <f t="shared" si="4"/>
        <v>0.14336852059235872</v>
      </c>
      <c r="H7" s="2">
        <f t="shared" si="0"/>
        <v>9.4602591463414636E-3</v>
      </c>
      <c r="I7" s="2">
        <f t="shared" si="5"/>
        <v>1.9953388535177728E-7</v>
      </c>
    </row>
    <row r="8" spans="1:9" x14ac:dyDescent="0.25">
      <c r="A8">
        <v>1.4959999999999999E-2</v>
      </c>
      <c r="B8" s="2">
        <f t="shared" si="1"/>
        <v>9.3996452195406602E-2</v>
      </c>
      <c r="C8">
        <v>25054018</v>
      </c>
      <c r="D8" s="2">
        <f t="shared" si="2"/>
        <v>25054018</v>
      </c>
      <c r="E8">
        <v>262.71817019999997</v>
      </c>
      <c r="F8" s="2">
        <f t="shared" si="3"/>
        <v>262.71817019999997</v>
      </c>
      <c r="G8" s="2">
        <f t="shared" si="4"/>
        <v>0.18980469628864483</v>
      </c>
      <c r="H8" s="2">
        <f t="shared" si="0"/>
        <v>9.5480251524390249E-3</v>
      </c>
      <c r="I8" s="2">
        <f t="shared" si="5"/>
        <v>1.0651599241113466E-6</v>
      </c>
    </row>
    <row r="9" spans="1:9" x14ac:dyDescent="0.25">
      <c r="A9">
        <v>1.8620000000000001E-2</v>
      </c>
      <c r="B9" s="2">
        <f t="shared" si="1"/>
        <v>0.1169929104196839</v>
      </c>
      <c r="C9">
        <v>25364210</v>
      </c>
      <c r="D9" s="2">
        <f t="shared" si="2"/>
        <v>25364210</v>
      </c>
      <c r="E9">
        <v>1201.284302</v>
      </c>
      <c r="F9" s="2">
        <f t="shared" si="3"/>
        <v>1201.284302</v>
      </c>
      <c r="G9" s="2">
        <f t="shared" si="4"/>
        <v>0.23624087198493096</v>
      </c>
      <c r="H9" s="2">
        <f t="shared" si="0"/>
        <v>9.6662385670731703E-3</v>
      </c>
      <c r="I9" s="2">
        <f t="shared" si="5"/>
        <v>3.9131133321516421E-6</v>
      </c>
    </row>
    <row r="10" spans="1:9" x14ac:dyDescent="0.25">
      <c r="A10">
        <v>2.2280000000000001E-2</v>
      </c>
      <c r="B10" s="2">
        <f t="shared" si="1"/>
        <v>0.13998936864396119</v>
      </c>
      <c r="C10">
        <v>25766180</v>
      </c>
      <c r="D10" s="2">
        <f t="shared" si="2"/>
        <v>25766180</v>
      </c>
      <c r="E10">
        <v>4156.2524409999996</v>
      </c>
      <c r="F10" s="2">
        <f t="shared" si="3"/>
        <v>4156.2524409999996</v>
      </c>
      <c r="G10" s="2">
        <f t="shared" si="4"/>
        <v>0.2826770476812171</v>
      </c>
      <c r="H10" s="2">
        <f t="shared" si="0"/>
        <v>9.8194283536585363E-3</v>
      </c>
      <c r="I10" s="2">
        <f t="shared" si="5"/>
        <v>1.1314699704750412E-5</v>
      </c>
    </row>
    <row r="11" spans="1:9" x14ac:dyDescent="0.25">
      <c r="A11">
        <v>2.5940000000000001E-2</v>
      </c>
      <c r="B11" s="2">
        <f t="shared" si="1"/>
        <v>0.16298582686823848</v>
      </c>
      <c r="C11">
        <v>26273788</v>
      </c>
      <c r="D11" s="2">
        <f t="shared" si="2"/>
        <v>26273788</v>
      </c>
      <c r="E11">
        <v>11833.18555</v>
      </c>
      <c r="F11" s="2">
        <f t="shared" si="3"/>
        <v>11833.18555</v>
      </c>
      <c r="G11" s="2">
        <f t="shared" si="4"/>
        <v>0.32911322337750321</v>
      </c>
      <c r="H11" s="2">
        <f t="shared" si="0"/>
        <v>1.0012876524390243E-2</v>
      </c>
      <c r="I11" s="2">
        <f t="shared" si="5"/>
        <v>2.7668652166439559E-5</v>
      </c>
    </row>
    <row r="12" spans="1:9" x14ac:dyDescent="0.25">
      <c r="A12">
        <v>2.9600000000000001E-2</v>
      </c>
      <c r="B12" s="2">
        <f t="shared" si="1"/>
        <v>0.18598228509251577</v>
      </c>
      <c r="C12">
        <v>26902294</v>
      </c>
      <c r="D12" s="2">
        <f t="shared" si="2"/>
        <v>26902294</v>
      </c>
      <c r="E12">
        <v>29178.15625</v>
      </c>
      <c r="F12" s="2">
        <f t="shared" si="3"/>
        <v>29178.15625</v>
      </c>
      <c r="G12" s="2">
        <f t="shared" si="4"/>
        <v>0.37554939907378931</v>
      </c>
      <c r="H12" s="2">
        <f t="shared" si="0"/>
        <v>1.0252398628048781E-2</v>
      </c>
      <c r="I12" s="2">
        <f t="shared" si="5"/>
        <v>5.9789157742140889E-5</v>
      </c>
    </row>
    <row r="13" spans="1:9" x14ac:dyDescent="0.25">
      <c r="A13">
        <v>3.3270000000000001E-2</v>
      </c>
      <c r="B13" s="2">
        <f t="shared" si="1"/>
        <v>0.20904157516986485</v>
      </c>
      <c r="C13">
        <v>27665638</v>
      </c>
      <c r="D13" s="2">
        <f t="shared" si="2"/>
        <v>27665638</v>
      </c>
      <c r="E13">
        <v>64359.289060000003</v>
      </c>
      <c r="F13" s="2">
        <f t="shared" si="3"/>
        <v>64359.289060000003</v>
      </c>
      <c r="G13" s="2">
        <f t="shared" si="4"/>
        <v>0.42211244956705979</v>
      </c>
      <c r="H13" s="2">
        <f t="shared" si="0"/>
        <v>1.0543307164634147E-2</v>
      </c>
      <c r="I13" s="2">
        <f t="shared" si="5"/>
        <v>1.1733153114139969E-4</v>
      </c>
    </row>
    <row r="14" spans="1:9" x14ac:dyDescent="0.25">
      <c r="A14">
        <v>3.6929999999999998E-2</v>
      </c>
      <c r="B14" s="2">
        <f t="shared" si="1"/>
        <v>0.23203803339414211</v>
      </c>
      <c r="C14">
        <v>28573948</v>
      </c>
      <c r="D14" s="2">
        <f t="shared" si="2"/>
        <v>28573948</v>
      </c>
      <c r="E14">
        <v>129849.25</v>
      </c>
      <c r="F14" s="2">
        <f t="shared" si="3"/>
        <v>129849.25</v>
      </c>
      <c r="G14" s="2">
        <f t="shared" si="4"/>
        <v>0.46854862526334584</v>
      </c>
      <c r="H14" s="2">
        <f t="shared" si="0"/>
        <v>1.0889461890243902E-2</v>
      </c>
      <c r="I14" s="2">
        <f t="shared" si="5"/>
        <v>2.1326345403667547E-4</v>
      </c>
    </row>
    <row r="15" spans="1:9" x14ac:dyDescent="0.25">
      <c r="A15">
        <v>4.0590000000000001E-2</v>
      </c>
      <c r="B15" s="2">
        <f t="shared" si="1"/>
        <v>0.2550344916184194</v>
      </c>
      <c r="C15">
        <v>29630710</v>
      </c>
      <c r="D15" s="2">
        <f t="shared" si="2"/>
        <v>29630710</v>
      </c>
      <c r="E15">
        <v>243399.2188</v>
      </c>
      <c r="F15" s="2">
        <f t="shared" si="3"/>
        <v>243399.2188</v>
      </c>
      <c r="G15" s="2">
        <f t="shared" si="4"/>
        <v>0.51498480095963195</v>
      </c>
      <c r="H15" s="2">
        <f t="shared" si="0"/>
        <v>1.129219131097561E-2</v>
      </c>
      <c r="I15" s="2">
        <f t="shared" si="5"/>
        <v>3.6371099469492088E-4</v>
      </c>
    </row>
    <row r="16" spans="1:9" x14ac:dyDescent="0.25">
      <c r="A16">
        <v>4.4249999999999998E-2</v>
      </c>
      <c r="B16" s="2">
        <f t="shared" si="1"/>
        <v>0.27803094984269666</v>
      </c>
      <c r="C16">
        <v>30830314</v>
      </c>
      <c r="D16" s="2">
        <f t="shared" si="2"/>
        <v>30830314</v>
      </c>
      <c r="E16">
        <v>428939.3125</v>
      </c>
      <c r="F16" s="2">
        <f t="shared" si="3"/>
        <v>428939.3125</v>
      </c>
      <c r="G16" s="2">
        <f t="shared" si="4"/>
        <v>0.56142097665591795</v>
      </c>
      <c r="H16" s="2">
        <f t="shared" si="0"/>
        <v>1.1749357469512195E-2</v>
      </c>
      <c r="I16" s="2">
        <f t="shared" si="5"/>
        <v>5.8794794569738034E-4</v>
      </c>
    </row>
    <row r="17" spans="1:9" x14ac:dyDescent="0.25">
      <c r="A17">
        <v>4.7910000000000001E-2</v>
      </c>
      <c r="B17" s="2">
        <f t="shared" si="1"/>
        <v>0.30102740806697398</v>
      </c>
      <c r="C17">
        <v>32151958</v>
      </c>
      <c r="D17" s="2">
        <f t="shared" si="2"/>
        <v>32151958</v>
      </c>
      <c r="E17">
        <v>716644.375</v>
      </c>
      <c r="F17" s="2">
        <f t="shared" si="3"/>
        <v>716644.375</v>
      </c>
      <c r="G17" s="2">
        <f t="shared" si="4"/>
        <v>0.60785715235220417</v>
      </c>
      <c r="H17" s="2">
        <f t="shared" si="0"/>
        <v>1.2253032774390243E-2</v>
      </c>
      <c r="I17" s="2">
        <f t="shared" si="5"/>
        <v>9.0726430909781849E-4</v>
      </c>
    </row>
    <row r="18" spans="1:9" x14ac:dyDescent="0.25">
      <c r="A18">
        <v>5.1569999999999998E-2</v>
      </c>
      <c r="B18" s="2">
        <f t="shared" si="1"/>
        <v>0.32402386629125124</v>
      </c>
      <c r="C18">
        <v>33556804</v>
      </c>
      <c r="D18" s="2">
        <f t="shared" si="2"/>
        <v>33556804</v>
      </c>
      <c r="E18">
        <v>1142491.125</v>
      </c>
      <c r="F18" s="2">
        <f t="shared" si="3"/>
        <v>1142491.125</v>
      </c>
      <c r="G18" s="2">
        <f t="shared" si="4"/>
        <v>0.65429332804849027</v>
      </c>
      <c r="H18" s="2">
        <f t="shared" si="0"/>
        <v>1.2788416158536585E-2</v>
      </c>
      <c r="I18" s="2">
        <f t="shared" si="5"/>
        <v>1.343729973218755E-3</v>
      </c>
    </row>
    <row r="19" spans="1:9" x14ac:dyDescent="0.25">
      <c r="A19">
        <v>5.5230000000000001E-2</v>
      </c>
      <c r="B19" s="2">
        <f t="shared" si="1"/>
        <v>0.34702032451552856</v>
      </c>
      <c r="C19">
        <v>34985912</v>
      </c>
      <c r="D19" s="2">
        <f t="shared" si="2"/>
        <v>34985912</v>
      </c>
      <c r="E19">
        <v>1746362.5</v>
      </c>
      <c r="F19" s="2">
        <f t="shared" si="3"/>
        <v>1746362.5</v>
      </c>
      <c r="G19" s="2">
        <f t="shared" si="4"/>
        <v>0.70072950374477638</v>
      </c>
      <c r="H19" s="2">
        <f t="shared" si="0"/>
        <v>1.3333045731707316E-2</v>
      </c>
      <c r="I19" s="2">
        <f t="shared" si="5"/>
        <v>1.9178544952904819E-3</v>
      </c>
    </row>
    <row r="20" spans="1:9" x14ac:dyDescent="0.25">
      <c r="A20">
        <v>5.8889999999999998E-2</v>
      </c>
      <c r="B20" s="2">
        <f t="shared" si="1"/>
        <v>0.37001678273980582</v>
      </c>
      <c r="C20">
        <v>36360396</v>
      </c>
      <c r="D20" s="2">
        <f t="shared" si="2"/>
        <v>36360396</v>
      </c>
      <c r="E20">
        <v>2569747.75</v>
      </c>
      <c r="F20" s="2">
        <f t="shared" si="3"/>
        <v>2569747.75</v>
      </c>
      <c r="G20" s="2">
        <f t="shared" si="4"/>
        <v>0.74716567944106249</v>
      </c>
      <c r="H20" s="2">
        <f t="shared" si="0"/>
        <v>1.3856858231707318E-2</v>
      </c>
      <c r="I20" s="2">
        <f t="shared" si="5"/>
        <v>2.6467031916663566E-3</v>
      </c>
    </row>
    <row r="21" spans="1:9" x14ac:dyDescent="0.25">
      <c r="A21">
        <v>6.2549999999999994E-2</v>
      </c>
      <c r="B21" s="2">
        <f t="shared" si="1"/>
        <v>0.39301324096408308</v>
      </c>
      <c r="C21">
        <v>37580588</v>
      </c>
      <c r="D21" s="2">
        <f t="shared" si="2"/>
        <v>37580588</v>
      </c>
      <c r="E21">
        <v>3650241.75</v>
      </c>
      <c r="F21" s="2">
        <f t="shared" si="3"/>
        <v>3650241.75</v>
      </c>
      <c r="G21" s="2">
        <f t="shared" si="4"/>
        <v>0.79360185513734849</v>
      </c>
      <c r="H21" s="2">
        <f t="shared" si="0"/>
        <v>1.4321870426829269E-2</v>
      </c>
      <c r="I21" s="2">
        <f t="shared" si="5"/>
        <v>3.5395708920236404E-3</v>
      </c>
    </row>
    <row r="22" spans="1:9" x14ac:dyDescent="0.25">
      <c r="A22">
        <v>6.6210000000000005E-2</v>
      </c>
      <c r="B22" s="2">
        <f t="shared" si="1"/>
        <v>0.41600969918836045</v>
      </c>
      <c r="C22">
        <v>38530848</v>
      </c>
      <c r="D22" s="2">
        <f t="shared" si="2"/>
        <v>38530848</v>
      </c>
      <c r="E22">
        <v>5016725</v>
      </c>
      <c r="F22" s="2">
        <f t="shared" si="3"/>
        <v>5016725</v>
      </c>
      <c r="G22" s="2">
        <f t="shared" si="4"/>
        <v>0.84003803083363482</v>
      </c>
      <c r="H22" s="2">
        <f t="shared" si="0"/>
        <v>1.4684012195121951E-2</v>
      </c>
      <c r="I22" s="2">
        <f t="shared" si="5"/>
        <v>4.5957141511734686E-3</v>
      </c>
    </row>
    <row r="23" spans="1:9" x14ac:dyDescent="0.25">
      <c r="A23">
        <v>6.9870000000000002E-2</v>
      </c>
      <c r="B23" s="2">
        <f t="shared" si="1"/>
        <v>0.43900615741263771</v>
      </c>
      <c r="C23">
        <v>39089844</v>
      </c>
      <c r="D23" s="2">
        <f t="shared" si="2"/>
        <v>39089844</v>
      </c>
      <c r="E23">
        <v>6682424</v>
      </c>
      <c r="F23" s="2">
        <f t="shared" si="3"/>
        <v>6682424</v>
      </c>
      <c r="G23" s="2">
        <f t="shared" si="4"/>
        <v>0.88647420652992082</v>
      </c>
      <c r="H23" s="2">
        <f t="shared" si="0"/>
        <v>1.4897044207317073E-2</v>
      </c>
      <c r="I23" s="2">
        <f t="shared" si="5"/>
        <v>5.8009561934485223E-3</v>
      </c>
    </row>
    <row r="24" spans="1:9" x14ac:dyDescent="0.25">
      <c r="A24">
        <v>7.3529999999999998E-2</v>
      </c>
      <c r="B24" s="2">
        <f t="shared" si="1"/>
        <v>0.46200261563691497</v>
      </c>
      <c r="C24">
        <v>39143452</v>
      </c>
      <c r="D24" s="2">
        <f t="shared" si="2"/>
        <v>39143452</v>
      </c>
      <c r="E24">
        <v>8641585</v>
      </c>
      <c r="F24" s="2">
        <f t="shared" si="3"/>
        <v>8641585</v>
      </c>
      <c r="G24" s="2">
        <f t="shared" si="4"/>
        <v>0.93291038222620692</v>
      </c>
      <c r="H24" s="2">
        <f t="shared" si="0"/>
        <v>1.4917474085365853E-2</v>
      </c>
      <c r="I24" s="2">
        <f t="shared" si="5"/>
        <v>7.1282864100743288E-3</v>
      </c>
    </row>
    <row r="25" spans="1:9" x14ac:dyDescent="0.25">
      <c r="A25">
        <v>7.7189999999999995E-2</v>
      </c>
      <c r="B25" s="2">
        <f t="shared" si="1"/>
        <v>0.48499907386119223</v>
      </c>
      <c r="C25">
        <v>38593564</v>
      </c>
      <c r="D25" s="2">
        <f t="shared" si="2"/>
        <v>38593564</v>
      </c>
      <c r="E25">
        <v>10862803</v>
      </c>
      <c r="F25" s="2">
        <f t="shared" si="3"/>
        <v>10862803</v>
      </c>
      <c r="G25" s="2">
        <f t="shared" si="4"/>
        <v>0.97934655792249292</v>
      </c>
      <c r="H25" s="2">
        <f t="shared" si="0"/>
        <v>1.4707913109756098E-2</v>
      </c>
      <c r="I25" s="2">
        <f t="shared" si="5"/>
        <v>8.5356611007536727E-3</v>
      </c>
    </row>
    <row r="26" spans="1:9" x14ac:dyDescent="0.25">
      <c r="A26">
        <v>8.0850000000000005E-2</v>
      </c>
      <c r="B26" s="2">
        <f t="shared" si="1"/>
        <v>0.50799553208546955</v>
      </c>
      <c r="C26">
        <v>37375540</v>
      </c>
      <c r="D26" s="2">
        <f t="shared" si="2"/>
        <v>37375540</v>
      </c>
      <c r="E26">
        <v>13289126</v>
      </c>
      <c r="F26" s="2">
        <f t="shared" si="3"/>
        <v>13289126</v>
      </c>
      <c r="G26" s="2">
        <f t="shared" si="4"/>
        <v>1.025782733618779</v>
      </c>
      <c r="H26" s="2">
        <f t="shared" si="0"/>
        <v>1.4243727134146341E-2</v>
      </c>
      <c r="I26" s="2">
        <f t="shared" si="5"/>
        <v>9.9694843482313802E-3</v>
      </c>
    </row>
    <row r="27" spans="1:9" x14ac:dyDescent="0.25">
      <c r="A27">
        <v>8.4519999999999998E-2</v>
      </c>
      <c r="B27" s="2">
        <f t="shared" si="1"/>
        <v>0.53105482216281863</v>
      </c>
      <c r="C27">
        <v>35461764</v>
      </c>
      <c r="D27" s="2">
        <f t="shared" si="2"/>
        <v>35461764</v>
      </c>
      <c r="E27">
        <v>15845321</v>
      </c>
      <c r="F27" s="2">
        <f t="shared" si="3"/>
        <v>15845321</v>
      </c>
      <c r="G27" s="2">
        <f t="shared" si="4"/>
        <v>1.0723457841120496</v>
      </c>
      <c r="H27" s="2">
        <f t="shared" si="0"/>
        <v>1.3514391768292684E-2</v>
      </c>
      <c r="I27" s="2">
        <f t="shared" si="5"/>
        <v>1.1370978915853255E-2</v>
      </c>
    </row>
    <row r="28" spans="1:9" x14ac:dyDescent="0.25">
      <c r="A28">
        <v>8.8179999999999994E-2</v>
      </c>
      <c r="B28" s="2">
        <f t="shared" si="1"/>
        <v>0.55405128038709583</v>
      </c>
      <c r="C28">
        <v>32876558</v>
      </c>
      <c r="D28" s="2">
        <f t="shared" si="2"/>
        <v>32876558</v>
      </c>
      <c r="E28">
        <v>18435990</v>
      </c>
      <c r="F28" s="2">
        <f t="shared" si="3"/>
        <v>18435990</v>
      </c>
      <c r="G28" s="2">
        <f t="shared" si="4"/>
        <v>1.1187819598083355</v>
      </c>
      <c r="H28" s="2">
        <f t="shared" si="0"/>
        <v>1.2529176067073171E-2</v>
      </c>
      <c r="I28" s="2">
        <f t="shared" si="5"/>
        <v>1.2680975700050686E-2</v>
      </c>
    </row>
    <row r="29" spans="1:9" x14ac:dyDescent="0.25">
      <c r="A29">
        <v>9.1840000000000005E-2</v>
      </c>
      <c r="B29" s="2">
        <f t="shared" si="1"/>
        <v>0.57704773861137326</v>
      </c>
      <c r="C29">
        <v>29679010</v>
      </c>
      <c r="D29" s="2">
        <f t="shared" si="2"/>
        <v>29679010</v>
      </c>
      <c r="E29">
        <v>20960642</v>
      </c>
      <c r="F29" s="2">
        <f t="shared" si="3"/>
        <v>20960642</v>
      </c>
      <c r="G29" s="2">
        <f t="shared" si="4"/>
        <v>1.1652181355046218</v>
      </c>
      <c r="H29" s="2">
        <f t="shared" si="0"/>
        <v>1.1310598323170731E-2</v>
      </c>
      <c r="I29" s="2">
        <f t="shared" si="5"/>
        <v>1.3842961349966701E-2</v>
      </c>
    </row>
    <row r="30" spans="1:9" x14ac:dyDescent="0.25">
      <c r="A30">
        <v>9.5500000000000002E-2</v>
      </c>
      <c r="B30" s="2">
        <f t="shared" si="1"/>
        <v>0.60004419683565047</v>
      </c>
      <c r="C30">
        <v>25964592</v>
      </c>
      <c r="D30" s="2">
        <f t="shared" si="2"/>
        <v>25964592</v>
      </c>
      <c r="E30">
        <v>23319506</v>
      </c>
      <c r="F30" s="2">
        <f t="shared" si="3"/>
        <v>23319506</v>
      </c>
      <c r="G30" s="2">
        <f t="shared" si="4"/>
        <v>1.2116543112009079</v>
      </c>
      <c r="H30" s="2">
        <f t="shared" si="0"/>
        <v>9.8950426829268294E-3</v>
      </c>
      <c r="I30" s="2">
        <f t="shared" si="5"/>
        <v>1.4810587131117962E-2</v>
      </c>
    </row>
    <row r="31" spans="1:9" x14ac:dyDescent="0.25">
      <c r="A31">
        <v>9.9159999999999998E-2</v>
      </c>
      <c r="B31" s="2">
        <f t="shared" si="1"/>
        <v>0.62304065505992778</v>
      </c>
      <c r="C31">
        <v>21848090</v>
      </c>
      <c r="D31" s="2">
        <f t="shared" si="2"/>
        <v>21848090</v>
      </c>
      <c r="E31">
        <v>25422374</v>
      </c>
      <c r="F31" s="2">
        <f t="shared" si="3"/>
        <v>25422374</v>
      </c>
      <c r="G31" s="2">
        <f t="shared" si="4"/>
        <v>1.258090486897194</v>
      </c>
      <c r="H31" s="2">
        <f t="shared" si="0"/>
        <v>8.3262538109756101E-3</v>
      </c>
      <c r="I31" s="2">
        <f t="shared" si="5"/>
        <v>1.55501966796659E-2</v>
      </c>
    </row>
    <row r="32" spans="1:9" x14ac:dyDescent="0.25">
      <c r="A32">
        <v>0.10281999999999999</v>
      </c>
      <c r="B32" s="2">
        <f t="shared" si="1"/>
        <v>0.64603711328420499</v>
      </c>
      <c r="C32">
        <v>17459968</v>
      </c>
      <c r="D32" s="2">
        <f t="shared" si="2"/>
        <v>17459968</v>
      </c>
      <c r="E32">
        <v>27193750</v>
      </c>
      <c r="F32" s="2">
        <f t="shared" si="3"/>
        <v>27193750</v>
      </c>
      <c r="G32" s="2">
        <f t="shared" si="4"/>
        <v>1.3045266625934799</v>
      </c>
      <c r="H32" s="2">
        <f t="shared" si="0"/>
        <v>6.6539512195121948E-3</v>
      </c>
      <c r="I32" s="2">
        <f t="shared" si="5"/>
        <v>1.6041604399624303E-2</v>
      </c>
    </row>
    <row r="33" spans="1:9" x14ac:dyDescent="0.25">
      <c r="A33">
        <v>0.10648000000000001</v>
      </c>
      <c r="B33" s="2">
        <f t="shared" si="1"/>
        <v>0.66903357150848242</v>
      </c>
      <c r="C33">
        <v>12919871</v>
      </c>
      <c r="D33" s="2">
        <f t="shared" si="2"/>
        <v>12919871</v>
      </c>
      <c r="E33">
        <v>28569486</v>
      </c>
      <c r="F33" s="2">
        <f t="shared" si="3"/>
        <v>28569486</v>
      </c>
      <c r="G33" s="2">
        <f t="shared" si="4"/>
        <v>1.3509628382897663</v>
      </c>
      <c r="H33" s="2">
        <f t="shared" si="0"/>
        <v>4.9237313262195121E-3</v>
      </c>
      <c r="I33" s="2">
        <f t="shared" si="5"/>
        <v>1.6273864117727296E-2</v>
      </c>
    </row>
    <row r="34" spans="1:9" x14ac:dyDescent="0.25">
      <c r="A34">
        <v>0.11014</v>
      </c>
      <c r="B34" s="2">
        <f t="shared" si="1"/>
        <v>0.69203002973275962</v>
      </c>
      <c r="C34">
        <v>8346087</v>
      </c>
      <c r="D34" s="2">
        <f t="shared" si="2"/>
        <v>8346087</v>
      </c>
      <c r="E34">
        <v>29502466</v>
      </c>
      <c r="F34" s="2">
        <f t="shared" si="3"/>
        <v>29502466</v>
      </c>
      <c r="G34" s="2">
        <f t="shared" si="4"/>
        <v>1.3973990139860524</v>
      </c>
      <c r="H34" s="2">
        <f t="shared" si="0"/>
        <v>3.1806733993902437E-3</v>
      </c>
      <c r="I34" s="2">
        <f t="shared" si="5"/>
        <v>1.6246864084363034E-2</v>
      </c>
    </row>
    <row r="35" spans="1:9" x14ac:dyDescent="0.25">
      <c r="A35">
        <v>0.1138</v>
      </c>
      <c r="B35" s="2">
        <f t="shared" si="1"/>
        <v>0.71502648795703694</v>
      </c>
      <c r="C35">
        <v>3840626.5</v>
      </c>
      <c r="D35" s="2">
        <f t="shared" si="2"/>
        <v>3840626.5</v>
      </c>
      <c r="E35">
        <v>29955190</v>
      </c>
      <c r="F35" s="2">
        <f t="shared" si="3"/>
        <v>29955190</v>
      </c>
      <c r="G35" s="2">
        <f t="shared" si="4"/>
        <v>1.4438351896823385</v>
      </c>
      <c r="H35" s="2">
        <f t="shared" si="0"/>
        <v>1.4636533917682926E-3</v>
      </c>
      <c r="I35" s="2">
        <f t="shared" si="5"/>
        <v>1.5965632098718711E-2</v>
      </c>
    </row>
    <row r="36" spans="1:9" x14ac:dyDescent="0.25">
      <c r="A36">
        <v>0.11745999999999999</v>
      </c>
      <c r="B36" s="2">
        <f t="shared" si="1"/>
        <v>0.73802294618131414</v>
      </c>
      <c r="C36">
        <v>-501925.53129999997</v>
      </c>
      <c r="D36" s="2">
        <f t="shared" si="2"/>
        <v>-501925.53129999997</v>
      </c>
      <c r="E36">
        <v>29891118</v>
      </c>
      <c r="F36" s="2">
        <f t="shared" si="3"/>
        <v>29891118</v>
      </c>
      <c r="G36" s="2">
        <f t="shared" si="4"/>
        <v>1.4902713653786244</v>
      </c>
      <c r="H36" s="2">
        <f t="shared" si="0"/>
        <v>-1.9128259576981705E-4</v>
      </c>
      <c r="I36" s="2">
        <f t="shared" si="5"/>
        <v>1.5435065025519615E-2</v>
      </c>
    </row>
    <row r="37" spans="1:9" x14ac:dyDescent="0.25">
      <c r="A37">
        <v>0.12112000000000001</v>
      </c>
      <c r="B37" s="2">
        <f t="shared" si="1"/>
        <v>0.76101940440559157</v>
      </c>
      <c r="C37">
        <v>-4586939.5</v>
      </c>
      <c r="D37" s="2">
        <f t="shared" si="2"/>
        <v>-4586939.5</v>
      </c>
      <c r="E37">
        <v>29279568</v>
      </c>
      <c r="F37" s="2">
        <f t="shared" si="3"/>
        <v>29279568</v>
      </c>
      <c r="G37" s="2">
        <f t="shared" si="4"/>
        <v>1.5367075410749107</v>
      </c>
      <c r="H37" s="2">
        <f t="shared" ref="H37:H53" si="6">D37/($G$2*$A$2^$H$2)</f>
        <v>-1.748071455792683E-3</v>
      </c>
      <c r="I37" s="2">
        <f t="shared" si="5"/>
        <v>1.466240136141465E-2</v>
      </c>
    </row>
    <row r="38" spans="1:9" x14ac:dyDescent="0.25">
      <c r="A38">
        <v>0.12478</v>
      </c>
      <c r="B38" s="2">
        <f t="shared" si="1"/>
        <v>0.78401586262986878</v>
      </c>
      <c r="C38">
        <v>-8315769.5</v>
      </c>
      <c r="D38" s="2">
        <f t="shared" si="2"/>
        <v>-8315769.5</v>
      </c>
      <c r="E38">
        <v>28086532</v>
      </c>
      <c r="F38" s="2">
        <f t="shared" si="3"/>
        <v>28086532</v>
      </c>
      <c r="G38" s="2">
        <f t="shared" si="4"/>
        <v>1.5831437167711968</v>
      </c>
      <c r="H38" s="2">
        <f t="shared" si="6"/>
        <v>-3.1691194740853658E-3</v>
      </c>
      <c r="I38" s="2">
        <f t="shared" si="5"/>
        <v>1.3652413620254262E-2</v>
      </c>
    </row>
    <row r="39" spans="1:9" x14ac:dyDescent="0.25">
      <c r="A39">
        <v>0.12844</v>
      </c>
      <c r="B39" s="2">
        <f t="shared" si="1"/>
        <v>0.80701232085414609</v>
      </c>
      <c r="C39">
        <v>-11554329</v>
      </c>
      <c r="D39" s="2">
        <f t="shared" si="2"/>
        <v>-11554329</v>
      </c>
      <c r="E39">
        <v>26291766</v>
      </c>
      <c r="F39" s="2">
        <f t="shared" si="3"/>
        <v>26291766</v>
      </c>
      <c r="G39" s="2">
        <f t="shared" si="4"/>
        <v>1.6295798924674829</v>
      </c>
      <c r="H39" s="2">
        <f t="shared" si="6"/>
        <v>-4.4033266006097563E-3</v>
      </c>
      <c r="I39" s="2">
        <f t="shared" si="5"/>
        <v>1.2415830139664448E-2</v>
      </c>
    </row>
    <row r="40" spans="1:9" x14ac:dyDescent="0.25">
      <c r="A40">
        <v>0.1321</v>
      </c>
      <c r="B40" s="2">
        <f t="shared" si="1"/>
        <v>0.8300087790784233</v>
      </c>
      <c r="C40">
        <v>-14137907</v>
      </c>
      <c r="D40" s="2">
        <f t="shared" si="2"/>
        <v>-14137907</v>
      </c>
      <c r="E40">
        <v>23903804</v>
      </c>
      <c r="F40" s="2">
        <f t="shared" si="3"/>
        <v>23903804</v>
      </c>
      <c r="G40" s="2">
        <f t="shared" si="4"/>
        <v>1.6760160681637688</v>
      </c>
      <c r="H40" s="2">
        <f t="shared" si="6"/>
        <v>-5.3879218749999999E-3</v>
      </c>
      <c r="I40" s="2">
        <f t="shared" si="5"/>
        <v>1.0975403672902955E-2</v>
      </c>
    </row>
    <row r="41" spans="1:9" x14ac:dyDescent="0.25">
      <c r="A41">
        <v>0.13577</v>
      </c>
      <c r="B41" s="2">
        <f t="shared" si="1"/>
        <v>0.85306806915577238</v>
      </c>
      <c r="C41">
        <v>-15889290</v>
      </c>
      <c r="D41" s="2">
        <f t="shared" si="2"/>
        <v>-15889290</v>
      </c>
      <c r="E41">
        <v>20999972</v>
      </c>
      <c r="F41" s="2">
        <f t="shared" si="3"/>
        <v>20999972</v>
      </c>
      <c r="G41" s="2">
        <f t="shared" si="4"/>
        <v>1.7225791186570394</v>
      </c>
      <c r="H41" s="2">
        <f t="shared" si="6"/>
        <v>-6.055369664634146E-3</v>
      </c>
      <c r="I41" s="2">
        <f t="shared" si="5"/>
        <v>9.3814765774508455E-3</v>
      </c>
    </row>
    <row r="42" spans="1:9" x14ac:dyDescent="0.25">
      <c r="A42">
        <v>0.13943</v>
      </c>
      <c r="B42" s="2">
        <f t="shared" si="1"/>
        <v>0.8760645273800497</v>
      </c>
      <c r="C42">
        <v>-16626746</v>
      </c>
      <c r="D42" s="2">
        <f t="shared" si="2"/>
        <v>-16626746</v>
      </c>
      <c r="E42">
        <v>17775528</v>
      </c>
      <c r="F42" s="2">
        <f t="shared" si="3"/>
        <v>17775528</v>
      </c>
      <c r="G42" s="2">
        <f t="shared" si="4"/>
        <v>1.7690152943533255</v>
      </c>
      <c r="H42" s="2">
        <f t="shared" si="6"/>
        <v>-6.3364123475609753E-3</v>
      </c>
      <c r="I42" s="2">
        <f t="shared" si="5"/>
        <v>7.7325472657962168E-3</v>
      </c>
    </row>
    <row r="43" spans="1:9" x14ac:dyDescent="0.25">
      <c r="A43">
        <v>0.14308999999999999</v>
      </c>
      <c r="B43" s="2">
        <f t="shared" si="1"/>
        <v>0.89906098560432701</v>
      </c>
      <c r="C43">
        <v>-16324988</v>
      </c>
      <c r="D43" s="2">
        <f t="shared" si="2"/>
        <v>-16324988</v>
      </c>
      <c r="E43">
        <v>14537143</v>
      </c>
      <c r="F43" s="2">
        <f t="shared" si="3"/>
        <v>14537143</v>
      </c>
      <c r="G43" s="2">
        <f t="shared" si="4"/>
        <v>1.8154514700496116</v>
      </c>
      <c r="H43" s="2">
        <f t="shared" si="6"/>
        <v>-6.2214131097560977E-3</v>
      </c>
      <c r="I43" s="2">
        <f t="shared" si="5"/>
        <v>6.1620622288817897E-3</v>
      </c>
    </row>
    <row r="44" spans="1:9" x14ac:dyDescent="0.25">
      <c r="A44">
        <v>0.14674999999999999</v>
      </c>
      <c r="B44" s="2">
        <f t="shared" si="1"/>
        <v>0.92205744382860422</v>
      </c>
      <c r="C44">
        <v>-15159284</v>
      </c>
      <c r="D44" s="2">
        <f t="shared" si="2"/>
        <v>-15159284</v>
      </c>
      <c r="E44">
        <v>11594743</v>
      </c>
      <c r="F44" s="2">
        <f t="shared" si="3"/>
        <v>11594743</v>
      </c>
      <c r="G44" s="2">
        <f t="shared" si="4"/>
        <v>1.8618876457458977</v>
      </c>
      <c r="H44" s="2">
        <f t="shared" si="6"/>
        <v>-5.7771661585365851E-3</v>
      </c>
      <c r="I44" s="2">
        <f t="shared" si="5"/>
        <v>4.792248364799705E-3</v>
      </c>
    </row>
    <row r="45" spans="1:9" x14ac:dyDescent="0.25">
      <c r="A45">
        <v>0.15040999999999999</v>
      </c>
      <c r="B45" s="2">
        <f t="shared" si="1"/>
        <v>0.94505390205288153</v>
      </c>
      <c r="C45">
        <v>-13449102</v>
      </c>
      <c r="D45" s="2">
        <f t="shared" si="2"/>
        <v>-13449102</v>
      </c>
      <c r="E45">
        <v>9305122</v>
      </c>
      <c r="F45" s="2">
        <f t="shared" si="3"/>
        <v>9305122</v>
      </c>
      <c r="G45" s="2">
        <f t="shared" si="4"/>
        <v>1.9083238214421838</v>
      </c>
      <c r="H45" s="2">
        <f t="shared" si="6"/>
        <v>-5.1254199695121953E-3</v>
      </c>
      <c r="I45" s="2">
        <f t="shared" si="5"/>
        <v>3.752335492269158E-3</v>
      </c>
    </row>
    <row r="46" spans="1:9" x14ac:dyDescent="0.25">
      <c r="A46">
        <v>0.15407000000000001</v>
      </c>
      <c r="B46" s="2">
        <f t="shared" si="1"/>
        <v>0.96805036027715896</v>
      </c>
      <c r="C46">
        <v>-11583867</v>
      </c>
      <c r="D46" s="2">
        <f t="shared" si="2"/>
        <v>-11583867</v>
      </c>
      <c r="E46">
        <v>7722399</v>
      </c>
      <c r="F46" s="2">
        <f t="shared" si="3"/>
        <v>7722399</v>
      </c>
      <c r="G46" s="2">
        <f t="shared" si="4"/>
        <v>1.9547599971384702</v>
      </c>
      <c r="H46" s="2">
        <f t="shared" si="6"/>
        <v>-4.4145834603658536E-3</v>
      </c>
      <c r="I46" s="2">
        <f t="shared" si="5"/>
        <v>3.0401181018494656E-3</v>
      </c>
    </row>
    <row r="47" spans="1:9" x14ac:dyDescent="0.25">
      <c r="A47">
        <v>0.15773000000000001</v>
      </c>
      <c r="B47" s="2">
        <f t="shared" si="1"/>
        <v>0.99104681850143617</v>
      </c>
      <c r="C47">
        <v>-9924394</v>
      </c>
      <c r="D47" s="2">
        <f t="shared" si="2"/>
        <v>-9924394</v>
      </c>
      <c r="E47">
        <v>6787571</v>
      </c>
      <c r="F47" s="2">
        <f t="shared" si="3"/>
        <v>6787571</v>
      </c>
      <c r="G47" s="2">
        <f t="shared" si="4"/>
        <v>2.001196172834756</v>
      </c>
      <c r="H47" s="2">
        <f t="shared" si="6"/>
        <v>-3.7821623475609756E-3</v>
      </c>
      <c r="I47" s="2">
        <f t="shared" si="5"/>
        <v>2.6100954109919603E-3</v>
      </c>
    </row>
    <row r="48" spans="1:9" x14ac:dyDescent="0.25">
      <c r="A48">
        <v>0.16139000000000001</v>
      </c>
      <c r="B48" s="2">
        <f t="shared" si="1"/>
        <v>1.0140432767257135</v>
      </c>
      <c r="C48">
        <v>-8770096</v>
      </c>
      <c r="D48" s="2">
        <f t="shared" si="2"/>
        <v>-8770096</v>
      </c>
      <c r="E48">
        <v>6212526</v>
      </c>
      <c r="F48" s="2">
        <f t="shared" si="3"/>
        <v>6212526</v>
      </c>
      <c r="G48" s="2">
        <f t="shared" si="4"/>
        <v>2.0476323485310424</v>
      </c>
      <c r="H48" s="2">
        <f t="shared" si="6"/>
        <v>-3.3422621951219511E-3</v>
      </c>
      <c r="I48" s="2">
        <f t="shared" si="5"/>
        <v>2.3347903984357885E-3</v>
      </c>
    </row>
    <row r="49" spans="1:9" x14ac:dyDescent="0.25">
      <c r="A49">
        <v>0.16505</v>
      </c>
      <c r="B49" s="2">
        <f t="shared" si="1"/>
        <v>1.0370397349499907</v>
      </c>
      <c r="C49">
        <v>-7980235</v>
      </c>
      <c r="D49" s="2">
        <f t="shared" si="2"/>
        <v>-7980235</v>
      </c>
      <c r="E49">
        <v>5809953</v>
      </c>
      <c r="F49" s="2">
        <f t="shared" si="3"/>
        <v>5809953</v>
      </c>
      <c r="G49" s="2">
        <f t="shared" si="4"/>
        <v>2.0940685242273283</v>
      </c>
      <c r="H49" s="2">
        <f t="shared" si="6"/>
        <v>-3.0412480945121952E-3</v>
      </c>
      <c r="I49" s="2">
        <f t="shared" si="5"/>
        <v>2.1350762589532795E-3</v>
      </c>
    </row>
    <row r="50" spans="1:9" x14ac:dyDescent="0.25">
      <c r="A50">
        <v>0.16871</v>
      </c>
      <c r="B50" s="2">
        <f t="shared" si="1"/>
        <v>1.0600361931742679</v>
      </c>
      <c r="C50">
        <v>-7374557</v>
      </c>
      <c r="D50" s="2">
        <f t="shared" si="2"/>
        <v>-7374557</v>
      </c>
      <c r="E50">
        <v>5732250.5</v>
      </c>
      <c r="F50" s="2">
        <f t="shared" si="3"/>
        <v>5732250.5</v>
      </c>
      <c r="G50" s="2">
        <f t="shared" si="4"/>
        <v>2.1405046999236141</v>
      </c>
      <c r="H50" s="2">
        <f t="shared" si="6"/>
        <v>-2.8104256859756097E-3</v>
      </c>
      <c r="I50" s="2">
        <f t="shared" si="5"/>
        <v>2.06082273276879E-3</v>
      </c>
    </row>
    <row r="51" spans="1:9" x14ac:dyDescent="0.25">
      <c r="A51">
        <v>0.17237</v>
      </c>
      <c r="B51" s="2">
        <f t="shared" si="1"/>
        <v>1.0830326513985453</v>
      </c>
      <c r="C51">
        <v>-7090880.5</v>
      </c>
      <c r="D51" s="2">
        <f t="shared" si="2"/>
        <v>-7090880.5</v>
      </c>
      <c r="E51">
        <v>5482583</v>
      </c>
      <c r="F51" s="2">
        <f t="shared" si="3"/>
        <v>5482583</v>
      </c>
      <c r="G51" s="2">
        <f t="shared" si="4"/>
        <v>2.1869408756199005</v>
      </c>
      <c r="H51" s="2">
        <f t="shared" si="6"/>
        <v>-2.702317263719512E-3</v>
      </c>
      <c r="I51" s="2">
        <f t="shared" si="5"/>
        <v>1.9292114660146688E-3</v>
      </c>
    </row>
    <row r="52" spans="1:9" x14ac:dyDescent="0.25">
      <c r="A52">
        <v>0.17602999999999999</v>
      </c>
      <c r="B52" s="2">
        <f t="shared" si="1"/>
        <v>1.1060291096228225</v>
      </c>
      <c r="C52">
        <v>-7180326</v>
      </c>
      <c r="D52" s="2">
        <f t="shared" si="2"/>
        <v>-7180326</v>
      </c>
      <c r="E52">
        <v>4718683</v>
      </c>
      <c r="F52" s="2">
        <f t="shared" si="3"/>
        <v>4718683</v>
      </c>
      <c r="G52" s="2">
        <f t="shared" si="4"/>
        <v>2.2333770513161864</v>
      </c>
      <c r="H52" s="2">
        <f t="shared" si="6"/>
        <v>-2.7364047256097559E-3</v>
      </c>
      <c r="I52" s="2">
        <f t="shared" si="5"/>
        <v>1.6258872091805263E-3</v>
      </c>
    </row>
    <row r="53" spans="1:9" x14ac:dyDescent="0.25">
      <c r="A53">
        <v>0.17968999999999999</v>
      </c>
      <c r="B53" s="2">
        <f t="shared" si="1"/>
        <v>1.1290255678470997</v>
      </c>
      <c r="C53">
        <v>-7068117.5</v>
      </c>
      <c r="D53" s="2">
        <f t="shared" si="2"/>
        <v>-7068117.5</v>
      </c>
      <c r="E53">
        <v>4355987.5</v>
      </c>
      <c r="F53" s="2">
        <f t="shared" si="3"/>
        <v>4355987.5</v>
      </c>
      <c r="G53" s="2">
        <f t="shared" si="4"/>
        <v>2.2798132270124722</v>
      </c>
      <c r="H53" s="2">
        <f t="shared" si="6"/>
        <v>-2.6936423399390244E-3</v>
      </c>
      <c r="I53" s="2">
        <f t="shared" si="5"/>
        <v>1.4703442146626921E-3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CFA5-8538-4872-AA3A-F2DAA215CC0E}">
  <dimension ref="A1:I53"/>
  <sheetViews>
    <sheetView workbookViewId="0">
      <selection activeCell="N13" sqref="N13"/>
    </sheetView>
  </sheetViews>
  <sheetFormatPr defaultRowHeight="15" x14ac:dyDescent="0.25"/>
  <sheetData>
    <row r="1" spans="1:9" x14ac:dyDescent="0.25">
      <c r="A1" t="s">
        <v>23</v>
      </c>
      <c r="D1" t="s">
        <v>24</v>
      </c>
      <c r="G1" t="s">
        <v>25</v>
      </c>
      <c r="H1" t="s">
        <v>26</v>
      </c>
    </row>
    <row r="2" spans="1:9" x14ac:dyDescent="0.25">
      <c r="A2">
        <v>40</v>
      </c>
      <c r="D2">
        <v>9.81</v>
      </c>
      <c r="G2">
        <v>1025</v>
      </c>
      <c r="H2">
        <v>3</v>
      </c>
    </row>
    <row r="3" spans="1:9" x14ac:dyDescent="0.25">
      <c r="A3" t="s">
        <v>22</v>
      </c>
      <c r="B3" t="s">
        <v>22</v>
      </c>
      <c r="C3" t="s">
        <v>3</v>
      </c>
      <c r="D3" t="s">
        <v>3</v>
      </c>
      <c r="E3" t="s">
        <v>5</v>
      </c>
      <c r="F3" t="s">
        <v>5</v>
      </c>
      <c r="G3" t="s">
        <v>27</v>
      </c>
      <c r="H3" t="s">
        <v>36</v>
      </c>
      <c r="I3" t="s">
        <v>37</v>
      </c>
    </row>
    <row r="4" spans="1:9" x14ac:dyDescent="0.25">
      <c r="A4" t="s">
        <v>56</v>
      </c>
      <c r="B4" t="s">
        <v>58</v>
      </c>
      <c r="C4" t="s">
        <v>59</v>
      </c>
      <c r="D4" t="s">
        <v>59</v>
      </c>
      <c r="E4" t="s">
        <v>60</v>
      </c>
      <c r="F4" t="s">
        <v>60</v>
      </c>
    </row>
    <row r="5" spans="1:9" x14ac:dyDescent="0.25">
      <c r="A5" s="1">
        <v>3.9788999999999996E-3</v>
      </c>
      <c r="B5" s="2">
        <f>2*PI()*A5</f>
        <v>2.5000166018736853E-2</v>
      </c>
      <c r="C5">
        <v>16433986</v>
      </c>
      <c r="D5" s="2">
        <f>C5</f>
        <v>16433986</v>
      </c>
      <c r="E5" s="1">
        <v>4.1200000000000004E-3</v>
      </c>
      <c r="F5" s="2">
        <f>E5</f>
        <v>4.1200000000000004E-3</v>
      </c>
      <c r="G5" s="2">
        <f>B5*SQRT($A$2/$D$2)</f>
        <v>5.0482212972118239E-2</v>
      </c>
      <c r="H5" s="2">
        <f t="shared" ref="H5:H36" si="0">D5/($G$2*$A$2^$H$2)</f>
        <v>0.25051807926829267</v>
      </c>
      <c r="I5" s="2">
        <f>F5/($G$2*$A$2^$H$2*B5)</f>
        <v>2.5121784392035706E-9</v>
      </c>
    </row>
    <row r="6" spans="1:9" x14ac:dyDescent="0.25">
      <c r="A6" s="1">
        <v>7.6395999999999999E-3</v>
      </c>
      <c r="B6" s="2">
        <f t="shared" ref="B6:B53" si="1">2*PI()*A6</f>
        <v>4.8001022472729166E-2</v>
      </c>
      <c r="C6">
        <v>16463717</v>
      </c>
      <c r="D6" s="2">
        <f t="shared" ref="D6:D53" si="2">C6</f>
        <v>16463717</v>
      </c>
      <c r="E6">
        <v>0.16327418399999999</v>
      </c>
      <c r="F6" s="2">
        <f t="shared" ref="F6:F53" si="3">E6</f>
        <v>0.16327418399999999</v>
      </c>
      <c r="G6" s="2">
        <f t="shared" ref="G6:G53" si="4">B6*SQRT($A$2/$D$2)</f>
        <v>9.6927269904193258E-2</v>
      </c>
      <c r="H6" s="2">
        <f t="shared" si="0"/>
        <v>0.25097129573170734</v>
      </c>
      <c r="I6" s="2">
        <f t="shared" ref="I6:I53" si="5">F6/($G$2*$A$2^$H$2*B6)</f>
        <v>5.1851723223632515E-8</v>
      </c>
    </row>
    <row r="7" spans="1:9" x14ac:dyDescent="0.25">
      <c r="A7">
        <v>1.1299999999999999E-2</v>
      </c>
      <c r="B7" s="2">
        <f t="shared" si="1"/>
        <v>7.0999993971129313E-2</v>
      </c>
      <c r="C7">
        <v>16512844</v>
      </c>
      <c r="D7" s="2">
        <f t="shared" si="2"/>
        <v>16512844</v>
      </c>
      <c r="E7">
        <v>2.5514581199999999</v>
      </c>
      <c r="F7" s="2">
        <f t="shared" si="3"/>
        <v>2.5514581199999999</v>
      </c>
      <c r="G7" s="2">
        <f t="shared" si="4"/>
        <v>0.14336852059235872</v>
      </c>
      <c r="H7" s="2">
        <f t="shared" si="0"/>
        <v>0.25172018292682929</v>
      </c>
      <c r="I7" s="2">
        <f t="shared" si="5"/>
        <v>5.4780537973499124E-7</v>
      </c>
    </row>
    <row r="8" spans="1:9" x14ac:dyDescent="0.25">
      <c r="A8">
        <v>1.4959999999999999E-2</v>
      </c>
      <c r="B8" s="2">
        <f t="shared" si="1"/>
        <v>9.3996452195406602E-2</v>
      </c>
      <c r="C8">
        <v>16582402</v>
      </c>
      <c r="D8" s="2">
        <f t="shared" si="2"/>
        <v>16582402</v>
      </c>
      <c r="E8">
        <v>18.207811360000001</v>
      </c>
      <c r="F8" s="2">
        <f t="shared" si="3"/>
        <v>18.207811360000001</v>
      </c>
      <c r="G8" s="2">
        <f t="shared" si="4"/>
        <v>0.18980469628864483</v>
      </c>
      <c r="H8" s="2">
        <f t="shared" si="0"/>
        <v>0.25278051829268294</v>
      </c>
      <c r="I8" s="2">
        <f t="shared" si="5"/>
        <v>2.9528571931948262E-6</v>
      </c>
    </row>
    <row r="9" spans="1:9" x14ac:dyDescent="0.25">
      <c r="A9">
        <v>1.8620000000000001E-2</v>
      </c>
      <c r="B9" s="2">
        <f t="shared" si="1"/>
        <v>0.1169929104196839</v>
      </c>
      <c r="C9">
        <v>16673880</v>
      </c>
      <c r="D9" s="2">
        <f t="shared" si="2"/>
        <v>16673880</v>
      </c>
      <c r="E9">
        <v>84.269134519999994</v>
      </c>
      <c r="F9" s="2">
        <f t="shared" si="3"/>
        <v>84.269134519999994</v>
      </c>
      <c r="G9" s="2">
        <f t="shared" si="4"/>
        <v>0.23624087198493096</v>
      </c>
      <c r="H9" s="2">
        <f t="shared" si="0"/>
        <v>0.25417499999999998</v>
      </c>
      <c r="I9" s="2">
        <f t="shared" si="5"/>
        <v>1.0980071019993804E-5</v>
      </c>
    </row>
    <row r="10" spans="1:9" x14ac:dyDescent="0.25">
      <c r="A10">
        <v>2.2280000000000001E-2</v>
      </c>
      <c r="B10" s="2">
        <f t="shared" si="1"/>
        <v>0.13998936864396119</v>
      </c>
      <c r="C10">
        <v>16789278</v>
      </c>
      <c r="D10" s="2">
        <f t="shared" si="2"/>
        <v>16789278</v>
      </c>
      <c r="E10">
        <v>295.97909550000003</v>
      </c>
      <c r="F10" s="2">
        <f t="shared" si="3"/>
        <v>295.97909550000003</v>
      </c>
      <c r="G10" s="2">
        <f t="shared" si="4"/>
        <v>0.2826770476812171</v>
      </c>
      <c r="H10" s="2">
        <f t="shared" si="0"/>
        <v>0.25593411585365855</v>
      </c>
      <c r="I10" s="2">
        <f t="shared" si="5"/>
        <v>3.2230136470347706E-5</v>
      </c>
    </row>
    <row r="11" spans="1:9" x14ac:dyDescent="0.25">
      <c r="A11">
        <v>2.5940000000000001E-2</v>
      </c>
      <c r="B11" s="2">
        <f t="shared" si="1"/>
        <v>0.16298582686823848</v>
      </c>
      <c r="C11">
        <v>16931140</v>
      </c>
      <c r="D11" s="2">
        <f t="shared" si="2"/>
        <v>16931140</v>
      </c>
      <c r="E11">
        <v>858.2908936</v>
      </c>
      <c r="F11" s="2">
        <f t="shared" si="3"/>
        <v>858.2908936</v>
      </c>
      <c r="G11" s="2">
        <f t="shared" si="4"/>
        <v>0.32911322337750321</v>
      </c>
      <c r="H11" s="2">
        <f t="shared" si="0"/>
        <v>0.2580966463414634</v>
      </c>
      <c r="I11" s="2">
        <f t="shared" si="5"/>
        <v>8.0275094452958976E-5</v>
      </c>
    </row>
    <row r="12" spans="1:9" x14ac:dyDescent="0.25">
      <c r="A12">
        <v>2.9600000000000001E-2</v>
      </c>
      <c r="B12" s="2">
        <f t="shared" si="1"/>
        <v>0.18598228509251577</v>
      </c>
      <c r="C12">
        <v>17102706</v>
      </c>
      <c r="D12" s="2">
        <f t="shared" si="2"/>
        <v>17102706</v>
      </c>
      <c r="E12">
        <v>2163.2236330000001</v>
      </c>
      <c r="F12" s="2">
        <f t="shared" si="3"/>
        <v>2163.2236330000001</v>
      </c>
      <c r="G12" s="2">
        <f t="shared" si="4"/>
        <v>0.37554939907378931</v>
      </c>
      <c r="H12" s="2">
        <f t="shared" si="0"/>
        <v>0.26071198170731708</v>
      </c>
      <c r="I12" s="2">
        <f t="shared" si="5"/>
        <v>1.7730704835054698E-4</v>
      </c>
    </row>
    <row r="13" spans="1:9" x14ac:dyDescent="0.25">
      <c r="A13">
        <v>3.3270000000000001E-2</v>
      </c>
      <c r="B13" s="2">
        <f t="shared" si="1"/>
        <v>0.20904157516986485</v>
      </c>
      <c r="C13">
        <v>17307744</v>
      </c>
      <c r="D13" s="2">
        <f t="shared" si="2"/>
        <v>17307744</v>
      </c>
      <c r="E13">
        <v>4896.2714839999999</v>
      </c>
      <c r="F13" s="2">
        <f t="shared" si="3"/>
        <v>4896.2714839999999</v>
      </c>
      <c r="G13" s="2">
        <f t="shared" si="4"/>
        <v>0.42211244956705979</v>
      </c>
      <c r="H13" s="2">
        <f t="shared" si="0"/>
        <v>0.26383756097560973</v>
      </c>
      <c r="I13" s="2">
        <f t="shared" si="5"/>
        <v>3.5704995408890761E-4</v>
      </c>
    </row>
    <row r="14" spans="1:9" x14ac:dyDescent="0.25">
      <c r="A14">
        <v>3.6929999999999998E-2</v>
      </c>
      <c r="B14" s="2">
        <f t="shared" si="1"/>
        <v>0.23203803339414211</v>
      </c>
      <c r="C14">
        <v>17550360</v>
      </c>
      <c r="D14" s="2">
        <f t="shared" si="2"/>
        <v>17550360</v>
      </c>
      <c r="E14">
        <v>10180.615229999999</v>
      </c>
      <c r="F14" s="2">
        <f t="shared" si="3"/>
        <v>10180.615229999999</v>
      </c>
      <c r="G14" s="2">
        <f t="shared" si="4"/>
        <v>0.46854862526334584</v>
      </c>
      <c r="H14" s="2">
        <f t="shared" si="0"/>
        <v>0.26753597560975612</v>
      </c>
      <c r="I14" s="2">
        <f t="shared" si="5"/>
        <v>6.6882270576632008E-4</v>
      </c>
    </row>
    <row r="15" spans="1:9" x14ac:dyDescent="0.25">
      <c r="A15">
        <v>4.0590000000000001E-2</v>
      </c>
      <c r="B15" s="2">
        <f t="shared" si="1"/>
        <v>0.2550344916184194</v>
      </c>
      <c r="C15">
        <v>17835378</v>
      </c>
      <c r="D15" s="2">
        <f t="shared" si="2"/>
        <v>17835378</v>
      </c>
      <c r="E15">
        <v>19761.808590000001</v>
      </c>
      <c r="F15" s="2">
        <f t="shared" si="3"/>
        <v>19761.808590000001</v>
      </c>
      <c r="G15" s="2">
        <f t="shared" si="4"/>
        <v>0.51498480095963195</v>
      </c>
      <c r="H15" s="2">
        <f t="shared" si="0"/>
        <v>0.27188076219512197</v>
      </c>
      <c r="I15" s="2">
        <f t="shared" si="5"/>
        <v>1.1812013357603319E-3</v>
      </c>
    </row>
    <row r="16" spans="1:9" x14ac:dyDescent="0.25">
      <c r="A16">
        <v>4.4249999999999998E-2</v>
      </c>
      <c r="B16" s="2">
        <f t="shared" si="1"/>
        <v>0.27803094984269666</v>
      </c>
      <c r="C16">
        <v>18167618</v>
      </c>
      <c r="D16" s="2">
        <f t="shared" si="2"/>
        <v>18167618</v>
      </c>
      <c r="E16">
        <v>36258.457029999998</v>
      </c>
      <c r="F16" s="2">
        <f t="shared" si="3"/>
        <v>36258.457029999998</v>
      </c>
      <c r="G16" s="2">
        <f t="shared" si="4"/>
        <v>0.56142097665591795</v>
      </c>
      <c r="H16" s="2">
        <f t="shared" si="0"/>
        <v>0.27694539634146342</v>
      </c>
      <c r="I16" s="2">
        <f t="shared" si="5"/>
        <v>1.9879814886349673E-3</v>
      </c>
    </row>
    <row r="17" spans="1:9" x14ac:dyDescent="0.25">
      <c r="A17">
        <v>4.7910000000000001E-2</v>
      </c>
      <c r="B17" s="2">
        <f t="shared" si="1"/>
        <v>0.30102740806697398</v>
      </c>
      <c r="C17">
        <v>18552582</v>
      </c>
      <c r="D17" s="2">
        <f t="shared" si="2"/>
        <v>18552582</v>
      </c>
      <c r="E17">
        <v>63450.992189999997</v>
      </c>
      <c r="F17" s="2">
        <f t="shared" si="3"/>
        <v>63450.992189999997</v>
      </c>
      <c r="G17" s="2">
        <f t="shared" si="4"/>
        <v>0.60785715235220417</v>
      </c>
      <c r="H17" s="2">
        <f t="shared" si="0"/>
        <v>0.28281374999999997</v>
      </c>
      <c r="I17" s="2">
        <f t="shared" si="5"/>
        <v>3.2131317902736028E-3</v>
      </c>
    </row>
    <row r="18" spans="1:9" x14ac:dyDescent="0.25">
      <c r="A18">
        <v>5.1569999999999998E-2</v>
      </c>
      <c r="B18" s="2">
        <f t="shared" si="1"/>
        <v>0.32402386629125124</v>
      </c>
      <c r="C18">
        <v>18994840</v>
      </c>
      <c r="D18" s="2">
        <f t="shared" si="2"/>
        <v>18994840</v>
      </c>
      <c r="E18">
        <v>106660.19530000001</v>
      </c>
      <c r="F18" s="2">
        <f t="shared" si="3"/>
        <v>106660.19530000001</v>
      </c>
      <c r="G18" s="2">
        <f t="shared" si="4"/>
        <v>0.65429332804849027</v>
      </c>
      <c r="H18" s="2">
        <f t="shared" si="0"/>
        <v>0.28955548780487805</v>
      </c>
      <c r="I18" s="2">
        <f t="shared" si="5"/>
        <v>5.0178946072417388E-3</v>
      </c>
    </row>
    <row r="19" spans="1:9" x14ac:dyDescent="0.25">
      <c r="A19">
        <v>5.5230000000000001E-2</v>
      </c>
      <c r="B19" s="2">
        <f t="shared" si="1"/>
        <v>0.34702032451552856</v>
      </c>
      <c r="C19">
        <v>19498208</v>
      </c>
      <c r="D19" s="2">
        <f t="shared" si="2"/>
        <v>19498208</v>
      </c>
      <c r="E19">
        <v>173171.73439999999</v>
      </c>
      <c r="F19" s="2">
        <f t="shared" si="3"/>
        <v>173171.73439999999</v>
      </c>
      <c r="G19" s="2">
        <f t="shared" si="4"/>
        <v>0.70072950374477638</v>
      </c>
      <c r="H19" s="2">
        <f t="shared" si="0"/>
        <v>0.29722878048780488</v>
      </c>
      <c r="I19" s="2">
        <f t="shared" si="5"/>
        <v>7.6070847667947371E-3</v>
      </c>
    </row>
    <row r="20" spans="1:9" x14ac:dyDescent="0.25">
      <c r="A20">
        <v>5.8889999999999998E-2</v>
      </c>
      <c r="B20" s="2">
        <f t="shared" si="1"/>
        <v>0.37001678273980582</v>
      </c>
      <c r="C20">
        <v>20065112</v>
      </c>
      <c r="D20" s="2">
        <f t="shared" si="2"/>
        <v>20065112</v>
      </c>
      <c r="E20">
        <v>272829.625</v>
      </c>
      <c r="F20" s="2">
        <f t="shared" si="3"/>
        <v>272829.625</v>
      </c>
      <c r="G20" s="2">
        <f t="shared" si="4"/>
        <v>0.74716567944106249</v>
      </c>
      <c r="H20" s="2">
        <f t="shared" si="0"/>
        <v>0.30587060975609753</v>
      </c>
      <c r="I20" s="2">
        <f t="shared" si="5"/>
        <v>1.1239998778380255E-2</v>
      </c>
    </row>
    <row r="21" spans="1:9" x14ac:dyDescent="0.25">
      <c r="A21">
        <v>6.2549999999999994E-2</v>
      </c>
      <c r="B21" s="2">
        <f t="shared" si="1"/>
        <v>0.39301324096408308</v>
      </c>
      <c r="C21">
        <v>20695006</v>
      </c>
      <c r="D21" s="2">
        <f t="shared" si="2"/>
        <v>20695006</v>
      </c>
      <c r="E21">
        <v>418492.15629999997</v>
      </c>
      <c r="F21" s="2">
        <f t="shared" si="3"/>
        <v>418492.15629999997</v>
      </c>
      <c r="G21" s="2">
        <f t="shared" si="4"/>
        <v>0.79360185513734849</v>
      </c>
      <c r="H21" s="2">
        <f t="shared" si="0"/>
        <v>0.31547265243902439</v>
      </c>
      <c r="I21" s="2">
        <f t="shared" si="5"/>
        <v>1.6232159472502748E-2</v>
      </c>
    </row>
    <row r="22" spans="1:9" x14ac:dyDescent="0.25">
      <c r="A22">
        <v>6.6210000000000005E-2</v>
      </c>
      <c r="B22" s="2">
        <f t="shared" si="1"/>
        <v>0.41600969918836045</v>
      </c>
      <c r="C22">
        <v>21383022</v>
      </c>
      <c r="D22" s="2">
        <f t="shared" si="2"/>
        <v>21383022</v>
      </c>
      <c r="E22">
        <v>626630.3125</v>
      </c>
      <c r="F22" s="2">
        <f t="shared" si="3"/>
        <v>626630.3125</v>
      </c>
      <c r="G22" s="2">
        <f t="shared" si="4"/>
        <v>0.84003803083363482</v>
      </c>
      <c r="H22" s="2">
        <f t="shared" si="0"/>
        <v>0.32596070121951221</v>
      </c>
      <c r="I22" s="2">
        <f t="shared" si="5"/>
        <v>2.296170345961162E-2</v>
      </c>
    </row>
    <row r="23" spans="1:9" x14ac:dyDescent="0.25">
      <c r="A23">
        <v>6.9870000000000002E-2</v>
      </c>
      <c r="B23" s="2">
        <f t="shared" si="1"/>
        <v>0.43900615741263771</v>
      </c>
      <c r="C23">
        <v>22117550</v>
      </c>
      <c r="D23" s="2">
        <f t="shared" si="2"/>
        <v>22117550</v>
      </c>
      <c r="E23">
        <v>917582</v>
      </c>
      <c r="F23" s="2">
        <f t="shared" si="3"/>
        <v>917582</v>
      </c>
      <c r="G23" s="2">
        <f t="shared" si="4"/>
        <v>0.88647420652992082</v>
      </c>
      <c r="H23" s="2">
        <f t="shared" si="0"/>
        <v>0.33715777439024391</v>
      </c>
      <c r="I23" s="2">
        <f t="shared" si="5"/>
        <v>3.1861809342818612E-2</v>
      </c>
    </row>
    <row r="24" spans="1:9" x14ac:dyDescent="0.25">
      <c r="A24">
        <v>7.3529999999999998E-2</v>
      </c>
      <c r="B24" s="2">
        <f t="shared" si="1"/>
        <v>0.46200261563691497</v>
      </c>
      <c r="C24">
        <v>22876940</v>
      </c>
      <c r="D24" s="2">
        <f t="shared" si="2"/>
        <v>22876940</v>
      </c>
      <c r="E24">
        <v>1315768</v>
      </c>
      <c r="F24" s="2">
        <f t="shared" si="3"/>
        <v>1315768</v>
      </c>
      <c r="G24" s="2">
        <f t="shared" si="4"/>
        <v>0.93291038222620692</v>
      </c>
      <c r="H24" s="2">
        <f t="shared" si="0"/>
        <v>0.34873384146341463</v>
      </c>
      <c r="I24" s="2">
        <f t="shared" si="5"/>
        <v>4.3414124391350332E-2</v>
      </c>
    </row>
    <row r="25" spans="1:9" x14ac:dyDescent="0.25">
      <c r="A25">
        <v>7.7189999999999995E-2</v>
      </c>
      <c r="B25" s="2">
        <f t="shared" si="1"/>
        <v>0.48499907386119223</v>
      </c>
      <c r="C25">
        <v>23627068</v>
      </c>
      <c r="D25" s="2">
        <f t="shared" si="2"/>
        <v>23627068</v>
      </c>
      <c r="E25">
        <v>1848336.75</v>
      </c>
      <c r="F25" s="2">
        <f t="shared" si="3"/>
        <v>1848336.75</v>
      </c>
      <c r="G25" s="2">
        <f t="shared" si="4"/>
        <v>0.97934655792249292</v>
      </c>
      <c r="H25" s="2">
        <f t="shared" si="0"/>
        <v>0.36016871951219515</v>
      </c>
      <c r="I25" s="2">
        <f t="shared" si="5"/>
        <v>5.8094678134431671E-2</v>
      </c>
    </row>
    <row r="26" spans="1:9" x14ac:dyDescent="0.25">
      <c r="A26">
        <v>8.0850000000000005E-2</v>
      </c>
      <c r="B26" s="2">
        <f t="shared" si="1"/>
        <v>0.50799553208546955</v>
      </c>
      <c r="C26">
        <v>24319674</v>
      </c>
      <c r="D26" s="2">
        <f t="shared" si="2"/>
        <v>24319674</v>
      </c>
      <c r="E26">
        <v>2543043</v>
      </c>
      <c r="F26" s="2">
        <f t="shared" si="3"/>
        <v>2543043</v>
      </c>
      <c r="G26" s="2">
        <f t="shared" si="4"/>
        <v>1.025782733618779</v>
      </c>
      <c r="H26" s="2">
        <f t="shared" si="0"/>
        <v>0.37072673780487803</v>
      </c>
      <c r="I26" s="2">
        <f t="shared" si="5"/>
        <v>7.6311496739151621E-2</v>
      </c>
    </row>
    <row r="27" spans="1:9" x14ac:dyDescent="0.25">
      <c r="A27">
        <v>8.4519999999999998E-2</v>
      </c>
      <c r="B27" s="2">
        <f t="shared" si="1"/>
        <v>0.53105482216281863</v>
      </c>
      <c r="C27">
        <v>24887118</v>
      </c>
      <c r="D27" s="2">
        <f t="shared" si="2"/>
        <v>24887118</v>
      </c>
      <c r="E27">
        <v>3424305</v>
      </c>
      <c r="F27" s="2">
        <f t="shared" si="3"/>
        <v>3424305</v>
      </c>
      <c r="G27" s="2">
        <f t="shared" si="4"/>
        <v>1.0723457841120496</v>
      </c>
      <c r="H27" s="2">
        <f t="shared" si="0"/>
        <v>0.3793767987804878</v>
      </c>
      <c r="I27" s="2">
        <f t="shared" si="5"/>
        <v>9.8294505883347844E-2</v>
      </c>
    </row>
    <row r="28" spans="1:9" x14ac:dyDescent="0.25">
      <c r="A28">
        <v>8.8179999999999994E-2</v>
      </c>
      <c r="B28" s="2">
        <f t="shared" si="1"/>
        <v>0.55405128038709583</v>
      </c>
      <c r="C28">
        <v>25248486</v>
      </c>
      <c r="D28" s="2">
        <f t="shared" si="2"/>
        <v>25248486</v>
      </c>
      <c r="E28">
        <v>4505985.5</v>
      </c>
      <c r="F28" s="2">
        <f t="shared" si="3"/>
        <v>4505985.5</v>
      </c>
      <c r="G28" s="2">
        <f t="shared" si="4"/>
        <v>1.1187819598083355</v>
      </c>
      <c r="H28" s="2">
        <f t="shared" si="0"/>
        <v>0.38488545731707319</v>
      </c>
      <c r="I28" s="2">
        <f t="shared" si="5"/>
        <v>0.12397553400773322</v>
      </c>
    </row>
    <row r="29" spans="1:9" x14ac:dyDescent="0.25">
      <c r="A29">
        <v>9.1840000000000005E-2</v>
      </c>
      <c r="B29" s="2">
        <f t="shared" si="1"/>
        <v>0.57704773861137326</v>
      </c>
      <c r="C29">
        <v>25313780</v>
      </c>
      <c r="D29" s="2">
        <f t="shared" si="2"/>
        <v>25313780</v>
      </c>
      <c r="E29">
        <v>5783263</v>
      </c>
      <c r="F29" s="2">
        <f t="shared" si="3"/>
        <v>5783263</v>
      </c>
      <c r="G29" s="2">
        <f t="shared" si="4"/>
        <v>1.1652181355046218</v>
      </c>
      <c r="H29" s="2">
        <f t="shared" si="0"/>
        <v>0.38588079268292685</v>
      </c>
      <c r="I29" s="2">
        <f t="shared" si="5"/>
        <v>0.15277678266856992</v>
      </c>
    </row>
    <row r="30" spans="1:9" x14ac:dyDescent="0.25">
      <c r="A30">
        <v>9.5500000000000002E-2</v>
      </c>
      <c r="B30" s="2">
        <f t="shared" si="1"/>
        <v>0.60004419683565047</v>
      </c>
      <c r="C30">
        <v>25001792</v>
      </c>
      <c r="D30" s="2">
        <f t="shared" si="2"/>
        <v>25001792</v>
      </c>
      <c r="E30">
        <v>7225069</v>
      </c>
      <c r="F30" s="2">
        <f t="shared" si="3"/>
        <v>7225069</v>
      </c>
      <c r="G30" s="2">
        <f t="shared" si="4"/>
        <v>1.2116543112009079</v>
      </c>
      <c r="H30" s="2">
        <f t="shared" si="0"/>
        <v>0.38112487804878048</v>
      </c>
      <c r="I30" s="2">
        <f t="shared" si="5"/>
        <v>0.1835502243535336</v>
      </c>
    </row>
    <row r="31" spans="1:9" x14ac:dyDescent="0.25">
      <c r="A31">
        <v>9.9159999999999998E-2</v>
      </c>
      <c r="B31" s="2">
        <f t="shared" si="1"/>
        <v>0.62304065505992778</v>
      </c>
      <c r="C31">
        <v>24257718</v>
      </c>
      <c r="D31" s="2">
        <f t="shared" si="2"/>
        <v>24257718</v>
      </c>
      <c r="E31">
        <v>8771877</v>
      </c>
      <c r="F31" s="2">
        <f t="shared" si="3"/>
        <v>8771877</v>
      </c>
      <c r="G31" s="2">
        <f t="shared" si="4"/>
        <v>1.258090486897194</v>
      </c>
      <c r="H31" s="2">
        <f t="shared" si="0"/>
        <v>0.36978228658536583</v>
      </c>
      <c r="I31" s="2">
        <f t="shared" si="5"/>
        <v>0.21462104616954761</v>
      </c>
    </row>
    <row r="32" spans="1:9" x14ac:dyDescent="0.25">
      <c r="A32">
        <v>0.10281999999999999</v>
      </c>
      <c r="B32" s="2">
        <f t="shared" si="1"/>
        <v>0.64603711328420499</v>
      </c>
      <c r="C32">
        <v>23068330</v>
      </c>
      <c r="D32" s="2">
        <f t="shared" si="2"/>
        <v>23068330</v>
      </c>
      <c r="E32">
        <v>10335692</v>
      </c>
      <c r="F32" s="2">
        <f t="shared" si="3"/>
        <v>10335692</v>
      </c>
      <c r="G32" s="2">
        <f t="shared" si="4"/>
        <v>1.3045266625934799</v>
      </c>
      <c r="H32" s="2">
        <f t="shared" si="0"/>
        <v>0.35165137195121954</v>
      </c>
      <c r="I32" s="2">
        <f t="shared" si="5"/>
        <v>0.24388115984056882</v>
      </c>
    </row>
    <row r="33" spans="1:9" x14ac:dyDescent="0.25">
      <c r="A33">
        <v>0.10648000000000001</v>
      </c>
      <c r="B33" s="2">
        <f t="shared" si="1"/>
        <v>0.66903357150848242</v>
      </c>
      <c r="C33">
        <v>21480988</v>
      </c>
      <c r="D33" s="2">
        <f t="shared" si="2"/>
        <v>21480988</v>
      </c>
      <c r="E33">
        <v>11818119</v>
      </c>
      <c r="F33" s="2">
        <f t="shared" si="3"/>
        <v>11818119</v>
      </c>
      <c r="G33" s="2">
        <f t="shared" si="4"/>
        <v>1.3509628382897663</v>
      </c>
      <c r="H33" s="2">
        <f t="shared" si="0"/>
        <v>0.32745408536585363</v>
      </c>
      <c r="I33" s="2">
        <f t="shared" si="5"/>
        <v>0.26927535585782841</v>
      </c>
    </row>
    <row r="34" spans="1:9" x14ac:dyDescent="0.25">
      <c r="A34">
        <v>0.11014</v>
      </c>
      <c r="B34" s="2">
        <f t="shared" si="1"/>
        <v>0.69203002973275962</v>
      </c>
      <c r="C34">
        <v>19590510</v>
      </c>
      <c r="D34" s="2">
        <f t="shared" si="2"/>
        <v>19590510</v>
      </c>
      <c r="E34">
        <v>13125297</v>
      </c>
      <c r="F34" s="2">
        <f t="shared" si="3"/>
        <v>13125297</v>
      </c>
      <c r="G34" s="2">
        <f t="shared" si="4"/>
        <v>1.3973990139860524</v>
      </c>
      <c r="H34" s="2">
        <f t="shared" si="0"/>
        <v>0.29863582317073173</v>
      </c>
      <c r="I34" s="2">
        <f t="shared" si="5"/>
        <v>0.28912148079539907</v>
      </c>
    </row>
    <row r="35" spans="1:9" x14ac:dyDescent="0.25">
      <c r="A35">
        <v>0.1138</v>
      </c>
      <c r="B35" s="2">
        <f t="shared" si="1"/>
        <v>0.71502648795703694</v>
      </c>
      <c r="C35">
        <v>17524482</v>
      </c>
      <c r="D35" s="2">
        <f t="shared" si="2"/>
        <v>17524482</v>
      </c>
      <c r="E35">
        <v>14187969</v>
      </c>
      <c r="F35" s="2">
        <f t="shared" si="3"/>
        <v>14187969</v>
      </c>
      <c r="G35" s="2">
        <f t="shared" si="4"/>
        <v>1.4438351896823385</v>
      </c>
      <c r="H35" s="2">
        <f t="shared" si="0"/>
        <v>0.26714149390243902</v>
      </c>
      <c r="I35" s="2">
        <f t="shared" si="5"/>
        <v>0.30247832616922271</v>
      </c>
    </row>
    <row r="36" spans="1:9" x14ac:dyDescent="0.25">
      <c r="A36">
        <v>0.11745999999999999</v>
      </c>
      <c r="B36" s="2">
        <f t="shared" si="1"/>
        <v>0.73802294618131414</v>
      </c>
      <c r="C36">
        <v>15416398</v>
      </c>
      <c r="D36" s="2">
        <f t="shared" si="2"/>
        <v>15416398</v>
      </c>
      <c r="E36">
        <v>14970186</v>
      </c>
      <c r="F36" s="2">
        <f t="shared" si="3"/>
        <v>14970186</v>
      </c>
      <c r="G36" s="2">
        <f t="shared" si="4"/>
        <v>1.4902713653786244</v>
      </c>
      <c r="H36" s="2">
        <f t="shared" si="0"/>
        <v>0.23500606707317073</v>
      </c>
      <c r="I36" s="2">
        <f t="shared" si="5"/>
        <v>0.30920997247961535</v>
      </c>
    </row>
    <row r="37" spans="1:9" x14ac:dyDescent="0.25">
      <c r="A37">
        <v>0.12112000000000001</v>
      </c>
      <c r="B37" s="2">
        <f t="shared" si="1"/>
        <v>0.76101940440559157</v>
      </c>
      <c r="C37">
        <v>13382880</v>
      </c>
      <c r="D37" s="2">
        <f t="shared" si="2"/>
        <v>13382880</v>
      </c>
      <c r="E37">
        <v>15469284</v>
      </c>
      <c r="F37" s="2">
        <f t="shared" si="3"/>
        <v>15469284</v>
      </c>
      <c r="G37" s="2">
        <f t="shared" si="4"/>
        <v>1.5367075410749107</v>
      </c>
      <c r="H37" s="2">
        <f t="shared" ref="H37:H53" si="6">D37/($G$2*$A$2^$H$2)</f>
        <v>0.20400731707317074</v>
      </c>
      <c r="I37" s="2">
        <f t="shared" si="5"/>
        <v>0.30986365752624473</v>
      </c>
    </row>
    <row r="38" spans="1:9" x14ac:dyDescent="0.25">
      <c r="A38">
        <v>0.12478</v>
      </c>
      <c r="B38" s="2">
        <f t="shared" si="1"/>
        <v>0.78401586262986878</v>
      </c>
      <c r="C38">
        <v>11510815</v>
      </c>
      <c r="D38" s="2">
        <f t="shared" si="2"/>
        <v>11510815</v>
      </c>
      <c r="E38">
        <v>15709655</v>
      </c>
      <c r="F38" s="2">
        <f t="shared" si="3"/>
        <v>15709655</v>
      </c>
      <c r="G38" s="2">
        <f t="shared" si="4"/>
        <v>1.5831437167711968</v>
      </c>
      <c r="H38" s="2">
        <f t="shared" si="6"/>
        <v>0.17546974085365855</v>
      </c>
      <c r="I38" s="2">
        <f t="shared" si="5"/>
        <v>0.30544847315645157</v>
      </c>
    </row>
    <row r="39" spans="1:9" x14ac:dyDescent="0.25">
      <c r="A39">
        <v>0.12844</v>
      </c>
      <c r="B39" s="2">
        <f t="shared" si="1"/>
        <v>0.80701232085414609</v>
      </c>
      <c r="C39">
        <v>9855592</v>
      </c>
      <c r="D39" s="2">
        <f t="shared" si="2"/>
        <v>9855592</v>
      </c>
      <c r="E39">
        <v>15732496</v>
      </c>
      <c r="F39" s="2">
        <f t="shared" si="3"/>
        <v>15732496</v>
      </c>
      <c r="G39" s="2">
        <f t="shared" si="4"/>
        <v>1.6295798924674829</v>
      </c>
      <c r="H39" s="2">
        <f t="shared" si="6"/>
        <v>0.15023768292682926</v>
      </c>
      <c r="I39" s="2">
        <f t="shared" si="5"/>
        <v>0.29717592649949859</v>
      </c>
    </row>
    <row r="40" spans="1:9" x14ac:dyDescent="0.25">
      <c r="A40">
        <v>0.1321</v>
      </c>
      <c r="B40" s="2">
        <f t="shared" si="1"/>
        <v>0.8300087790784233</v>
      </c>
      <c r="C40">
        <v>8441113</v>
      </c>
      <c r="D40" s="2">
        <f t="shared" si="2"/>
        <v>8441113</v>
      </c>
      <c r="E40">
        <v>15584238</v>
      </c>
      <c r="F40" s="2">
        <f t="shared" si="3"/>
        <v>15584238</v>
      </c>
      <c r="G40" s="2">
        <f t="shared" si="4"/>
        <v>1.6760160681637688</v>
      </c>
      <c r="H40" s="2">
        <f t="shared" si="6"/>
        <v>0.12867550304878048</v>
      </c>
      <c r="I40" s="2">
        <f t="shared" si="5"/>
        <v>0.28621938664589752</v>
      </c>
    </row>
    <row r="41" spans="1:9" x14ac:dyDescent="0.25">
      <c r="A41">
        <v>0.13577</v>
      </c>
      <c r="B41" s="2">
        <f t="shared" si="1"/>
        <v>0.85306806915577238</v>
      </c>
      <c r="C41">
        <v>7272487</v>
      </c>
      <c r="D41" s="2">
        <f t="shared" si="2"/>
        <v>7272487</v>
      </c>
      <c r="E41">
        <v>15317138</v>
      </c>
      <c r="F41" s="2">
        <f t="shared" si="3"/>
        <v>15317138</v>
      </c>
      <c r="G41" s="2">
        <f t="shared" si="4"/>
        <v>1.7225791186570394</v>
      </c>
      <c r="H41" s="2">
        <f t="shared" si="6"/>
        <v>0.11086108231707317</v>
      </c>
      <c r="I41" s="2">
        <f t="shared" si="5"/>
        <v>0.27370964376634843</v>
      </c>
    </row>
    <row r="42" spans="1:9" x14ac:dyDescent="0.25">
      <c r="A42">
        <v>0.13943</v>
      </c>
      <c r="B42" s="2">
        <f t="shared" si="1"/>
        <v>0.8760645273800497</v>
      </c>
      <c r="C42">
        <v>6334731.5</v>
      </c>
      <c r="D42" s="2">
        <f t="shared" si="2"/>
        <v>6334731.5</v>
      </c>
      <c r="E42">
        <v>14979223</v>
      </c>
      <c r="F42" s="2">
        <f t="shared" si="3"/>
        <v>14979223</v>
      </c>
      <c r="G42" s="2">
        <f t="shared" si="4"/>
        <v>1.7690152943533255</v>
      </c>
      <c r="H42" s="2">
        <f t="shared" si="6"/>
        <v>9.6566028963414638E-2</v>
      </c>
      <c r="I42" s="2">
        <f t="shared" si="5"/>
        <v>0.26064497178908397</v>
      </c>
    </row>
    <row r="43" spans="1:9" x14ac:dyDescent="0.25">
      <c r="A43">
        <v>0.14308999999999999</v>
      </c>
      <c r="B43" s="2">
        <f t="shared" si="1"/>
        <v>0.89906098560432701</v>
      </c>
      <c r="C43">
        <v>5601820</v>
      </c>
      <c r="D43" s="2">
        <f t="shared" si="2"/>
        <v>5601820</v>
      </c>
      <c r="E43">
        <v>14615891</v>
      </c>
      <c r="F43" s="2">
        <f t="shared" si="3"/>
        <v>14615891</v>
      </c>
      <c r="G43" s="2">
        <f t="shared" si="4"/>
        <v>1.8154514700496116</v>
      </c>
      <c r="H43" s="2">
        <f t="shared" si="6"/>
        <v>8.5393597560975615E-2</v>
      </c>
      <c r="I43" s="2">
        <f t="shared" si="5"/>
        <v>0.24781768982406874</v>
      </c>
    </row>
    <row r="44" spans="1:9" x14ac:dyDescent="0.25">
      <c r="A44">
        <v>0.14674999999999999</v>
      </c>
      <c r="B44" s="2">
        <f t="shared" si="1"/>
        <v>0.92205744382860422</v>
      </c>
      <c r="C44">
        <v>5038874</v>
      </c>
      <c r="D44" s="2">
        <f t="shared" si="2"/>
        <v>5038874</v>
      </c>
      <c r="E44">
        <v>14262805</v>
      </c>
      <c r="F44" s="2">
        <f t="shared" si="3"/>
        <v>14262805</v>
      </c>
      <c r="G44" s="2">
        <f t="shared" si="4"/>
        <v>1.8618876457458977</v>
      </c>
      <c r="H44" s="2">
        <f t="shared" si="6"/>
        <v>7.6812103658536579E-2</v>
      </c>
      <c r="I44" s="2">
        <f t="shared" si="5"/>
        <v>0.23579963415733166</v>
      </c>
    </row>
    <row r="45" spans="1:9" x14ac:dyDescent="0.25">
      <c r="A45">
        <v>0.15040999999999999</v>
      </c>
      <c r="B45" s="2">
        <f t="shared" si="1"/>
        <v>0.94505390205288153</v>
      </c>
      <c r="C45">
        <v>4598084.5</v>
      </c>
      <c r="D45" s="2">
        <f t="shared" si="2"/>
        <v>4598084.5</v>
      </c>
      <c r="E45">
        <v>13949347</v>
      </c>
      <c r="F45" s="2">
        <f t="shared" si="3"/>
        <v>13949347</v>
      </c>
      <c r="G45" s="2">
        <f t="shared" si="4"/>
        <v>1.9083238214421838</v>
      </c>
      <c r="H45" s="2">
        <f t="shared" si="6"/>
        <v>7.0092751524390248E-2</v>
      </c>
      <c r="I45" s="2">
        <f t="shared" si="5"/>
        <v>0.22500566824197812</v>
      </c>
    </row>
    <row r="46" spans="1:9" x14ac:dyDescent="0.25">
      <c r="A46">
        <v>0.15407000000000001</v>
      </c>
      <c r="B46" s="2">
        <f t="shared" si="1"/>
        <v>0.96805036027715896</v>
      </c>
      <c r="C46">
        <v>4237500</v>
      </c>
      <c r="D46" s="2">
        <f t="shared" si="2"/>
        <v>4237500</v>
      </c>
      <c r="E46">
        <v>13686233</v>
      </c>
      <c r="F46" s="2">
        <f t="shared" si="3"/>
        <v>13686233</v>
      </c>
      <c r="G46" s="2">
        <f t="shared" si="4"/>
        <v>1.9547599971384702</v>
      </c>
      <c r="H46" s="2">
        <f t="shared" si="6"/>
        <v>6.4596036585365849E-2</v>
      </c>
      <c r="I46" s="2">
        <f t="shared" si="5"/>
        <v>0.21551730072185868</v>
      </c>
    </row>
    <row r="47" spans="1:9" x14ac:dyDescent="0.25">
      <c r="A47">
        <v>0.15773000000000001</v>
      </c>
      <c r="B47" s="2">
        <f t="shared" si="1"/>
        <v>0.99104681850143617</v>
      </c>
      <c r="C47">
        <v>3911811.75</v>
      </c>
      <c r="D47" s="2">
        <f t="shared" si="2"/>
        <v>3911811.75</v>
      </c>
      <c r="E47">
        <v>13474611</v>
      </c>
      <c r="F47" s="2">
        <f t="shared" si="3"/>
        <v>13474611</v>
      </c>
      <c r="G47" s="2">
        <f t="shared" si="4"/>
        <v>2.001196172834756</v>
      </c>
      <c r="H47" s="2">
        <f t="shared" si="6"/>
        <v>5.963127667682927E-2</v>
      </c>
      <c r="I47" s="2">
        <f t="shared" si="5"/>
        <v>0.20726130355617223</v>
      </c>
    </row>
    <row r="48" spans="1:9" x14ac:dyDescent="0.25">
      <c r="A48">
        <v>0.16139000000000001</v>
      </c>
      <c r="B48" s="2">
        <f t="shared" si="1"/>
        <v>1.0140432767257135</v>
      </c>
      <c r="C48">
        <v>3593416.75</v>
      </c>
      <c r="D48" s="2">
        <f t="shared" si="2"/>
        <v>3593416.75</v>
      </c>
      <c r="E48">
        <v>13297882</v>
      </c>
      <c r="F48" s="2">
        <f t="shared" si="3"/>
        <v>13297882</v>
      </c>
      <c r="G48" s="2">
        <f t="shared" si="4"/>
        <v>2.0476323485310424</v>
      </c>
      <c r="H48" s="2">
        <f t="shared" si="6"/>
        <v>5.4777694359756095E-2</v>
      </c>
      <c r="I48" s="2">
        <f t="shared" si="5"/>
        <v>0.19990430438846998</v>
      </c>
    </row>
    <row r="49" spans="1:9" x14ac:dyDescent="0.25">
      <c r="A49">
        <v>0.16505</v>
      </c>
      <c r="B49" s="2">
        <f t="shared" si="1"/>
        <v>1.0370397349499907</v>
      </c>
      <c r="C49">
        <v>3271998.25</v>
      </c>
      <c r="D49" s="2">
        <f t="shared" si="2"/>
        <v>3271998.25</v>
      </c>
      <c r="E49">
        <v>13131050</v>
      </c>
      <c r="F49" s="2">
        <f t="shared" si="3"/>
        <v>13131050</v>
      </c>
      <c r="G49" s="2">
        <f t="shared" si="4"/>
        <v>2.0940685242273283</v>
      </c>
      <c r="H49" s="2">
        <f t="shared" si="6"/>
        <v>4.9878022103658534E-2</v>
      </c>
      <c r="I49" s="2">
        <f t="shared" si="5"/>
        <v>0.1930190699313985</v>
      </c>
    </row>
    <row r="50" spans="1:9" x14ac:dyDescent="0.25">
      <c r="A50">
        <v>0.16871</v>
      </c>
      <c r="B50" s="2">
        <f t="shared" si="1"/>
        <v>1.0600361931742679</v>
      </c>
      <c r="C50">
        <v>2941575</v>
      </c>
      <c r="D50" s="2">
        <f t="shared" si="2"/>
        <v>2941575</v>
      </c>
      <c r="E50">
        <v>12954197</v>
      </c>
      <c r="F50" s="2">
        <f t="shared" si="3"/>
        <v>12954197</v>
      </c>
      <c r="G50" s="2">
        <f t="shared" si="4"/>
        <v>2.1405046999236141</v>
      </c>
      <c r="H50" s="2">
        <f t="shared" si="6"/>
        <v>4.4841082317073171E-2</v>
      </c>
      <c r="I50" s="2">
        <f t="shared" si="5"/>
        <v>0.18628846497455234</v>
      </c>
    </row>
    <row r="51" spans="1:9" x14ac:dyDescent="0.25">
      <c r="A51">
        <v>0.17237</v>
      </c>
      <c r="B51" s="2">
        <f t="shared" si="1"/>
        <v>1.0830326513985453</v>
      </c>
      <c r="C51">
        <v>2608958.5</v>
      </c>
      <c r="D51" s="2">
        <f t="shared" si="2"/>
        <v>2608958.5</v>
      </c>
      <c r="E51">
        <v>12750208</v>
      </c>
      <c r="F51" s="2">
        <f t="shared" si="3"/>
        <v>12750208</v>
      </c>
      <c r="G51" s="2">
        <f t="shared" si="4"/>
        <v>2.1869408756199005</v>
      </c>
      <c r="H51" s="2">
        <f t="shared" si="6"/>
        <v>3.9770708841463415E-2</v>
      </c>
      <c r="I51" s="2">
        <f t="shared" si="5"/>
        <v>0.17946174252298203</v>
      </c>
    </row>
    <row r="52" spans="1:9" x14ac:dyDescent="0.25">
      <c r="A52">
        <v>0.17602999999999999</v>
      </c>
      <c r="B52" s="2">
        <f t="shared" si="1"/>
        <v>1.1060291096228225</v>
      </c>
      <c r="C52">
        <v>2288403.5</v>
      </c>
      <c r="D52" s="2">
        <f t="shared" si="2"/>
        <v>2288403.5</v>
      </c>
      <c r="E52">
        <v>12504383</v>
      </c>
      <c r="F52" s="2">
        <f t="shared" si="3"/>
        <v>12504383</v>
      </c>
      <c r="G52" s="2">
        <f t="shared" si="4"/>
        <v>2.2333770513161864</v>
      </c>
      <c r="H52" s="2">
        <f t="shared" si="6"/>
        <v>3.4884199695121951E-2</v>
      </c>
      <c r="I52" s="2">
        <f t="shared" si="5"/>
        <v>0.17234229447830607</v>
      </c>
    </row>
    <row r="53" spans="1:9" x14ac:dyDescent="0.25">
      <c r="A53">
        <v>0.17968999999999999</v>
      </c>
      <c r="B53" s="2">
        <f t="shared" si="1"/>
        <v>1.1290255678470997</v>
      </c>
      <c r="C53">
        <v>1998729.5</v>
      </c>
      <c r="D53" s="2">
        <f t="shared" si="2"/>
        <v>1998729.5</v>
      </c>
      <c r="E53">
        <v>12206924</v>
      </c>
      <c r="F53" s="2">
        <f t="shared" si="3"/>
        <v>12206924</v>
      </c>
      <c r="G53" s="2">
        <f t="shared" si="4"/>
        <v>2.2798132270124722</v>
      </c>
      <c r="H53" s="2">
        <f t="shared" si="6"/>
        <v>3.0468437500000001E-2</v>
      </c>
      <c r="I53" s="2">
        <f t="shared" si="5"/>
        <v>0.16481571705361567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F941-85F8-4DED-8E02-A76DB059821F}">
  <dimension ref="A1:I53"/>
  <sheetViews>
    <sheetView workbookViewId="0">
      <selection activeCell="D5" sqref="D5"/>
    </sheetView>
  </sheetViews>
  <sheetFormatPr defaultRowHeight="15" x14ac:dyDescent="0.25"/>
  <cols>
    <col min="5" max="5" width="12" bestFit="1" customWidth="1"/>
  </cols>
  <sheetData>
    <row r="1" spans="1:9" x14ac:dyDescent="0.25">
      <c r="A1" t="s">
        <v>23</v>
      </c>
      <c r="D1" t="s">
        <v>24</v>
      </c>
      <c r="G1" t="s">
        <v>25</v>
      </c>
      <c r="H1" t="s">
        <v>26</v>
      </c>
    </row>
    <row r="2" spans="1:9" x14ac:dyDescent="0.25">
      <c r="A2">
        <v>40</v>
      </c>
      <c r="D2">
        <v>9.81</v>
      </c>
      <c r="G2">
        <v>1025</v>
      </c>
      <c r="H2">
        <v>4</v>
      </c>
    </row>
    <row r="3" spans="1:9" x14ac:dyDescent="0.25">
      <c r="A3" t="s">
        <v>22</v>
      </c>
      <c r="B3" t="s">
        <v>22</v>
      </c>
      <c r="C3" t="s">
        <v>4</v>
      </c>
      <c r="D3" t="s">
        <v>4</v>
      </c>
      <c r="E3" t="s">
        <v>6</v>
      </c>
      <c r="F3" t="s">
        <v>6</v>
      </c>
      <c r="G3" t="s">
        <v>27</v>
      </c>
      <c r="H3" t="s">
        <v>38</v>
      </c>
      <c r="I3" t="s">
        <v>39</v>
      </c>
    </row>
    <row r="4" spans="1:9" x14ac:dyDescent="0.25">
      <c r="A4" t="s">
        <v>56</v>
      </c>
      <c r="B4" t="s">
        <v>58</v>
      </c>
      <c r="C4" t="s">
        <v>61</v>
      </c>
      <c r="D4" t="s">
        <v>61</v>
      </c>
      <c r="E4" t="s">
        <v>62</v>
      </c>
      <c r="F4" t="s">
        <v>62</v>
      </c>
    </row>
    <row r="5" spans="1:9" x14ac:dyDescent="0.25">
      <c r="A5" s="1">
        <v>3.9788999999999996E-3</v>
      </c>
      <c r="B5" s="2">
        <f>2*PI()*A5</f>
        <v>2.5000166018736853E-2</v>
      </c>
      <c r="C5" s="1">
        <v>55037544</v>
      </c>
      <c r="D5" s="2">
        <f>C5</f>
        <v>55037544</v>
      </c>
      <c r="E5" s="1">
        <v>1.04E-2</v>
      </c>
      <c r="F5" s="2">
        <f>E5</f>
        <v>1.04E-2</v>
      </c>
      <c r="G5" s="2">
        <f>B5*SQRT($A$2/$D$2)</f>
        <v>5.0482212972118239E-2</v>
      </c>
      <c r="H5" s="2">
        <f t="shared" ref="H5:H36" si="0">D5/($G$2*$A$2^$H$2)</f>
        <v>2.0974673780487806E-2</v>
      </c>
      <c r="I5" s="2">
        <f>F5/($G$2*$A$2^$H$2*B5)</f>
        <v>1.585355325710991E-10</v>
      </c>
    </row>
    <row r="6" spans="1:9" x14ac:dyDescent="0.25">
      <c r="A6" s="1">
        <v>7.6395999999999999E-3</v>
      </c>
      <c r="B6" s="2">
        <f t="shared" ref="B6:B53" si="1">2*PI()*A6</f>
        <v>4.8001022472729166E-2</v>
      </c>
      <c r="C6" s="1">
        <v>55122780</v>
      </c>
      <c r="D6" s="2">
        <f t="shared" ref="D6:D53" si="2">C6</f>
        <v>55122780</v>
      </c>
      <c r="E6">
        <v>0.408346653</v>
      </c>
      <c r="F6" s="2">
        <f t="shared" ref="F6:F53" si="3">E6</f>
        <v>0.408346653</v>
      </c>
      <c r="G6" s="2">
        <f t="shared" ref="G6:G53" si="4">B6*SQRT($A$2/$D$2)</f>
        <v>9.6927269904193258E-2</v>
      </c>
      <c r="H6" s="2">
        <f t="shared" si="0"/>
        <v>2.1007157012195122E-2</v>
      </c>
      <c r="I6" s="2">
        <f t="shared" ref="I6:I53" si="5">F6/($G$2*$A$2^$H$2*B6)</f>
        <v>3.2420124712815448E-9</v>
      </c>
    </row>
    <row r="7" spans="1:9" x14ac:dyDescent="0.25">
      <c r="A7">
        <v>1.1299999999999999E-2</v>
      </c>
      <c r="B7" s="2">
        <f t="shared" si="1"/>
        <v>7.0999993971129313E-2</v>
      </c>
      <c r="C7" s="1">
        <v>55263548</v>
      </c>
      <c r="D7" s="2">
        <f t="shared" si="2"/>
        <v>55263548</v>
      </c>
      <c r="E7">
        <v>6.392261982</v>
      </c>
      <c r="F7" s="2">
        <f t="shared" si="3"/>
        <v>6.392261982</v>
      </c>
      <c r="G7" s="2">
        <f t="shared" si="4"/>
        <v>0.14336852059235872</v>
      </c>
      <c r="H7" s="2">
        <f t="shared" si="0"/>
        <v>2.1060803353658536E-2</v>
      </c>
      <c r="I7" s="2">
        <f t="shared" si="5"/>
        <v>3.43109247508936E-8</v>
      </c>
    </row>
    <row r="8" spans="1:9" x14ac:dyDescent="0.25">
      <c r="A8">
        <v>1.4959999999999999E-2</v>
      </c>
      <c r="B8" s="2">
        <f t="shared" si="1"/>
        <v>9.3996452195406602E-2</v>
      </c>
      <c r="C8" s="1">
        <v>55462724</v>
      </c>
      <c r="D8" s="2">
        <f t="shared" si="2"/>
        <v>55462724</v>
      </c>
      <c r="E8">
        <v>45.713920590000001</v>
      </c>
      <c r="F8" s="2">
        <f t="shared" si="3"/>
        <v>45.713920590000001</v>
      </c>
      <c r="G8" s="2">
        <f t="shared" si="4"/>
        <v>0.18980469628864483</v>
      </c>
      <c r="H8" s="2">
        <f t="shared" si="0"/>
        <v>2.1136708841463413E-2</v>
      </c>
      <c r="I8" s="2">
        <f t="shared" si="5"/>
        <v>1.8534171484754245E-7</v>
      </c>
    </row>
    <row r="9" spans="1:9" x14ac:dyDescent="0.25">
      <c r="A9">
        <v>1.8620000000000001E-2</v>
      </c>
      <c r="B9" s="2">
        <f t="shared" si="1"/>
        <v>0.1169929104196839</v>
      </c>
      <c r="C9" s="1">
        <v>55724304</v>
      </c>
      <c r="D9" s="2">
        <f t="shared" si="2"/>
        <v>55724304</v>
      </c>
      <c r="E9">
        <v>212.01654049999999</v>
      </c>
      <c r="F9" s="2">
        <f t="shared" si="3"/>
        <v>212.01654049999999</v>
      </c>
      <c r="G9" s="2">
        <f t="shared" si="4"/>
        <v>0.23624087198493096</v>
      </c>
      <c r="H9" s="2">
        <f t="shared" si="0"/>
        <v>2.1236396341463414E-2</v>
      </c>
      <c r="I9" s="2">
        <f t="shared" si="5"/>
        <v>6.9063147656716695E-7</v>
      </c>
    </row>
    <row r="10" spans="1:9" x14ac:dyDescent="0.25">
      <c r="A10">
        <v>2.2280000000000001E-2</v>
      </c>
      <c r="B10" s="2">
        <f t="shared" si="1"/>
        <v>0.13998936864396119</v>
      </c>
      <c r="C10" s="1">
        <v>56053900</v>
      </c>
      <c r="D10" s="2">
        <f t="shared" si="2"/>
        <v>56053900</v>
      </c>
      <c r="E10">
        <v>746.54394530000002</v>
      </c>
      <c r="F10" s="2">
        <f t="shared" si="3"/>
        <v>746.54394530000002</v>
      </c>
      <c r="G10" s="2">
        <f t="shared" si="4"/>
        <v>0.2826770476812171</v>
      </c>
      <c r="H10" s="2">
        <f t="shared" si="0"/>
        <v>2.136200457317073E-2</v>
      </c>
      <c r="I10" s="2">
        <f t="shared" si="5"/>
        <v>2.0323405946528067E-6</v>
      </c>
    </row>
    <row r="11" spans="1:9" x14ac:dyDescent="0.25">
      <c r="A11">
        <v>2.5940000000000001E-2</v>
      </c>
      <c r="B11" s="2">
        <f t="shared" si="1"/>
        <v>0.16298582686823848</v>
      </c>
      <c r="C11" s="1">
        <v>56458576</v>
      </c>
      <c r="D11" s="2">
        <f t="shared" si="2"/>
        <v>56458576</v>
      </c>
      <c r="E11">
        <v>2171.3095699999999</v>
      </c>
      <c r="F11" s="2">
        <f t="shared" si="3"/>
        <v>2171.3095699999999</v>
      </c>
      <c r="G11" s="2">
        <f t="shared" si="4"/>
        <v>0.32911322337750321</v>
      </c>
      <c r="H11" s="2">
        <f t="shared" si="0"/>
        <v>2.1516225609756096E-2</v>
      </c>
      <c r="I11" s="2">
        <f t="shared" si="5"/>
        <v>5.0770106649761313E-6</v>
      </c>
    </row>
    <row r="12" spans="1:9" x14ac:dyDescent="0.25">
      <c r="A12">
        <v>2.9600000000000001E-2</v>
      </c>
      <c r="B12" s="2">
        <f t="shared" si="1"/>
        <v>0.18598228509251577</v>
      </c>
      <c r="C12" s="1">
        <v>56947300</v>
      </c>
      <c r="D12" s="2">
        <f t="shared" si="2"/>
        <v>56947300</v>
      </c>
      <c r="E12">
        <v>5491.3139650000003</v>
      </c>
      <c r="F12" s="2">
        <f t="shared" si="3"/>
        <v>5491.3139650000003</v>
      </c>
      <c r="G12" s="2">
        <f t="shared" si="4"/>
        <v>0.37554939907378931</v>
      </c>
      <c r="H12" s="2">
        <f t="shared" si="0"/>
        <v>2.1702477134146341E-2</v>
      </c>
      <c r="I12" s="2">
        <f t="shared" si="5"/>
        <v>1.1252288665943591E-5</v>
      </c>
    </row>
    <row r="13" spans="1:9" x14ac:dyDescent="0.25">
      <c r="A13">
        <v>3.3270000000000001E-2</v>
      </c>
      <c r="B13" s="2">
        <f t="shared" si="1"/>
        <v>0.20904157516986485</v>
      </c>
      <c r="C13" s="1">
        <v>57530768</v>
      </c>
      <c r="D13" s="2">
        <f t="shared" si="2"/>
        <v>57530768</v>
      </c>
      <c r="E13">
        <v>12476.374019999999</v>
      </c>
      <c r="F13" s="2">
        <f t="shared" si="3"/>
        <v>12476.374019999999</v>
      </c>
      <c r="G13" s="2">
        <f t="shared" si="4"/>
        <v>0.42211244956705979</v>
      </c>
      <c r="H13" s="2">
        <f t="shared" si="0"/>
        <v>2.192483536585366E-2</v>
      </c>
      <c r="I13" s="2">
        <f t="shared" si="5"/>
        <v>2.2745311333297379E-5</v>
      </c>
    </row>
    <row r="14" spans="1:9" x14ac:dyDescent="0.25">
      <c r="A14">
        <v>3.6929999999999998E-2</v>
      </c>
      <c r="B14" s="2">
        <f t="shared" si="1"/>
        <v>0.23203803339414211</v>
      </c>
      <c r="C14" s="1">
        <v>58220596</v>
      </c>
      <c r="D14" s="2">
        <f t="shared" si="2"/>
        <v>58220596</v>
      </c>
      <c r="E14">
        <v>26049.808590000001</v>
      </c>
      <c r="F14" s="2">
        <f t="shared" si="3"/>
        <v>26049.808590000001</v>
      </c>
      <c r="G14" s="2">
        <f t="shared" si="4"/>
        <v>0.46854862526334584</v>
      </c>
      <c r="H14" s="2">
        <f t="shared" si="0"/>
        <v>2.2187727134146341E-2</v>
      </c>
      <c r="I14" s="2">
        <f t="shared" si="5"/>
        <v>4.2784014207996266E-5</v>
      </c>
    </row>
    <row r="15" spans="1:9" x14ac:dyDescent="0.25">
      <c r="A15">
        <v>4.0590000000000001E-2</v>
      </c>
      <c r="B15" s="2">
        <f t="shared" si="1"/>
        <v>0.2550344916184194</v>
      </c>
      <c r="C15" s="1">
        <v>59030960</v>
      </c>
      <c r="D15" s="2">
        <f t="shared" si="2"/>
        <v>59030960</v>
      </c>
      <c r="E15">
        <v>50794.609380000002</v>
      </c>
      <c r="F15" s="2">
        <f t="shared" si="3"/>
        <v>50794.609380000002</v>
      </c>
      <c r="G15" s="2">
        <f t="shared" si="4"/>
        <v>0.51498480095963195</v>
      </c>
      <c r="H15" s="2">
        <f t="shared" si="0"/>
        <v>2.2496554878048781E-2</v>
      </c>
      <c r="I15" s="2">
        <f t="shared" si="5"/>
        <v>7.5902289225998775E-5</v>
      </c>
    </row>
    <row r="16" spans="1:9" x14ac:dyDescent="0.25">
      <c r="A16">
        <v>4.4249999999999998E-2</v>
      </c>
      <c r="B16" s="2">
        <f t="shared" si="1"/>
        <v>0.27803094984269666</v>
      </c>
      <c r="C16" s="1">
        <v>59975732</v>
      </c>
      <c r="D16" s="2">
        <f t="shared" si="2"/>
        <v>59975732</v>
      </c>
      <c r="E16">
        <v>93648.265629999994</v>
      </c>
      <c r="F16" s="2">
        <f t="shared" si="3"/>
        <v>93648.265629999994</v>
      </c>
      <c r="G16" s="2">
        <f t="shared" si="4"/>
        <v>0.56142097665591795</v>
      </c>
      <c r="H16" s="2">
        <f t="shared" si="0"/>
        <v>2.2856605182926829E-2</v>
      </c>
      <c r="I16" s="2">
        <f t="shared" si="5"/>
        <v>1.2836385892067443E-4</v>
      </c>
    </row>
    <row r="17" spans="1:9" x14ac:dyDescent="0.25">
      <c r="A17">
        <v>4.7910000000000001E-2</v>
      </c>
      <c r="B17" s="2">
        <f t="shared" si="1"/>
        <v>0.30102740806697398</v>
      </c>
      <c r="C17" s="1">
        <v>61071500</v>
      </c>
      <c r="D17" s="2">
        <f t="shared" si="2"/>
        <v>61071500</v>
      </c>
      <c r="E17">
        <v>164726.98439999999</v>
      </c>
      <c r="F17" s="2">
        <f t="shared" si="3"/>
        <v>164726.98439999999</v>
      </c>
      <c r="G17" s="2">
        <f t="shared" si="4"/>
        <v>0.60785715235220417</v>
      </c>
      <c r="H17" s="2">
        <f t="shared" si="0"/>
        <v>2.3274199695121952E-2</v>
      </c>
      <c r="I17" s="2">
        <f t="shared" si="5"/>
        <v>2.0854264528544317E-4</v>
      </c>
    </row>
    <row r="18" spans="1:9" x14ac:dyDescent="0.25">
      <c r="A18">
        <v>5.1569999999999998E-2</v>
      </c>
      <c r="B18" s="2">
        <f t="shared" si="1"/>
        <v>0.32402386629125124</v>
      </c>
      <c r="C18" s="1">
        <v>62332976</v>
      </c>
      <c r="D18" s="2">
        <f t="shared" si="2"/>
        <v>62332976</v>
      </c>
      <c r="E18">
        <v>278409.5</v>
      </c>
      <c r="F18" s="2">
        <f t="shared" si="3"/>
        <v>278409.5</v>
      </c>
      <c r="G18" s="2">
        <f t="shared" si="4"/>
        <v>0.65429332804849027</v>
      </c>
      <c r="H18" s="2">
        <f t="shared" si="0"/>
        <v>2.3754945121951219E-2</v>
      </c>
      <c r="I18" s="2">
        <f t="shared" si="5"/>
        <v>3.2744866178181206E-4</v>
      </c>
    </row>
    <row r="19" spans="1:9" x14ac:dyDescent="0.25">
      <c r="A19">
        <v>5.5230000000000001E-2</v>
      </c>
      <c r="B19" s="2">
        <f t="shared" si="1"/>
        <v>0.34702032451552856</v>
      </c>
      <c r="C19" s="1">
        <v>63772776</v>
      </c>
      <c r="D19" s="2">
        <f t="shared" si="2"/>
        <v>63772776</v>
      </c>
      <c r="E19">
        <v>454593.71879999997</v>
      </c>
      <c r="F19" s="2">
        <f t="shared" si="3"/>
        <v>454593.71879999997</v>
      </c>
      <c r="G19" s="2">
        <f t="shared" si="4"/>
        <v>0.70072950374477638</v>
      </c>
      <c r="H19" s="2">
        <f t="shared" si="0"/>
        <v>2.4303649390243903E-2</v>
      </c>
      <c r="I19" s="2">
        <f t="shared" si="5"/>
        <v>4.9923461316387469E-4</v>
      </c>
    </row>
    <row r="20" spans="1:9" x14ac:dyDescent="0.25">
      <c r="A20">
        <v>5.8889999999999998E-2</v>
      </c>
      <c r="B20" s="2">
        <f t="shared" si="1"/>
        <v>0.37001678273980582</v>
      </c>
      <c r="C20" s="1">
        <v>65400616</v>
      </c>
      <c r="D20" s="2">
        <f t="shared" si="2"/>
        <v>65400616</v>
      </c>
      <c r="E20">
        <v>720445.375</v>
      </c>
      <c r="F20" s="2">
        <f t="shared" si="3"/>
        <v>720445.375</v>
      </c>
      <c r="G20" s="2">
        <f t="shared" si="4"/>
        <v>0.74716567944106249</v>
      </c>
      <c r="H20" s="2">
        <f t="shared" si="0"/>
        <v>2.4924015243902441E-2</v>
      </c>
      <c r="I20" s="2">
        <f t="shared" si="5"/>
        <v>7.4202032998521561E-4</v>
      </c>
    </row>
    <row r="21" spans="1:9" x14ac:dyDescent="0.25">
      <c r="A21">
        <v>6.2549999999999994E-2</v>
      </c>
      <c r="B21" s="2">
        <f t="shared" si="1"/>
        <v>0.39301324096408308</v>
      </c>
      <c r="C21" s="1">
        <v>67217688</v>
      </c>
      <c r="D21" s="2">
        <f t="shared" si="2"/>
        <v>67217688</v>
      </c>
      <c r="E21">
        <v>1111846.375</v>
      </c>
      <c r="F21" s="2">
        <f t="shared" si="3"/>
        <v>1111846.375</v>
      </c>
      <c r="G21" s="2">
        <f t="shared" si="4"/>
        <v>0.79360185513734849</v>
      </c>
      <c r="H21" s="2">
        <f t="shared" si="0"/>
        <v>2.5616496951219512E-2</v>
      </c>
      <c r="I21" s="2">
        <f t="shared" si="5"/>
        <v>1.0781365550246091E-3</v>
      </c>
    </row>
    <row r="22" spans="1:9" x14ac:dyDescent="0.25">
      <c r="A22">
        <v>6.6210000000000005E-2</v>
      </c>
      <c r="B22" s="2">
        <f t="shared" si="1"/>
        <v>0.41600969918836045</v>
      </c>
      <c r="C22" s="1">
        <v>69215208</v>
      </c>
      <c r="D22" s="2">
        <f t="shared" si="2"/>
        <v>69215208</v>
      </c>
      <c r="E22">
        <v>1675296.375</v>
      </c>
      <c r="F22" s="2">
        <f t="shared" si="3"/>
        <v>1675296.375</v>
      </c>
      <c r="G22" s="2">
        <f t="shared" si="4"/>
        <v>0.84003803083363482</v>
      </c>
      <c r="H22" s="2">
        <f t="shared" si="0"/>
        <v>2.6377746951219513E-2</v>
      </c>
      <c r="I22" s="2">
        <f t="shared" si="5"/>
        <v>1.5347030698308385E-3</v>
      </c>
    </row>
    <row r="23" spans="1:9" x14ac:dyDescent="0.25">
      <c r="A23">
        <v>6.9870000000000002E-2</v>
      </c>
      <c r="B23" s="2">
        <f t="shared" si="1"/>
        <v>0.43900615741263771</v>
      </c>
      <c r="C23" s="1">
        <v>71365096</v>
      </c>
      <c r="D23" s="2">
        <f t="shared" si="2"/>
        <v>71365096</v>
      </c>
      <c r="E23">
        <v>2468939</v>
      </c>
      <c r="F23" s="2">
        <f t="shared" si="3"/>
        <v>2468939</v>
      </c>
      <c r="G23" s="2">
        <f t="shared" si="4"/>
        <v>0.88647420652992082</v>
      </c>
      <c r="H23" s="2">
        <f t="shared" si="0"/>
        <v>2.7197064024390243E-2</v>
      </c>
      <c r="I23" s="2">
        <f t="shared" si="5"/>
        <v>2.1432652258067736E-3</v>
      </c>
    </row>
    <row r="24" spans="1:9" x14ac:dyDescent="0.25">
      <c r="A24">
        <v>7.3529999999999998E-2</v>
      </c>
      <c r="B24" s="2">
        <f t="shared" si="1"/>
        <v>0.46200261563691497</v>
      </c>
      <c r="C24" s="1">
        <v>73610632</v>
      </c>
      <c r="D24" s="2">
        <f t="shared" si="2"/>
        <v>73610632</v>
      </c>
      <c r="E24">
        <v>3563515.5</v>
      </c>
      <c r="F24" s="2">
        <f t="shared" si="3"/>
        <v>3563515.5</v>
      </c>
      <c r="G24" s="2">
        <f t="shared" si="4"/>
        <v>0.93291038222620692</v>
      </c>
      <c r="H24" s="2">
        <f t="shared" si="0"/>
        <v>2.805283231707317E-2</v>
      </c>
      <c r="I24" s="2">
        <f t="shared" si="5"/>
        <v>2.939479170862663E-3</v>
      </c>
    </row>
    <row r="25" spans="1:9" x14ac:dyDescent="0.25">
      <c r="A25">
        <v>7.7189999999999995E-2</v>
      </c>
      <c r="B25" s="2">
        <f t="shared" si="1"/>
        <v>0.48499907386119223</v>
      </c>
      <c r="C25" s="1">
        <v>75859664</v>
      </c>
      <c r="D25" s="2">
        <f t="shared" si="2"/>
        <v>75859664</v>
      </c>
      <c r="E25">
        <v>5039066.5</v>
      </c>
      <c r="F25" s="2">
        <f t="shared" si="3"/>
        <v>5039066.5</v>
      </c>
      <c r="G25" s="2">
        <f t="shared" si="4"/>
        <v>0.97934655792249292</v>
      </c>
      <c r="H25" s="2">
        <f t="shared" si="0"/>
        <v>2.8909932926829269E-2</v>
      </c>
      <c r="I25" s="2">
        <f t="shared" si="5"/>
        <v>3.959545607902579E-3</v>
      </c>
    </row>
    <row r="26" spans="1:9" x14ac:dyDescent="0.25">
      <c r="A26">
        <v>8.0850000000000005E-2</v>
      </c>
      <c r="B26" s="2">
        <f t="shared" si="1"/>
        <v>0.50799553208546955</v>
      </c>
      <c r="C26" s="1">
        <v>77979624</v>
      </c>
      <c r="D26" s="2">
        <f t="shared" si="2"/>
        <v>77979624</v>
      </c>
      <c r="E26">
        <v>6979389.5</v>
      </c>
      <c r="F26" s="2">
        <f t="shared" si="3"/>
        <v>6979389.5</v>
      </c>
      <c r="G26" s="2">
        <f t="shared" si="4"/>
        <v>1.025782733618779</v>
      </c>
      <c r="H26" s="2">
        <f t="shared" si="0"/>
        <v>2.9717844512195123E-2</v>
      </c>
      <c r="I26" s="2">
        <f t="shared" si="5"/>
        <v>5.2359285614765362E-3</v>
      </c>
    </row>
    <row r="27" spans="1:9" x14ac:dyDescent="0.25">
      <c r="A27">
        <v>8.4519999999999998E-2</v>
      </c>
      <c r="B27" s="2">
        <f t="shared" si="1"/>
        <v>0.53105482216281863</v>
      </c>
      <c r="C27" s="1">
        <v>79781560</v>
      </c>
      <c r="D27" s="2">
        <f t="shared" si="2"/>
        <v>79781560</v>
      </c>
      <c r="E27">
        <v>9461265</v>
      </c>
      <c r="F27" s="2">
        <f t="shared" si="3"/>
        <v>9461265</v>
      </c>
      <c r="G27" s="2">
        <f t="shared" si="4"/>
        <v>1.0723457841120496</v>
      </c>
      <c r="H27" s="2">
        <f t="shared" si="0"/>
        <v>3.0404557926829268E-2</v>
      </c>
      <c r="I27" s="2">
        <f t="shared" si="5"/>
        <v>6.7896286122761627E-3</v>
      </c>
    </row>
    <row r="28" spans="1:9" x14ac:dyDescent="0.25">
      <c r="A28">
        <v>8.8179999999999994E-2</v>
      </c>
      <c r="B28" s="2">
        <f t="shared" si="1"/>
        <v>0.55405128038709583</v>
      </c>
      <c r="C28" s="1">
        <v>81028832</v>
      </c>
      <c r="D28" s="2">
        <f t="shared" si="2"/>
        <v>81028832</v>
      </c>
      <c r="E28">
        <v>12533597</v>
      </c>
      <c r="F28" s="2">
        <f t="shared" si="3"/>
        <v>12533597</v>
      </c>
      <c r="G28" s="2">
        <f t="shared" si="4"/>
        <v>1.1187819598083355</v>
      </c>
      <c r="H28" s="2">
        <f t="shared" si="0"/>
        <v>3.087989024390244E-2</v>
      </c>
      <c r="I28" s="2">
        <f t="shared" si="5"/>
        <v>8.6210851161900269E-3</v>
      </c>
    </row>
    <row r="29" spans="1:9" x14ac:dyDescent="0.25">
      <c r="A29">
        <v>9.1840000000000005E-2</v>
      </c>
      <c r="B29" s="2">
        <f t="shared" si="1"/>
        <v>0.57704773861137326</v>
      </c>
      <c r="C29" s="1">
        <v>81456840</v>
      </c>
      <c r="D29" s="2">
        <f t="shared" si="2"/>
        <v>81456840</v>
      </c>
      <c r="E29">
        <v>16193860</v>
      </c>
      <c r="F29" s="2">
        <f t="shared" si="3"/>
        <v>16193860</v>
      </c>
      <c r="G29" s="2">
        <f t="shared" si="4"/>
        <v>1.1652181355046218</v>
      </c>
      <c r="H29" s="2">
        <f t="shared" si="0"/>
        <v>3.1043003048780486E-2</v>
      </c>
      <c r="I29" s="2">
        <f t="shared" si="5"/>
        <v>1.0694852671343357E-2</v>
      </c>
    </row>
    <row r="30" spans="1:9" x14ac:dyDescent="0.25">
      <c r="A30">
        <v>9.5500000000000002E-2</v>
      </c>
      <c r="B30" s="2">
        <f t="shared" si="1"/>
        <v>0.60004419683565047</v>
      </c>
      <c r="C30" s="1">
        <v>80821888</v>
      </c>
      <c r="D30" s="2">
        <f t="shared" si="2"/>
        <v>80821888</v>
      </c>
      <c r="E30">
        <v>20365344</v>
      </c>
      <c r="F30" s="2">
        <f t="shared" si="3"/>
        <v>20365344</v>
      </c>
      <c r="G30" s="2">
        <f t="shared" si="4"/>
        <v>1.2116543112009079</v>
      </c>
      <c r="H30" s="2">
        <f t="shared" si="0"/>
        <v>3.0801024390243903E-2</v>
      </c>
      <c r="I30" s="2">
        <f t="shared" si="5"/>
        <v>1.2934352115657613E-2</v>
      </c>
    </row>
    <row r="31" spans="1:9" x14ac:dyDescent="0.25">
      <c r="A31">
        <v>9.9159999999999998E-2</v>
      </c>
      <c r="B31" s="2">
        <f t="shared" si="1"/>
        <v>0.62304065505992778</v>
      </c>
      <c r="C31" s="1">
        <v>78945856</v>
      </c>
      <c r="D31" s="2">
        <f t="shared" si="2"/>
        <v>78945856</v>
      </c>
      <c r="E31">
        <v>24887678</v>
      </c>
      <c r="F31" s="2">
        <f t="shared" si="3"/>
        <v>24887678</v>
      </c>
      <c r="G31" s="2">
        <f t="shared" si="4"/>
        <v>1.258090486897194</v>
      </c>
      <c r="H31" s="2">
        <f t="shared" si="0"/>
        <v>3.0086073170731708E-2</v>
      </c>
      <c r="I31" s="2">
        <f t="shared" si="5"/>
        <v>1.5223137217641203E-2</v>
      </c>
    </row>
    <row r="32" spans="1:9" x14ac:dyDescent="0.25">
      <c r="A32">
        <v>0.10281999999999999</v>
      </c>
      <c r="B32" s="2">
        <f t="shared" si="1"/>
        <v>0.64603711328420499</v>
      </c>
      <c r="C32" s="1">
        <v>75763664</v>
      </c>
      <c r="D32" s="2">
        <f t="shared" si="2"/>
        <v>75763664</v>
      </c>
      <c r="E32">
        <v>29513526</v>
      </c>
      <c r="F32" s="2">
        <f t="shared" si="3"/>
        <v>29513526</v>
      </c>
      <c r="G32" s="2">
        <f t="shared" si="4"/>
        <v>1.3045266625934799</v>
      </c>
      <c r="H32" s="2">
        <f t="shared" si="0"/>
        <v>2.887334756097561E-2</v>
      </c>
      <c r="I32" s="2">
        <f t="shared" si="5"/>
        <v>1.7410041223811585E-2</v>
      </c>
    </row>
    <row r="33" spans="1:9" x14ac:dyDescent="0.25">
      <c r="A33">
        <v>0.10648000000000001</v>
      </c>
      <c r="B33" s="2">
        <f t="shared" si="1"/>
        <v>0.66903357150848242</v>
      </c>
      <c r="C33" s="1">
        <v>71388272</v>
      </c>
      <c r="D33" s="2">
        <f t="shared" si="2"/>
        <v>71388272</v>
      </c>
      <c r="E33">
        <v>33959744</v>
      </c>
      <c r="F33" s="2">
        <f t="shared" si="3"/>
        <v>33959744</v>
      </c>
      <c r="G33" s="2">
        <f t="shared" si="4"/>
        <v>1.3509628382897663</v>
      </c>
      <c r="H33" s="2">
        <f t="shared" si="0"/>
        <v>2.7205896341463413E-2</v>
      </c>
      <c r="I33" s="2">
        <f t="shared" si="5"/>
        <v>1.9344284294397343E-2</v>
      </c>
    </row>
    <row r="34" spans="1:9" x14ac:dyDescent="0.25">
      <c r="A34">
        <v>0.11014</v>
      </c>
      <c r="B34" s="2">
        <f t="shared" si="1"/>
        <v>0.69203002973275962</v>
      </c>
      <c r="C34" s="1">
        <v>66070612</v>
      </c>
      <c r="D34" s="2">
        <f t="shared" si="2"/>
        <v>66070612</v>
      </c>
      <c r="E34">
        <v>37947600</v>
      </c>
      <c r="F34" s="2">
        <f t="shared" si="3"/>
        <v>37947600</v>
      </c>
      <c r="G34" s="2">
        <f t="shared" si="4"/>
        <v>1.3973990139860524</v>
      </c>
      <c r="H34" s="2">
        <f t="shared" si="0"/>
        <v>2.5179349085365853E-2</v>
      </c>
      <c r="I34" s="2">
        <f t="shared" si="5"/>
        <v>2.0897558174553091E-2</v>
      </c>
    </row>
    <row r="35" spans="1:9" x14ac:dyDescent="0.25">
      <c r="A35">
        <v>0.1138</v>
      </c>
      <c r="B35" s="2">
        <f t="shared" si="1"/>
        <v>0.71502648795703694</v>
      </c>
      <c r="C35" s="1">
        <v>60169652</v>
      </c>
      <c r="D35" s="2">
        <f t="shared" si="2"/>
        <v>60169652</v>
      </c>
      <c r="E35">
        <v>41264464</v>
      </c>
      <c r="F35" s="2">
        <f t="shared" si="3"/>
        <v>41264464</v>
      </c>
      <c r="G35" s="2">
        <f t="shared" si="4"/>
        <v>1.4438351896823385</v>
      </c>
      <c r="H35" s="2">
        <f t="shared" si="0"/>
        <v>2.2930507621951219E-2</v>
      </c>
      <c r="I35" s="2">
        <f t="shared" si="5"/>
        <v>2.1993292346829469E-2</v>
      </c>
    </row>
    <row r="36" spans="1:9" x14ac:dyDescent="0.25">
      <c r="A36">
        <v>0.11745999999999999</v>
      </c>
      <c r="B36" s="2">
        <f t="shared" si="1"/>
        <v>0.73802294618131414</v>
      </c>
      <c r="C36" s="1">
        <v>54068436</v>
      </c>
      <c r="D36" s="2">
        <f t="shared" si="2"/>
        <v>54068436</v>
      </c>
      <c r="E36">
        <v>43790016</v>
      </c>
      <c r="F36" s="2">
        <f t="shared" si="3"/>
        <v>43790016</v>
      </c>
      <c r="G36" s="2">
        <f t="shared" si="4"/>
        <v>1.4902713653786244</v>
      </c>
      <c r="H36" s="2">
        <f t="shared" si="0"/>
        <v>2.0605349085365855E-2</v>
      </c>
      <c r="I36" s="2">
        <f t="shared" si="5"/>
        <v>2.2612126599899821E-2</v>
      </c>
    </row>
    <row r="37" spans="1:9" x14ac:dyDescent="0.25">
      <c r="A37">
        <v>0.12112000000000001</v>
      </c>
      <c r="B37" s="2">
        <f t="shared" si="1"/>
        <v>0.76101940440559157</v>
      </c>
      <c r="C37" s="1">
        <v>48108856</v>
      </c>
      <c r="D37" s="2">
        <f t="shared" si="2"/>
        <v>48108856</v>
      </c>
      <c r="E37">
        <v>45498492</v>
      </c>
      <c r="F37" s="2">
        <f t="shared" si="3"/>
        <v>45498492</v>
      </c>
      <c r="G37" s="2">
        <f t="shared" si="4"/>
        <v>1.5367075410749107</v>
      </c>
      <c r="H37" s="2">
        <f t="shared" ref="H37:H53" si="6">D37/($G$2*$A$2^$H$2)</f>
        <v>1.8334167682926828E-2</v>
      </c>
      <c r="I37" s="2">
        <f t="shared" si="5"/>
        <v>2.2784391868183082E-2</v>
      </c>
    </row>
    <row r="38" spans="1:9" x14ac:dyDescent="0.25">
      <c r="A38">
        <v>0.12478</v>
      </c>
      <c r="B38" s="2">
        <f t="shared" si="1"/>
        <v>0.78401586262986878</v>
      </c>
      <c r="C38" s="1">
        <v>42555032</v>
      </c>
      <c r="D38" s="2">
        <f t="shared" si="2"/>
        <v>42555032</v>
      </c>
      <c r="E38">
        <v>46446440</v>
      </c>
      <c r="F38" s="2">
        <f t="shared" si="3"/>
        <v>46446440</v>
      </c>
      <c r="G38" s="2">
        <f t="shared" si="4"/>
        <v>1.5831437167711968</v>
      </c>
      <c r="H38" s="2">
        <f t="shared" si="6"/>
        <v>1.6217618902439026E-2</v>
      </c>
      <c r="I38" s="2">
        <f t="shared" si="5"/>
        <v>2.2576871009504566E-2</v>
      </c>
    </row>
    <row r="39" spans="1:9" x14ac:dyDescent="0.25">
      <c r="A39">
        <v>0.12844</v>
      </c>
      <c r="B39" s="2">
        <f t="shared" si="1"/>
        <v>0.80701232085414609</v>
      </c>
      <c r="C39" s="1">
        <v>37585140</v>
      </c>
      <c r="D39" s="2">
        <f t="shared" si="2"/>
        <v>37585140</v>
      </c>
      <c r="E39">
        <v>46742128</v>
      </c>
      <c r="F39" s="2">
        <f t="shared" si="3"/>
        <v>46742128</v>
      </c>
      <c r="G39" s="2">
        <f t="shared" si="4"/>
        <v>1.6295798924674829</v>
      </c>
      <c r="H39" s="2">
        <f t="shared" si="6"/>
        <v>1.432360518292683E-2</v>
      </c>
      <c r="I39" s="2">
        <f t="shared" si="5"/>
        <v>2.2073158631278459E-2</v>
      </c>
    </row>
    <row r="40" spans="1:9" x14ac:dyDescent="0.25">
      <c r="A40">
        <v>0.1321</v>
      </c>
      <c r="B40" s="2">
        <f t="shared" si="1"/>
        <v>0.8300087790784233</v>
      </c>
      <c r="C40" s="1">
        <v>33283214</v>
      </c>
      <c r="D40" s="2">
        <f t="shared" si="2"/>
        <v>33283214</v>
      </c>
      <c r="E40">
        <v>46512528</v>
      </c>
      <c r="F40" s="2">
        <f t="shared" si="3"/>
        <v>46512528</v>
      </c>
      <c r="G40" s="2">
        <f t="shared" si="4"/>
        <v>1.6760160681637688</v>
      </c>
      <c r="H40" s="2">
        <f t="shared" si="6"/>
        <v>1.2684151676829269E-2</v>
      </c>
      <c r="I40" s="2">
        <f t="shared" si="5"/>
        <v>2.1356172877220778E-2</v>
      </c>
    </row>
    <row r="41" spans="1:9" x14ac:dyDescent="0.25">
      <c r="A41">
        <v>0.13577</v>
      </c>
      <c r="B41" s="2">
        <f t="shared" si="1"/>
        <v>0.85306806915577238</v>
      </c>
      <c r="C41" s="1">
        <v>29678212</v>
      </c>
      <c r="D41" s="2">
        <f t="shared" si="2"/>
        <v>29678212</v>
      </c>
      <c r="E41">
        <v>45906176</v>
      </c>
      <c r="F41" s="2">
        <f t="shared" si="3"/>
        <v>45906176</v>
      </c>
      <c r="G41" s="2">
        <f t="shared" si="4"/>
        <v>1.7225791186570394</v>
      </c>
      <c r="H41" s="2">
        <f t="shared" si="6"/>
        <v>1.1310294207317073E-2</v>
      </c>
      <c r="I41" s="2">
        <f t="shared" si="5"/>
        <v>2.0508013768034364E-2</v>
      </c>
    </row>
    <row r="42" spans="1:9" x14ac:dyDescent="0.25">
      <c r="A42">
        <v>0.13943</v>
      </c>
      <c r="B42" s="2">
        <f t="shared" si="1"/>
        <v>0.8760645273800497</v>
      </c>
      <c r="C42" s="1">
        <v>26743474</v>
      </c>
      <c r="D42" s="2">
        <f t="shared" si="2"/>
        <v>26743474</v>
      </c>
      <c r="E42">
        <v>45062684</v>
      </c>
      <c r="F42" s="2">
        <f t="shared" si="3"/>
        <v>45062684</v>
      </c>
      <c r="G42" s="2">
        <f t="shared" si="4"/>
        <v>1.7690152943533255</v>
      </c>
      <c r="H42" s="2">
        <f t="shared" si="6"/>
        <v>1.0191872713414634E-2</v>
      </c>
      <c r="I42" s="2">
        <f t="shared" si="5"/>
        <v>1.9602755763634076E-2</v>
      </c>
    </row>
    <row r="43" spans="1:9" x14ac:dyDescent="0.25">
      <c r="A43">
        <v>0.14308999999999999</v>
      </c>
      <c r="B43" s="2">
        <f t="shared" si="1"/>
        <v>0.89906098560432701</v>
      </c>
      <c r="C43" s="1">
        <v>24408966</v>
      </c>
      <c r="D43" s="2">
        <f t="shared" si="2"/>
        <v>24408966</v>
      </c>
      <c r="E43">
        <v>44117664</v>
      </c>
      <c r="F43" s="2">
        <f t="shared" si="3"/>
        <v>44117664</v>
      </c>
      <c r="G43" s="2">
        <f t="shared" si="4"/>
        <v>1.8154514700496116</v>
      </c>
      <c r="H43" s="2">
        <f t="shared" si="6"/>
        <v>9.3021974085365847E-3</v>
      </c>
      <c r="I43" s="2">
        <f t="shared" si="5"/>
        <v>1.870077160009349E-2</v>
      </c>
    </row>
    <row r="44" spans="1:9" x14ac:dyDescent="0.25">
      <c r="A44">
        <v>0.14674999999999999</v>
      </c>
      <c r="B44" s="2">
        <f t="shared" si="1"/>
        <v>0.92205744382860422</v>
      </c>
      <c r="C44" s="1">
        <v>22564190</v>
      </c>
      <c r="D44" s="2">
        <f t="shared" si="2"/>
        <v>22564190</v>
      </c>
      <c r="E44">
        <v>43134280</v>
      </c>
      <c r="F44" s="2">
        <f t="shared" si="3"/>
        <v>43134280</v>
      </c>
      <c r="G44" s="2">
        <f t="shared" si="4"/>
        <v>1.8618876457458977</v>
      </c>
      <c r="H44" s="2">
        <f t="shared" si="6"/>
        <v>8.5991577743902443E-3</v>
      </c>
      <c r="I44" s="2">
        <f t="shared" si="5"/>
        <v>1.7827922774727532E-2</v>
      </c>
    </row>
    <row r="45" spans="1:9" x14ac:dyDescent="0.25">
      <c r="A45">
        <v>0.15040999999999999</v>
      </c>
      <c r="B45" s="2">
        <f t="shared" si="1"/>
        <v>0.94505390205288153</v>
      </c>
      <c r="C45" s="1">
        <v>21090780</v>
      </c>
      <c r="D45" s="2">
        <f t="shared" si="2"/>
        <v>21090780</v>
      </c>
      <c r="E45">
        <v>42249960</v>
      </c>
      <c r="F45" s="2">
        <f t="shared" si="3"/>
        <v>42249960</v>
      </c>
      <c r="G45" s="2">
        <f t="shared" si="4"/>
        <v>1.9083238214421838</v>
      </c>
      <c r="H45" s="2">
        <f t="shared" si="6"/>
        <v>8.0376448170731713E-3</v>
      </c>
      <c r="I45" s="2">
        <f t="shared" si="5"/>
        <v>1.703750090057414E-2</v>
      </c>
    </row>
    <row r="46" spans="1:9" x14ac:dyDescent="0.25">
      <c r="A46">
        <v>0.15407000000000001</v>
      </c>
      <c r="B46" s="2">
        <f t="shared" si="1"/>
        <v>0.96805036027715896</v>
      </c>
      <c r="C46" s="1">
        <v>19844562</v>
      </c>
      <c r="D46" s="2">
        <f t="shared" si="2"/>
        <v>19844562</v>
      </c>
      <c r="E46">
        <v>41450100</v>
      </c>
      <c r="F46" s="2">
        <f t="shared" si="3"/>
        <v>41450100</v>
      </c>
      <c r="G46" s="2">
        <f t="shared" si="4"/>
        <v>1.9547599971384702</v>
      </c>
      <c r="H46" s="2">
        <f t="shared" si="6"/>
        <v>7.5627141768292681E-3</v>
      </c>
      <c r="I46" s="2">
        <f t="shared" si="5"/>
        <v>1.6317882478420309E-2</v>
      </c>
    </row>
    <row r="47" spans="1:9" x14ac:dyDescent="0.25">
      <c r="A47">
        <v>0.15773000000000001</v>
      </c>
      <c r="B47" s="2">
        <f t="shared" si="1"/>
        <v>0.99104681850143617</v>
      </c>
      <c r="C47" s="1">
        <v>18719592</v>
      </c>
      <c r="D47" s="2">
        <f t="shared" si="2"/>
        <v>18719592</v>
      </c>
      <c r="E47">
        <v>40839500</v>
      </c>
      <c r="F47" s="2">
        <f t="shared" si="3"/>
        <v>40839500</v>
      </c>
      <c r="G47" s="2">
        <f t="shared" si="4"/>
        <v>2.001196172834756</v>
      </c>
      <c r="H47" s="2">
        <f t="shared" si="6"/>
        <v>7.1339908536585369E-3</v>
      </c>
      <c r="I47" s="2">
        <f t="shared" si="5"/>
        <v>1.5704438529955143E-2</v>
      </c>
    </row>
    <row r="48" spans="1:9" x14ac:dyDescent="0.25">
      <c r="A48">
        <v>0.16139000000000001</v>
      </c>
      <c r="B48" s="2">
        <f t="shared" si="1"/>
        <v>1.0140432767257135</v>
      </c>
      <c r="C48" s="1">
        <v>17628580</v>
      </c>
      <c r="D48" s="2">
        <f t="shared" si="2"/>
        <v>17628580</v>
      </c>
      <c r="E48">
        <v>40358460</v>
      </c>
      <c r="F48" s="2">
        <f t="shared" si="3"/>
        <v>40358460</v>
      </c>
      <c r="G48" s="2">
        <f t="shared" si="4"/>
        <v>2.0476323485310424</v>
      </c>
      <c r="H48" s="2">
        <f t="shared" si="6"/>
        <v>6.7182088414634144E-3</v>
      </c>
      <c r="I48" s="2">
        <f t="shared" si="5"/>
        <v>1.5167509142602354E-2</v>
      </c>
    </row>
    <row r="49" spans="1:9" x14ac:dyDescent="0.25">
      <c r="A49">
        <v>0.16505</v>
      </c>
      <c r="B49" s="2">
        <f t="shared" si="1"/>
        <v>1.0370397349499907</v>
      </c>
      <c r="C49" s="1">
        <v>16514179</v>
      </c>
      <c r="D49" s="2">
        <f t="shared" si="2"/>
        <v>16514179</v>
      </c>
      <c r="E49">
        <v>39868848</v>
      </c>
      <c r="F49" s="2">
        <f t="shared" si="3"/>
        <v>39868848</v>
      </c>
      <c r="G49" s="2">
        <f t="shared" si="4"/>
        <v>2.0940685242273283</v>
      </c>
      <c r="H49" s="2">
        <f t="shared" si="6"/>
        <v>6.2935133384146346E-3</v>
      </c>
      <c r="I49" s="2">
        <f t="shared" si="5"/>
        <v>1.4651242589504071E-2</v>
      </c>
    </row>
    <row r="50" spans="1:9" x14ac:dyDescent="0.25">
      <c r="A50">
        <v>0.16871</v>
      </c>
      <c r="B50" s="2">
        <f t="shared" si="1"/>
        <v>1.0600361931742679</v>
      </c>
      <c r="C50" s="1">
        <v>15391338</v>
      </c>
      <c r="D50" s="2">
        <f t="shared" si="2"/>
        <v>15391338</v>
      </c>
      <c r="E50">
        <v>39383312</v>
      </c>
      <c r="F50" s="2">
        <f t="shared" si="3"/>
        <v>39383312</v>
      </c>
      <c r="G50" s="2">
        <f t="shared" si="4"/>
        <v>2.1405046999236141</v>
      </c>
      <c r="H50" s="2">
        <f t="shared" si="6"/>
        <v>5.8656013719512196E-3</v>
      </c>
      <c r="I50" s="2">
        <f t="shared" si="5"/>
        <v>1.4158841219748836E-2</v>
      </c>
    </row>
    <row r="51" spans="1:9" x14ac:dyDescent="0.25">
      <c r="A51">
        <v>0.17237</v>
      </c>
      <c r="B51" s="2">
        <f t="shared" si="1"/>
        <v>1.0830326513985453</v>
      </c>
      <c r="C51" s="1">
        <v>14278533</v>
      </c>
      <c r="D51" s="2">
        <f t="shared" si="2"/>
        <v>14278533</v>
      </c>
      <c r="E51">
        <v>38890052</v>
      </c>
      <c r="F51" s="2">
        <f t="shared" si="3"/>
        <v>38890052</v>
      </c>
      <c r="G51" s="2">
        <f t="shared" si="4"/>
        <v>2.1869408756199005</v>
      </c>
      <c r="H51" s="2">
        <f t="shared" si="6"/>
        <v>5.4415141006097564E-3</v>
      </c>
      <c r="I51" s="2">
        <f t="shared" si="5"/>
        <v>1.3684632632521333E-2</v>
      </c>
    </row>
    <row r="52" spans="1:9" x14ac:dyDescent="0.25">
      <c r="A52">
        <v>0.17602999999999999</v>
      </c>
      <c r="B52" s="2">
        <f t="shared" si="1"/>
        <v>1.1060291096228225</v>
      </c>
      <c r="C52" s="1">
        <v>13202492</v>
      </c>
      <c r="D52" s="2">
        <f t="shared" si="2"/>
        <v>13202492</v>
      </c>
      <c r="E52">
        <v>38285728</v>
      </c>
      <c r="F52" s="2">
        <f t="shared" si="3"/>
        <v>38285728</v>
      </c>
      <c r="G52" s="2">
        <f t="shared" si="4"/>
        <v>2.2333770513161864</v>
      </c>
      <c r="H52" s="2">
        <f t="shared" si="6"/>
        <v>5.0314375000000003E-3</v>
      </c>
      <c r="I52" s="2">
        <f t="shared" si="5"/>
        <v>1.3191874819597911E-2</v>
      </c>
    </row>
    <row r="53" spans="1:9" x14ac:dyDescent="0.25">
      <c r="A53">
        <v>0.17968999999999999</v>
      </c>
      <c r="B53" s="2">
        <f t="shared" si="1"/>
        <v>1.1290255678470997</v>
      </c>
      <c r="C53" s="1">
        <v>12205727</v>
      </c>
      <c r="D53" s="2">
        <f t="shared" si="2"/>
        <v>12205727</v>
      </c>
      <c r="E53">
        <v>37449660</v>
      </c>
      <c r="F53" s="2">
        <f t="shared" si="3"/>
        <v>37449660</v>
      </c>
      <c r="G53" s="2">
        <f t="shared" si="4"/>
        <v>2.2798132270124722</v>
      </c>
      <c r="H53" s="2">
        <f t="shared" si="6"/>
        <v>4.6515727896341459E-3</v>
      </c>
      <c r="I53" s="2">
        <f t="shared" si="5"/>
        <v>1.2640966238329387E-2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738C-CACD-40C0-87D0-3407D5CA6C52}">
  <dimension ref="A1:I53"/>
  <sheetViews>
    <sheetView workbookViewId="0">
      <selection activeCell="K9" sqref="K9"/>
    </sheetView>
  </sheetViews>
  <sheetFormatPr defaultRowHeight="15" x14ac:dyDescent="0.25"/>
  <sheetData>
    <row r="1" spans="1:9" x14ac:dyDescent="0.25">
      <c r="A1" t="s">
        <v>23</v>
      </c>
      <c r="D1" t="s">
        <v>24</v>
      </c>
      <c r="G1" t="s">
        <v>25</v>
      </c>
      <c r="H1" t="s">
        <v>26</v>
      </c>
    </row>
    <row r="2" spans="1:9" x14ac:dyDescent="0.25">
      <c r="A2">
        <v>40</v>
      </c>
      <c r="D2">
        <v>9.81</v>
      </c>
      <c r="G2">
        <v>1025</v>
      </c>
      <c r="H2">
        <v>3</v>
      </c>
    </row>
    <row r="3" spans="1:9" x14ac:dyDescent="0.25">
      <c r="A3" t="s">
        <v>22</v>
      </c>
      <c r="B3" t="s">
        <v>22</v>
      </c>
      <c r="C3" t="s">
        <v>7</v>
      </c>
      <c r="D3" t="s">
        <v>7</v>
      </c>
      <c r="E3" t="s">
        <v>8</v>
      </c>
      <c r="F3" t="s">
        <v>8</v>
      </c>
      <c r="G3" t="s">
        <v>27</v>
      </c>
      <c r="H3" t="s">
        <v>40</v>
      </c>
      <c r="I3" t="s">
        <v>41</v>
      </c>
    </row>
    <row r="4" spans="1:9" x14ac:dyDescent="0.25">
      <c r="A4" t="s">
        <v>29</v>
      </c>
      <c r="B4" t="s">
        <v>58</v>
      </c>
      <c r="C4" t="s">
        <v>59</v>
      </c>
      <c r="D4" t="s">
        <v>59</v>
      </c>
      <c r="E4" t="s">
        <v>60</v>
      </c>
      <c r="F4" t="s">
        <v>60</v>
      </c>
    </row>
    <row r="5" spans="1:9" x14ac:dyDescent="0.25">
      <c r="A5" s="1">
        <v>3.9788999999999996E-3</v>
      </c>
      <c r="B5" s="2">
        <f>2*PI()*A5</f>
        <v>2.5000166018736853E-2</v>
      </c>
      <c r="C5">
        <v>24899792</v>
      </c>
      <c r="D5" s="2">
        <f>C5</f>
        <v>24899792</v>
      </c>
      <c r="E5">
        <v>2566.00463867188</v>
      </c>
      <c r="F5" s="2">
        <f>E5</f>
        <v>2566.00463867188</v>
      </c>
      <c r="G5" s="2">
        <f>B5*SQRT($A$2/$D$2)</f>
        <v>5.0482212972118239E-2</v>
      </c>
      <c r="H5" s="2">
        <f t="shared" ref="H5:H36" si="0">D5/($G$2*$A$2^$H$2)</f>
        <v>0.37957000000000002</v>
      </c>
      <c r="I5" s="2">
        <f>F5/($G$2*$A$2^$H$2*B5)</f>
        <v>1.5646265845067587E-3</v>
      </c>
    </row>
    <row r="6" spans="1:9" x14ac:dyDescent="0.25">
      <c r="A6" s="1">
        <v>7.6395999999999999E-3</v>
      </c>
      <c r="B6" s="2">
        <f t="shared" ref="B6:B53" si="1">2*PI()*A6</f>
        <v>4.8001022472729166E-2</v>
      </c>
      <c r="C6">
        <v>25164966</v>
      </c>
      <c r="D6" s="2">
        <f t="shared" ref="D6:D53" si="2">C6</f>
        <v>25164966</v>
      </c>
      <c r="E6">
        <v>14164.3896484375</v>
      </c>
      <c r="F6" s="2">
        <f t="shared" ref="F6:F53" si="3">E6</f>
        <v>14164.3896484375</v>
      </c>
      <c r="G6" s="2">
        <f t="shared" ref="G6:G53" si="4">B6*SQRT($A$2/$D$2)</f>
        <v>9.6927269904193258E-2</v>
      </c>
      <c r="H6" s="2">
        <f t="shared" si="0"/>
        <v>0.38361228658536584</v>
      </c>
      <c r="I6" s="2">
        <f t="shared" ref="I6:I53" si="5">F6/($G$2*$A$2^$H$2*B6)</f>
        <v>4.4982494702436654E-3</v>
      </c>
    </row>
    <row r="7" spans="1:9" x14ac:dyDescent="0.25">
      <c r="A7">
        <v>1.1299999999999999E-2</v>
      </c>
      <c r="B7" s="2">
        <f t="shared" si="1"/>
        <v>7.0999993971129313E-2</v>
      </c>
      <c r="C7">
        <v>25429272</v>
      </c>
      <c r="D7" s="2">
        <f t="shared" si="2"/>
        <v>25429272</v>
      </c>
      <c r="E7">
        <v>47170.40625</v>
      </c>
      <c r="F7" s="2">
        <f t="shared" si="3"/>
        <v>47170.40625</v>
      </c>
      <c r="G7" s="2">
        <f t="shared" si="4"/>
        <v>0.14336852059235872</v>
      </c>
      <c r="H7" s="2">
        <f t="shared" si="0"/>
        <v>0.38764134146341461</v>
      </c>
      <c r="I7" s="2">
        <f t="shared" si="5"/>
        <v>1.0127621576651652E-2</v>
      </c>
    </row>
    <row r="8" spans="1:9" x14ac:dyDescent="0.25">
      <c r="A8">
        <v>1.4959999999999999E-2</v>
      </c>
      <c r="B8" s="2">
        <f t="shared" si="1"/>
        <v>9.3996452195406602E-2</v>
      </c>
      <c r="C8">
        <v>25670850</v>
      </c>
      <c r="D8" s="2">
        <f t="shared" si="2"/>
        <v>25670850</v>
      </c>
      <c r="E8">
        <v>107330.234375</v>
      </c>
      <c r="F8" s="2">
        <f t="shared" si="3"/>
        <v>107330.234375</v>
      </c>
      <c r="G8" s="2">
        <f t="shared" si="4"/>
        <v>0.18980469628864483</v>
      </c>
      <c r="H8" s="2">
        <f t="shared" si="0"/>
        <v>0.39132393292682927</v>
      </c>
      <c r="I8" s="2">
        <f t="shared" si="5"/>
        <v>1.7406312508144599E-2</v>
      </c>
    </row>
    <row r="9" spans="1:9" x14ac:dyDescent="0.25">
      <c r="A9">
        <v>1.8620000000000001E-2</v>
      </c>
      <c r="B9" s="2">
        <f t="shared" si="1"/>
        <v>0.1169929104196839</v>
      </c>
      <c r="C9">
        <v>25860970</v>
      </c>
      <c r="D9" s="2">
        <f t="shared" si="2"/>
        <v>25860970</v>
      </c>
      <c r="E9">
        <v>201566.59375</v>
      </c>
      <c r="F9" s="2">
        <f t="shared" si="3"/>
        <v>201566.59375</v>
      </c>
      <c r="G9" s="2">
        <f t="shared" si="4"/>
        <v>0.23624087198493096</v>
      </c>
      <c r="H9" s="2">
        <f t="shared" si="0"/>
        <v>0.3942221036585366</v>
      </c>
      <c r="I9" s="2">
        <f t="shared" si="5"/>
        <v>2.6263655456292438E-2</v>
      </c>
    </row>
    <row r="10" spans="1:9" x14ac:dyDescent="0.25">
      <c r="A10">
        <v>2.2280000000000001E-2</v>
      </c>
      <c r="B10" s="2">
        <f t="shared" si="1"/>
        <v>0.13998936864396119</v>
      </c>
      <c r="C10">
        <v>25973070</v>
      </c>
      <c r="D10" s="2">
        <f t="shared" si="2"/>
        <v>25973070</v>
      </c>
      <c r="E10">
        <v>334218.625</v>
      </c>
      <c r="F10" s="2">
        <f t="shared" si="3"/>
        <v>334218.625</v>
      </c>
      <c r="G10" s="2">
        <f t="shared" si="4"/>
        <v>0.2826770476812171</v>
      </c>
      <c r="H10" s="2">
        <f t="shared" si="0"/>
        <v>0.39593094512195121</v>
      </c>
      <c r="I10" s="2">
        <f t="shared" si="5"/>
        <v>3.6394164515182667E-2</v>
      </c>
    </row>
    <row r="11" spans="1:9" x14ac:dyDescent="0.25">
      <c r="A11">
        <v>2.5940000000000001E-2</v>
      </c>
      <c r="B11" s="2">
        <f t="shared" si="1"/>
        <v>0.16298582686823848</v>
      </c>
      <c r="C11">
        <v>25988622</v>
      </c>
      <c r="D11" s="2">
        <f t="shared" si="2"/>
        <v>25988622</v>
      </c>
      <c r="E11">
        <v>507195.65625</v>
      </c>
      <c r="F11" s="2">
        <f t="shared" si="3"/>
        <v>507195.65625</v>
      </c>
      <c r="G11" s="2">
        <f t="shared" si="4"/>
        <v>0.32911322337750321</v>
      </c>
      <c r="H11" s="2">
        <f t="shared" si="0"/>
        <v>0.39616801829268294</v>
      </c>
      <c r="I11" s="2">
        <f t="shared" si="5"/>
        <v>4.743750576313846E-2</v>
      </c>
    </row>
    <row r="12" spans="1:9" x14ac:dyDescent="0.25">
      <c r="A12">
        <v>2.9600000000000001E-2</v>
      </c>
      <c r="B12" s="2">
        <f t="shared" si="1"/>
        <v>0.18598228509251577</v>
      </c>
      <c r="C12">
        <v>25896162</v>
      </c>
      <c r="D12" s="2">
        <f t="shared" si="2"/>
        <v>25896162</v>
      </c>
      <c r="E12">
        <v>720089.75</v>
      </c>
      <c r="F12" s="2">
        <f t="shared" si="3"/>
        <v>720089.75</v>
      </c>
      <c r="G12" s="2">
        <f t="shared" si="4"/>
        <v>0.37554939907378931</v>
      </c>
      <c r="H12" s="2">
        <f t="shared" si="0"/>
        <v>0.39475856707317075</v>
      </c>
      <c r="I12" s="2">
        <f t="shared" si="5"/>
        <v>5.9021631500446571E-2</v>
      </c>
    </row>
    <row r="13" spans="1:9" x14ac:dyDescent="0.25">
      <c r="A13">
        <v>3.3270000000000001E-2</v>
      </c>
      <c r="B13" s="2">
        <f t="shared" si="1"/>
        <v>0.20904157516986485</v>
      </c>
      <c r="C13">
        <v>25690768</v>
      </c>
      <c r="D13" s="2">
        <f t="shared" si="2"/>
        <v>25690768</v>
      </c>
      <c r="E13">
        <v>969982.6875</v>
      </c>
      <c r="F13" s="2">
        <f t="shared" si="3"/>
        <v>969982.6875</v>
      </c>
      <c r="G13" s="2">
        <f t="shared" si="4"/>
        <v>0.42211244956705979</v>
      </c>
      <c r="H13" s="2">
        <f t="shared" si="0"/>
        <v>0.39162756097560975</v>
      </c>
      <c r="I13" s="2">
        <f t="shared" si="5"/>
        <v>7.0733878864897973E-2</v>
      </c>
    </row>
    <row r="14" spans="1:9" x14ac:dyDescent="0.25">
      <c r="A14">
        <v>3.6929999999999998E-2</v>
      </c>
      <c r="B14" s="2">
        <f t="shared" si="1"/>
        <v>0.23203803339414211</v>
      </c>
      <c r="C14">
        <v>25373518</v>
      </c>
      <c r="D14" s="2">
        <f t="shared" si="2"/>
        <v>25373518</v>
      </c>
      <c r="E14">
        <v>1251907.5</v>
      </c>
      <c r="F14" s="2">
        <f t="shared" si="3"/>
        <v>1251907.5</v>
      </c>
      <c r="G14" s="2">
        <f t="shared" si="4"/>
        <v>0.46854862526334584</v>
      </c>
      <c r="H14" s="2">
        <f t="shared" si="0"/>
        <v>0.38679143292682927</v>
      </c>
      <c r="I14" s="2">
        <f t="shared" si="5"/>
        <v>8.2244947147378761E-2</v>
      </c>
    </row>
    <row r="15" spans="1:9" x14ac:dyDescent="0.25">
      <c r="A15">
        <v>4.0590000000000001E-2</v>
      </c>
      <c r="B15" s="2">
        <f t="shared" si="1"/>
        <v>0.2550344916184194</v>
      </c>
      <c r="C15">
        <v>24951112</v>
      </c>
      <c r="D15" s="2">
        <f t="shared" si="2"/>
        <v>24951112</v>
      </c>
      <c r="E15">
        <v>1559133.875</v>
      </c>
      <c r="F15" s="2">
        <f t="shared" si="3"/>
        <v>1559133.875</v>
      </c>
      <c r="G15" s="2">
        <f t="shared" si="4"/>
        <v>0.51498480095963195</v>
      </c>
      <c r="H15" s="2">
        <f t="shared" si="0"/>
        <v>0.38035231707317074</v>
      </c>
      <c r="I15" s="2">
        <f t="shared" si="5"/>
        <v>9.3192432635498076E-2</v>
      </c>
    </row>
    <row r="16" spans="1:9" x14ac:dyDescent="0.25">
      <c r="A16">
        <v>4.4249999999999998E-2</v>
      </c>
      <c r="B16" s="2">
        <f t="shared" si="1"/>
        <v>0.27803094984269666</v>
      </c>
      <c r="C16">
        <v>24433732</v>
      </c>
      <c r="D16" s="2">
        <f t="shared" si="2"/>
        <v>24433732</v>
      </c>
      <c r="E16">
        <v>1884091.875</v>
      </c>
      <c r="F16" s="2">
        <f t="shared" si="3"/>
        <v>1884091.875</v>
      </c>
      <c r="G16" s="2">
        <f t="shared" si="4"/>
        <v>0.56142097665591795</v>
      </c>
      <c r="H16" s="2">
        <f t="shared" si="0"/>
        <v>0.37246542682926831</v>
      </c>
      <c r="I16" s="2">
        <f t="shared" si="5"/>
        <v>0.10330113516106085</v>
      </c>
    </row>
    <row r="17" spans="1:9" x14ac:dyDescent="0.25">
      <c r="A17">
        <v>4.7910000000000001E-2</v>
      </c>
      <c r="B17" s="2">
        <f t="shared" si="1"/>
        <v>0.30102740806697398</v>
      </c>
      <c r="C17">
        <v>23835690</v>
      </c>
      <c r="D17" s="2">
        <f t="shared" si="2"/>
        <v>23835690</v>
      </c>
      <c r="E17">
        <v>2218314.5</v>
      </c>
      <c r="F17" s="2">
        <f t="shared" si="3"/>
        <v>2218314.5</v>
      </c>
      <c r="G17" s="2">
        <f t="shared" si="4"/>
        <v>0.60785715235220417</v>
      </c>
      <c r="H17" s="2">
        <f t="shared" si="0"/>
        <v>0.36334893292682929</v>
      </c>
      <c r="I17" s="2">
        <f t="shared" si="5"/>
        <v>0.11233452141191635</v>
      </c>
    </row>
    <row r="18" spans="1:9" x14ac:dyDescent="0.25">
      <c r="A18">
        <v>5.1569999999999998E-2</v>
      </c>
      <c r="B18" s="2">
        <f t="shared" si="1"/>
        <v>0.32402386629125124</v>
      </c>
      <c r="C18">
        <v>23172634</v>
      </c>
      <c r="D18" s="2">
        <f t="shared" si="2"/>
        <v>23172634</v>
      </c>
      <c r="E18">
        <v>2553432.75</v>
      </c>
      <c r="F18" s="2">
        <f t="shared" si="3"/>
        <v>2553432.75</v>
      </c>
      <c r="G18" s="2">
        <f t="shared" si="4"/>
        <v>0.65429332804849027</v>
      </c>
      <c r="H18" s="2">
        <f t="shared" si="0"/>
        <v>0.35324137195121952</v>
      </c>
      <c r="I18" s="2">
        <f t="shared" si="5"/>
        <v>0.12012781703747211</v>
      </c>
    </row>
    <row r="19" spans="1:9" x14ac:dyDescent="0.25">
      <c r="A19">
        <v>5.5230000000000001E-2</v>
      </c>
      <c r="B19" s="2">
        <f t="shared" si="1"/>
        <v>0.34702032451552856</v>
      </c>
      <c r="C19">
        <v>22461046</v>
      </c>
      <c r="D19" s="2">
        <f t="shared" si="2"/>
        <v>22461046</v>
      </c>
      <c r="E19">
        <v>2881404</v>
      </c>
      <c r="F19" s="2">
        <f t="shared" si="3"/>
        <v>2881404</v>
      </c>
      <c r="G19" s="2">
        <f t="shared" si="4"/>
        <v>0.70072950374477638</v>
      </c>
      <c r="H19" s="2">
        <f t="shared" si="0"/>
        <v>0.34239399390243902</v>
      </c>
      <c r="I19" s="2">
        <f t="shared" si="5"/>
        <v>0.12657426196790131</v>
      </c>
    </row>
    <row r="20" spans="1:9" x14ac:dyDescent="0.25">
      <c r="A20">
        <v>5.8889999999999998E-2</v>
      </c>
      <c r="B20" s="2">
        <f t="shared" si="1"/>
        <v>0.37001678273980582</v>
      </c>
      <c r="C20">
        <v>21716466</v>
      </c>
      <c r="D20" s="2">
        <f t="shared" si="2"/>
        <v>21716466</v>
      </c>
      <c r="E20">
        <v>3195265</v>
      </c>
      <c r="F20" s="2">
        <f t="shared" si="3"/>
        <v>3195265</v>
      </c>
      <c r="G20" s="2">
        <f t="shared" si="4"/>
        <v>0.74716567944106249</v>
      </c>
      <c r="H20" s="2">
        <f t="shared" si="0"/>
        <v>0.33104368902439024</v>
      </c>
      <c r="I20" s="2">
        <f t="shared" si="5"/>
        <v>0.13163810453722241</v>
      </c>
    </row>
    <row r="21" spans="1:9" x14ac:dyDescent="0.25">
      <c r="A21">
        <v>6.2549999999999994E-2</v>
      </c>
      <c r="B21" s="2">
        <f t="shared" si="1"/>
        <v>0.39301324096408308</v>
      </c>
      <c r="C21">
        <v>20954634</v>
      </c>
      <c r="D21" s="2">
        <f t="shared" si="2"/>
        <v>20954634</v>
      </c>
      <c r="E21">
        <v>3488581.75</v>
      </c>
      <c r="F21" s="2">
        <f t="shared" si="3"/>
        <v>3488581.75</v>
      </c>
      <c r="G21" s="2">
        <f t="shared" si="4"/>
        <v>0.79360185513734849</v>
      </c>
      <c r="H21" s="2">
        <f t="shared" si="0"/>
        <v>0.31943039634146342</v>
      </c>
      <c r="I21" s="2">
        <f t="shared" si="5"/>
        <v>0.13531248900700774</v>
      </c>
    </row>
    <row r="22" spans="1:9" x14ac:dyDescent="0.25">
      <c r="A22">
        <v>6.6210000000000005E-2</v>
      </c>
      <c r="B22" s="2">
        <f t="shared" si="1"/>
        <v>0.41600969918836045</v>
      </c>
      <c r="C22">
        <v>20188938</v>
      </c>
      <c r="D22" s="2">
        <f t="shared" si="2"/>
        <v>20188938</v>
      </c>
      <c r="E22">
        <v>3756324.5</v>
      </c>
      <c r="F22" s="2">
        <f t="shared" si="3"/>
        <v>3756324.5</v>
      </c>
      <c r="G22" s="2">
        <f t="shared" si="4"/>
        <v>0.84003803083363482</v>
      </c>
      <c r="H22" s="2">
        <f t="shared" si="0"/>
        <v>0.3077582012195122</v>
      </c>
      <c r="I22" s="2">
        <f t="shared" si="5"/>
        <v>0.13764353167494414</v>
      </c>
    </row>
    <row r="23" spans="1:9" x14ac:dyDescent="0.25">
      <c r="A23">
        <v>6.9870000000000002E-2</v>
      </c>
      <c r="B23" s="2">
        <f t="shared" si="1"/>
        <v>0.43900615741263771</v>
      </c>
      <c r="C23">
        <v>19431464</v>
      </c>
      <c r="D23" s="2">
        <f t="shared" si="2"/>
        <v>19431464</v>
      </c>
      <c r="E23">
        <v>3994302.25</v>
      </c>
      <c r="F23" s="2">
        <f t="shared" si="3"/>
        <v>3994302.25</v>
      </c>
      <c r="G23" s="2">
        <f t="shared" si="4"/>
        <v>0.88647420652992082</v>
      </c>
      <c r="H23" s="2">
        <f t="shared" si="0"/>
        <v>0.29621134146341466</v>
      </c>
      <c r="I23" s="2">
        <f t="shared" si="5"/>
        <v>0.13869681047262414</v>
      </c>
    </row>
    <row r="24" spans="1:9" x14ac:dyDescent="0.25">
      <c r="A24">
        <v>7.3529999999999998E-2</v>
      </c>
      <c r="B24" s="2">
        <f t="shared" si="1"/>
        <v>0.46200261563691497</v>
      </c>
      <c r="C24">
        <v>18691292</v>
      </c>
      <c r="D24" s="2">
        <f t="shared" si="2"/>
        <v>18691292</v>
      </c>
      <c r="E24">
        <v>4199797.5</v>
      </c>
      <c r="F24" s="2">
        <f t="shared" si="3"/>
        <v>4199797.5</v>
      </c>
      <c r="G24" s="2">
        <f t="shared" si="4"/>
        <v>0.93291038222620692</v>
      </c>
      <c r="H24" s="2">
        <f t="shared" si="0"/>
        <v>0.28492823170731707</v>
      </c>
      <c r="I24" s="2">
        <f t="shared" si="5"/>
        <v>0.13857346514239757</v>
      </c>
    </row>
    <row r="25" spans="1:9" x14ac:dyDescent="0.25">
      <c r="A25">
        <v>7.7189999999999995E-2</v>
      </c>
      <c r="B25" s="2">
        <f t="shared" si="1"/>
        <v>0.48499907386119223</v>
      </c>
      <c r="C25">
        <v>17976496</v>
      </c>
      <c r="D25" s="2">
        <f t="shared" si="2"/>
        <v>17976496</v>
      </c>
      <c r="E25">
        <v>4370611</v>
      </c>
      <c r="F25" s="2">
        <f t="shared" si="3"/>
        <v>4370611</v>
      </c>
      <c r="G25" s="2">
        <f t="shared" si="4"/>
        <v>0.97934655792249292</v>
      </c>
      <c r="H25" s="2">
        <f t="shared" si="0"/>
        <v>0.27403195121951218</v>
      </c>
      <c r="I25" s="2">
        <f t="shared" si="5"/>
        <v>0.13737174207882116</v>
      </c>
    </row>
    <row r="26" spans="1:9" x14ac:dyDescent="0.25">
      <c r="A26">
        <v>8.0850000000000005E-2</v>
      </c>
      <c r="B26" s="2">
        <f t="shared" si="1"/>
        <v>0.50799553208546955</v>
      </c>
      <c r="C26">
        <v>17292928</v>
      </c>
      <c r="D26" s="2">
        <f t="shared" si="2"/>
        <v>17292928</v>
      </c>
      <c r="E26">
        <v>4505171</v>
      </c>
      <c r="F26" s="2">
        <f t="shared" si="3"/>
        <v>4505171</v>
      </c>
      <c r="G26" s="2">
        <f t="shared" si="4"/>
        <v>1.025782733618779</v>
      </c>
      <c r="H26" s="2">
        <f t="shared" si="0"/>
        <v>0.26361170731707317</v>
      </c>
      <c r="I26" s="2">
        <f t="shared" si="5"/>
        <v>0.13519092759179471</v>
      </c>
    </row>
    <row r="27" spans="1:9" x14ac:dyDescent="0.25">
      <c r="A27">
        <v>8.4519999999999998E-2</v>
      </c>
      <c r="B27" s="2">
        <f t="shared" si="1"/>
        <v>0.53105482216281863</v>
      </c>
      <c r="C27">
        <v>16644882</v>
      </c>
      <c r="D27" s="2">
        <f t="shared" si="2"/>
        <v>16644882</v>
      </c>
      <c r="E27">
        <v>4603116.5</v>
      </c>
      <c r="F27" s="2">
        <f t="shared" si="3"/>
        <v>4603116.5</v>
      </c>
      <c r="G27" s="2">
        <f t="shared" si="4"/>
        <v>1.0723457841120496</v>
      </c>
      <c r="H27" s="2">
        <f t="shared" si="0"/>
        <v>0.25373295731707318</v>
      </c>
      <c r="I27" s="2">
        <f t="shared" si="5"/>
        <v>0.13213223176410557</v>
      </c>
    </row>
    <row r="28" spans="1:9" x14ac:dyDescent="0.25">
      <c r="A28">
        <v>8.8179999999999994E-2</v>
      </c>
      <c r="B28" s="2">
        <f t="shared" si="1"/>
        <v>0.55405128038709583</v>
      </c>
      <c r="C28">
        <v>16035184</v>
      </c>
      <c r="D28" s="2">
        <f t="shared" si="2"/>
        <v>16035184</v>
      </c>
      <c r="E28">
        <v>4663367</v>
      </c>
      <c r="F28" s="2">
        <f t="shared" si="3"/>
        <v>4663367</v>
      </c>
      <c r="G28" s="2">
        <f t="shared" si="4"/>
        <v>1.1187819598083355</v>
      </c>
      <c r="H28" s="2">
        <f t="shared" si="0"/>
        <v>0.24443878048780487</v>
      </c>
      <c r="I28" s="2">
        <f t="shared" si="5"/>
        <v>0.12830565346893391</v>
      </c>
    </row>
    <row r="29" spans="1:9" x14ac:dyDescent="0.25">
      <c r="A29">
        <v>9.1840000000000005E-2</v>
      </c>
      <c r="B29" s="2">
        <f t="shared" si="1"/>
        <v>0.57704773861137326</v>
      </c>
      <c r="C29">
        <v>15466571</v>
      </c>
      <c r="D29" s="2">
        <f t="shared" si="2"/>
        <v>15466571</v>
      </c>
      <c r="E29">
        <v>4685434</v>
      </c>
      <c r="F29" s="2">
        <f t="shared" si="3"/>
        <v>4685434</v>
      </c>
      <c r="G29" s="2">
        <f t="shared" si="4"/>
        <v>1.1652181355046218</v>
      </c>
      <c r="H29" s="2">
        <f t="shared" si="0"/>
        <v>0.2357708993902439</v>
      </c>
      <c r="I29" s="2">
        <f t="shared" si="5"/>
        <v>0.12377537247154907</v>
      </c>
    </row>
    <row r="30" spans="1:9" x14ac:dyDescent="0.25">
      <c r="A30">
        <v>9.5500000000000002E-2</v>
      </c>
      <c r="B30" s="2">
        <f t="shared" si="1"/>
        <v>0.60004419683565047</v>
      </c>
      <c r="C30">
        <v>14940888</v>
      </c>
      <c r="D30" s="2">
        <f t="shared" si="2"/>
        <v>14940888</v>
      </c>
      <c r="E30">
        <v>4668798.5</v>
      </c>
      <c r="F30" s="2">
        <f t="shared" si="3"/>
        <v>4668798.5</v>
      </c>
      <c r="G30" s="2">
        <f t="shared" si="4"/>
        <v>1.2116543112009079</v>
      </c>
      <c r="H30" s="2">
        <f t="shared" si="0"/>
        <v>0.22775743902439025</v>
      </c>
      <c r="I30" s="2">
        <f t="shared" si="5"/>
        <v>0.11860911115678495</v>
      </c>
    </row>
    <row r="31" spans="1:9" x14ac:dyDescent="0.25">
      <c r="A31">
        <v>9.9159999999999998E-2</v>
      </c>
      <c r="B31" s="2">
        <f t="shared" si="1"/>
        <v>0.62304065505992778</v>
      </c>
      <c r="C31">
        <v>14459489</v>
      </c>
      <c r="D31" s="2">
        <f t="shared" si="2"/>
        <v>14459489</v>
      </c>
      <c r="E31">
        <v>4612755.5</v>
      </c>
      <c r="F31" s="2">
        <f t="shared" si="3"/>
        <v>4612755.5</v>
      </c>
      <c r="G31" s="2">
        <f t="shared" si="4"/>
        <v>1.258090486897194</v>
      </c>
      <c r="H31" s="2">
        <f t="shared" si="0"/>
        <v>0.22041903963414633</v>
      </c>
      <c r="I31" s="2">
        <f t="shared" si="5"/>
        <v>0.11286004251249017</v>
      </c>
    </row>
    <row r="32" spans="1:9" x14ac:dyDescent="0.25">
      <c r="A32">
        <v>0.10281999999999999</v>
      </c>
      <c r="B32" s="2">
        <f t="shared" si="1"/>
        <v>0.64603711328420499</v>
      </c>
      <c r="C32">
        <v>14027554</v>
      </c>
      <c r="D32" s="2">
        <f t="shared" si="2"/>
        <v>14027554</v>
      </c>
      <c r="E32">
        <v>4516858.5</v>
      </c>
      <c r="F32" s="2">
        <f t="shared" si="3"/>
        <v>4516858.5</v>
      </c>
      <c r="G32" s="2">
        <f t="shared" si="4"/>
        <v>1.3045266625934799</v>
      </c>
      <c r="H32" s="2">
        <f t="shared" si="0"/>
        <v>0.21383466463414635</v>
      </c>
      <c r="I32" s="2">
        <f t="shared" si="5"/>
        <v>0.10657986807421621</v>
      </c>
    </row>
    <row r="33" spans="1:9" x14ac:dyDescent="0.25">
      <c r="A33">
        <v>0.10648000000000001</v>
      </c>
      <c r="B33" s="2">
        <f t="shared" si="1"/>
        <v>0.66903357150848242</v>
      </c>
      <c r="C33">
        <v>13647418</v>
      </c>
      <c r="D33" s="2">
        <f t="shared" si="2"/>
        <v>13647418</v>
      </c>
      <c r="E33">
        <v>4381476.5</v>
      </c>
      <c r="F33" s="2">
        <f t="shared" si="3"/>
        <v>4381476.5</v>
      </c>
      <c r="G33" s="2">
        <f t="shared" si="4"/>
        <v>1.3509628382897663</v>
      </c>
      <c r="H33" s="2">
        <f t="shared" si="0"/>
        <v>0.20803990853658536</v>
      </c>
      <c r="I33" s="2">
        <f t="shared" si="5"/>
        <v>9.9831762035922339E-2</v>
      </c>
    </row>
    <row r="34" spans="1:9" x14ac:dyDescent="0.25">
      <c r="A34">
        <v>0.11014</v>
      </c>
      <c r="B34" s="2">
        <f t="shared" si="1"/>
        <v>0.69203002973275962</v>
      </c>
      <c r="C34">
        <v>13325964</v>
      </c>
      <c r="D34" s="2">
        <f t="shared" si="2"/>
        <v>13325964</v>
      </c>
      <c r="E34">
        <v>4208213.5</v>
      </c>
      <c r="F34" s="2">
        <f t="shared" si="3"/>
        <v>4208213.5</v>
      </c>
      <c r="G34" s="2">
        <f t="shared" si="4"/>
        <v>1.3973990139860524</v>
      </c>
      <c r="H34" s="2">
        <f t="shared" si="0"/>
        <v>0.20313969512195121</v>
      </c>
      <c r="I34" s="2">
        <f t="shared" si="5"/>
        <v>9.26977057070167E-2</v>
      </c>
    </row>
    <row r="35" spans="1:9" x14ac:dyDescent="0.25">
      <c r="A35">
        <v>0.1138</v>
      </c>
      <c r="B35" s="2">
        <f t="shared" si="1"/>
        <v>0.71502648795703694</v>
      </c>
      <c r="C35">
        <v>13067574</v>
      </c>
      <c r="D35" s="2">
        <f t="shared" si="2"/>
        <v>13067574</v>
      </c>
      <c r="E35">
        <v>4001386</v>
      </c>
      <c r="F35" s="2">
        <f t="shared" si="3"/>
        <v>4001386</v>
      </c>
      <c r="G35" s="2">
        <f t="shared" si="4"/>
        <v>1.4438351896823385</v>
      </c>
      <c r="H35" s="2">
        <f t="shared" si="0"/>
        <v>0.19920082317073171</v>
      </c>
      <c r="I35" s="2">
        <f t="shared" si="5"/>
        <v>8.5306962514293733E-2</v>
      </c>
    </row>
    <row r="36" spans="1:9" x14ac:dyDescent="0.25">
      <c r="A36">
        <v>0.11745999999999999</v>
      </c>
      <c r="B36" s="2">
        <f t="shared" si="1"/>
        <v>0.73802294618131414</v>
      </c>
      <c r="C36">
        <v>12873472</v>
      </c>
      <c r="D36" s="2">
        <f t="shared" si="2"/>
        <v>12873472</v>
      </c>
      <c r="E36">
        <v>3767973</v>
      </c>
      <c r="F36" s="2">
        <f t="shared" si="3"/>
        <v>3767973</v>
      </c>
      <c r="G36" s="2">
        <f t="shared" si="4"/>
        <v>1.4902713653786244</v>
      </c>
      <c r="H36" s="2">
        <f t="shared" si="0"/>
        <v>0.19624195121951218</v>
      </c>
      <c r="I36" s="2">
        <f t="shared" si="5"/>
        <v>7.7827678803318395E-2</v>
      </c>
    </row>
    <row r="37" spans="1:9" x14ac:dyDescent="0.25">
      <c r="A37">
        <v>0.12112000000000001</v>
      </c>
      <c r="B37" s="2">
        <f t="shared" si="1"/>
        <v>0.76101940440559157</v>
      </c>
      <c r="C37">
        <v>12745284</v>
      </c>
      <c r="D37" s="2">
        <f t="shared" si="2"/>
        <v>12745284</v>
      </c>
      <c r="E37">
        <v>3516569.25</v>
      </c>
      <c r="F37" s="2">
        <f t="shared" si="3"/>
        <v>3516569.25</v>
      </c>
      <c r="G37" s="2">
        <f t="shared" si="4"/>
        <v>1.5367075410749107</v>
      </c>
      <c r="H37" s="2">
        <f t="shared" ref="H37:H53" si="6">D37/($G$2*$A$2^$H$2)</f>
        <v>0.19428786585365854</v>
      </c>
      <c r="I37" s="2">
        <f t="shared" si="5"/>
        <v>7.0440041681911286E-2</v>
      </c>
    </row>
    <row r="38" spans="1:9" x14ac:dyDescent="0.25">
      <c r="A38">
        <v>0.12478</v>
      </c>
      <c r="B38" s="2">
        <f t="shared" si="1"/>
        <v>0.78401586262986878</v>
      </c>
      <c r="C38">
        <v>12678124</v>
      </c>
      <c r="D38" s="2">
        <f t="shared" si="2"/>
        <v>12678124</v>
      </c>
      <c r="E38">
        <v>3256887.25</v>
      </c>
      <c r="F38" s="2">
        <f t="shared" si="3"/>
        <v>3256887.25</v>
      </c>
      <c r="G38" s="2">
        <f t="shared" si="4"/>
        <v>1.5831437167711968</v>
      </c>
      <c r="H38" s="2">
        <f t="shared" si="6"/>
        <v>0.19326408536585366</v>
      </c>
      <c r="I38" s="2">
        <f t="shared" si="5"/>
        <v>6.3324830351475847E-2</v>
      </c>
    </row>
    <row r="39" spans="1:9" x14ac:dyDescent="0.25">
      <c r="A39">
        <v>0.12844</v>
      </c>
      <c r="B39" s="2">
        <f t="shared" si="1"/>
        <v>0.80701232085414609</v>
      </c>
      <c r="C39">
        <v>12663034</v>
      </c>
      <c r="D39" s="2">
        <f t="shared" si="2"/>
        <v>12663034</v>
      </c>
      <c r="E39">
        <v>2998512</v>
      </c>
      <c r="F39" s="2">
        <f t="shared" si="3"/>
        <v>2998512</v>
      </c>
      <c r="G39" s="2">
        <f t="shared" si="4"/>
        <v>1.6295798924674829</v>
      </c>
      <c r="H39" s="2">
        <f t="shared" si="6"/>
        <v>0.19303405487804878</v>
      </c>
      <c r="I39" s="2">
        <f t="shared" si="5"/>
        <v>5.6639809838175993E-2</v>
      </c>
    </row>
    <row r="40" spans="1:9" x14ac:dyDescent="0.25">
      <c r="A40">
        <v>0.1321</v>
      </c>
      <c r="B40" s="2">
        <f t="shared" si="1"/>
        <v>0.8300087790784233</v>
      </c>
      <c r="C40">
        <v>12691628</v>
      </c>
      <c r="D40" s="2">
        <f t="shared" si="2"/>
        <v>12691628</v>
      </c>
      <c r="E40">
        <v>2748000.5</v>
      </c>
      <c r="F40" s="2">
        <f t="shared" si="3"/>
        <v>2748000.5</v>
      </c>
      <c r="G40" s="2">
        <f t="shared" si="4"/>
        <v>1.6760160681637688</v>
      </c>
      <c r="H40" s="2">
        <f t="shared" si="6"/>
        <v>0.19346993902439025</v>
      </c>
      <c r="I40" s="2">
        <f t="shared" si="5"/>
        <v>5.0469648731790398E-2</v>
      </c>
    </row>
    <row r="41" spans="1:9" x14ac:dyDescent="0.25">
      <c r="A41">
        <v>0.13577</v>
      </c>
      <c r="B41" s="2">
        <f t="shared" si="1"/>
        <v>0.85306806915577238</v>
      </c>
      <c r="C41">
        <v>12750928</v>
      </c>
      <c r="D41" s="2">
        <f t="shared" si="2"/>
        <v>12750928</v>
      </c>
      <c r="E41">
        <v>2510597.75</v>
      </c>
      <c r="F41" s="2">
        <f t="shared" si="3"/>
        <v>2510597.75</v>
      </c>
      <c r="G41" s="2">
        <f t="shared" si="4"/>
        <v>1.7225791186570394</v>
      </c>
      <c r="H41" s="2">
        <f t="shared" si="6"/>
        <v>0.19437390243902439</v>
      </c>
      <c r="I41" s="2">
        <f t="shared" si="5"/>
        <v>4.4863134078513618E-2</v>
      </c>
    </row>
    <row r="42" spans="1:9" x14ac:dyDescent="0.25">
      <c r="A42">
        <v>0.13943</v>
      </c>
      <c r="B42" s="2">
        <f t="shared" si="1"/>
        <v>0.8760645273800497</v>
      </c>
      <c r="C42">
        <v>12834287</v>
      </c>
      <c r="D42" s="2">
        <f t="shared" si="2"/>
        <v>12834287</v>
      </c>
      <c r="E42">
        <v>2288357</v>
      </c>
      <c r="F42" s="2">
        <f t="shared" si="3"/>
        <v>2288357</v>
      </c>
      <c r="G42" s="2">
        <f t="shared" si="4"/>
        <v>1.7690152943533255</v>
      </c>
      <c r="H42" s="2">
        <f t="shared" si="6"/>
        <v>0.19564461890243903</v>
      </c>
      <c r="I42" s="2">
        <f t="shared" si="5"/>
        <v>3.98184035118746E-2</v>
      </c>
    </row>
    <row r="43" spans="1:9" x14ac:dyDescent="0.25">
      <c r="A43">
        <v>0.14308999999999999</v>
      </c>
      <c r="B43" s="2">
        <f t="shared" si="1"/>
        <v>0.89906098560432701</v>
      </c>
      <c r="C43">
        <v>12933158</v>
      </c>
      <c r="D43" s="2">
        <f t="shared" si="2"/>
        <v>12933158</v>
      </c>
      <c r="E43">
        <v>2081945</v>
      </c>
      <c r="F43" s="2">
        <f t="shared" si="3"/>
        <v>2081945</v>
      </c>
      <c r="G43" s="2">
        <f t="shared" si="4"/>
        <v>1.8154514700496116</v>
      </c>
      <c r="H43" s="2">
        <f t="shared" si="6"/>
        <v>0.1971517987804878</v>
      </c>
      <c r="I43" s="2">
        <f t="shared" si="5"/>
        <v>3.5300126433672141E-2</v>
      </c>
    </row>
    <row r="44" spans="1:9" x14ac:dyDescent="0.25">
      <c r="A44">
        <v>0.14674999999999999</v>
      </c>
      <c r="B44" s="2">
        <f t="shared" si="1"/>
        <v>0.92205744382860422</v>
      </c>
      <c r="C44">
        <v>13035275</v>
      </c>
      <c r="D44" s="2">
        <f t="shared" si="2"/>
        <v>13035275</v>
      </c>
      <c r="E44">
        <v>1885293.875</v>
      </c>
      <c r="F44" s="2">
        <f t="shared" si="3"/>
        <v>1885293.875</v>
      </c>
      <c r="G44" s="2">
        <f t="shared" si="4"/>
        <v>1.8618876457458977</v>
      </c>
      <c r="H44" s="2">
        <f t="shared" si="6"/>
        <v>0.19870846036585366</v>
      </c>
      <c r="I44" s="2">
        <f t="shared" si="5"/>
        <v>3.1168595939161908E-2</v>
      </c>
    </row>
    <row r="45" spans="1:9" x14ac:dyDescent="0.25">
      <c r="A45">
        <v>0.15040999999999999</v>
      </c>
      <c r="B45" s="2">
        <f t="shared" si="1"/>
        <v>0.94505390205288153</v>
      </c>
      <c r="C45">
        <v>13142987</v>
      </c>
      <c r="D45" s="2">
        <f t="shared" si="2"/>
        <v>13142987</v>
      </c>
      <c r="E45">
        <v>1703785.375</v>
      </c>
      <c r="F45" s="2">
        <f t="shared" si="3"/>
        <v>1703785.375</v>
      </c>
      <c r="G45" s="2">
        <f t="shared" si="4"/>
        <v>1.9083238214421838</v>
      </c>
      <c r="H45" s="2">
        <f t="shared" si="6"/>
        <v>0.20035041158536585</v>
      </c>
      <c r="I45" s="2">
        <f t="shared" si="5"/>
        <v>2.7482388017359114E-2</v>
      </c>
    </row>
    <row r="46" spans="1:9" x14ac:dyDescent="0.25">
      <c r="A46">
        <v>0.15407000000000001</v>
      </c>
      <c r="B46" s="2">
        <f t="shared" si="1"/>
        <v>0.96805036027715896</v>
      </c>
      <c r="C46">
        <v>13247544</v>
      </c>
      <c r="D46" s="2">
        <f t="shared" si="2"/>
        <v>13247544</v>
      </c>
      <c r="E46">
        <v>1532499.375</v>
      </c>
      <c r="F46" s="2">
        <f t="shared" si="3"/>
        <v>1532499.375</v>
      </c>
      <c r="G46" s="2">
        <f t="shared" si="4"/>
        <v>1.9547599971384702</v>
      </c>
      <c r="H46" s="2">
        <f t="shared" si="6"/>
        <v>0.20194426829268292</v>
      </c>
      <c r="I46" s="2">
        <f t="shared" si="5"/>
        <v>2.4132288896289832E-2</v>
      </c>
    </row>
    <row r="47" spans="1:9" x14ac:dyDescent="0.25">
      <c r="A47">
        <v>0.15773000000000001</v>
      </c>
      <c r="B47" s="2">
        <f t="shared" si="1"/>
        <v>0.99104681850143617</v>
      </c>
      <c r="C47">
        <v>13357265</v>
      </c>
      <c r="D47" s="2">
        <f t="shared" si="2"/>
        <v>13357265</v>
      </c>
      <c r="E47">
        <v>1372764.125</v>
      </c>
      <c r="F47" s="2">
        <f t="shared" si="3"/>
        <v>1372764.125</v>
      </c>
      <c r="G47" s="2">
        <f t="shared" si="4"/>
        <v>2.001196172834756</v>
      </c>
      <c r="H47" s="2">
        <f t="shared" si="6"/>
        <v>0.20361684451219511</v>
      </c>
      <c r="I47" s="2">
        <f t="shared" si="5"/>
        <v>2.1115331791221888E-2</v>
      </c>
    </row>
    <row r="48" spans="1:9" x14ac:dyDescent="0.25">
      <c r="A48">
        <v>0.16139000000000001</v>
      </c>
      <c r="B48" s="2">
        <f t="shared" si="1"/>
        <v>1.0140432767257135</v>
      </c>
      <c r="C48">
        <v>13466840</v>
      </c>
      <c r="D48" s="2">
        <f t="shared" si="2"/>
        <v>13466840</v>
      </c>
      <c r="E48">
        <v>1228413.375</v>
      </c>
      <c r="F48" s="2">
        <f t="shared" si="3"/>
        <v>1228413.375</v>
      </c>
      <c r="G48" s="2">
        <f t="shared" si="4"/>
        <v>2.0476323485310424</v>
      </c>
      <c r="H48" s="2">
        <f t="shared" si="6"/>
        <v>0.20528719512195123</v>
      </c>
      <c r="I48" s="2">
        <f t="shared" si="5"/>
        <v>1.8466483702507492E-2</v>
      </c>
    </row>
    <row r="49" spans="1:9" x14ac:dyDescent="0.25">
      <c r="A49">
        <v>0.16505</v>
      </c>
      <c r="B49" s="2">
        <f t="shared" si="1"/>
        <v>1.0370397349499907</v>
      </c>
      <c r="C49">
        <v>13558699</v>
      </c>
      <c r="D49" s="2">
        <f t="shared" si="2"/>
        <v>13558699</v>
      </c>
      <c r="E49">
        <v>1085097</v>
      </c>
      <c r="F49" s="2">
        <f t="shared" si="3"/>
        <v>1085097</v>
      </c>
      <c r="G49" s="2">
        <f t="shared" si="4"/>
        <v>2.0940685242273283</v>
      </c>
      <c r="H49" s="2">
        <f t="shared" si="6"/>
        <v>0.20668748475609755</v>
      </c>
      <c r="I49" s="2">
        <f t="shared" si="5"/>
        <v>1.5950317280442213E-2</v>
      </c>
    </row>
    <row r="50" spans="1:9" x14ac:dyDescent="0.25">
      <c r="A50">
        <v>0.16871</v>
      </c>
      <c r="B50" s="2">
        <f t="shared" si="1"/>
        <v>1.0600361931742679</v>
      </c>
      <c r="C50">
        <v>13675745</v>
      </c>
      <c r="D50" s="2">
        <f t="shared" si="2"/>
        <v>13675745</v>
      </c>
      <c r="E50">
        <v>975283</v>
      </c>
      <c r="F50" s="2">
        <f t="shared" si="3"/>
        <v>975283</v>
      </c>
      <c r="G50" s="2">
        <f t="shared" si="4"/>
        <v>2.1405046999236141</v>
      </c>
      <c r="H50" s="2">
        <f t="shared" si="6"/>
        <v>0.2084717225609756</v>
      </c>
      <c r="I50" s="2">
        <f t="shared" si="5"/>
        <v>1.4025104989971693E-2</v>
      </c>
    </row>
    <row r="51" spans="1:9" x14ac:dyDescent="0.25">
      <c r="A51">
        <v>0.17237</v>
      </c>
      <c r="B51" s="2">
        <f t="shared" si="1"/>
        <v>1.0830326513985453</v>
      </c>
      <c r="C51">
        <v>13793263</v>
      </c>
      <c r="D51" s="2">
        <f t="shared" si="2"/>
        <v>13793263</v>
      </c>
      <c r="E51">
        <v>860551.5</v>
      </c>
      <c r="F51" s="2">
        <f t="shared" si="3"/>
        <v>860551.5</v>
      </c>
      <c r="G51" s="2">
        <f t="shared" si="4"/>
        <v>2.1869408756199005</v>
      </c>
      <c r="H51" s="2">
        <f t="shared" si="6"/>
        <v>0.21026315548780489</v>
      </c>
      <c r="I51" s="2">
        <f t="shared" si="5"/>
        <v>1.2112435477191114E-2</v>
      </c>
    </row>
    <row r="52" spans="1:9" x14ac:dyDescent="0.25">
      <c r="A52">
        <v>0.17602999999999999</v>
      </c>
      <c r="B52" s="2">
        <f t="shared" si="1"/>
        <v>1.1060291096228225</v>
      </c>
      <c r="C52">
        <v>13905465</v>
      </c>
      <c r="D52" s="2">
        <f t="shared" si="2"/>
        <v>13905465</v>
      </c>
      <c r="E52">
        <v>744650.0625</v>
      </c>
      <c r="F52" s="2">
        <f t="shared" si="3"/>
        <v>744650.0625</v>
      </c>
      <c r="G52" s="2">
        <f t="shared" si="4"/>
        <v>2.2333770513161864</v>
      </c>
      <c r="H52" s="2">
        <f t="shared" si="6"/>
        <v>0.2119735518292683</v>
      </c>
      <c r="I52" s="2">
        <f t="shared" si="5"/>
        <v>1.0263177347867865E-2</v>
      </c>
    </row>
    <row r="53" spans="1:9" x14ac:dyDescent="0.25">
      <c r="A53">
        <v>0.17968999999999999</v>
      </c>
      <c r="B53" s="2">
        <f t="shared" si="1"/>
        <v>1.1290255678470997</v>
      </c>
      <c r="C53">
        <v>14009290</v>
      </c>
      <c r="D53" s="2">
        <f t="shared" si="2"/>
        <v>14009290</v>
      </c>
      <c r="E53">
        <v>666149.875</v>
      </c>
      <c r="F53" s="2">
        <f t="shared" si="3"/>
        <v>666149.875</v>
      </c>
      <c r="G53" s="2">
        <f t="shared" si="4"/>
        <v>2.2798132270124722</v>
      </c>
      <c r="H53" s="2">
        <f t="shared" si="6"/>
        <v>0.21355625</v>
      </c>
      <c r="I53" s="2">
        <f t="shared" si="5"/>
        <v>8.9942371487937052E-3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4A7CB-B2DF-460F-B287-39D724548E6E}">
  <dimension ref="A1:I53"/>
  <sheetViews>
    <sheetView workbookViewId="0">
      <selection activeCell="K11" sqref="K11"/>
    </sheetView>
  </sheetViews>
  <sheetFormatPr defaultRowHeight="15" x14ac:dyDescent="0.25"/>
  <sheetData>
    <row r="1" spans="1:9" x14ac:dyDescent="0.25">
      <c r="A1" t="s">
        <v>23</v>
      </c>
      <c r="D1" t="s">
        <v>24</v>
      </c>
      <c r="G1" t="s">
        <v>25</v>
      </c>
      <c r="H1" t="s">
        <v>26</v>
      </c>
    </row>
    <row r="2" spans="1:9" x14ac:dyDescent="0.25">
      <c r="A2">
        <v>40</v>
      </c>
      <c r="D2">
        <v>9.81</v>
      </c>
      <c r="G2">
        <v>1025</v>
      </c>
      <c r="H2">
        <v>4</v>
      </c>
    </row>
    <row r="3" spans="1:9" x14ac:dyDescent="0.25">
      <c r="A3" t="s">
        <v>22</v>
      </c>
      <c r="B3" t="s">
        <v>22</v>
      </c>
      <c r="C3" t="s">
        <v>9</v>
      </c>
      <c r="D3" t="s">
        <v>9</v>
      </c>
      <c r="E3" t="s">
        <v>10</v>
      </c>
      <c r="F3" t="s">
        <v>10</v>
      </c>
      <c r="G3" t="s">
        <v>27</v>
      </c>
      <c r="H3" t="s">
        <v>43</v>
      </c>
      <c r="I3" t="s">
        <v>42</v>
      </c>
    </row>
    <row r="4" spans="1:9" x14ac:dyDescent="0.25">
      <c r="A4" t="s">
        <v>56</v>
      </c>
      <c r="B4" t="s">
        <v>58</v>
      </c>
      <c r="C4" t="s">
        <v>63</v>
      </c>
      <c r="D4" t="s">
        <v>64</v>
      </c>
      <c r="E4" t="s">
        <v>65</v>
      </c>
    </row>
    <row r="5" spans="1:9" x14ac:dyDescent="0.25">
      <c r="A5" s="1">
        <v>3.9788999999999996E-3</v>
      </c>
      <c r="B5" s="2">
        <f>2*PI()*A5</f>
        <v>2.5000166018736853E-2</v>
      </c>
      <c r="C5" s="1">
        <v>966139.85309999995</v>
      </c>
      <c r="D5" s="2">
        <f>C5*180/PI()</f>
        <v>55355736.002019346</v>
      </c>
      <c r="E5" s="1">
        <v>1.8200000000000001E-4</v>
      </c>
      <c r="F5" s="2">
        <f>E5*180/PI()</f>
        <v>1.0427831871380985E-2</v>
      </c>
      <c r="G5" s="2">
        <f>B5*SQRT($A$2/$D$2)</f>
        <v>5.0482212972118239E-2</v>
      </c>
      <c r="H5" s="2">
        <f t="shared" ref="H5:H36" si="0">D5/($G$2*$A$2^$H$2)</f>
        <v>2.1095935976379324E-2</v>
      </c>
      <c r="I5" s="2">
        <f>F5/($G$2*$A$2^$H$2*B5)</f>
        <v>1.589597960856986E-10</v>
      </c>
    </row>
    <row r="6" spans="1:9" x14ac:dyDescent="0.25">
      <c r="A6" s="1">
        <v>7.6395999999999999E-3</v>
      </c>
      <c r="B6" s="2">
        <f t="shared" ref="B6:B53" si="1">2*PI()*A6</f>
        <v>4.8001022472729166E-2</v>
      </c>
      <c r="C6" s="1">
        <v>967648.027</v>
      </c>
      <c r="D6" s="2">
        <f t="shared" ref="D6:D53" si="2">C6*180/PI()</f>
        <v>55442148.001261137</v>
      </c>
      <c r="E6" s="1">
        <v>7.26E-3</v>
      </c>
      <c r="F6" s="2">
        <f t="shared" ref="F6:F53" si="3">E6*180/PI()</f>
        <v>0.41596735926497763</v>
      </c>
      <c r="G6" s="2">
        <f t="shared" ref="G6:G53" si="4">B6*SQRT($A$2/$D$2)</f>
        <v>9.6927269904193258E-2</v>
      </c>
      <c r="H6" s="2">
        <f t="shared" si="0"/>
        <v>2.1128867378529398E-2</v>
      </c>
      <c r="I6" s="2">
        <f t="shared" ref="I6:I53" si="5">F6/($G$2*$A$2^$H$2*B6)</f>
        <v>3.302516027682755E-9</v>
      </c>
    </row>
    <row r="7" spans="1:9" x14ac:dyDescent="0.25">
      <c r="A7">
        <v>1.1299999999999999E-2</v>
      </c>
      <c r="B7" s="2">
        <f t="shared" si="1"/>
        <v>7.0999993971129313E-2</v>
      </c>
      <c r="C7" s="1">
        <v>970138.75139999995</v>
      </c>
      <c r="D7" s="2">
        <f t="shared" si="2"/>
        <v>55584855.997311383</v>
      </c>
      <c r="E7">
        <v>0.113508411</v>
      </c>
      <c r="F7" s="2">
        <f t="shared" si="3"/>
        <v>6.503552889536329</v>
      </c>
      <c r="G7" s="2">
        <f t="shared" si="4"/>
        <v>0.14336852059235872</v>
      </c>
      <c r="H7" s="2">
        <f t="shared" si="0"/>
        <v>2.1183253047755861E-2</v>
      </c>
      <c r="I7" s="2">
        <f t="shared" si="5"/>
        <v>3.4908286680784794E-8</v>
      </c>
    </row>
    <row r="8" spans="1:9" x14ac:dyDescent="0.25">
      <c r="A8">
        <v>1.4959999999999999E-2</v>
      </c>
      <c r="B8" s="2">
        <f t="shared" si="1"/>
        <v>9.3996452195406602E-2</v>
      </c>
      <c r="C8" s="1">
        <v>973659.77870000002</v>
      </c>
      <c r="D8" s="2">
        <f t="shared" si="2"/>
        <v>55786596.001151733</v>
      </c>
      <c r="E8">
        <v>0.81167876999999999</v>
      </c>
      <c r="F8" s="2">
        <f t="shared" si="3"/>
        <v>46.50576784136986</v>
      </c>
      <c r="G8" s="2">
        <f t="shared" si="4"/>
        <v>0.18980469628864483</v>
      </c>
      <c r="H8" s="2">
        <f t="shared" si="0"/>
        <v>2.1260135671170629E-2</v>
      </c>
      <c r="I8" s="2">
        <f t="shared" si="5"/>
        <v>1.8855216640304318E-7</v>
      </c>
    </row>
    <row r="9" spans="1:9" x14ac:dyDescent="0.25">
      <c r="A9">
        <v>1.8620000000000001E-2</v>
      </c>
      <c r="B9" s="2">
        <f t="shared" si="1"/>
        <v>0.1169929104196839</v>
      </c>
      <c r="C9" s="1">
        <v>978287.55409999995</v>
      </c>
      <c r="D9" s="2">
        <f t="shared" si="2"/>
        <v>56051748.000106193</v>
      </c>
      <c r="E9">
        <v>3.7645595620000001</v>
      </c>
      <c r="F9" s="2">
        <f t="shared" si="3"/>
        <v>215.69337462821778</v>
      </c>
      <c r="G9" s="2">
        <f t="shared" si="4"/>
        <v>0.23624087198493096</v>
      </c>
      <c r="H9" s="2">
        <f t="shared" si="0"/>
        <v>2.1361184451259983E-2</v>
      </c>
      <c r="I9" s="2">
        <f t="shared" si="5"/>
        <v>7.0260854862520099E-7</v>
      </c>
    </row>
    <row r="10" spans="1:9" x14ac:dyDescent="0.25">
      <c r="A10">
        <v>2.2280000000000001E-2</v>
      </c>
      <c r="B10" s="2">
        <f t="shared" si="1"/>
        <v>0.13998936864396119</v>
      </c>
      <c r="C10" s="1">
        <v>984120.16520000005</v>
      </c>
      <c r="D10" s="2">
        <f t="shared" si="2"/>
        <v>56385931.999677353</v>
      </c>
      <c r="E10">
        <v>13.25564784</v>
      </c>
      <c r="F10" s="2">
        <f t="shared" si="3"/>
        <v>759.49267594370599</v>
      </c>
      <c r="G10" s="2">
        <f t="shared" si="4"/>
        <v>0.2826770476812171</v>
      </c>
      <c r="H10" s="2">
        <f t="shared" si="0"/>
        <v>2.1488541158413626E-2</v>
      </c>
      <c r="I10" s="2">
        <f t="shared" si="5"/>
        <v>2.0675913405762139E-6</v>
      </c>
    </row>
    <row r="11" spans="1:9" x14ac:dyDescent="0.25">
      <c r="A11">
        <v>2.5940000000000001E-2</v>
      </c>
      <c r="B11" s="2">
        <f t="shared" si="1"/>
        <v>0.16298582686823848</v>
      </c>
      <c r="C11" s="1">
        <v>991280.48320000002</v>
      </c>
      <c r="D11" s="2">
        <f t="shared" si="2"/>
        <v>56796188.001048908</v>
      </c>
      <c r="E11">
        <v>38.551962549999999</v>
      </c>
      <c r="F11" s="2">
        <f t="shared" si="3"/>
        <v>2208.864746061407</v>
      </c>
      <c r="G11" s="2">
        <f t="shared" si="4"/>
        <v>0.32911322337750321</v>
      </c>
      <c r="H11" s="2">
        <f t="shared" si="0"/>
        <v>2.164488871991193E-2</v>
      </c>
      <c r="I11" s="2">
        <f t="shared" si="5"/>
        <v>5.1648231225009326E-6</v>
      </c>
    </row>
    <row r="12" spans="1:9" x14ac:dyDescent="0.25">
      <c r="A12">
        <v>2.9600000000000001E-2</v>
      </c>
      <c r="B12" s="2">
        <f t="shared" si="1"/>
        <v>0.18598228509251577</v>
      </c>
      <c r="C12" s="1">
        <v>999929.28780000005</v>
      </c>
      <c r="D12" s="2">
        <f t="shared" si="2"/>
        <v>57291728.002462246</v>
      </c>
      <c r="E12">
        <v>97.494415860000004</v>
      </c>
      <c r="F12" s="2">
        <f t="shared" si="3"/>
        <v>5586.0185548713162</v>
      </c>
      <c r="G12" s="2">
        <f t="shared" si="4"/>
        <v>0.37554939907378931</v>
      </c>
      <c r="H12" s="2">
        <f t="shared" si="0"/>
        <v>2.1833737805816406E-2</v>
      </c>
      <c r="I12" s="2">
        <f t="shared" si="5"/>
        <v>1.1446348482958961E-5</v>
      </c>
    </row>
    <row r="13" spans="1:9" x14ac:dyDescent="0.25">
      <c r="A13">
        <v>3.3270000000000001E-2</v>
      </c>
      <c r="B13" s="2">
        <f t="shared" si="1"/>
        <v>0.20904157516986485</v>
      </c>
      <c r="C13" s="1">
        <v>1010254.865</v>
      </c>
      <c r="D13" s="2">
        <f t="shared" si="2"/>
        <v>57883339.997058742</v>
      </c>
      <c r="E13">
        <v>221.4948607</v>
      </c>
      <c r="F13" s="2">
        <f t="shared" si="3"/>
        <v>12690.720701948083</v>
      </c>
      <c r="G13" s="2">
        <f t="shared" si="4"/>
        <v>0.42211244956705979</v>
      </c>
      <c r="H13" s="2">
        <f t="shared" si="0"/>
        <v>2.2059199694001046E-2</v>
      </c>
      <c r="I13" s="2">
        <f t="shared" si="5"/>
        <v>2.3136080478752064E-5</v>
      </c>
    </row>
    <row r="14" spans="1:9" x14ac:dyDescent="0.25">
      <c r="A14">
        <v>3.6929999999999998E-2</v>
      </c>
      <c r="B14" s="2">
        <f t="shared" si="1"/>
        <v>0.23203803339414211</v>
      </c>
      <c r="C14" s="1">
        <v>1022465.1189999999</v>
      </c>
      <c r="D14" s="2">
        <f t="shared" si="2"/>
        <v>58582936.018041477</v>
      </c>
      <c r="E14">
        <v>462.43432560000002</v>
      </c>
      <c r="F14" s="2">
        <f t="shared" si="3"/>
        <v>26495.535158858522</v>
      </c>
      <c r="G14" s="2">
        <f t="shared" si="4"/>
        <v>0.46854862526334584</v>
      </c>
      <c r="H14" s="2">
        <f t="shared" si="0"/>
        <v>2.2325814031265805E-2</v>
      </c>
      <c r="I14" s="2">
        <f t="shared" si="5"/>
        <v>4.3516072249384137E-5</v>
      </c>
    </row>
    <row r="15" spans="1:9" x14ac:dyDescent="0.25">
      <c r="A15">
        <v>4.0590000000000001E-2</v>
      </c>
      <c r="B15" s="2">
        <f t="shared" si="1"/>
        <v>0.2550344916184194</v>
      </c>
      <c r="C15" s="1">
        <v>1036805.721</v>
      </c>
      <c r="D15" s="2">
        <f t="shared" si="2"/>
        <v>59404591.988318346</v>
      </c>
      <c r="E15">
        <v>901.64315929999998</v>
      </c>
      <c r="F15" s="2">
        <f t="shared" si="3"/>
        <v>51660.347654731762</v>
      </c>
      <c r="G15" s="2">
        <f t="shared" si="4"/>
        <v>0.51498480095963195</v>
      </c>
      <c r="H15" s="2">
        <f t="shared" si="0"/>
        <v>2.2638945117499368E-2</v>
      </c>
      <c r="I15" s="2">
        <f t="shared" si="5"/>
        <v>7.7195960301035748E-5</v>
      </c>
    </row>
    <row r="16" spans="1:9" x14ac:dyDescent="0.25">
      <c r="A16">
        <v>4.4249999999999998E-2</v>
      </c>
      <c r="B16" s="2">
        <f t="shared" si="1"/>
        <v>0.27803094984269666</v>
      </c>
      <c r="C16" s="1">
        <v>1053527.6510000001</v>
      </c>
      <c r="D16" s="2">
        <f t="shared" si="2"/>
        <v>60362688.002631545</v>
      </c>
      <c r="E16">
        <v>1662.206856</v>
      </c>
      <c r="F16" s="2">
        <f t="shared" si="3"/>
        <v>95237.437526509791</v>
      </c>
      <c r="G16" s="2">
        <f t="shared" si="4"/>
        <v>0.56142097665591795</v>
      </c>
      <c r="H16" s="2">
        <f t="shared" si="0"/>
        <v>2.3004073171734581E-2</v>
      </c>
      <c r="I16" s="2">
        <f t="shared" si="5"/>
        <v>1.3054213991447574E-4</v>
      </c>
    </row>
    <row r="17" spans="1:9" x14ac:dyDescent="0.25">
      <c r="A17">
        <v>4.7910000000000001E-2</v>
      </c>
      <c r="B17" s="2">
        <f t="shared" si="1"/>
        <v>0.30102740806697398</v>
      </c>
      <c r="C17" s="1">
        <v>1072927.4040000001</v>
      </c>
      <c r="D17" s="2">
        <f t="shared" si="2"/>
        <v>61474211.973127812</v>
      </c>
      <c r="E17">
        <v>2923.5743050000001</v>
      </c>
      <c r="F17" s="2">
        <f t="shared" si="3"/>
        <v>167508.4687693929</v>
      </c>
      <c r="G17" s="2">
        <f t="shared" si="4"/>
        <v>0.60785715235220417</v>
      </c>
      <c r="H17" s="2">
        <f t="shared" si="0"/>
        <v>2.3427672245856637E-2</v>
      </c>
      <c r="I17" s="2">
        <f t="shared" si="5"/>
        <v>2.1206397550541963E-4</v>
      </c>
    </row>
    <row r="18" spans="1:9" x14ac:dyDescent="0.25">
      <c r="A18">
        <v>5.1569999999999998E-2</v>
      </c>
      <c r="B18" s="2">
        <f t="shared" si="1"/>
        <v>0.32402386629125124</v>
      </c>
      <c r="C18" s="1">
        <v>1095253.0279999999</v>
      </c>
      <c r="D18" s="2">
        <f t="shared" si="2"/>
        <v>62753376.003323779</v>
      </c>
      <c r="E18">
        <v>4940.7898569999998</v>
      </c>
      <c r="F18" s="2">
        <f t="shared" si="3"/>
        <v>283086.40626714553</v>
      </c>
      <c r="G18" s="2">
        <f t="shared" si="4"/>
        <v>0.65429332804849027</v>
      </c>
      <c r="H18" s="2">
        <f t="shared" si="0"/>
        <v>2.391515853785205E-2</v>
      </c>
      <c r="I18" s="2">
        <f t="shared" si="5"/>
        <v>3.3294936020789224E-4</v>
      </c>
    </row>
    <row r="19" spans="1:9" x14ac:dyDescent="0.25">
      <c r="A19">
        <v>5.5230000000000001E-2</v>
      </c>
      <c r="B19" s="2">
        <f t="shared" si="1"/>
        <v>0.34702032451552856</v>
      </c>
      <c r="C19" s="1">
        <v>1120735.882</v>
      </c>
      <c r="D19" s="2">
        <f t="shared" si="2"/>
        <v>64213435.987471841</v>
      </c>
      <c r="E19">
        <v>8066.6870920000001</v>
      </c>
      <c r="F19" s="2">
        <f t="shared" si="3"/>
        <v>462187.12502425927</v>
      </c>
      <c r="G19" s="2">
        <f t="shared" si="4"/>
        <v>0.70072950374477638</v>
      </c>
      <c r="H19" s="2">
        <f t="shared" si="0"/>
        <v>2.4471583836688963E-2</v>
      </c>
      <c r="I19" s="2">
        <f t="shared" si="5"/>
        <v>5.0757368839124731E-4</v>
      </c>
    </row>
    <row r="20" spans="1:9" x14ac:dyDescent="0.25">
      <c r="A20">
        <v>5.8889999999999998E-2</v>
      </c>
      <c r="B20" s="2">
        <f t="shared" si="1"/>
        <v>0.37001678273980582</v>
      </c>
      <c r="C20" s="1">
        <v>1149544.9850000001</v>
      </c>
      <c r="D20" s="2">
        <f t="shared" si="2"/>
        <v>65864076.000929527</v>
      </c>
      <c r="E20">
        <v>12782.931070000001</v>
      </c>
      <c r="F20" s="2">
        <f t="shared" si="3"/>
        <v>732408.00011764956</v>
      </c>
      <c r="G20" s="2">
        <f t="shared" si="4"/>
        <v>0.74716567944106249</v>
      </c>
      <c r="H20" s="2">
        <f t="shared" si="0"/>
        <v>2.5100638719866435E-2</v>
      </c>
      <c r="I20" s="2">
        <f t="shared" si="5"/>
        <v>7.5434119614011007E-4</v>
      </c>
    </row>
    <row r="21" spans="1:9" x14ac:dyDescent="0.25">
      <c r="A21">
        <v>6.2549999999999994E-2</v>
      </c>
      <c r="B21" s="2">
        <f t="shared" si="1"/>
        <v>0.39301324096408308</v>
      </c>
      <c r="C21" s="1">
        <v>1181707.9820000001</v>
      </c>
      <c r="D21" s="2">
        <f t="shared" si="2"/>
        <v>67706879.985521466</v>
      </c>
      <c r="E21">
        <v>19725.63048</v>
      </c>
      <c r="F21" s="2">
        <f t="shared" si="3"/>
        <v>1130195.3747386162</v>
      </c>
      <c r="G21" s="2">
        <f t="shared" si="4"/>
        <v>0.79360185513734849</v>
      </c>
      <c r="H21" s="2">
        <f t="shared" si="0"/>
        <v>2.5802926823750558E-2</v>
      </c>
      <c r="I21" s="2">
        <f t="shared" si="5"/>
        <v>1.0959292355703718E-3</v>
      </c>
    </row>
    <row r="22" spans="1:9" x14ac:dyDescent="0.25">
      <c r="A22">
        <v>6.6210000000000005E-2</v>
      </c>
      <c r="B22" s="2">
        <f t="shared" si="1"/>
        <v>0.41600969918836045</v>
      </c>
      <c r="C22" s="1">
        <v>1217060.2549999999</v>
      </c>
      <c r="D22" s="2">
        <f t="shared" si="2"/>
        <v>69732416.024615735</v>
      </c>
      <c r="E22">
        <v>29718.820729999999</v>
      </c>
      <c r="F22" s="2">
        <f t="shared" si="3"/>
        <v>1702762.9999349003</v>
      </c>
      <c r="G22" s="2">
        <f t="shared" si="4"/>
        <v>0.84003803083363482</v>
      </c>
      <c r="H22" s="2">
        <f t="shared" si="0"/>
        <v>2.6574853667917581E-2</v>
      </c>
      <c r="I22" s="2">
        <f t="shared" si="5"/>
        <v>1.559864655705746E-3</v>
      </c>
    </row>
    <row r="23" spans="1:9" x14ac:dyDescent="0.25">
      <c r="A23">
        <v>6.9870000000000002E-2</v>
      </c>
      <c r="B23" s="2">
        <f t="shared" si="1"/>
        <v>0.43900615741263771</v>
      </c>
      <c r="C23" s="1">
        <v>1255088.466</v>
      </c>
      <c r="D23" s="2">
        <f t="shared" si="2"/>
        <v>71911272.017348722</v>
      </c>
      <c r="E23">
        <v>43792.483869999996</v>
      </c>
      <c r="F23" s="2">
        <f t="shared" si="3"/>
        <v>2509124.5001457338</v>
      </c>
      <c r="G23" s="2">
        <f t="shared" si="4"/>
        <v>0.88647420652992082</v>
      </c>
      <c r="H23" s="2">
        <f t="shared" si="0"/>
        <v>2.7405210372465214E-2</v>
      </c>
      <c r="I23" s="2">
        <f t="shared" si="5"/>
        <v>2.1781499212342442E-3</v>
      </c>
    </row>
    <row r="24" spans="1:9" x14ac:dyDescent="0.25">
      <c r="A24">
        <v>7.3529999999999998E-2</v>
      </c>
      <c r="B24" s="2">
        <f t="shared" si="1"/>
        <v>0.46200261563691497</v>
      </c>
      <c r="C24" s="1">
        <v>1294804.3400000001</v>
      </c>
      <c r="D24" s="2">
        <f t="shared" si="2"/>
        <v>74186823.977222085</v>
      </c>
      <c r="E24">
        <v>63199.825199999999</v>
      </c>
      <c r="F24" s="2">
        <f t="shared" si="3"/>
        <v>3621083.2499245442</v>
      </c>
      <c r="G24" s="2">
        <f t="shared" si="4"/>
        <v>0.93291038222620692</v>
      </c>
      <c r="H24" s="2">
        <f t="shared" si="0"/>
        <v>2.8272417674246222E-2</v>
      </c>
      <c r="I24" s="2">
        <f t="shared" si="5"/>
        <v>2.9869657615107545E-3</v>
      </c>
    </row>
    <row r="25" spans="1:9" x14ac:dyDescent="0.25">
      <c r="A25">
        <v>7.7189999999999995E-2</v>
      </c>
      <c r="B25" s="2">
        <f t="shared" si="1"/>
        <v>0.48499907386119223</v>
      </c>
      <c r="C25" s="1">
        <v>1334575.507</v>
      </c>
      <c r="D25" s="2">
        <f t="shared" si="2"/>
        <v>76465543.992632046</v>
      </c>
      <c r="E25">
        <v>89358.169899999994</v>
      </c>
      <c r="F25" s="2">
        <f t="shared" si="3"/>
        <v>5119846.0002829488</v>
      </c>
      <c r="G25" s="2">
        <f t="shared" si="4"/>
        <v>0.97934655792249292</v>
      </c>
      <c r="H25" s="2">
        <f t="shared" si="0"/>
        <v>2.9140832314265262E-2</v>
      </c>
      <c r="I25" s="2">
        <f t="shared" si="5"/>
        <v>4.0230196889757134E-3</v>
      </c>
    </row>
    <row r="26" spans="1:9" x14ac:dyDescent="0.25">
      <c r="A26">
        <v>8.0850000000000005E-2</v>
      </c>
      <c r="B26" s="2">
        <f t="shared" si="1"/>
        <v>0.50799553208546955</v>
      </c>
      <c r="C26" s="1">
        <v>1372046.19</v>
      </c>
      <c r="D26" s="2">
        <f t="shared" si="2"/>
        <v>78612455.984004647</v>
      </c>
      <c r="E26">
        <v>123750.1882</v>
      </c>
      <c r="F26" s="2">
        <f t="shared" si="3"/>
        <v>7090363.4978096429</v>
      </c>
      <c r="G26" s="2">
        <f t="shared" si="4"/>
        <v>1.025782733618779</v>
      </c>
      <c r="H26" s="2">
        <f t="shared" si="0"/>
        <v>2.9959015237806648E-2</v>
      </c>
      <c r="I26" s="2">
        <f t="shared" si="5"/>
        <v>5.319181104512391E-3</v>
      </c>
    </row>
    <row r="27" spans="1:9" x14ac:dyDescent="0.25">
      <c r="A27">
        <v>8.4519999999999998E-2</v>
      </c>
      <c r="B27" s="2">
        <f t="shared" si="1"/>
        <v>0.53105482216281863</v>
      </c>
      <c r="C27" s="1">
        <v>1403813.1370000001</v>
      </c>
      <c r="D27" s="2">
        <f t="shared" si="2"/>
        <v>80432567.97512044</v>
      </c>
      <c r="E27">
        <v>167730.46950000001</v>
      </c>
      <c r="F27" s="2">
        <f t="shared" si="3"/>
        <v>9610247.9980977792</v>
      </c>
      <c r="G27" s="2">
        <f t="shared" si="4"/>
        <v>1.0723457841120496</v>
      </c>
      <c r="H27" s="2">
        <f t="shared" si="0"/>
        <v>3.065265547832334E-2</v>
      </c>
      <c r="I27" s="2">
        <f t="shared" si="5"/>
        <v>6.8965423523127609E-3</v>
      </c>
    </row>
    <row r="28" spans="1:9" x14ac:dyDescent="0.25">
      <c r="A28">
        <v>8.8179999999999994E-2</v>
      </c>
      <c r="B28" s="2">
        <f t="shared" si="1"/>
        <v>0.55405128038709583</v>
      </c>
      <c r="C28" s="1">
        <v>1425761.4210000001</v>
      </c>
      <c r="D28" s="2">
        <f t="shared" si="2"/>
        <v>81690112.015874952</v>
      </c>
      <c r="E28">
        <v>222163.79819999999</v>
      </c>
      <c r="F28" s="2">
        <f t="shared" si="3"/>
        <v>12729047.997456115</v>
      </c>
      <c r="G28" s="2">
        <f t="shared" si="4"/>
        <v>1.1187819598083355</v>
      </c>
      <c r="H28" s="2">
        <f t="shared" si="0"/>
        <v>3.1131902445074296E-2</v>
      </c>
      <c r="I28" s="2">
        <f t="shared" si="5"/>
        <v>8.755523752210748E-3</v>
      </c>
    </row>
    <row r="29" spans="1:9" x14ac:dyDescent="0.25">
      <c r="A29">
        <v>9.1840000000000005E-2</v>
      </c>
      <c r="B29" s="2">
        <f t="shared" si="1"/>
        <v>0.57704773861137326</v>
      </c>
      <c r="C29" s="1">
        <v>1433201.1310000001</v>
      </c>
      <c r="D29" s="2">
        <f t="shared" si="2"/>
        <v>82116375.999676213</v>
      </c>
      <c r="E29">
        <v>287002.64030000003</v>
      </c>
      <c r="F29" s="2">
        <f t="shared" si="3"/>
        <v>16444039.998301277</v>
      </c>
      <c r="G29" s="2">
        <f t="shared" si="4"/>
        <v>1.1652181355046218</v>
      </c>
      <c r="H29" s="2">
        <f t="shared" si="0"/>
        <v>3.1294350609632704E-2</v>
      </c>
      <c r="I29" s="2">
        <f t="shared" si="5"/>
        <v>1.0860078147119303E-2</v>
      </c>
    </row>
    <row r="30" spans="1:9" x14ac:dyDescent="0.25">
      <c r="A30">
        <v>9.5500000000000002E-2</v>
      </c>
      <c r="B30" s="2">
        <f t="shared" si="1"/>
        <v>0.60004419683565047</v>
      </c>
      <c r="C30" s="1">
        <v>1421770.76</v>
      </c>
      <c r="D30" s="2">
        <f t="shared" si="2"/>
        <v>81461463.983107492</v>
      </c>
      <c r="E30">
        <v>360874.11979999999</v>
      </c>
      <c r="F30" s="2">
        <f t="shared" si="3"/>
        <v>20676564.000038456</v>
      </c>
      <c r="G30" s="2">
        <f t="shared" si="4"/>
        <v>1.2116543112009079</v>
      </c>
      <c r="H30" s="2">
        <f t="shared" si="0"/>
        <v>3.1044765237464744E-2</v>
      </c>
      <c r="I30" s="2">
        <f t="shared" si="5"/>
        <v>1.3132012860594323E-2</v>
      </c>
    </row>
    <row r="31" spans="1:9" x14ac:dyDescent="0.25">
      <c r="A31">
        <v>9.9159999999999998E-2</v>
      </c>
      <c r="B31" s="2">
        <f t="shared" si="1"/>
        <v>0.62304065505992778</v>
      </c>
      <c r="C31" s="1">
        <v>1388331.3689999999</v>
      </c>
      <c r="D31" s="2">
        <f t="shared" si="2"/>
        <v>79545528.009319738</v>
      </c>
      <c r="E31">
        <v>440931.3603</v>
      </c>
      <c r="F31" s="2">
        <f t="shared" si="3"/>
        <v>25263506.00015226</v>
      </c>
      <c r="G31" s="2">
        <f t="shared" si="4"/>
        <v>1.258090486897194</v>
      </c>
      <c r="H31" s="2">
        <f t="shared" si="0"/>
        <v>3.0314606710868802E-2</v>
      </c>
      <c r="I31" s="2">
        <f t="shared" si="5"/>
        <v>1.5453021307934783E-2</v>
      </c>
    </row>
    <row r="32" spans="1:9" x14ac:dyDescent="0.25">
      <c r="A32">
        <v>0.10281999999999999</v>
      </c>
      <c r="B32" s="2">
        <f t="shared" si="1"/>
        <v>0.64603711328420499</v>
      </c>
      <c r="C32" s="1">
        <v>1331771.112</v>
      </c>
      <c r="D32" s="2">
        <f t="shared" si="2"/>
        <v>76304863.99504447</v>
      </c>
      <c r="E32">
        <v>522792.43349999998</v>
      </c>
      <c r="F32" s="2">
        <f t="shared" si="3"/>
        <v>29953800.000923753</v>
      </c>
      <c r="G32" s="2">
        <f t="shared" si="4"/>
        <v>1.3045266625934799</v>
      </c>
      <c r="H32" s="2">
        <f t="shared" si="0"/>
        <v>2.907959755908707E-2</v>
      </c>
      <c r="I32" s="2">
        <f t="shared" si="5"/>
        <v>1.7669759039495657E-2</v>
      </c>
    </row>
    <row r="33" spans="1:9" x14ac:dyDescent="0.25">
      <c r="A33">
        <v>0.10648000000000001</v>
      </c>
      <c r="B33" s="2">
        <f t="shared" si="1"/>
        <v>0.66903357150848242</v>
      </c>
      <c r="C33" s="1">
        <v>1254094.605</v>
      </c>
      <c r="D33" s="2">
        <f t="shared" si="2"/>
        <v>71854327.976626068</v>
      </c>
      <c r="E33">
        <v>601436.06200000003</v>
      </c>
      <c r="F33" s="2">
        <f t="shared" si="3"/>
        <v>34459747.999568515</v>
      </c>
      <c r="G33" s="2">
        <f t="shared" si="4"/>
        <v>1.3509628382897663</v>
      </c>
      <c r="H33" s="2">
        <f t="shared" si="0"/>
        <v>2.7383509137433714E-2</v>
      </c>
      <c r="I33" s="2">
        <f t="shared" si="5"/>
        <v>1.9629098559074635E-2</v>
      </c>
    </row>
    <row r="34" spans="1:9" x14ac:dyDescent="0.25">
      <c r="A34">
        <v>0.11014</v>
      </c>
      <c r="B34" s="2">
        <f t="shared" si="1"/>
        <v>0.69203002973275962</v>
      </c>
      <c r="C34" s="1">
        <v>1159762.4909999999</v>
      </c>
      <c r="D34" s="2">
        <f t="shared" si="2"/>
        <v>66449495.971879117</v>
      </c>
      <c r="E34">
        <v>671925.4425</v>
      </c>
      <c r="F34" s="2">
        <f t="shared" si="3"/>
        <v>38498492.002710275</v>
      </c>
      <c r="G34" s="2">
        <f t="shared" si="4"/>
        <v>1.3973990139860524</v>
      </c>
      <c r="H34" s="2">
        <f t="shared" si="0"/>
        <v>2.5323740842941738E-2</v>
      </c>
      <c r="I34" s="2">
        <f t="shared" si="5"/>
        <v>2.120093171265653E-2</v>
      </c>
    </row>
    <row r="35" spans="1:9" x14ac:dyDescent="0.25">
      <c r="A35">
        <v>0.1138</v>
      </c>
      <c r="B35" s="2">
        <f t="shared" si="1"/>
        <v>0.71502648795703694</v>
      </c>
      <c r="C35" s="1">
        <v>1055116.1100000001</v>
      </c>
      <c r="D35" s="2">
        <f t="shared" si="2"/>
        <v>60453699.999261118</v>
      </c>
      <c r="E35">
        <v>730496.45810000005</v>
      </c>
      <c r="F35" s="2">
        <f t="shared" si="3"/>
        <v>41854363.998385184</v>
      </c>
      <c r="G35" s="2">
        <f t="shared" si="4"/>
        <v>1.4438351896823385</v>
      </c>
      <c r="H35" s="2">
        <f t="shared" si="0"/>
        <v>2.3038757621669632E-2</v>
      </c>
      <c r="I35" s="2">
        <f t="shared" si="5"/>
        <v>2.2307699511305897E-2</v>
      </c>
    </row>
    <row r="36" spans="1:9" x14ac:dyDescent="0.25">
      <c r="A36">
        <v>0.11745999999999999</v>
      </c>
      <c r="B36" s="2">
        <f t="shared" si="1"/>
        <v>0.73802294618131414</v>
      </c>
      <c r="C36" s="1">
        <v>946966.78289999999</v>
      </c>
      <c r="D36" s="2">
        <f t="shared" si="2"/>
        <v>54257199.999251291</v>
      </c>
      <c r="E36">
        <v>775028.25470000005</v>
      </c>
      <c r="F36" s="2">
        <f t="shared" si="3"/>
        <v>44405847.997700214</v>
      </c>
      <c r="G36" s="2">
        <f t="shared" si="4"/>
        <v>1.4902713653786244</v>
      </c>
      <c r="H36" s="2">
        <f t="shared" si="0"/>
        <v>2.0677286585080522E-2</v>
      </c>
      <c r="I36" s="2">
        <f t="shared" si="5"/>
        <v>2.2930127650556357E-2</v>
      </c>
    </row>
    <row r="37" spans="1:9" x14ac:dyDescent="0.25">
      <c r="A37">
        <v>0.12112000000000001</v>
      </c>
      <c r="B37" s="2">
        <f t="shared" si="1"/>
        <v>0.76101940440559157</v>
      </c>
      <c r="C37" s="1">
        <v>841367.73089999997</v>
      </c>
      <c r="D37" s="2">
        <f t="shared" si="2"/>
        <v>48206819.999068782</v>
      </c>
      <c r="E37">
        <v>805068.86179999996</v>
      </c>
      <c r="F37" s="2">
        <f t="shared" si="3"/>
        <v>46127047.998540938</v>
      </c>
      <c r="G37" s="2">
        <f t="shared" si="4"/>
        <v>1.5367075410749107</v>
      </c>
      <c r="H37" s="2">
        <f t="shared" ref="H37:H53" si="6">D37/($G$2*$A$2^$H$2)</f>
        <v>1.8371501524035359E-2</v>
      </c>
      <c r="I37" s="2">
        <f t="shared" si="5"/>
        <v>2.3099155403243844E-2</v>
      </c>
    </row>
    <row r="38" spans="1:9" x14ac:dyDescent="0.25">
      <c r="A38">
        <v>0.12478</v>
      </c>
      <c r="B38" s="2">
        <f t="shared" si="1"/>
        <v>0.78401586262986878</v>
      </c>
      <c r="C38" s="1">
        <v>743010.74809999997</v>
      </c>
      <c r="D38" s="2">
        <f t="shared" si="2"/>
        <v>42571379.99898795</v>
      </c>
      <c r="E38">
        <v>821630.84959999996</v>
      </c>
      <c r="F38" s="2">
        <f t="shared" si="3"/>
        <v>47075979.999828108</v>
      </c>
      <c r="G38" s="2">
        <f t="shared" si="4"/>
        <v>1.5831437167711968</v>
      </c>
      <c r="H38" s="2">
        <f t="shared" si="6"/>
        <v>1.6223849084980164E-2</v>
      </c>
      <c r="I38" s="2">
        <f t="shared" si="5"/>
        <v>2.2882880326288432E-2</v>
      </c>
    </row>
    <row r="39" spans="1:9" x14ac:dyDescent="0.25">
      <c r="A39">
        <v>0.12844</v>
      </c>
      <c r="B39" s="2">
        <f t="shared" si="1"/>
        <v>0.80701232085414609</v>
      </c>
      <c r="C39" s="1">
        <v>655011.80570000003</v>
      </c>
      <c r="D39" s="2">
        <f t="shared" si="2"/>
        <v>37529411.997853123</v>
      </c>
      <c r="E39">
        <v>826633.59160000004</v>
      </c>
      <c r="F39" s="2">
        <f t="shared" si="3"/>
        <v>47362616.00242094</v>
      </c>
      <c r="G39" s="2">
        <f t="shared" si="4"/>
        <v>1.6295798924674829</v>
      </c>
      <c r="H39" s="2">
        <f t="shared" si="6"/>
        <v>1.4302367377230611E-2</v>
      </c>
      <c r="I39" s="2">
        <f t="shared" si="5"/>
        <v>2.2366173320430876E-2</v>
      </c>
    </row>
    <row r="40" spans="1:9" x14ac:dyDescent="0.25">
      <c r="A40">
        <v>0.1321</v>
      </c>
      <c r="B40" s="2">
        <f t="shared" si="1"/>
        <v>0.8300087790784233</v>
      </c>
      <c r="C40" s="1">
        <v>578880.64850000001</v>
      </c>
      <c r="D40" s="2">
        <f t="shared" si="2"/>
        <v>33167418.00084611</v>
      </c>
      <c r="E40">
        <v>822339.31370000006</v>
      </c>
      <c r="F40" s="2">
        <f t="shared" si="3"/>
        <v>47116572.002694644</v>
      </c>
      <c r="G40" s="2">
        <f t="shared" si="4"/>
        <v>1.6760160681637688</v>
      </c>
      <c r="H40" s="2">
        <f t="shared" si="6"/>
        <v>1.2640022103980988E-2</v>
      </c>
      <c r="I40" s="2">
        <f t="shared" si="5"/>
        <v>2.163351897517949E-2</v>
      </c>
    </row>
    <row r="41" spans="1:9" x14ac:dyDescent="0.25">
      <c r="A41">
        <v>0.13577</v>
      </c>
      <c r="B41" s="2">
        <f t="shared" si="1"/>
        <v>0.85306806915577238</v>
      </c>
      <c r="C41" s="1">
        <v>515130.22859999997</v>
      </c>
      <c r="D41" s="2">
        <f t="shared" si="2"/>
        <v>29514787.998389296</v>
      </c>
      <c r="E41">
        <v>811370.54760000005</v>
      </c>
      <c r="F41" s="2">
        <f t="shared" si="3"/>
        <v>46488107.998698473</v>
      </c>
      <c r="G41" s="2">
        <f t="shared" si="4"/>
        <v>1.7225791186570394</v>
      </c>
      <c r="H41" s="2">
        <f t="shared" si="6"/>
        <v>1.124801371889836E-2</v>
      </c>
      <c r="I41" s="2">
        <f t="shared" si="5"/>
        <v>2.0767984658255498E-2</v>
      </c>
    </row>
    <row r="42" spans="1:9" x14ac:dyDescent="0.25">
      <c r="A42">
        <v>0.13943</v>
      </c>
      <c r="B42" s="2">
        <f t="shared" si="1"/>
        <v>0.8760645273800497</v>
      </c>
      <c r="C42" s="1">
        <v>463229.68680000002</v>
      </c>
      <c r="D42" s="2">
        <f t="shared" si="2"/>
        <v>26541105.99880698</v>
      </c>
      <c r="E42">
        <v>796210.40830000001</v>
      </c>
      <c r="F42" s="2">
        <f t="shared" si="3"/>
        <v>45619495.999978051</v>
      </c>
      <c r="G42" s="2">
        <f t="shared" si="4"/>
        <v>1.7690152943533255</v>
      </c>
      <c r="H42" s="2">
        <f t="shared" si="6"/>
        <v>1.0114750761740465E-2</v>
      </c>
      <c r="I42" s="2">
        <f t="shared" si="5"/>
        <v>1.9844975016305097E-2</v>
      </c>
    </row>
    <row r="43" spans="1:9" x14ac:dyDescent="0.25">
      <c r="A43">
        <v>0.14308999999999999</v>
      </c>
      <c r="B43" s="2">
        <f t="shared" si="1"/>
        <v>0.89906098560432701</v>
      </c>
      <c r="C43" s="1">
        <v>422002.46169999999</v>
      </c>
      <c r="D43" s="2">
        <f t="shared" si="2"/>
        <v>24178959.999541163</v>
      </c>
      <c r="E43">
        <v>779246.64569999999</v>
      </c>
      <c r="F43" s="2">
        <f t="shared" si="3"/>
        <v>44647543.998336181</v>
      </c>
      <c r="G43" s="2">
        <f t="shared" si="4"/>
        <v>1.8154514700496116</v>
      </c>
      <c r="H43" s="2">
        <f t="shared" si="6"/>
        <v>9.214542682751967E-3</v>
      </c>
      <c r="I43" s="2">
        <f t="shared" si="5"/>
        <v>1.8925379249862592E-2</v>
      </c>
    </row>
    <row r="44" spans="1:9" x14ac:dyDescent="0.25">
      <c r="A44">
        <v>0.14674999999999999</v>
      </c>
      <c r="B44" s="2">
        <f t="shared" si="1"/>
        <v>0.92205744382860422</v>
      </c>
      <c r="C44" s="1">
        <v>389742.80810000002</v>
      </c>
      <c r="D44" s="2">
        <f t="shared" si="2"/>
        <v>22330617.999707155</v>
      </c>
      <c r="E44">
        <v>762374.05920000002</v>
      </c>
      <c r="F44" s="2">
        <f t="shared" si="3"/>
        <v>43680816.002416775</v>
      </c>
      <c r="G44" s="2">
        <f t="shared" si="4"/>
        <v>1.8618876457458977</v>
      </c>
      <c r="H44" s="2">
        <f t="shared" si="6"/>
        <v>8.5101440547664456E-3</v>
      </c>
      <c r="I44" s="2">
        <f t="shared" si="5"/>
        <v>1.8053812754685341E-2</v>
      </c>
    </row>
    <row r="45" spans="1:9" x14ac:dyDescent="0.25">
      <c r="A45">
        <v>0.15040999999999999</v>
      </c>
      <c r="B45" s="2">
        <f t="shared" si="1"/>
        <v>0.94505390205288153</v>
      </c>
      <c r="C45" s="1">
        <v>364038.71590000001</v>
      </c>
      <c r="D45" s="2">
        <f t="shared" si="2"/>
        <v>20857882.000432018</v>
      </c>
      <c r="E45">
        <v>747267.18729999999</v>
      </c>
      <c r="F45" s="2">
        <f t="shared" si="3"/>
        <v>42815256.00090199</v>
      </c>
      <c r="G45" s="2">
        <f t="shared" si="4"/>
        <v>1.9083238214421838</v>
      </c>
      <c r="H45" s="2">
        <f t="shared" si="6"/>
        <v>7.9488879574817137E-3</v>
      </c>
      <c r="I45" s="2">
        <f t="shared" si="5"/>
        <v>1.7265459249515974E-2</v>
      </c>
    </row>
    <row r="46" spans="1:9" x14ac:dyDescent="0.25">
      <c r="A46">
        <v>0.15407000000000001</v>
      </c>
      <c r="B46" s="2">
        <f t="shared" si="1"/>
        <v>0.96805036027715896</v>
      </c>
      <c r="C46" s="1">
        <v>342680.91239999997</v>
      </c>
      <c r="D46" s="2">
        <f t="shared" si="2"/>
        <v>19634170.000212274</v>
      </c>
      <c r="E46">
        <v>734549.67119999998</v>
      </c>
      <c r="F46" s="2">
        <f t="shared" si="3"/>
        <v>42086596.002482317</v>
      </c>
      <c r="G46" s="2">
        <f t="shared" si="4"/>
        <v>1.9547599971384702</v>
      </c>
      <c r="H46" s="2">
        <f t="shared" si="6"/>
        <v>7.4825342988613852E-3</v>
      </c>
      <c r="I46" s="2">
        <f t="shared" si="5"/>
        <v>1.6568455262719765E-2</v>
      </c>
    </row>
    <row r="47" spans="1:9" x14ac:dyDescent="0.25">
      <c r="A47">
        <v>0.15773000000000001</v>
      </c>
      <c r="B47" s="2">
        <f t="shared" si="1"/>
        <v>0.99104681850143617</v>
      </c>
      <c r="C47" s="1">
        <v>323275.15490000002</v>
      </c>
      <c r="D47" s="2">
        <f t="shared" si="2"/>
        <v>18522301.997207936</v>
      </c>
      <c r="E47">
        <v>724440.5845</v>
      </c>
      <c r="F47" s="2">
        <f t="shared" si="3"/>
        <v>41507387.999840483</v>
      </c>
      <c r="G47" s="2">
        <f t="shared" si="4"/>
        <v>2.001196172834756</v>
      </c>
      <c r="H47" s="2">
        <f t="shared" si="6"/>
        <v>7.0588041147896094E-3</v>
      </c>
      <c r="I47" s="2">
        <f t="shared" si="5"/>
        <v>1.5961268462701371E-2</v>
      </c>
    </row>
    <row r="48" spans="1:9" x14ac:dyDescent="0.25">
      <c r="A48">
        <v>0.16139000000000001</v>
      </c>
      <c r="B48" s="2">
        <f t="shared" si="1"/>
        <v>1.0140432767257135</v>
      </c>
      <c r="C48" s="1">
        <v>304311.0356</v>
      </c>
      <c r="D48" s="2">
        <f t="shared" si="2"/>
        <v>17435737.999135345</v>
      </c>
      <c r="E48">
        <v>716113.75829999999</v>
      </c>
      <c r="F48" s="2">
        <f t="shared" si="3"/>
        <v>41030296.00184153</v>
      </c>
      <c r="G48" s="2">
        <f t="shared" si="4"/>
        <v>2.0476323485310424</v>
      </c>
      <c r="H48" s="2">
        <f t="shared" si="6"/>
        <v>6.6447172252802385E-3</v>
      </c>
      <c r="I48" s="2">
        <f t="shared" si="5"/>
        <v>1.541999842738331E-2</v>
      </c>
    </row>
    <row r="49" spans="1:9" x14ac:dyDescent="0.25">
      <c r="A49">
        <v>0.16505</v>
      </c>
      <c r="B49" s="2">
        <f t="shared" si="1"/>
        <v>1.0370397349499907</v>
      </c>
      <c r="C49" s="1">
        <v>285126.935</v>
      </c>
      <c r="D49" s="2">
        <f t="shared" si="2"/>
        <v>16336570.001000954</v>
      </c>
      <c r="E49">
        <v>708138.65079999994</v>
      </c>
      <c r="F49" s="2">
        <f t="shared" si="3"/>
        <v>40573356.000928394</v>
      </c>
      <c r="G49" s="2">
        <f t="shared" si="4"/>
        <v>2.0940685242273283</v>
      </c>
      <c r="H49" s="2">
        <f t="shared" si="6"/>
        <v>6.2258269820887778E-3</v>
      </c>
      <c r="I49" s="2">
        <f t="shared" si="5"/>
        <v>1.4910139401066032E-2</v>
      </c>
    </row>
    <row r="50" spans="1:9" x14ac:dyDescent="0.25">
      <c r="A50">
        <v>0.16871</v>
      </c>
      <c r="B50" s="2">
        <f t="shared" si="1"/>
        <v>1.0600361931742679</v>
      </c>
      <c r="C50" s="1">
        <v>265436.47940000001</v>
      </c>
      <c r="D50" s="2">
        <f t="shared" si="2"/>
        <v>15208389.998431219</v>
      </c>
      <c r="E50">
        <v>699554.77249999996</v>
      </c>
      <c r="F50" s="2">
        <f t="shared" si="3"/>
        <v>40081536.002484463</v>
      </c>
      <c r="G50" s="2">
        <f t="shared" si="4"/>
        <v>2.1405046999236141</v>
      </c>
      <c r="H50" s="2">
        <f t="shared" si="6"/>
        <v>5.7958803347679952E-3</v>
      </c>
      <c r="I50" s="2">
        <f t="shared" si="5"/>
        <v>1.4409862332117319E-2</v>
      </c>
    </row>
    <row r="51" spans="1:9" x14ac:dyDescent="0.25">
      <c r="A51">
        <v>0.17237</v>
      </c>
      <c r="B51" s="2">
        <f t="shared" si="1"/>
        <v>1.0830326513985453</v>
      </c>
      <c r="C51" s="1">
        <v>245572.73009999999</v>
      </c>
      <c r="D51" s="2">
        <f t="shared" si="2"/>
        <v>14070280.998235274</v>
      </c>
      <c r="E51">
        <v>689397.37509999995</v>
      </c>
      <c r="F51" s="2">
        <f t="shared" si="3"/>
        <v>39499560.000627309</v>
      </c>
      <c r="G51" s="2">
        <f t="shared" si="4"/>
        <v>2.1869408756199005</v>
      </c>
      <c r="H51" s="2">
        <f t="shared" si="6"/>
        <v>5.3621497706689307E-3</v>
      </c>
      <c r="I51" s="2">
        <f t="shared" si="5"/>
        <v>1.3899106325566724E-2</v>
      </c>
    </row>
    <row r="52" spans="1:9" x14ac:dyDescent="0.25">
      <c r="A52">
        <v>0.17602999999999999</v>
      </c>
      <c r="B52" s="2">
        <f t="shared" si="1"/>
        <v>1.1060291096228225</v>
      </c>
      <c r="C52" s="1">
        <v>226302.91639999999</v>
      </c>
      <c r="D52" s="2">
        <f t="shared" si="2"/>
        <v>12966202.001221901</v>
      </c>
      <c r="E52">
        <v>676746.94940000004</v>
      </c>
      <c r="F52" s="2">
        <f t="shared" si="3"/>
        <v>38774743.998973481</v>
      </c>
      <c r="G52" s="2">
        <f t="shared" si="4"/>
        <v>2.2333770513161864</v>
      </c>
      <c r="H52" s="2">
        <f t="shared" si="6"/>
        <v>4.941387957782737E-3</v>
      </c>
      <c r="I52" s="2">
        <f t="shared" si="5"/>
        <v>1.3360372016340227E-2</v>
      </c>
    </row>
    <row r="53" spans="1:9" x14ac:dyDescent="0.25">
      <c r="A53">
        <v>0.17968999999999999</v>
      </c>
      <c r="B53" s="2">
        <f t="shared" si="1"/>
        <v>1.1290255678470997</v>
      </c>
      <c r="C53" s="1">
        <v>208640.32399999999</v>
      </c>
      <c r="D53" s="2">
        <f t="shared" si="2"/>
        <v>11954210.001442058</v>
      </c>
      <c r="E53">
        <v>660915.06779999996</v>
      </c>
      <c r="F53" s="2">
        <f t="shared" si="3"/>
        <v>37867644.00154265</v>
      </c>
      <c r="G53" s="2">
        <f t="shared" si="4"/>
        <v>2.2798132270124722</v>
      </c>
      <c r="H53" s="2">
        <f t="shared" si="6"/>
        <v>4.5557202749398088E-3</v>
      </c>
      <c r="I53" s="2">
        <f t="shared" si="5"/>
        <v>1.2782054879765985E-2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DBB1E-C1CB-4863-8F8B-2C6203C351D1}">
  <dimension ref="A1:I53"/>
  <sheetViews>
    <sheetView workbookViewId="0">
      <selection activeCell="M11" sqref="M11"/>
    </sheetView>
  </sheetViews>
  <sheetFormatPr defaultRowHeight="15" x14ac:dyDescent="0.25"/>
  <cols>
    <col min="5" max="5" width="12" bestFit="1" customWidth="1"/>
  </cols>
  <sheetData>
    <row r="1" spans="1:9" x14ac:dyDescent="0.25">
      <c r="A1" t="s">
        <v>23</v>
      </c>
      <c r="D1" t="s">
        <v>24</v>
      </c>
      <c r="G1" t="s">
        <v>25</v>
      </c>
      <c r="H1" t="s">
        <v>26</v>
      </c>
    </row>
    <row r="2" spans="1:9" x14ac:dyDescent="0.25">
      <c r="A2">
        <v>40</v>
      </c>
      <c r="D2">
        <v>9.81</v>
      </c>
      <c r="G2">
        <v>1025</v>
      </c>
      <c r="H2">
        <v>5</v>
      </c>
    </row>
    <row r="3" spans="1:9" x14ac:dyDescent="0.25">
      <c r="A3" t="s">
        <v>22</v>
      </c>
      <c r="B3" t="s">
        <v>22</v>
      </c>
      <c r="C3" t="s">
        <v>11</v>
      </c>
      <c r="D3" t="s">
        <v>11</v>
      </c>
      <c r="E3" t="s">
        <v>12</v>
      </c>
      <c r="F3" t="s">
        <v>12</v>
      </c>
      <c r="G3" t="s">
        <v>27</v>
      </c>
      <c r="H3" t="s">
        <v>44</v>
      </c>
      <c r="I3" t="s">
        <v>45</v>
      </c>
    </row>
    <row r="4" spans="1:9" x14ac:dyDescent="0.25">
      <c r="A4" t="s">
        <v>56</v>
      </c>
      <c r="B4" t="s">
        <v>58</v>
      </c>
      <c r="C4" t="s">
        <v>66</v>
      </c>
      <c r="D4" t="s">
        <v>67</v>
      </c>
      <c r="E4" t="s">
        <v>68</v>
      </c>
      <c r="F4" t="s">
        <v>69</v>
      </c>
    </row>
    <row r="5" spans="1:9" x14ac:dyDescent="0.25">
      <c r="A5" s="1">
        <v>3.9788999999999996E-3</v>
      </c>
      <c r="B5" s="2">
        <f>2*PI()*A5</f>
        <v>2.5000166018736853E-2</v>
      </c>
      <c r="C5">
        <v>6747355.7613738198</v>
      </c>
      <c r="D5" s="2">
        <f>C5*180/PI()</f>
        <v>386595008.00000006</v>
      </c>
      <c r="E5" s="1">
        <v>4.5899999999999999E-4</v>
      </c>
      <c r="F5" s="2">
        <f>E5*180/PI()</f>
        <v>2.6298762796504786E-2</v>
      </c>
      <c r="G5" s="2">
        <f>B5*SQRT($A$2/$D$2)</f>
        <v>5.0482212972118239E-2</v>
      </c>
      <c r="H5" s="2">
        <f t="shared" ref="H5:H36" si="0">D5/($G$2*$A$2^$H$2)</f>
        <v>3.6832603658536593E-3</v>
      </c>
      <c r="I5" s="2">
        <f>F5/($G$2*$A$2^$H$2*B5)</f>
        <v>1.0022327802655995E-11</v>
      </c>
    </row>
    <row r="6" spans="1:9" x14ac:dyDescent="0.25">
      <c r="A6" s="1">
        <v>7.6395999999999999E-3</v>
      </c>
      <c r="B6" s="2">
        <f t="shared" ref="B6:B53" si="1">2*PI()*A6</f>
        <v>4.8001022472729166E-2</v>
      </c>
      <c r="C6">
        <v>6751684.1779187601</v>
      </c>
      <c r="D6" s="2">
        <f t="shared" ref="D6:D53" si="2">C6*180/PI()</f>
        <v>386843007.99999976</v>
      </c>
      <c r="E6" s="1">
        <v>1.8200000000000001E-2</v>
      </c>
      <c r="F6" s="2">
        <f t="shared" ref="F6:F53" si="3">E6*180/PI()</f>
        <v>1.0427831871380984</v>
      </c>
      <c r="G6" s="2">
        <f t="shared" ref="G6:G53" si="4">B6*SQRT($A$2/$D$2)</f>
        <v>9.6927269904193258E-2</v>
      </c>
      <c r="H6" s="2">
        <f t="shared" si="0"/>
        <v>3.6856231707317051E-3</v>
      </c>
      <c r="I6" s="2">
        <f t="shared" ref="I6:I53" si="5">F6/($G$2*$A$2^$H$2*B6)</f>
        <v>2.0697586674871265E-10</v>
      </c>
    </row>
    <row r="7" spans="1:9" x14ac:dyDescent="0.25">
      <c r="A7">
        <v>1.1299999999999999E-2</v>
      </c>
      <c r="B7" s="2">
        <f t="shared" si="1"/>
        <v>7.0999993971129313E-2</v>
      </c>
      <c r="C7">
        <v>6758835.2805563798</v>
      </c>
      <c r="D7" s="2">
        <f t="shared" si="2"/>
        <v>387252736.00000024</v>
      </c>
      <c r="E7">
        <v>0.28405808799999999</v>
      </c>
      <c r="F7" s="2">
        <f t="shared" si="3"/>
        <v>16.275329578955734</v>
      </c>
      <c r="G7" s="2">
        <f t="shared" si="4"/>
        <v>0.14336852059235872</v>
      </c>
      <c r="H7" s="2">
        <f t="shared" si="0"/>
        <v>3.6895268292682949E-3</v>
      </c>
      <c r="I7" s="2">
        <f t="shared" si="5"/>
        <v>2.1839749765106818E-9</v>
      </c>
    </row>
    <row r="8" spans="1:9" x14ac:dyDescent="0.25">
      <c r="A8">
        <v>1.4959999999999999E-2</v>
      </c>
      <c r="B8" s="2">
        <f t="shared" si="1"/>
        <v>9.3996452195406602E-2</v>
      </c>
      <c r="C8">
        <v>6768941.9935624804</v>
      </c>
      <c r="D8" s="2">
        <f t="shared" si="2"/>
        <v>387831807.99999976</v>
      </c>
      <c r="E8">
        <v>2.0368433920000002</v>
      </c>
      <c r="F8" s="2">
        <f t="shared" si="3"/>
        <v>116.70252989071071</v>
      </c>
      <c r="G8" s="2">
        <f t="shared" si="4"/>
        <v>0.18980469628864483</v>
      </c>
      <c r="H8" s="2">
        <f t="shared" si="0"/>
        <v>3.6950439024390222E-3</v>
      </c>
      <c r="I8" s="2">
        <f t="shared" si="5"/>
        <v>1.182891706608647E-8</v>
      </c>
    </row>
    <row r="9" spans="1:9" x14ac:dyDescent="0.25">
      <c r="A9">
        <v>1.8620000000000001E-2</v>
      </c>
      <c r="B9" s="2">
        <f t="shared" si="1"/>
        <v>0.1169929104196839</v>
      </c>
      <c r="C9">
        <v>6782215.4319634102</v>
      </c>
      <c r="D9" s="2">
        <f t="shared" si="2"/>
        <v>388592319.99999994</v>
      </c>
      <c r="E9">
        <v>9.4672702940000004</v>
      </c>
      <c r="F9" s="2">
        <f t="shared" si="3"/>
        <v>542.43463135577815</v>
      </c>
      <c r="G9" s="2">
        <f t="shared" si="4"/>
        <v>0.23624087198493096</v>
      </c>
      <c r="H9" s="2">
        <f t="shared" si="0"/>
        <v>3.702289634146341E-3</v>
      </c>
      <c r="I9" s="2">
        <f t="shared" si="5"/>
        <v>4.4173726907218345E-8</v>
      </c>
    </row>
    <row r="10" spans="1:9" x14ac:dyDescent="0.25">
      <c r="A10">
        <v>2.2280000000000001E-2</v>
      </c>
      <c r="B10" s="2">
        <f t="shared" si="1"/>
        <v>0.13998936864396119</v>
      </c>
      <c r="C10">
        <v>6798905.24765536</v>
      </c>
      <c r="D10" s="2">
        <f t="shared" si="2"/>
        <v>389548575.99999988</v>
      </c>
      <c r="E10">
        <v>33.421020519999999</v>
      </c>
      <c r="F10" s="2">
        <f t="shared" si="3"/>
        <v>1914.8834228161197</v>
      </c>
      <c r="G10" s="2">
        <f t="shared" si="4"/>
        <v>0.2826770476812171</v>
      </c>
      <c r="H10" s="2">
        <f t="shared" si="0"/>
        <v>3.7114003048780478E-3</v>
      </c>
      <c r="I10" s="2">
        <f t="shared" si="5"/>
        <v>1.3032371833961593E-7</v>
      </c>
    </row>
    <row r="11" spans="1:9" x14ac:dyDescent="0.25">
      <c r="A11">
        <v>2.5940000000000001E-2</v>
      </c>
      <c r="B11" s="2">
        <f t="shared" si="1"/>
        <v>0.16298582686823848</v>
      </c>
      <c r="C11">
        <v>6819382.2881977996</v>
      </c>
      <c r="D11" s="2">
        <f t="shared" si="2"/>
        <v>390721823.99999994</v>
      </c>
      <c r="E11">
        <v>97.482092879999996</v>
      </c>
      <c r="F11" s="2">
        <f t="shared" si="3"/>
        <v>5585.3125001262924</v>
      </c>
      <c r="G11" s="2">
        <f t="shared" si="4"/>
        <v>0.32911322337750321</v>
      </c>
      <c r="H11" s="2">
        <f t="shared" si="0"/>
        <v>3.7225783536585359E-3</v>
      </c>
      <c r="I11" s="2">
        <f t="shared" si="5"/>
        <v>3.2649295524412123E-7</v>
      </c>
    </row>
    <row r="12" spans="1:9" x14ac:dyDescent="0.25">
      <c r="A12">
        <v>2.9600000000000001E-2</v>
      </c>
      <c r="B12" s="2">
        <f t="shared" si="1"/>
        <v>0.18598228509251577</v>
      </c>
      <c r="C12">
        <v>6844077.1612237804</v>
      </c>
      <c r="D12" s="2">
        <f t="shared" si="2"/>
        <v>392136736.00000006</v>
      </c>
      <c r="E12">
        <v>247.39157549999999</v>
      </c>
      <c r="F12" s="2">
        <f t="shared" si="3"/>
        <v>14174.493163242058</v>
      </c>
      <c r="G12" s="2">
        <f t="shared" si="4"/>
        <v>0.37554939907378931</v>
      </c>
      <c r="H12" s="2">
        <f t="shared" si="0"/>
        <v>3.736058841463415E-3</v>
      </c>
      <c r="I12" s="2">
        <f t="shared" si="5"/>
        <v>7.2612625039662758E-7</v>
      </c>
    </row>
    <row r="13" spans="1:9" x14ac:dyDescent="0.25">
      <c r="A13">
        <v>3.3270000000000001E-2</v>
      </c>
      <c r="B13" s="2">
        <f t="shared" si="1"/>
        <v>0.20904157516986485</v>
      </c>
      <c r="C13">
        <v>6873524.3563634297</v>
      </c>
      <c r="D13" s="2">
        <f t="shared" si="2"/>
        <v>393823936.00000018</v>
      </c>
      <c r="E13">
        <v>564.18183950000002</v>
      </c>
      <c r="F13" s="2">
        <f t="shared" si="3"/>
        <v>32325.238281277201</v>
      </c>
      <c r="G13" s="2">
        <f t="shared" si="4"/>
        <v>0.42211244956705979</v>
      </c>
      <c r="H13" s="2">
        <f t="shared" si="0"/>
        <v>3.7521335365853677E-3</v>
      </c>
      <c r="I13" s="2">
        <f t="shared" si="5"/>
        <v>1.4732798316482995E-6</v>
      </c>
    </row>
    <row r="14" spans="1:9" x14ac:dyDescent="0.25">
      <c r="A14">
        <v>3.6929999999999998E-2</v>
      </c>
      <c r="B14" s="2">
        <f t="shared" si="1"/>
        <v>0.23203803339414211</v>
      </c>
      <c r="C14">
        <v>6908313.09677222</v>
      </c>
      <c r="D14" s="2">
        <f t="shared" si="2"/>
        <v>395817184.00000006</v>
      </c>
      <c r="E14">
        <v>1182.814406</v>
      </c>
      <c r="F14" s="2">
        <f t="shared" si="3"/>
        <v>67770.273411073431</v>
      </c>
      <c r="G14" s="2">
        <f t="shared" si="4"/>
        <v>0.46854862526334584</v>
      </c>
      <c r="H14" s="2">
        <f t="shared" si="0"/>
        <v>3.7711240853658544E-3</v>
      </c>
      <c r="I14" s="2">
        <f t="shared" si="5"/>
        <v>2.7826349764545019E-6</v>
      </c>
    </row>
    <row r="15" spans="1:9" x14ac:dyDescent="0.25">
      <c r="A15">
        <v>4.0590000000000001E-2</v>
      </c>
      <c r="B15" s="2">
        <f t="shared" si="1"/>
        <v>0.2550344916184194</v>
      </c>
      <c r="C15">
        <v>6949178.3755047498</v>
      </c>
      <c r="D15" s="2">
        <f t="shared" si="2"/>
        <v>398158591.9999997</v>
      </c>
      <c r="E15">
        <v>2316.706416</v>
      </c>
      <c r="F15" s="2">
        <f t="shared" si="3"/>
        <v>132737.50000767916</v>
      </c>
      <c r="G15" s="2">
        <f t="shared" si="4"/>
        <v>0.51498480095963195</v>
      </c>
      <c r="H15" s="2">
        <f t="shared" si="0"/>
        <v>3.7934317073170703E-3</v>
      </c>
      <c r="I15" s="2">
        <f t="shared" si="5"/>
        <v>4.958734912865511E-6</v>
      </c>
    </row>
    <row r="16" spans="1:9" x14ac:dyDescent="0.25">
      <c r="A16">
        <v>4.4249999999999998E-2</v>
      </c>
      <c r="B16" s="2">
        <f t="shared" si="1"/>
        <v>0.27803094984269666</v>
      </c>
      <c r="C16">
        <v>6996799.8935849303</v>
      </c>
      <c r="D16" s="2">
        <f t="shared" si="2"/>
        <v>400887104.00000006</v>
      </c>
      <c r="E16">
        <v>4291.66482</v>
      </c>
      <c r="F16" s="2">
        <f t="shared" si="3"/>
        <v>245894.28127077216</v>
      </c>
      <c r="G16" s="2">
        <f t="shared" si="4"/>
        <v>0.56142097665591795</v>
      </c>
      <c r="H16" s="2">
        <f t="shared" si="0"/>
        <v>3.8194274390243909E-3</v>
      </c>
      <c r="I16" s="2">
        <f t="shared" si="5"/>
        <v>8.4261941793854754E-6</v>
      </c>
    </row>
    <row r="17" spans="1:9" x14ac:dyDescent="0.25">
      <c r="A17">
        <v>4.7910000000000001E-2</v>
      </c>
      <c r="B17" s="2">
        <f t="shared" si="1"/>
        <v>0.30102740806697398</v>
      </c>
      <c r="C17">
        <v>7052099.1848577997</v>
      </c>
      <c r="D17" s="2">
        <f t="shared" si="2"/>
        <v>404055520.00000012</v>
      </c>
      <c r="E17">
        <v>7587.4889469999998</v>
      </c>
      <c r="F17" s="2">
        <f t="shared" si="3"/>
        <v>434731.09376526118</v>
      </c>
      <c r="G17" s="2">
        <f t="shared" si="4"/>
        <v>0.60785715235220417</v>
      </c>
      <c r="H17" s="2">
        <f t="shared" si="0"/>
        <v>3.849614329268294E-3</v>
      </c>
      <c r="I17" s="2">
        <f t="shared" si="5"/>
        <v>1.3759125836586615E-5</v>
      </c>
    </row>
    <row r="18" spans="1:9" x14ac:dyDescent="0.25">
      <c r="A18">
        <v>5.1569999999999998E-2</v>
      </c>
      <c r="B18" s="2">
        <f t="shared" si="1"/>
        <v>0.32402386629125124</v>
      </c>
      <c r="C18">
        <v>7115863.7418818604</v>
      </c>
      <c r="D18" s="2">
        <f t="shared" si="2"/>
        <v>407708960.00000006</v>
      </c>
      <c r="E18">
        <v>12892.641369999999</v>
      </c>
      <c r="F18" s="2">
        <f t="shared" si="3"/>
        <v>738693.93727676361</v>
      </c>
      <c r="G18" s="2">
        <f t="shared" si="4"/>
        <v>0.65429332804849027</v>
      </c>
      <c r="H18" s="2">
        <f t="shared" si="0"/>
        <v>3.8844222560975613E-3</v>
      </c>
      <c r="I18" s="2">
        <f t="shared" si="5"/>
        <v>2.1720194643826277E-5</v>
      </c>
    </row>
    <row r="19" spans="1:9" x14ac:dyDescent="0.25">
      <c r="A19">
        <v>5.5230000000000001E-2</v>
      </c>
      <c r="B19" s="2">
        <f t="shared" si="1"/>
        <v>0.34702032451552856</v>
      </c>
      <c r="C19">
        <v>7188832.4672492398</v>
      </c>
      <c r="D19" s="2">
        <f t="shared" si="2"/>
        <v>411889760.00000006</v>
      </c>
      <c r="E19">
        <v>21169.60901</v>
      </c>
      <c r="F19" s="2">
        <f t="shared" si="3"/>
        <v>1212929.2502151208</v>
      </c>
      <c r="G19" s="2">
        <f t="shared" si="4"/>
        <v>0.70072950374477638</v>
      </c>
      <c r="H19" s="2">
        <f t="shared" si="0"/>
        <v>3.9242545731707325E-3</v>
      </c>
      <c r="I19" s="2">
        <f t="shared" si="5"/>
        <v>3.3300958635368992E-5</v>
      </c>
    </row>
    <row r="20" spans="1:9" x14ac:dyDescent="0.25">
      <c r="A20">
        <v>5.8889999999999998E-2</v>
      </c>
      <c r="B20" s="2">
        <f t="shared" si="1"/>
        <v>0.37001678273980582</v>
      </c>
      <c r="C20">
        <v>7271580.6214813897</v>
      </c>
      <c r="D20" s="2">
        <f t="shared" si="2"/>
        <v>416630879.99999982</v>
      </c>
      <c r="E20">
        <v>33745.779640000001</v>
      </c>
      <c r="F20" s="2">
        <f t="shared" si="3"/>
        <v>1933490.7497505026</v>
      </c>
      <c r="G20" s="2">
        <f t="shared" si="4"/>
        <v>0.74716567944106249</v>
      </c>
      <c r="H20" s="2">
        <f t="shared" si="0"/>
        <v>3.9694253048780468E-3</v>
      </c>
      <c r="I20" s="2">
        <f t="shared" si="5"/>
        <v>4.978480999177869E-5</v>
      </c>
    </row>
    <row r="21" spans="1:9" x14ac:dyDescent="0.25">
      <c r="A21">
        <v>6.2549999999999994E-2</v>
      </c>
      <c r="B21" s="2">
        <f t="shared" si="1"/>
        <v>0.39301324096408308</v>
      </c>
      <c r="C21">
        <v>7364381.8722050302</v>
      </c>
      <c r="D21" s="2">
        <f t="shared" si="2"/>
        <v>421947999.99999976</v>
      </c>
      <c r="E21">
        <v>52393.182809999998</v>
      </c>
      <c r="F21" s="2">
        <f t="shared" si="3"/>
        <v>3001908.2502703751</v>
      </c>
      <c r="G21" s="2">
        <f t="shared" si="4"/>
        <v>0.79360185513734849</v>
      </c>
      <c r="H21" s="2">
        <f t="shared" si="0"/>
        <v>4.0200838414634127E-3</v>
      </c>
      <c r="I21" s="2">
        <f t="shared" si="5"/>
        <v>7.2772351743433412E-5</v>
      </c>
    </row>
    <row r="22" spans="1:9" x14ac:dyDescent="0.25">
      <c r="A22">
        <v>6.6210000000000005E-2</v>
      </c>
      <c r="B22" s="2">
        <f t="shared" si="1"/>
        <v>0.41600969918836045</v>
      </c>
      <c r="C22">
        <v>7466969.2538577802</v>
      </c>
      <c r="D22" s="2">
        <f t="shared" si="2"/>
        <v>427825824.00000024</v>
      </c>
      <c r="E22">
        <v>79433.695439999996</v>
      </c>
      <c r="F22" s="2">
        <f t="shared" si="3"/>
        <v>4551215.4998395722</v>
      </c>
      <c r="G22" s="2">
        <f t="shared" si="4"/>
        <v>0.84003803083363482</v>
      </c>
      <c r="H22" s="2">
        <f t="shared" si="0"/>
        <v>4.0760844512195147E-3</v>
      </c>
      <c r="I22" s="2">
        <f t="shared" si="5"/>
        <v>1.0423177211055396E-4</v>
      </c>
    </row>
    <row r="23" spans="1:9" x14ac:dyDescent="0.25">
      <c r="A23">
        <v>6.9870000000000002E-2</v>
      </c>
      <c r="B23" s="2">
        <f t="shared" si="1"/>
        <v>0.43900615741263771</v>
      </c>
      <c r="C23">
        <v>7578178.8412680496</v>
      </c>
      <c r="D23" s="2">
        <f t="shared" si="2"/>
        <v>434197663.99999982</v>
      </c>
      <c r="E23">
        <v>117805.5619</v>
      </c>
      <c r="F23" s="2">
        <f t="shared" si="3"/>
        <v>6749761.5000371719</v>
      </c>
      <c r="G23" s="2">
        <f t="shared" si="4"/>
        <v>0.88647420652992082</v>
      </c>
      <c r="H23" s="2">
        <f t="shared" si="0"/>
        <v>4.1367917682926811E-3</v>
      </c>
      <c r="I23" s="2">
        <f t="shared" si="5"/>
        <v>1.4648528280284605E-4</v>
      </c>
    </row>
    <row r="24" spans="1:9" x14ac:dyDescent="0.25">
      <c r="A24">
        <v>7.3529999999999998E-2</v>
      </c>
      <c r="B24" s="2">
        <f t="shared" si="1"/>
        <v>0.46200261563691497</v>
      </c>
      <c r="C24">
        <v>7695413.5845088903</v>
      </c>
      <c r="D24" s="2">
        <f t="shared" si="2"/>
        <v>440914719.99999988</v>
      </c>
      <c r="E24">
        <v>171128.486</v>
      </c>
      <c r="F24" s="2">
        <f t="shared" si="3"/>
        <v>9804940.0022635944</v>
      </c>
      <c r="G24" s="2">
        <f t="shared" si="4"/>
        <v>0.93291038222620692</v>
      </c>
      <c r="H24" s="2">
        <f t="shared" si="0"/>
        <v>4.2007881097560961E-3</v>
      </c>
      <c r="I24" s="2">
        <f t="shared" si="5"/>
        <v>2.02197920201357E-4</v>
      </c>
    </row>
    <row r="25" spans="1:9" x14ac:dyDescent="0.25">
      <c r="A25">
        <v>7.7189999999999995E-2</v>
      </c>
      <c r="B25" s="2">
        <f t="shared" si="1"/>
        <v>0.48499907386119223</v>
      </c>
      <c r="C25">
        <v>7814296.4770689802</v>
      </c>
      <c r="D25" s="2">
        <f t="shared" si="2"/>
        <v>447726208.00000024</v>
      </c>
      <c r="E25">
        <v>243566.09020000001</v>
      </c>
      <c r="F25" s="2">
        <f t="shared" si="3"/>
        <v>13955309.000962721</v>
      </c>
      <c r="G25" s="2">
        <f t="shared" si="4"/>
        <v>0.97934655792249292</v>
      </c>
      <c r="H25" s="2">
        <f t="shared" si="0"/>
        <v>4.2656841463414655E-3</v>
      </c>
      <c r="I25" s="2">
        <f t="shared" si="5"/>
        <v>2.7414146281699837E-4</v>
      </c>
    </row>
    <row r="26" spans="1:9" x14ac:dyDescent="0.25">
      <c r="A26">
        <v>8.0850000000000005E-2</v>
      </c>
      <c r="B26" s="2">
        <f t="shared" si="1"/>
        <v>0.50799553208546955</v>
      </c>
      <c r="C26">
        <v>7928408.0583331296</v>
      </c>
      <c r="D26" s="2">
        <f t="shared" si="2"/>
        <v>454264320.00000012</v>
      </c>
      <c r="E26">
        <v>339569.82809999998</v>
      </c>
      <c r="F26" s="2">
        <f t="shared" si="3"/>
        <v>19455918.000112865</v>
      </c>
      <c r="G26" s="2">
        <f t="shared" si="4"/>
        <v>1.025782733618779</v>
      </c>
      <c r="H26" s="2">
        <f t="shared" si="0"/>
        <v>4.3279756097560984E-3</v>
      </c>
      <c r="I26" s="2">
        <f t="shared" si="5"/>
        <v>3.6489508411350453E-4</v>
      </c>
    </row>
    <row r="27" spans="1:9" x14ac:dyDescent="0.25">
      <c r="A27">
        <v>8.4519999999999998E-2</v>
      </c>
      <c r="B27" s="2">
        <f t="shared" si="1"/>
        <v>0.53105482216281863</v>
      </c>
      <c r="C27">
        <v>8028230.2799453503</v>
      </c>
      <c r="D27" s="2">
        <f t="shared" si="2"/>
        <v>459983711.99999994</v>
      </c>
      <c r="E27">
        <v>463354.68729999999</v>
      </c>
      <c r="F27" s="2">
        <f t="shared" si="3"/>
        <v>26548267.999894008</v>
      </c>
      <c r="G27" s="2">
        <f t="shared" si="4"/>
        <v>1.0723457841120496</v>
      </c>
      <c r="H27" s="2">
        <f t="shared" si="0"/>
        <v>4.3824667682926827E-3</v>
      </c>
      <c r="I27" s="2">
        <f t="shared" si="5"/>
        <v>4.7629170099996142E-4</v>
      </c>
    </row>
    <row r="28" spans="1:9" x14ac:dyDescent="0.25">
      <c r="A28">
        <v>8.8179999999999994E-2</v>
      </c>
      <c r="B28" s="2">
        <f t="shared" si="1"/>
        <v>0.55405128038709583</v>
      </c>
      <c r="C28">
        <v>8101786.5529521201</v>
      </c>
      <c r="D28" s="2">
        <f t="shared" si="2"/>
        <v>464198175.99999994</v>
      </c>
      <c r="E28">
        <v>617858.91209999996</v>
      </c>
      <c r="F28" s="2">
        <f t="shared" si="3"/>
        <v>35400707.997874506</v>
      </c>
      <c r="G28" s="2">
        <f t="shared" si="4"/>
        <v>1.1187819598083355</v>
      </c>
      <c r="H28" s="2">
        <f t="shared" si="0"/>
        <v>4.4226198170731704E-3</v>
      </c>
      <c r="I28" s="2">
        <f t="shared" si="5"/>
        <v>6.0874886280264389E-4</v>
      </c>
    </row>
    <row r="29" spans="1:9" x14ac:dyDescent="0.25">
      <c r="A29">
        <v>9.1840000000000005E-2</v>
      </c>
      <c r="B29" s="2">
        <f t="shared" si="1"/>
        <v>0.57704773861137326</v>
      </c>
      <c r="C29">
        <v>8135363.8952336898</v>
      </c>
      <c r="D29" s="2">
        <f t="shared" si="2"/>
        <v>466122016</v>
      </c>
      <c r="E29">
        <v>803520.26610000001</v>
      </c>
      <c r="F29" s="2">
        <f t="shared" si="3"/>
        <v>46038320.000758834</v>
      </c>
      <c r="G29" s="2">
        <f t="shared" si="4"/>
        <v>1.1652181355046218</v>
      </c>
      <c r="H29" s="2">
        <f t="shared" si="0"/>
        <v>4.4409490853658537E-3</v>
      </c>
      <c r="I29" s="2">
        <f t="shared" si="5"/>
        <v>7.6012304917461905E-4</v>
      </c>
    </row>
    <row r="30" spans="1:9" x14ac:dyDescent="0.25">
      <c r="A30">
        <v>9.5500000000000002E-2</v>
      </c>
      <c r="B30" s="2">
        <f t="shared" si="1"/>
        <v>0.60004419683565047</v>
      </c>
      <c r="C30">
        <v>8115951.9244139902</v>
      </c>
      <c r="D30" s="2">
        <f t="shared" si="2"/>
        <v>465009792.00000012</v>
      </c>
      <c r="E30">
        <v>1017050.898</v>
      </c>
      <c r="F30" s="2">
        <f t="shared" si="3"/>
        <v>58272724.005390383</v>
      </c>
      <c r="G30" s="2">
        <f t="shared" si="4"/>
        <v>1.2116543112009079</v>
      </c>
      <c r="H30" s="2">
        <f t="shared" si="0"/>
        <v>4.4303524390243917E-3</v>
      </c>
      <c r="I30" s="2">
        <f t="shared" si="5"/>
        <v>9.2524821950497522E-4</v>
      </c>
    </row>
    <row r="31" spans="1:9" x14ac:dyDescent="0.25">
      <c r="A31">
        <v>9.9159999999999998E-2</v>
      </c>
      <c r="B31" s="2">
        <f t="shared" si="1"/>
        <v>0.62304065505992778</v>
      </c>
      <c r="C31">
        <v>8033502.0120444102</v>
      </c>
      <c r="D31" s="2">
        <f t="shared" si="2"/>
        <v>460285759.9999997</v>
      </c>
      <c r="E31">
        <v>1250841.172</v>
      </c>
      <c r="F31" s="2">
        <f t="shared" si="3"/>
        <v>71667919.996797487</v>
      </c>
      <c r="G31" s="2">
        <f t="shared" si="4"/>
        <v>1.258090486897194</v>
      </c>
      <c r="H31" s="2">
        <f t="shared" si="0"/>
        <v>4.385344512195119E-3</v>
      </c>
      <c r="I31" s="2">
        <f t="shared" si="5"/>
        <v>1.0959344823311561E-3</v>
      </c>
    </row>
    <row r="32" spans="1:9" x14ac:dyDescent="0.25">
      <c r="A32">
        <v>0.10281999999999999</v>
      </c>
      <c r="B32" s="2">
        <f t="shared" si="1"/>
        <v>0.64603711328420499</v>
      </c>
      <c r="C32">
        <v>7883359.0159440497</v>
      </c>
      <c r="D32" s="2">
        <f t="shared" si="2"/>
        <v>451683199.99999988</v>
      </c>
      <c r="E32">
        <v>1492629.452</v>
      </c>
      <c r="F32" s="2">
        <f t="shared" si="3"/>
        <v>85521367.976524904</v>
      </c>
      <c r="G32" s="2">
        <f t="shared" si="4"/>
        <v>1.3045266625934799</v>
      </c>
      <c r="H32" s="2">
        <f t="shared" si="0"/>
        <v>4.3033841463414619E-3</v>
      </c>
      <c r="I32" s="2">
        <f t="shared" si="5"/>
        <v>1.2612272606702928E-3</v>
      </c>
    </row>
    <row r="33" spans="1:9" x14ac:dyDescent="0.25">
      <c r="A33">
        <v>0.10648000000000001</v>
      </c>
      <c r="B33" s="2">
        <f t="shared" si="1"/>
        <v>0.66903357150848242</v>
      </c>
      <c r="C33">
        <v>7670286.4283337798</v>
      </c>
      <c r="D33" s="2">
        <f t="shared" si="2"/>
        <v>439475039.99999994</v>
      </c>
      <c r="E33">
        <v>1728010.42</v>
      </c>
      <c r="F33" s="2">
        <f t="shared" si="3"/>
        <v>99007704.020628765</v>
      </c>
      <c r="G33" s="2">
        <f t="shared" si="4"/>
        <v>1.3509628382897663</v>
      </c>
      <c r="H33" s="2">
        <f t="shared" si="0"/>
        <v>4.1870716463414627E-3</v>
      </c>
      <c r="I33" s="2">
        <f t="shared" si="5"/>
        <v>1.4099290426855026E-3</v>
      </c>
    </row>
    <row r="34" spans="1:9" x14ac:dyDescent="0.25">
      <c r="A34">
        <v>0.11014</v>
      </c>
      <c r="B34" s="2">
        <f t="shared" si="1"/>
        <v>0.69203002973275962</v>
      </c>
      <c r="C34">
        <v>7405705.6838386497</v>
      </c>
      <c r="D34" s="2">
        <f t="shared" si="2"/>
        <v>424315679.99999982</v>
      </c>
      <c r="E34">
        <v>1942390.3289999999</v>
      </c>
      <c r="F34" s="2">
        <f t="shared" si="3"/>
        <v>111290768.01872742</v>
      </c>
      <c r="G34" s="2">
        <f t="shared" si="4"/>
        <v>1.3973990139860524</v>
      </c>
      <c r="H34" s="2">
        <f t="shared" si="0"/>
        <v>4.0426417682926808E-3</v>
      </c>
      <c r="I34" s="2">
        <f t="shared" si="5"/>
        <v>1.5321820740719105E-3</v>
      </c>
    </row>
    <row r="35" spans="1:9" x14ac:dyDescent="0.25">
      <c r="A35">
        <v>0.1138</v>
      </c>
      <c r="B35" s="2">
        <f t="shared" si="1"/>
        <v>0.71502648795703694</v>
      </c>
      <c r="C35">
        <v>7107456.5606881697</v>
      </c>
      <c r="D35" s="2">
        <f t="shared" si="2"/>
        <v>407227263.99999976</v>
      </c>
      <c r="E35">
        <v>2124282.8190000001</v>
      </c>
      <c r="F35" s="2">
        <f t="shared" si="3"/>
        <v>121712440.02085297</v>
      </c>
      <c r="G35" s="2">
        <f t="shared" si="4"/>
        <v>1.4438351896823385</v>
      </c>
      <c r="H35" s="2">
        <f t="shared" si="0"/>
        <v>3.8798329268292658E-3</v>
      </c>
      <c r="I35" s="2">
        <f t="shared" si="5"/>
        <v>1.6217690817603777E-3</v>
      </c>
    </row>
    <row r="36" spans="1:9" x14ac:dyDescent="0.25">
      <c r="A36">
        <v>0.11745999999999999</v>
      </c>
      <c r="B36" s="2">
        <f t="shared" si="1"/>
        <v>0.73802294618131414</v>
      </c>
      <c r="C36">
        <v>6795154.8841586802</v>
      </c>
      <c r="D36" s="2">
        <f t="shared" si="2"/>
        <v>389333696.00000018</v>
      </c>
      <c r="E36">
        <v>2266743.8530000001</v>
      </c>
      <c r="F36" s="2">
        <f t="shared" si="3"/>
        <v>129874856.01412269</v>
      </c>
      <c r="G36" s="2">
        <f t="shared" si="4"/>
        <v>1.4902713653786244</v>
      </c>
      <c r="H36" s="2">
        <f t="shared" si="0"/>
        <v>3.7093530487804895E-3</v>
      </c>
      <c r="I36" s="2">
        <f t="shared" si="5"/>
        <v>1.6766074522187335E-3</v>
      </c>
    </row>
    <row r="37" spans="1:9" x14ac:dyDescent="0.25">
      <c r="A37">
        <v>0.12112000000000001</v>
      </c>
      <c r="B37" s="2">
        <f t="shared" si="1"/>
        <v>0.76101940440559157</v>
      </c>
      <c r="C37">
        <v>6486275.1699738102</v>
      </c>
      <c r="D37" s="2">
        <f t="shared" si="2"/>
        <v>371636192</v>
      </c>
      <c r="E37">
        <v>2367533.8250000002</v>
      </c>
      <c r="F37" s="2">
        <f t="shared" si="3"/>
        <v>135649696.02696446</v>
      </c>
      <c r="G37" s="2">
        <f t="shared" si="4"/>
        <v>1.5367075410749107</v>
      </c>
      <c r="H37" s="2">
        <f t="shared" ref="H37:H53" si="6">D37/($G$2*$A$2^$H$2)</f>
        <v>3.5407411585365854E-3</v>
      </c>
      <c r="I37" s="2">
        <f t="shared" si="5"/>
        <v>1.6982408071229459E-3</v>
      </c>
    </row>
    <row r="38" spans="1:9" x14ac:dyDescent="0.25">
      <c r="A38">
        <v>0.12478</v>
      </c>
      <c r="B38" s="2">
        <f t="shared" si="1"/>
        <v>0.78401586262986878</v>
      </c>
      <c r="C38">
        <v>6195017.9754331596</v>
      </c>
      <c r="D38" s="2">
        <f t="shared" si="2"/>
        <v>354948384</v>
      </c>
      <c r="E38">
        <v>2428833.977</v>
      </c>
      <c r="F38" s="2">
        <f t="shared" si="3"/>
        <v>139161936.02007487</v>
      </c>
      <c r="G38" s="2">
        <f t="shared" si="4"/>
        <v>1.5831437167711968</v>
      </c>
      <c r="H38" s="2">
        <f t="shared" si="6"/>
        <v>3.3817490853658536E-3</v>
      </c>
      <c r="I38" s="2">
        <f t="shared" si="5"/>
        <v>1.6911097378820412E-3</v>
      </c>
    </row>
    <row r="39" spans="1:9" x14ac:dyDescent="0.25">
      <c r="A39">
        <v>0.12844</v>
      </c>
      <c r="B39" s="2">
        <f t="shared" si="1"/>
        <v>0.80701232085414609</v>
      </c>
      <c r="C39">
        <v>5931364.9083420504</v>
      </c>
      <c r="D39" s="2">
        <f t="shared" si="2"/>
        <v>339842175.99999982</v>
      </c>
      <c r="E39">
        <v>2455603.4180000001</v>
      </c>
      <c r="F39" s="2">
        <f t="shared" si="3"/>
        <v>140695712.00929934</v>
      </c>
      <c r="G39" s="2">
        <f t="shared" si="4"/>
        <v>1.6295798924674829</v>
      </c>
      <c r="H39" s="2">
        <f t="shared" si="6"/>
        <v>3.237825609756096E-3</v>
      </c>
      <c r="I39" s="2">
        <f t="shared" si="5"/>
        <v>1.6610276974991028E-3</v>
      </c>
    </row>
    <row r="40" spans="1:9" x14ac:dyDescent="0.25">
      <c r="A40">
        <v>0.1321</v>
      </c>
      <c r="B40" s="2">
        <f t="shared" si="1"/>
        <v>0.8300087790784233</v>
      </c>
      <c r="C40">
        <v>5700518.4461348299</v>
      </c>
      <c r="D40" s="2">
        <f t="shared" si="2"/>
        <v>326615647.99999988</v>
      </c>
      <c r="E40">
        <v>2453958.34</v>
      </c>
      <c r="F40" s="2">
        <f t="shared" si="3"/>
        <v>140601455.9829295</v>
      </c>
      <c r="G40" s="2">
        <f t="shared" si="4"/>
        <v>1.6760160681637688</v>
      </c>
      <c r="H40" s="2">
        <f t="shared" si="6"/>
        <v>3.1118106707317063E-3</v>
      </c>
      <c r="I40" s="2">
        <f t="shared" si="5"/>
        <v>1.6139248552349112E-3</v>
      </c>
    </row>
    <row r="41" spans="1:9" x14ac:dyDescent="0.25">
      <c r="A41">
        <v>0.13577</v>
      </c>
      <c r="B41" s="2">
        <f t="shared" si="1"/>
        <v>0.85306806915577238</v>
      </c>
      <c r="C41">
        <v>5504526.0694636004</v>
      </c>
      <c r="D41" s="2">
        <f t="shared" si="2"/>
        <v>315386112.00000012</v>
      </c>
      <c r="E41">
        <v>2431333.8470000001</v>
      </c>
      <c r="F41" s="2">
        <f t="shared" si="3"/>
        <v>139305168.02040625</v>
      </c>
      <c r="G41" s="2">
        <f t="shared" si="4"/>
        <v>1.7225791186570394</v>
      </c>
      <c r="H41" s="2">
        <f t="shared" si="6"/>
        <v>3.0048219512195133E-3</v>
      </c>
      <c r="I41" s="2">
        <f t="shared" si="5"/>
        <v>1.5558213255014053E-3</v>
      </c>
    </row>
    <row r="42" spans="1:9" x14ac:dyDescent="0.25">
      <c r="A42">
        <v>0.13943</v>
      </c>
      <c r="B42" s="2">
        <f t="shared" si="1"/>
        <v>0.8760645273800497</v>
      </c>
      <c r="C42">
        <v>5342830.9484837903</v>
      </c>
      <c r="D42" s="2">
        <f t="shared" si="2"/>
        <v>306121663.99999976</v>
      </c>
      <c r="E42">
        <v>2394893.6060000001</v>
      </c>
      <c r="F42" s="2">
        <f t="shared" si="3"/>
        <v>137217296.00666666</v>
      </c>
      <c r="G42" s="2">
        <f t="shared" si="4"/>
        <v>1.7690152943533255</v>
      </c>
      <c r="H42" s="2">
        <f t="shared" si="6"/>
        <v>2.9165554878048758E-3</v>
      </c>
      <c r="I42" s="2">
        <f t="shared" si="5"/>
        <v>1.4922752604821367E-3</v>
      </c>
    </row>
    <row r="43" spans="1:9" x14ac:dyDescent="0.25">
      <c r="A43">
        <v>0.14308999999999999</v>
      </c>
      <c r="B43" s="2">
        <f t="shared" si="1"/>
        <v>0.89906098560432701</v>
      </c>
      <c r="C43">
        <v>5212361.3037119098</v>
      </c>
      <c r="D43" s="2">
        <f t="shared" si="2"/>
        <v>298646303.99999988</v>
      </c>
      <c r="E43">
        <v>2351754.3730000001</v>
      </c>
      <c r="F43" s="2">
        <f t="shared" si="3"/>
        <v>134745600.02433518</v>
      </c>
      <c r="G43" s="2">
        <f t="shared" si="4"/>
        <v>1.8154514700496116</v>
      </c>
      <c r="H43" s="2">
        <f t="shared" si="6"/>
        <v>2.8453344512195111E-3</v>
      </c>
      <c r="I43" s="2">
        <f t="shared" si="5"/>
        <v>1.4279125761127358E-3</v>
      </c>
    </row>
    <row r="44" spans="1:9" x14ac:dyDescent="0.25">
      <c r="A44">
        <v>0.14674999999999999</v>
      </c>
      <c r="B44" s="2">
        <f t="shared" si="1"/>
        <v>0.92205744382860422</v>
      </c>
      <c r="C44">
        <v>5106822.2212282</v>
      </c>
      <c r="D44" s="2">
        <f t="shared" si="2"/>
        <v>292599360.0000003</v>
      </c>
      <c r="E44">
        <v>2305229.2009999999</v>
      </c>
      <c r="F44" s="2">
        <f t="shared" si="3"/>
        <v>132079904.02761494</v>
      </c>
      <c r="G44" s="2">
        <f t="shared" si="4"/>
        <v>1.8618876457458977</v>
      </c>
      <c r="H44" s="2">
        <f t="shared" si="6"/>
        <v>2.7877225609756126E-3</v>
      </c>
      <c r="I44" s="2">
        <f t="shared" si="5"/>
        <v>1.364755786521615E-3</v>
      </c>
    </row>
    <row r="45" spans="1:9" x14ac:dyDescent="0.25">
      <c r="A45">
        <v>0.15040999999999999</v>
      </c>
      <c r="B45" s="2">
        <f t="shared" si="1"/>
        <v>0.94505390205288153</v>
      </c>
      <c r="C45">
        <v>5021134.09477764</v>
      </c>
      <c r="D45" s="2">
        <f t="shared" si="2"/>
        <v>287689791.99999982</v>
      </c>
      <c r="E45">
        <v>2262950.0649999999</v>
      </c>
      <c r="F45" s="2">
        <f t="shared" si="3"/>
        <v>129657487.97335531</v>
      </c>
      <c r="G45" s="2">
        <f t="shared" si="4"/>
        <v>1.9083238214421838</v>
      </c>
      <c r="H45" s="2">
        <f t="shared" si="6"/>
        <v>2.7409469512195105E-3</v>
      </c>
      <c r="I45" s="2">
        <f t="shared" si="5"/>
        <v>1.3071252423151535E-3</v>
      </c>
    </row>
    <row r="46" spans="1:9" x14ac:dyDescent="0.25">
      <c r="A46">
        <v>0.15407000000000001</v>
      </c>
      <c r="B46" s="2">
        <f t="shared" si="1"/>
        <v>0.96805036027715896</v>
      </c>
      <c r="C46">
        <v>4946673.0430866396</v>
      </c>
      <c r="D46" s="2">
        <f t="shared" si="2"/>
        <v>283423488.00000006</v>
      </c>
      <c r="E46">
        <v>2224268.5430000001</v>
      </c>
      <c r="F46" s="2">
        <f t="shared" si="3"/>
        <v>127441200.01761287</v>
      </c>
      <c r="G46" s="2">
        <f t="shared" si="4"/>
        <v>1.9547599971384702</v>
      </c>
      <c r="H46" s="2">
        <f t="shared" si="6"/>
        <v>2.7003000000000005E-3</v>
      </c>
      <c r="I46" s="2">
        <f t="shared" si="5"/>
        <v>1.2542614642644188E-3</v>
      </c>
    </row>
    <row r="47" spans="1:9" x14ac:dyDescent="0.25">
      <c r="A47">
        <v>0.15773000000000001</v>
      </c>
      <c r="B47" s="2">
        <f t="shared" si="1"/>
        <v>0.99104681850143617</v>
      </c>
      <c r="C47">
        <v>4879589.8472096603</v>
      </c>
      <c r="D47" s="2">
        <f t="shared" si="2"/>
        <v>279579903.99999976</v>
      </c>
      <c r="E47">
        <v>2195298.4509999999</v>
      </c>
      <c r="F47" s="2">
        <f t="shared" si="3"/>
        <v>125781336.01390716</v>
      </c>
      <c r="G47" s="2">
        <f t="shared" si="4"/>
        <v>2.001196172834756</v>
      </c>
      <c r="H47" s="2">
        <f t="shared" si="6"/>
        <v>2.6636804878048758E-3</v>
      </c>
      <c r="I47" s="2">
        <f t="shared" si="5"/>
        <v>1.2092001981207153E-3</v>
      </c>
    </row>
    <row r="48" spans="1:9" x14ac:dyDescent="0.25">
      <c r="A48">
        <v>0.16139000000000001</v>
      </c>
      <c r="B48" s="2">
        <f t="shared" si="1"/>
        <v>1.0140432767257135</v>
      </c>
      <c r="C48">
        <v>4815179.6579887103</v>
      </c>
      <c r="D48" s="2">
        <f t="shared" si="2"/>
        <v>275889472.0000003</v>
      </c>
      <c r="E48">
        <v>2173035.5890000002</v>
      </c>
      <c r="F48" s="2">
        <f t="shared" si="3"/>
        <v>124505767.98142499</v>
      </c>
      <c r="G48" s="2">
        <f t="shared" si="4"/>
        <v>2.0476323485310424</v>
      </c>
      <c r="H48" s="2">
        <f t="shared" si="6"/>
        <v>2.6285201219512222E-3</v>
      </c>
      <c r="I48" s="2">
        <f t="shared" si="5"/>
        <v>1.1697933804740014E-3</v>
      </c>
    </row>
    <row r="49" spans="1:9" x14ac:dyDescent="0.25">
      <c r="A49">
        <v>0.16505</v>
      </c>
      <c r="B49" s="2">
        <f t="shared" si="1"/>
        <v>1.0370397349499907</v>
      </c>
      <c r="C49">
        <v>4748342.20447041</v>
      </c>
      <c r="D49" s="2">
        <f t="shared" si="2"/>
        <v>272059967.99999988</v>
      </c>
      <c r="E49">
        <v>2149787.1060000001</v>
      </c>
      <c r="F49" s="2">
        <f t="shared" si="3"/>
        <v>123173728.02544335</v>
      </c>
      <c r="G49" s="2">
        <f t="shared" si="4"/>
        <v>2.0940685242273283</v>
      </c>
      <c r="H49" s="2">
        <f t="shared" si="6"/>
        <v>2.59203475609756E-3</v>
      </c>
      <c r="I49" s="2">
        <f t="shared" si="5"/>
        <v>1.1316154469489354E-3</v>
      </c>
    </row>
    <row r="50" spans="1:9" x14ac:dyDescent="0.25">
      <c r="A50">
        <v>0.16871</v>
      </c>
      <c r="B50" s="2">
        <f t="shared" si="1"/>
        <v>1.0600361931742679</v>
      </c>
      <c r="C50">
        <v>4682356.7508797701</v>
      </c>
      <c r="D50" s="2">
        <f t="shared" si="2"/>
        <v>268279279.99999982</v>
      </c>
      <c r="E50">
        <v>2126610.6690000002</v>
      </c>
      <c r="F50" s="2">
        <f t="shared" si="3"/>
        <v>121845816.0011925</v>
      </c>
      <c r="G50" s="2">
        <f t="shared" si="4"/>
        <v>2.1405046999236141</v>
      </c>
      <c r="H50" s="2">
        <f t="shared" si="6"/>
        <v>2.5560144817073152E-3</v>
      </c>
      <c r="I50" s="2">
        <f t="shared" si="5"/>
        <v>1.0951310811871387E-3</v>
      </c>
    </row>
    <row r="51" spans="1:9" x14ac:dyDescent="0.25">
      <c r="A51">
        <v>0.17237</v>
      </c>
      <c r="B51" s="2">
        <f t="shared" si="1"/>
        <v>1.0830326513985453</v>
      </c>
      <c r="C51">
        <v>4618241.1732365498</v>
      </c>
      <c r="D51" s="2">
        <f t="shared" si="2"/>
        <v>264605727.99999997</v>
      </c>
      <c r="E51">
        <v>2102722.1379999998</v>
      </c>
      <c r="F51" s="2">
        <f t="shared" si="3"/>
        <v>120477103.99612506</v>
      </c>
      <c r="G51" s="2">
        <f t="shared" si="4"/>
        <v>2.1869408756199005</v>
      </c>
      <c r="H51" s="2">
        <f t="shared" si="6"/>
        <v>2.5210149390243902E-3</v>
      </c>
      <c r="I51" s="2">
        <f t="shared" si="5"/>
        <v>1.0598371717380573E-3</v>
      </c>
    </row>
    <row r="52" spans="1:9" x14ac:dyDescent="0.25">
      <c r="A52">
        <v>0.17602999999999999</v>
      </c>
      <c r="B52" s="2">
        <f t="shared" si="1"/>
        <v>1.1060291096228225</v>
      </c>
      <c r="C52">
        <v>4556447.5816301797</v>
      </c>
      <c r="D52" s="2">
        <f t="shared" si="2"/>
        <v>261065215.99999994</v>
      </c>
      <c r="E52">
        <v>2072173.4310000001</v>
      </c>
      <c r="F52" s="2">
        <f t="shared" si="3"/>
        <v>118726792.01544333</v>
      </c>
      <c r="G52" s="2">
        <f t="shared" si="4"/>
        <v>2.2333770513161864</v>
      </c>
      <c r="H52" s="2">
        <f t="shared" si="6"/>
        <v>2.4872829268292678E-3</v>
      </c>
      <c r="I52" s="2">
        <f t="shared" si="5"/>
        <v>1.0227237797333806E-3</v>
      </c>
    </row>
    <row r="53" spans="1:9" x14ac:dyDescent="0.25">
      <c r="A53">
        <v>0.17968999999999999</v>
      </c>
      <c r="B53" s="2">
        <f t="shared" si="1"/>
        <v>1.1290255678470997</v>
      </c>
      <c r="C53">
        <v>4497386.1982480502</v>
      </c>
      <c r="D53" s="2">
        <f t="shared" si="2"/>
        <v>257681247.99999982</v>
      </c>
      <c r="E53">
        <v>2027929.1950000001</v>
      </c>
      <c r="F53" s="2">
        <f t="shared" si="3"/>
        <v>116191784.02486253</v>
      </c>
      <c r="G53" s="2">
        <f t="shared" si="4"/>
        <v>2.2798132270124722</v>
      </c>
      <c r="H53" s="2">
        <f t="shared" si="6"/>
        <v>2.4550423780487786E-3</v>
      </c>
      <c r="I53" s="2">
        <f t="shared" si="5"/>
        <v>9.8050050322856541E-4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E65B-4022-45C3-8387-7539CBD71A4D}">
  <dimension ref="A1:I53"/>
  <sheetViews>
    <sheetView workbookViewId="0">
      <selection activeCell="O15" sqref="O15"/>
    </sheetView>
  </sheetViews>
  <sheetFormatPr defaultRowHeight="15" x14ac:dyDescent="0.25"/>
  <sheetData>
    <row r="1" spans="1:9" x14ac:dyDescent="0.25">
      <c r="A1" t="s">
        <v>23</v>
      </c>
      <c r="D1" t="s">
        <v>24</v>
      </c>
      <c r="G1" t="s">
        <v>25</v>
      </c>
      <c r="H1" t="s">
        <v>26</v>
      </c>
    </row>
    <row r="2" spans="1:9" x14ac:dyDescent="0.25">
      <c r="A2">
        <v>40</v>
      </c>
      <c r="D2">
        <v>9.81</v>
      </c>
      <c r="G2">
        <v>1025</v>
      </c>
      <c r="H2">
        <v>4</v>
      </c>
    </row>
    <row r="3" spans="1:9" x14ac:dyDescent="0.25">
      <c r="A3" t="s">
        <v>22</v>
      </c>
      <c r="B3" t="s">
        <v>22</v>
      </c>
      <c r="C3" t="s">
        <v>13</v>
      </c>
      <c r="D3" t="s">
        <v>13</v>
      </c>
      <c r="E3" t="s">
        <v>14</v>
      </c>
      <c r="F3" t="s">
        <v>14</v>
      </c>
      <c r="G3" t="s">
        <v>27</v>
      </c>
      <c r="H3" t="s">
        <v>46</v>
      </c>
      <c r="I3" t="s">
        <v>47</v>
      </c>
    </row>
    <row r="4" spans="1:9" x14ac:dyDescent="0.25">
      <c r="A4" t="s">
        <v>56</v>
      </c>
      <c r="B4" t="s">
        <v>58</v>
      </c>
      <c r="C4" t="s">
        <v>63</v>
      </c>
      <c r="D4" t="s">
        <v>64</v>
      </c>
      <c r="E4" t="s">
        <v>70</v>
      </c>
      <c r="F4" t="s">
        <v>71</v>
      </c>
    </row>
    <row r="5" spans="1:9" x14ac:dyDescent="0.25">
      <c r="A5" s="1">
        <v>3.9788999999999996E-3</v>
      </c>
      <c r="B5" s="2">
        <f>2*PI()*A5</f>
        <v>2.5000166018736853E-2</v>
      </c>
      <c r="C5" s="1">
        <v>437021.7181</v>
      </c>
      <c r="D5" s="2">
        <f>C5*180/PI()</f>
        <v>25039500.00268602</v>
      </c>
      <c r="E5" s="1">
        <v>1.07E-3</v>
      </c>
      <c r="F5" s="2">
        <f>E5*180/PI()</f>
        <v>6.130648407899808E-2</v>
      </c>
      <c r="G5" s="2">
        <f>B5*SQRT($A$2/$D$2)</f>
        <v>5.0482212972118239E-2</v>
      </c>
      <c r="H5" s="2">
        <f t="shared" ref="H5:H36" si="0">D5/($G$2*$A$2^$H$2)</f>
        <v>9.5424923790724155E-3</v>
      </c>
      <c r="I5" s="2">
        <f>F5/($G$2*$A$2^$H$2*B5)</f>
        <v>9.3454385610822791E-10</v>
      </c>
    </row>
    <row r="6" spans="1:9" x14ac:dyDescent="0.25">
      <c r="A6" s="1">
        <v>7.6395999999999999E-3</v>
      </c>
      <c r="B6" s="2">
        <f t="shared" ref="B6:B53" si="1">2*PI()*A6</f>
        <v>4.8001022472729166E-2</v>
      </c>
      <c r="C6" s="1">
        <v>438694.2671</v>
      </c>
      <c r="D6" s="2">
        <f t="shared" ref="D6:D53" si="2">C6*180/PI()</f>
        <v>25135330.001414843</v>
      </c>
      <c r="E6" s="1">
        <v>4.2200000000000001E-2</v>
      </c>
      <c r="F6" s="2">
        <f t="shared" ref="F6:F53" si="3">E6*180/PI()</f>
        <v>2.4178818954520742</v>
      </c>
      <c r="G6" s="2">
        <f t="shared" ref="G6:G53" si="4">B6*SQRT($A$2/$D$2)</f>
        <v>9.6927269904193258E-2</v>
      </c>
      <c r="H6" s="2">
        <f t="shared" si="0"/>
        <v>9.5790129578562661E-3</v>
      </c>
      <c r="I6" s="2">
        <f t="shared" ref="I6:I53" si="5">F6/($G$2*$A$2^$H$2*B6)</f>
        <v>1.9196443025924556E-8</v>
      </c>
    </row>
    <row r="7" spans="1:9" x14ac:dyDescent="0.25">
      <c r="A7">
        <v>1.1299999999999999E-2</v>
      </c>
      <c r="B7" s="2">
        <f t="shared" si="1"/>
        <v>7.0999993971129313E-2</v>
      </c>
      <c r="C7" s="1">
        <v>441492.41379999998</v>
      </c>
      <c r="D7" s="2">
        <f t="shared" si="2"/>
        <v>25295651.997783303</v>
      </c>
      <c r="E7">
        <v>0.65568790399999999</v>
      </c>
      <c r="F7" s="2">
        <f t="shared" si="3"/>
        <v>37.568149576979089</v>
      </c>
      <c r="G7" s="2">
        <f t="shared" si="4"/>
        <v>0.14336852059235872</v>
      </c>
      <c r="H7" s="2">
        <f t="shared" si="0"/>
        <v>9.6401112796430273E-3</v>
      </c>
      <c r="I7" s="2">
        <f t="shared" si="5"/>
        <v>2.0164973788554662E-7</v>
      </c>
    </row>
    <row r="8" spans="1:9" x14ac:dyDescent="0.25">
      <c r="A8">
        <v>1.4959999999999999E-2</v>
      </c>
      <c r="B8" s="2">
        <f t="shared" si="1"/>
        <v>9.3996452195406602E-2</v>
      </c>
      <c r="C8" s="1">
        <v>445529.5698</v>
      </c>
      <c r="D8" s="2">
        <f t="shared" si="2"/>
        <v>25526963.997819219</v>
      </c>
      <c r="E8">
        <v>4.6347509100000002</v>
      </c>
      <c r="F8" s="2">
        <f t="shared" si="3"/>
        <v>265.55166623741763</v>
      </c>
      <c r="G8" s="2">
        <f t="shared" si="4"/>
        <v>0.18980469628864483</v>
      </c>
      <c r="H8" s="2">
        <f t="shared" si="0"/>
        <v>9.7282637186811051E-3</v>
      </c>
      <c r="I8" s="2">
        <f t="shared" si="5"/>
        <v>1.0766480005618182E-6</v>
      </c>
    </row>
    <row r="9" spans="1:9" x14ac:dyDescent="0.25">
      <c r="A9">
        <v>1.8620000000000001E-2</v>
      </c>
      <c r="B9" s="2">
        <f t="shared" si="1"/>
        <v>0.1169929104196839</v>
      </c>
      <c r="C9" s="1">
        <v>450965.7818</v>
      </c>
      <c r="D9" s="2">
        <f t="shared" si="2"/>
        <v>25838436.001957595</v>
      </c>
      <c r="E9">
        <v>21.190936839999999</v>
      </c>
      <c r="F9" s="2">
        <f t="shared" si="3"/>
        <v>1214.1512448602934</v>
      </c>
      <c r="G9" s="2">
        <f t="shared" si="4"/>
        <v>0.23624087198493096</v>
      </c>
      <c r="H9" s="2">
        <f t="shared" si="0"/>
        <v>9.8469649397704244E-3</v>
      </c>
      <c r="I9" s="2">
        <f t="shared" si="5"/>
        <v>3.9550266457334647E-6</v>
      </c>
    </row>
    <row r="10" spans="1:9" x14ac:dyDescent="0.25">
      <c r="A10">
        <v>2.2280000000000001E-2</v>
      </c>
      <c r="B10" s="2">
        <f t="shared" si="1"/>
        <v>0.13998936864396119</v>
      </c>
      <c r="C10" s="1">
        <v>458013.0024</v>
      </c>
      <c r="D10" s="2">
        <f t="shared" si="2"/>
        <v>26242211.999635242</v>
      </c>
      <c r="E10">
        <v>73.305601179999996</v>
      </c>
      <c r="F10" s="2">
        <f t="shared" si="3"/>
        <v>4200.1015622832274</v>
      </c>
      <c r="G10" s="2">
        <f t="shared" si="4"/>
        <v>0.2826770476812171</v>
      </c>
      <c r="H10" s="2">
        <f t="shared" si="0"/>
        <v>1.000084298766587E-2</v>
      </c>
      <c r="I10" s="2">
        <f t="shared" si="5"/>
        <v>1.1434071578013608E-5</v>
      </c>
    </row>
    <row r="11" spans="1:9" x14ac:dyDescent="0.25">
      <c r="A11">
        <v>2.5940000000000001E-2</v>
      </c>
      <c r="B11" s="2">
        <f t="shared" si="1"/>
        <v>0.16298582686823848</v>
      </c>
      <c r="C11" s="1">
        <v>466913.90230000002</v>
      </c>
      <c r="D11" s="2">
        <f t="shared" si="2"/>
        <v>26752195.997773662</v>
      </c>
      <c r="E11">
        <v>208.68150220000001</v>
      </c>
      <c r="F11" s="2">
        <f t="shared" si="3"/>
        <v>11956.569338510004</v>
      </c>
      <c r="G11" s="2">
        <f t="shared" si="4"/>
        <v>0.32911322337750321</v>
      </c>
      <c r="H11" s="2">
        <f t="shared" si="0"/>
        <v>1.0195196645493012E-2</v>
      </c>
      <c r="I11" s="2">
        <f t="shared" si="5"/>
        <v>2.7957151244970517E-5</v>
      </c>
    </row>
    <row r="12" spans="1:9" x14ac:dyDescent="0.25">
      <c r="A12">
        <v>2.9600000000000001E-2</v>
      </c>
      <c r="B12" s="2">
        <f t="shared" si="1"/>
        <v>0.18598228509251577</v>
      </c>
      <c r="C12" s="1">
        <v>477934.81880000001</v>
      </c>
      <c r="D12" s="2">
        <f t="shared" si="2"/>
        <v>27383647.999589752</v>
      </c>
      <c r="E12">
        <v>514.47162400000002</v>
      </c>
      <c r="F12" s="2">
        <f t="shared" si="3"/>
        <v>29477.052734441393</v>
      </c>
      <c r="G12" s="2">
        <f t="shared" si="4"/>
        <v>0.37554939907378931</v>
      </c>
      <c r="H12" s="2">
        <f t="shared" si="0"/>
        <v>1.0435841463258291E-2</v>
      </c>
      <c r="I12" s="2">
        <f t="shared" si="5"/>
        <v>6.0401628554337525E-5</v>
      </c>
    </row>
    <row r="13" spans="1:9" x14ac:dyDescent="0.25">
      <c r="A13">
        <v>3.3270000000000001E-2</v>
      </c>
      <c r="B13" s="2">
        <f t="shared" si="1"/>
        <v>0.20904157516986485</v>
      </c>
      <c r="C13" s="1">
        <v>491319.60920000001</v>
      </c>
      <c r="D13" s="2">
        <f t="shared" si="2"/>
        <v>28150539.999176975</v>
      </c>
      <c r="E13">
        <v>1134.5906869999999</v>
      </c>
      <c r="F13" s="2">
        <f t="shared" si="3"/>
        <v>65007.257839948594</v>
      </c>
      <c r="G13" s="2">
        <f t="shared" si="4"/>
        <v>0.42211244956705979</v>
      </c>
      <c r="H13" s="2">
        <f t="shared" si="0"/>
        <v>1.0728102133832689E-2</v>
      </c>
      <c r="I13" s="2">
        <f t="shared" si="5"/>
        <v>1.1851282400826644E-4</v>
      </c>
    </row>
    <row r="14" spans="1:9" x14ac:dyDescent="0.25">
      <c r="A14">
        <v>3.6929999999999998E-2</v>
      </c>
      <c r="B14" s="2">
        <f t="shared" si="1"/>
        <v>0.23203803339414211</v>
      </c>
      <c r="C14" s="1">
        <v>507245.84340000001</v>
      </c>
      <c r="D14" s="2">
        <f t="shared" si="2"/>
        <v>29063046.002373885</v>
      </c>
      <c r="E14">
        <v>2288.614251</v>
      </c>
      <c r="F14" s="2">
        <f t="shared" si="3"/>
        <v>131127.93751579404</v>
      </c>
      <c r="G14" s="2">
        <f t="shared" si="4"/>
        <v>0.46854862526334584</v>
      </c>
      <c r="H14" s="2">
        <f t="shared" si="0"/>
        <v>1.1075855946026633E-2</v>
      </c>
      <c r="I14" s="2">
        <f t="shared" si="5"/>
        <v>2.1536356101651411E-4</v>
      </c>
    </row>
    <row r="15" spans="1:9" x14ac:dyDescent="0.25">
      <c r="A15">
        <v>4.0590000000000001E-2</v>
      </c>
      <c r="B15" s="2">
        <f t="shared" si="1"/>
        <v>0.2550344916184194</v>
      </c>
      <c r="C15" s="1">
        <v>525774.88699999999</v>
      </c>
      <c r="D15" s="2">
        <f t="shared" si="2"/>
        <v>30124681.999067772</v>
      </c>
      <c r="E15">
        <v>4288.9123810000001</v>
      </c>
      <c r="F15" s="2">
        <f t="shared" si="3"/>
        <v>245736.57813270492</v>
      </c>
      <c r="G15" s="2">
        <f t="shared" si="4"/>
        <v>0.51498480095963195</v>
      </c>
      <c r="H15" s="2">
        <f t="shared" si="0"/>
        <v>1.1480442835010584E-2</v>
      </c>
      <c r="I15" s="2">
        <f t="shared" si="5"/>
        <v>3.672037063480183E-4</v>
      </c>
    </row>
    <row r="16" spans="1:9" x14ac:dyDescent="0.25">
      <c r="A16">
        <v>4.4249999999999998E-2</v>
      </c>
      <c r="B16" s="2">
        <f t="shared" si="1"/>
        <v>0.27803094984269666</v>
      </c>
      <c r="C16" s="1">
        <v>546799.40240000002</v>
      </c>
      <c r="D16" s="2">
        <f t="shared" si="2"/>
        <v>31329297.997795582</v>
      </c>
      <c r="E16">
        <v>7556.273733</v>
      </c>
      <c r="F16" s="2">
        <f t="shared" si="3"/>
        <v>432942.59374646348</v>
      </c>
      <c r="G16" s="2">
        <f t="shared" si="4"/>
        <v>0.56142097665591795</v>
      </c>
      <c r="H16" s="2">
        <f t="shared" si="0"/>
        <v>1.193951905403795E-2</v>
      </c>
      <c r="I16" s="2">
        <f t="shared" si="5"/>
        <v>5.9343525104878019E-4</v>
      </c>
    </row>
    <row r="17" spans="1:9" x14ac:dyDescent="0.25">
      <c r="A17">
        <v>4.7910000000000001E-2</v>
      </c>
      <c r="B17" s="2">
        <f t="shared" si="1"/>
        <v>0.30102740806697398</v>
      </c>
      <c r="C17" s="1">
        <v>569945.9939</v>
      </c>
      <c r="D17" s="2">
        <f t="shared" si="2"/>
        <v>32655500.000858963</v>
      </c>
      <c r="E17">
        <v>12620.937239999999</v>
      </c>
      <c r="F17" s="2">
        <f t="shared" si="3"/>
        <v>723126.43735148967</v>
      </c>
      <c r="G17" s="2">
        <f t="shared" si="4"/>
        <v>0.60785715235220417</v>
      </c>
      <c r="H17" s="2">
        <f t="shared" si="0"/>
        <v>1.2444931402766373E-2</v>
      </c>
      <c r="I17" s="2">
        <f t="shared" si="5"/>
        <v>9.154705324716547E-4</v>
      </c>
    </row>
    <row r="18" spans="1:9" x14ac:dyDescent="0.25">
      <c r="A18">
        <v>5.1569999999999998E-2</v>
      </c>
      <c r="B18" s="2">
        <f t="shared" si="1"/>
        <v>0.32402386629125124</v>
      </c>
      <c r="C18" s="1">
        <v>594539.77740000002</v>
      </c>
      <c r="D18" s="2">
        <f t="shared" si="2"/>
        <v>34064619.997667447</v>
      </c>
      <c r="E18">
        <v>20114.400389999999</v>
      </c>
      <c r="F18" s="2">
        <f t="shared" si="3"/>
        <v>1152470.2497832971</v>
      </c>
      <c r="G18" s="2">
        <f t="shared" si="4"/>
        <v>0.65429332804849027</v>
      </c>
      <c r="H18" s="2">
        <f t="shared" si="0"/>
        <v>1.2981943596672046E-2</v>
      </c>
      <c r="I18" s="2">
        <f t="shared" si="5"/>
        <v>1.3554668250720298E-3</v>
      </c>
    </row>
    <row r="19" spans="1:9" x14ac:dyDescent="0.25">
      <c r="A19">
        <v>5.5230000000000001E-2</v>
      </c>
      <c r="B19" s="2">
        <f t="shared" si="1"/>
        <v>0.34702032451552856</v>
      </c>
      <c r="C19" s="1">
        <v>619537.5</v>
      </c>
      <c r="D19" s="2">
        <f t="shared" si="2"/>
        <v>35496884.00008624</v>
      </c>
      <c r="E19">
        <v>30735.697550000001</v>
      </c>
      <c r="F19" s="2">
        <f t="shared" si="3"/>
        <v>1761025.7500055847</v>
      </c>
      <c r="G19" s="2">
        <f t="shared" si="4"/>
        <v>0.70072950374477638</v>
      </c>
      <c r="H19" s="2">
        <f t="shared" si="0"/>
        <v>1.3527775914667013E-2</v>
      </c>
      <c r="I19" s="2">
        <f t="shared" si="5"/>
        <v>1.9339576697109007E-3</v>
      </c>
    </row>
    <row r="20" spans="1:9" x14ac:dyDescent="0.25">
      <c r="A20">
        <v>5.8889999999999998E-2</v>
      </c>
      <c r="B20" s="2">
        <f t="shared" si="1"/>
        <v>0.37001678273980582</v>
      </c>
      <c r="C20" s="1">
        <v>643539.75659999996</v>
      </c>
      <c r="D20" s="2">
        <f t="shared" si="2"/>
        <v>36872112.002056263</v>
      </c>
      <c r="E20">
        <v>45210.563880000002</v>
      </c>
      <c r="F20" s="2">
        <f t="shared" si="3"/>
        <v>2590374.4997306038</v>
      </c>
      <c r="G20" s="2">
        <f t="shared" si="4"/>
        <v>0.74716567944106249</v>
      </c>
      <c r="H20" s="2">
        <f t="shared" si="0"/>
        <v>1.4051871952003149E-2</v>
      </c>
      <c r="I20" s="2">
        <f t="shared" si="5"/>
        <v>2.6679476442962665E-3</v>
      </c>
    </row>
    <row r="21" spans="1:9" x14ac:dyDescent="0.25">
      <c r="A21">
        <v>6.2549999999999994E-2</v>
      </c>
      <c r="B21" s="2">
        <f t="shared" si="1"/>
        <v>0.39301324096408308</v>
      </c>
      <c r="C21" s="1">
        <v>664786.97600000002</v>
      </c>
      <c r="D21" s="2">
        <f t="shared" si="2"/>
        <v>38089488.000064753</v>
      </c>
      <c r="E21">
        <v>64195.631529999999</v>
      </c>
      <c r="F21" s="2">
        <f t="shared" si="3"/>
        <v>3678138.7498459555</v>
      </c>
      <c r="G21" s="2">
        <f t="shared" si="4"/>
        <v>0.79360185513734849</v>
      </c>
      <c r="H21" s="2">
        <f t="shared" si="0"/>
        <v>1.4515810975634433E-2</v>
      </c>
      <c r="I21" s="2">
        <f t="shared" si="5"/>
        <v>3.5666220890106706E-3</v>
      </c>
    </row>
    <row r="22" spans="1:9" x14ac:dyDescent="0.25">
      <c r="A22">
        <v>6.6210000000000005E-2</v>
      </c>
      <c r="B22" s="2">
        <f t="shared" si="1"/>
        <v>0.41600969918836045</v>
      </c>
      <c r="C22" s="1">
        <v>681267.56160000002</v>
      </c>
      <c r="D22" s="2">
        <f t="shared" si="2"/>
        <v>39033755.998848826</v>
      </c>
      <c r="E22">
        <v>88191.225300000006</v>
      </c>
      <c r="F22" s="2">
        <f t="shared" si="3"/>
        <v>5052984.9997773683</v>
      </c>
      <c r="G22" s="2">
        <f t="shared" si="4"/>
        <v>0.84003803083363482</v>
      </c>
      <c r="H22" s="2">
        <f t="shared" si="0"/>
        <v>1.4875669206878363E-2</v>
      </c>
      <c r="I22" s="2">
        <f t="shared" si="5"/>
        <v>4.6289311591016288E-3</v>
      </c>
    </row>
    <row r="23" spans="1:9" x14ac:dyDescent="0.25">
      <c r="A23">
        <v>6.9870000000000002E-2</v>
      </c>
      <c r="B23" s="2">
        <f t="shared" si="1"/>
        <v>0.43900615741263771</v>
      </c>
      <c r="C23" s="1">
        <v>690855.07409999997</v>
      </c>
      <c r="D23" s="2">
        <f t="shared" si="2"/>
        <v>39583080.00112775</v>
      </c>
      <c r="E23">
        <v>117422.12179999999</v>
      </c>
      <c r="F23" s="2">
        <f t="shared" si="3"/>
        <v>6727792.0006110966</v>
      </c>
      <c r="G23" s="2">
        <f t="shared" si="4"/>
        <v>0.88647420652992082</v>
      </c>
      <c r="H23" s="2">
        <f t="shared" si="0"/>
        <v>1.5085015244332221E-2</v>
      </c>
      <c r="I23" s="2">
        <f t="shared" si="5"/>
        <v>5.8403397740368415E-3</v>
      </c>
    </row>
    <row r="24" spans="1:9" x14ac:dyDescent="0.25">
      <c r="A24">
        <v>7.3529999999999998E-2</v>
      </c>
      <c r="B24" s="2">
        <f t="shared" si="1"/>
        <v>0.46200261563691497</v>
      </c>
      <c r="C24" s="1">
        <v>691537.42799999996</v>
      </c>
      <c r="D24" s="2">
        <f t="shared" si="2"/>
        <v>39622175.99973204</v>
      </c>
      <c r="E24">
        <v>151777.9682</v>
      </c>
      <c r="F24" s="2">
        <f t="shared" si="3"/>
        <v>8696237.0009308197</v>
      </c>
      <c r="G24" s="2">
        <f t="shared" si="4"/>
        <v>0.93291038222620692</v>
      </c>
      <c r="H24" s="2">
        <f t="shared" si="0"/>
        <v>1.5099914634044222E-2</v>
      </c>
      <c r="I24" s="2">
        <f t="shared" si="5"/>
        <v>7.1733678523697563E-3</v>
      </c>
    </row>
    <row r="25" spans="1:9" x14ac:dyDescent="0.25">
      <c r="A25">
        <v>7.7189999999999995E-2</v>
      </c>
      <c r="B25" s="2">
        <f t="shared" si="1"/>
        <v>0.48499907386119223</v>
      </c>
      <c r="C25" s="1">
        <v>681605.59699999995</v>
      </c>
      <c r="D25" s="2">
        <f t="shared" si="2"/>
        <v>39053124.000594847</v>
      </c>
      <c r="E25">
        <v>190697.6237</v>
      </c>
      <c r="F25" s="2">
        <f t="shared" si="3"/>
        <v>10926169.001183944</v>
      </c>
      <c r="G25" s="2">
        <f t="shared" si="4"/>
        <v>0.97934655792249292</v>
      </c>
      <c r="H25" s="2">
        <f t="shared" si="0"/>
        <v>1.4883050305104744E-2</v>
      </c>
      <c r="I25" s="2">
        <f t="shared" si="5"/>
        <v>8.585452182430852E-3</v>
      </c>
    </row>
    <row r="26" spans="1:9" x14ac:dyDescent="0.25">
      <c r="A26">
        <v>8.0850000000000005E-2</v>
      </c>
      <c r="B26" s="2">
        <f t="shared" si="1"/>
        <v>0.50799553208546955</v>
      </c>
      <c r="C26" s="1">
        <v>659962.88589999999</v>
      </c>
      <c r="D26" s="2">
        <f t="shared" si="2"/>
        <v>37813087.997343905</v>
      </c>
      <c r="E26">
        <v>233177.89050000001</v>
      </c>
      <c r="F26" s="2">
        <f t="shared" si="3"/>
        <v>13360109.001413653</v>
      </c>
      <c r="G26" s="2">
        <f t="shared" si="4"/>
        <v>1.025782733618779</v>
      </c>
      <c r="H26" s="2">
        <f t="shared" si="0"/>
        <v>1.4410475608743867E-2</v>
      </c>
      <c r="I26" s="2">
        <f t="shared" si="5"/>
        <v>1.0022735699869095E-2</v>
      </c>
    </row>
    <row r="27" spans="1:9" x14ac:dyDescent="0.25">
      <c r="A27">
        <v>8.4519999999999998E-2</v>
      </c>
      <c r="B27" s="2">
        <f t="shared" si="1"/>
        <v>0.53105482216281863</v>
      </c>
      <c r="C27" s="1">
        <v>626144.54859999998</v>
      </c>
      <c r="D27" s="2">
        <f t="shared" si="2"/>
        <v>35875439.999904059</v>
      </c>
      <c r="E27">
        <v>277867.74410000001</v>
      </c>
      <c r="F27" s="2">
        <f t="shared" si="3"/>
        <v>15920648.999751182</v>
      </c>
      <c r="G27" s="2">
        <f t="shared" si="4"/>
        <v>1.0723457841120496</v>
      </c>
      <c r="H27" s="2">
        <f t="shared" si="0"/>
        <v>1.3672042682890266E-2</v>
      </c>
      <c r="I27" s="2">
        <f t="shared" si="5"/>
        <v>1.1425036078655073E-2</v>
      </c>
    </row>
    <row r="28" spans="1:9" x14ac:dyDescent="0.25">
      <c r="A28">
        <v>8.8179999999999994E-2</v>
      </c>
      <c r="B28" s="2">
        <f t="shared" si="1"/>
        <v>0.55405128038709583</v>
      </c>
      <c r="C28" s="1">
        <v>580561.47039999999</v>
      </c>
      <c r="D28" s="2">
        <f t="shared" si="2"/>
        <v>33263722.001829267</v>
      </c>
      <c r="E28">
        <v>323110.2562</v>
      </c>
      <c r="F28" s="2">
        <f t="shared" si="3"/>
        <v>18512853.997650743</v>
      </c>
      <c r="G28" s="2">
        <f t="shared" si="4"/>
        <v>1.1187819598083355</v>
      </c>
      <c r="H28" s="2">
        <f t="shared" si="0"/>
        <v>1.267672332386786E-2</v>
      </c>
      <c r="I28" s="2">
        <f t="shared" si="5"/>
        <v>1.2733845683513349E-2</v>
      </c>
    </row>
    <row r="29" spans="1:9" x14ac:dyDescent="0.25">
      <c r="A29">
        <v>9.1840000000000005E-2</v>
      </c>
      <c r="B29" s="2">
        <f t="shared" si="1"/>
        <v>0.57704773861137326</v>
      </c>
      <c r="C29" s="1">
        <v>524312.33600000001</v>
      </c>
      <c r="D29" s="2">
        <f t="shared" si="2"/>
        <v>30040883.999445137</v>
      </c>
      <c r="E29">
        <v>367143.41230000003</v>
      </c>
      <c r="F29" s="2">
        <f t="shared" si="3"/>
        <v>21035768.000821479</v>
      </c>
      <c r="G29" s="2">
        <f t="shared" si="4"/>
        <v>1.1652181355046218</v>
      </c>
      <c r="H29" s="2">
        <f t="shared" si="0"/>
        <v>1.1448507621739762E-2</v>
      </c>
      <c r="I29" s="2">
        <f t="shared" si="5"/>
        <v>1.3892576544279417E-2</v>
      </c>
    </row>
    <row r="30" spans="1:9" x14ac:dyDescent="0.25">
      <c r="A30">
        <v>9.5500000000000002E-2</v>
      </c>
      <c r="B30" s="2">
        <f t="shared" si="1"/>
        <v>0.60004419683565047</v>
      </c>
      <c r="C30" s="1">
        <v>459090.11489999999</v>
      </c>
      <c r="D30" s="2">
        <f t="shared" si="2"/>
        <v>26303925.999946028</v>
      </c>
      <c r="E30">
        <v>408210.10200000001</v>
      </c>
      <c r="F30" s="2">
        <f t="shared" si="3"/>
        <v>23388715.999204844</v>
      </c>
      <c r="G30" s="2">
        <f t="shared" si="4"/>
        <v>1.2116543112009079</v>
      </c>
      <c r="H30" s="2">
        <f t="shared" si="0"/>
        <v>1.0024362042662358E-2</v>
      </c>
      <c r="I30" s="2">
        <f t="shared" si="5"/>
        <v>1.4854543496384359E-2</v>
      </c>
    </row>
    <row r="31" spans="1:9" x14ac:dyDescent="0.25">
      <c r="A31">
        <v>9.9159999999999998E-2</v>
      </c>
      <c r="B31" s="2">
        <f t="shared" si="1"/>
        <v>0.62304065505992778</v>
      </c>
      <c r="C31" s="1">
        <v>386935.20169999998</v>
      </c>
      <c r="D31" s="2">
        <f t="shared" si="2"/>
        <v>22169754.002453234</v>
      </c>
      <c r="E31">
        <v>444749.51240000001</v>
      </c>
      <c r="F31" s="2">
        <f t="shared" si="3"/>
        <v>25482270.001021273</v>
      </c>
      <c r="G31" s="2">
        <f t="shared" si="4"/>
        <v>1.258090486897194</v>
      </c>
      <c r="H31" s="2">
        <f t="shared" si="0"/>
        <v>8.4488391777641902E-3</v>
      </c>
      <c r="I31" s="2">
        <f t="shared" si="5"/>
        <v>1.5586833486134339E-2</v>
      </c>
    </row>
    <row r="32" spans="1:9" x14ac:dyDescent="0.25">
      <c r="A32">
        <v>0.10281999999999999</v>
      </c>
      <c r="B32" s="2">
        <f t="shared" si="1"/>
        <v>0.64603711328420499</v>
      </c>
      <c r="C32" s="1">
        <v>310126.29810000001</v>
      </c>
      <c r="D32" s="2">
        <f t="shared" si="2"/>
        <v>17768927.99714604</v>
      </c>
      <c r="E32">
        <v>475438.09039999999</v>
      </c>
      <c r="F32" s="2">
        <f t="shared" si="3"/>
        <v>27240595.999679301</v>
      </c>
      <c r="G32" s="2">
        <f t="shared" si="4"/>
        <v>1.3045266625934799</v>
      </c>
      <c r="H32" s="2">
        <f t="shared" si="0"/>
        <v>6.7716951208635825E-3</v>
      </c>
      <c r="I32" s="2">
        <f t="shared" si="5"/>
        <v>1.6069238874257642E-2</v>
      </c>
    </row>
    <row r="33" spans="1:9" x14ac:dyDescent="0.25">
      <c r="A33">
        <v>0.10648000000000001</v>
      </c>
      <c r="B33" s="2">
        <f t="shared" si="1"/>
        <v>0.66903357150848242</v>
      </c>
      <c r="C33" s="1">
        <v>230799.6176</v>
      </c>
      <c r="D33" s="2">
        <f t="shared" si="2"/>
        <v>13223844.001713313</v>
      </c>
      <c r="E33">
        <v>499194.4999</v>
      </c>
      <c r="F33" s="2">
        <f t="shared" si="3"/>
        <v>28601738.000413794</v>
      </c>
      <c r="G33" s="2">
        <f t="shared" si="4"/>
        <v>1.3509628382897663</v>
      </c>
      <c r="H33" s="2">
        <f t="shared" si="0"/>
        <v>5.0395746957748906E-3</v>
      </c>
      <c r="I33" s="2">
        <f t="shared" si="5"/>
        <v>1.6292235630335501E-2</v>
      </c>
    </row>
    <row r="34" spans="1:9" x14ac:dyDescent="0.25">
      <c r="A34">
        <v>0.11014</v>
      </c>
      <c r="B34" s="2">
        <f t="shared" si="1"/>
        <v>0.69203002973275962</v>
      </c>
      <c r="C34" s="1">
        <v>151011.87340000001</v>
      </c>
      <c r="D34" s="2">
        <f t="shared" si="2"/>
        <v>8652343.0021839011</v>
      </c>
      <c r="E34">
        <v>515211.80530000001</v>
      </c>
      <c r="F34" s="2">
        <f t="shared" si="3"/>
        <v>29519461.999005899</v>
      </c>
      <c r="G34" s="2">
        <f t="shared" si="4"/>
        <v>1.3973990139860524</v>
      </c>
      <c r="H34" s="2">
        <f t="shared" si="0"/>
        <v>3.2973868148566698E-3</v>
      </c>
      <c r="I34" s="2">
        <f t="shared" si="5"/>
        <v>1.6256223698092504E-2</v>
      </c>
    </row>
    <row r="35" spans="1:9" x14ac:dyDescent="0.25">
      <c r="A35">
        <v>0.1138</v>
      </c>
      <c r="B35" s="2">
        <f t="shared" si="1"/>
        <v>0.71502648795703694</v>
      </c>
      <c r="C35" s="1">
        <v>72541.246239999993</v>
      </c>
      <c r="D35" s="2">
        <f t="shared" si="2"/>
        <v>4156307.2501712516</v>
      </c>
      <c r="E35">
        <v>522836.93939999997</v>
      </c>
      <c r="F35" s="2">
        <f t="shared" si="3"/>
        <v>29956350.001157183</v>
      </c>
      <c r="G35" s="2">
        <f t="shared" si="4"/>
        <v>1.4438351896823385</v>
      </c>
      <c r="H35" s="2">
        <f t="shared" si="0"/>
        <v>1.5839585557055075E-3</v>
      </c>
      <c r="I35" s="2">
        <f t="shared" si="5"/>
        <v>1.5966250360586177E-2</v>
      </c>
    </row>
    <row r="36" spans="1:9" x14ac:dyDescent="0.25">
      <c r="A36">
        <v>0.11745999999999999</v>
      </c>
      <c r="B36" s="2">
        <f t="shared" si="1"/>
        <v>0.73802294618131414</v>
      </c>
      <c r="C36" s="1">
        <v>-2969.4505570000001</v>
      </c>
      <c r="D36" s="2">
        <f t="shared" si="2"/>
        <v>-170136.9843888715</v>
      </c>
      <c r="E36">
        <v>521518.37800000003</v>
      </c>
      <c r="F36" s="2">
        <f t="shared" si="3"/>
        <v>29880801.997908324</v>
      </c>
      <c r="G36" s="2">
        <f t="shared" si="4"/>
        <v>1.4902713653786244</v>
      </c>
      <c r="H36" s="2">
        <f t="shared" si="0"/>
        <v>-6.4838789782344319E-5</v>
      </c>
      <c r="I36" s="2">
        <f t="shared" si="5"/>
        <v>1.5429738086490823E-2</v>
      </c>
    </row>
    <row r="37" spans="1:9" x14ac:dyDescent="0.25">
      <c r="A37">
        <v>0.12112000000000001</v>
      </c>
      <c r="B37" s="2">
        <f t="shared" si="1"/>
        <v>0.76101940440559157</v>
      </c>
      <c r="C37" s="1">
        <v>-73913.245200000005</v>
      </c>
      <c r="D37" s="2">
        <f t="shared" si="2"/>
        <v>-4234917.0000755908</v>
      </c>
      <c r="E37">
        <v>510724.21470000001</v>
      </c>
      <c r="F37" s="2">
        <f t="shared" si="3"/>
        <v>29262341.997443318</v>
      </c>
      <c r="G37" s="2">
        <f t="shared" si="4"/>
        <v>1.5367075410749107</v>
      </c>
      <c r="H37" s="2">
        <f t="shared" ref="H37:H53" si="6">D37/($G$2*$A$2^$H$2)</f>
        <v>-1.6139165396629538E-3</v>
      </c>
      <c r="I37" s="2">
        <f t="shared" si="5"/>
        <v>1.4653775053699358E-2</v>
      </c>
    </row>
    <row r="38" spans="1:9" x14ac:dyDescent="0.25">
      <c r="A38">
        <v>0.12478</v>
      </c>
      <c r="B38" s="2">
        <f t="shared" si="1"/>
        <v>0.78401586262986878</v>
      </c>
      <c r="C38" s="1">
        <v>-138548.9135</v>
      </c>
      <c r="D38" s="2">
        <f t="shared" si="2"/>
        <v>-7938267.9996731151</v>
      </c>
      <c r="E38">
        <v>489947.32659999997</v>
      </c>
      <c r="F38" s="2">
        <f t="shared" si="3"/>
        <v>28071913.997897729</v>
      </c>
      <c r="G38" s="2">
        <f t="shared" si="4"/>
        <v>1.5831437167711968</v>
      </c>
      <c r="H38" s="2">
        <f t="shared" si="6"/>
        <v>-3.0252545730461568E-3</v>
      </c>
      <c r="I38" s="2">
        <f t="shared" si="5"/>
        <v>1.36453080434247E-2</v>
      </c>
    </row>
    <row r="39" spans="1:9" x14ac:dyDescent="0.25">
      <c r="A39">
        <v>0.12844</v>
      </c>
      <c r="B39" s="2">
        <f t="shared" si="1"/>
        <v>0.80701232085414609</v>
      </c>
      <c r="C39" s="1">
        <v>-194726.40210000001</v>
      </c>
      <c r="D39" s="2">
        <f t="shared" si="2"/>
        <v>-11157001.000097411</v>
      </c>
      <c r="E39">
        <v>458828.62969999999</v>
      </c>
      <c r="F39" s="2">
        <f t="shared" si="3"/>
        <v>26288944.001580894</v>
      </c>
      <c r="G39" s="2">
        <f t="shared" si="4"/>
        <v>1.6295798924674829</v>
      </c>
      <c r="H39" s="2">
        <f t="shared" si="6"/>
        <v>-4.2519058689395621E-3</v>
      </c>
      <c r="I39" s="2">
        <f t="shared" si="5"/>
        <v>1.2414497499893273E-2</v>
      </c>
    </row>
    <row r="40" spans="1:9" x14ac:dyDescent="0.25">
      <c r="A40">
        <v>0.1321</v>
      </c>
      <c r="B40" s="2">
        <f t="shared" si="1"/>
        <v>0.8300087790784233</v>
      </c>
      <c r="C40" s="1">
        <v>-239588.64189999999</v>
      </c>
      <c r="D40" s="2">
        <f t="shared" si="2"/>
        <v>-13727418.000141235</v>
      </c>
      <c r="E40">
        <v>417558.92320000002</v>
      </c>
      <c r="F40" s="2">
        <f t="shared" si="3"/>
        <v>23924363.997387275</v>
      </c>
      <c r="G40" s="2">
        <f t="shared" si="4"/>
        <v>1.6760160681637688</v>
      </c>
      <c r="H40" s="2">
        <f t="shared" si="6"/>
        <v>-5.2314855183465073E-3</v>
      </c>
      <c r="I40" s="2">
        <f t="shared" si="5"/>
        <v>1.0984843771677157E-2</v>
      </c>
    </row>
    <row r="41" spans="1:9" x14ac:dyDescent="0.25">
      <c r="A41">
        <v>0.13577</v>
      </c>
      <c r="B41" s="2">
        <f t="shared" si="1"/>
        <v>0.85306806915577238</v>
      </c>
      <c r="C41" s="1">
        <v>-270145.02870000002</v>
      </c>
      <c r="D41" s="2">
        <f t="shared" si="2"/>
        <v>-15478170.000950497</v>
      </c>
      <c r="E41">
        <v>367519.60060000001</v>
      </c>
      <c r="F41" s="2">
        <f t="shared" si="3"/>
        <v>21057322.00271368</v>
      </c>
      <c r="G41" s="2">
        <f t="shared" si="4"/>
        <v>1.7225791186570394</v>
      </c>
      <c r="H41" s="2">
        <f t="shared" si="6"/>
        <v>-5.8986928357280853E-3</v>
      </c>
      <c r="I41" s="2">
        <f t="shared" si="5"/>
        <v>9.4070969786197202E-3</v>
      </c>
    </row>
    <row r="42" spans="1:9" x14ac:dyDescent="0.25">
      <c r="A42">
        <v>0.13943</v>
      </c>
      <c r="B42" s="2">
        <f t="shared" si="1"/>
        <v>0.8760645273800497</v>
      </c>
      <c r="C42" s="1">
        <v>-283509.0846</v>
      </c>
      <c r="D42" s="2">
        <f t="shared" si="2"/>
        <v>-16243874.001197403</v>
      </c>
      <c r="E42">
        <v>311892.71100000001</v>
      </c>
      <c r="F42" s="2">
        <f t="shared" si="3"/>
        <v>17870136.001193509</v>
      </c>
      <c r="G42" s="2">
        <f t="shared" si="4"/>
        <v>1.7690152943533255</v>
      </c>
      <c r="H42" s="2">
        <f t="shared" si="6"/>
        <v>-6.1905007626514496E-3</v>
      </c>
      <c r="I42" s="2">
        <f t="shared" si="5"/>
        <v>7.7737027713289525E-3</v>
      </c>
    </row>
    <row r="43" spans="1:9" x14ac:dyDescent="0.25">
      <c r="A43">
        <v>0.14308999999999999</v>
      </c>
      <c r="B43" s="2">
        <f t="shared" si="1"/>
        <v>0.89906098560432701</v>
      </c>
      <c r="C43" s="1">
        <v>-279048.14520000003</v>
      </c>
      <c r="D43" s="2">
        <f t="shared" si="2"/>
        <v>-15988281.000913784</v>
      </c>
      <c r="E43">
        <v>255990.5655</v>
      </c>
      <c r="F43" s="2">
        <f t="shared" si="3"/>
        <v>14667178.998317258</v>
      </c>
      <c r="G43" s="2">
        <f t="shared" si="4"/>
        <v>1.8154514700496116</v>
      </c>
      <c r="H43" s="2">
        <f t="shared" si="6"/>
        <v>-6.0930948936409237E-3</v>
      </c>
      <c r="I43" s="2">
        <f t="shared" si="5"/>
        <v>6.217182407146922E-3</v>
      </c>
    </row>
    <row r="44" spans="1:9" x14ac:dyDescent="0.25">
      <c r="A44">
        <v>0.14674999999999999</v>
      </c>
      <c r="B44" s="2">
        <f t="shared" si="1"/>
        <v>0.92205744382860422</v>
      </c>
      <c r="C44" s="1">
        <v>-259315.8541</v>
      </c>
      <c r="D44" s="2">
        <f t="shared" si="2"/>
        <v>-14857704.000760224</v>
      </c>
      <c r="E44">
        <v>206095.40700000001</v>
      </c>
      <c r="F44" s="2">
        <f t="shared" si="3"/>
        <v>11808396.998130962</v>
      </c>
      <c r="G44" s="2">
        <f t="shared" si="4"/>
        <v>1.8618876457458977</v>
      </c>
      <c r="H44" s="2">
        <f t="shared" si="6"/>
        <v>-5.6622347563872804E-3</v>
      </c>
      <c r="I44" s="2">
        <f t="shared" si="5"/>
        <v>4.8805541619334602E-3</v>
      </c>
    </row>
    <row r="45" spans="1:9" x14ac:dyDescent="0.25">
      <c r="A45">
        <v>0.15040999999999999</v>
      </c>
      <c r="B45" s="2">
        <f t="shared" si="1"/>
        <v>0.94505390205288153</v>
      </c>
      <c r="C45" s="1">
        <v>-229869.4443</v>
      </c>
      <c r="D45" s="2">
        <f t="shared" si="2"/>
        <v>-13170548.997407557</v>
      </c>
      <c r="E45">
        <v>166956.18909999999</v>
      </c>
      <c r="F45" s="2">
        <f t="shared" si="3"/>
        <v>9565884.9990180787</v>
      </c>
      <c r="G45" s="2">
        <f t="shared" si="4"/>
        <v>1.9083238214421838</v>
      </c>
      <c r="H45" s="2">
        <f t="shared" si="6"/>
        <v>-5.0192640996217829E-3</v>
      </c>
      <c r="I45" s="2">
        <f t="shared" si="5"/>
        <v>3.8574894339677285E-3</v>
      </c>
    </row>
    <row r="46" spans="1:9" x14ac:dyDescent="0.25">
      <c r="A46">
        <v>0.15407000000000001</v>
      </c>
      <c r="B46" s="2">
        <f t="shared" si="1"/>
        <v>0.96805036027715896</v>
      </c>
      <c r="C46" s="1">
        <v>-197743.2212</v>
      </c>
      <c r="D46" s="2">
        <f t="shared" si="2"/>
        <v>-11329852.002081865</v>
      </c>
      <c r="E46">
        <v>140532.97760000001</v>
      </c>
      <c r="F46" s="2">
        <f t="shared" si="3"/>
        <v>8051946.4988865377</v>
      </c>
      <c r="G46" s="2">
        <f t="shared" si="4"/>
        <v>1.9547599971384702</v>
      </c>
      <c r="H46" s="2">
        <f t="shared" si="6"/>
        <v>-4.3177789642080281E-3</v>
      </c>
      <c r="I46" s="2">
        <f t="shared" si="5"/>
        <v>3.1698528276495933E-3</v>
      </c>
    </row>
    <row r="47" spans="1:9" x14ac:dyDescent="0.25">
      <c r="A47">
        <v>0.15773000000000001</v>
      </c>
      <c r="B47" s="2">
        <f t="shared" si="1"/>
        <v>0.99104681850143617</v>
      </c>
      <c r="C47" s="1">
        <v>-168636.22560000001</v>
      </c>
      <c r="D47" s="2">
        <f t="shared" si="2"/>
        <v>-9662143.9998960104</v>
      </c>
      <c r="E47">
        <v>125174.1413</v>
      </c>
      <c r="F47" s="2">
        <f t="shared" si="3"/>
        <v>7171950.0006642118</v>
      </c>
      <c r="G47" s="2">
        <f t="shared" si="4"/>
        <v>2.001196172834756</v>
      </c>
      <c r="H47" s="2">
        <f t="shared" si="6"/>
        <v>-3.6822195121554917E-3</v>
      </c>
      <c r="I47" s="2">
        <f t="shared" si="5"/>
        <v>2.7579046737923546E-3</v>
      </c>
    </row>
    <row r="48" spans="1:9" x14ac:dyDescent="0.25">
      <c r="A48">
        <v>0.16139000000000001</v>
      </c>
      <c r="B48" s="2">
        <f t="shared" si="1"/>
        <v>1.0140432767257135</v>
      </c>
      <c r="C48" s="1">
        <v>-145455.27729999999</v>
      </c>
      <c r="D48" s="2">
        <f t="shared" si="2"/>
        <v>-8333973.4971950473</v>
      </c>
      <c r="E48">
        <v>117526.859</v>
      </c>
      <c r="F48" s="2">
        <f t="shared" si="3"/>
        <v>6733793.0001291148</v>
      </c>
      <c r="G48" s="2">
        <f t="shared" si="4"/>
        <v>2.0476323485310424</v>
      </c>
      <c r="H48" s="2">
        <f t="shared" si="6"/>
        <v>-3.1760569730164053E-3</v>
      </c>
      <c r="I48" s="2">
        <f t="shared" si="5"/>
        <v>2.5306928682078079E-3</v>
      </c>
    </row>
    <row r="49" spans="1:9" x14ac:dyDescent="0.25">
      <c r="A49">
        <v>0.16505</v>
      </c>
      <c r="B49" s="2">
        <f t="shared" si="1"/>
        <v>1.0370397349499907</v>
      </c>
      <c r="C49" s="1">
        <v>-128954.53320000001</v>
      </c>
      <c r="D49" s="2">
        <f t="shared" si="2"/>
        <v>-7388550.5014396543</v>
      </c>
      <c r="E49">
        <v>114566.6148</v>
      </c>
      <c r="F49" s="2">
        <f t="shared" si="3"/>
        <v>6564183.5011410341</v>
      </c>
      <c r="G49" s="2">
        <f t="shared" si="4"/>
        <v>2.0940685242273283</v>
      </c>
      <c r="H49" s="2">
        <f t="shared" si="6"/>
        <v>-2.8157585752437708E-3</v>
      </c>
      <c r="I49" s="2">
        <f t="shared" si="5"/>
        <v>2.4122453921226281E-3</v>
      </c>
    </row>
    <row r="50" spans="1:9" x14ac:dyDescent="0.25">
      <c r="A50">
        <v>0.16871</v>
      </c>
      <c r="B50" s="2">
        <f t="shared" si="1"/>
        <v>1.0600361931742679</v>
      </c>
      <c r="C50" s="1">
        <v>-118672.3186</v>
      </c>
      <c r="D50" s="2">
        <f t="shared" si="2"/>
        <v>-6799423.000811859</v>
      </c>
      <c r="E50">
        <v>111858.5445</v>
      </c>
      <c r="F50" s="2">
        <f t="shared" si="3"/>
        <v>6409022.5023263078</v>
      </c>
      <c r="G50" s="2">
        <f t="shared" si="4"/>
        <v>2.1405046999236141</v>
      </c>
      <c r="H50" s="2">
        <f t="shared" si="6"/>
        <v>-2.591243521650861E-3</v>
      </c>
      <c r="I50" s="2">
        <f t="shared" si="5"/>
        <v>2.3041315566409335E-3</v>
      </c>
    </row>
    <row r="51" spans="1:9" x14ac:dyDescent="0.25">
      <c r="A51">
        <v>0.17237</v>
      </c>
      <c r="B51" s="2">
        <f t="shared" si="1"/>
        <v>1.0830326513985453</v>
      </c>
      <c r="C51" s="1">
        <v>-113545.11719999999</v>
      </c>
      <c r="D51" s="2">
        <f t="shared" si="2"/>
        <v>-6505655.9998782901</v>
      </c>
      <c r="E51">
        <v>108473.17290000001</v>
      </c>
      <c r="F51" s="2">
        <f t="shared" si="3"/>
        <v>6215054.9975628573</v>
      </c>
      <c r="G51" s="2">
        <f t="shared" si="4"/>
        <v>2.1869408756199005</v>
      </c>
      <c r="H51" s="2">
        <f t="shared" si="6"/>
        <v>-2.4792896340999583E-3</v>
      </c>
      <c r="I51" s="2">
        <f t="shared" si="5"/>
        <v>2.186953733889671E-3</v>
      </c>
    </row>
    <row r="52" spans="1:9" x14ac:dyDescent="0.25">
      <c r="A52">
        <v>0.17602999999999999</v>
      </c>
      <c r="B52" s="2">
        <f t="shared" si="1"/>
        <v>1.1060291096228225</v>
      </c>
      <c r="C52" s="1">
        <v>-111854.0328</v>
      </c>
      <c r="D52" s="2">
        <f t="shared" si="2"/>
        <v>-6408764.0009578783</v>
      </c>
      <c r="E52">
        <v>103027.6235</v>
      </c>
      <c r="F52" s="2">
        <f t="shared" si="3"/>
        <v>5903047.9998128591</v>
      </c>
      <c r="G52" s="2">
        <f t="shared" si="4"/>
        <v>2.2333770513161864</v>
      </c>
      <c r="H52" s="2">
        <f t="shared" si="6"/>
        <v>-2.4423643296333378E-3</v>
      </c>
      <c r="I52" s="2">
        <f t="shared" si="5"/>
        <v>2.0339764798937366E-3</v>
      </c>
    </row>
    <row r="53" spans="1:9" x14ac:dyDescent="0.25">
      <c r="A53">
        <v>0.17968999999999999</v>
      </c>
      <c r="B53" s="2">
        <f t="shared" si="1"/>
        <v>1.1290255678470997</v>
      </c>
      <c r="C53" s="1">
        <v>-111469.18769999999</v>
      </c>
      <c r="D53" s="2">
        <f t="shared" si="2"/>
        <v>-6386714.0009615878</v>
      </c>
      <c r="E53">
        <v>93422.134149999998</v>
      </c>
      <c r="F53" s="2">
        <f t="shared" si="3"/>
        <v>5352693.9998999983</v>
      </c>
      <c r="G53" s="2">
        <f t="shared" si="4"/>
        <v>2.2798132270124722</v>
      </c>
      <c r="H53" s="2">
        <f t="shared" si="6"/>
        <v>-2.4339611284152391E-3</v>
      </c>
      <c r="I53" s="2">
        <f t="shared" si="5"/>
        <v>1.8067780625203049E-3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NDValues</vt:lpstr>
      <vt:lpstr>11</vt:lpstr>
      <vt:lpstr>15</vt:lpstr>
      <vt:lpstr>22</vt:lpstr>
      <vt:lpstr>24</vt:lpstr>
      <vt:lpstr>33</vt:lpstr>
      <vt:lpstr>42</vt:lpstr>
      <vt:lpstr>44</vt:lpstr>
      <vt:lpstr>51</vt:lpstr>
      <vt:lpstr>55</vt:lpstr>
      <vt:lpstr>66</vt:lpstr>
      <vt:lpstr>f1</vt:lpstr>
      <vt:lpstr>f3</vt:lpstr>
      <vt:lpstr>f5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Savin Viswanathan</dc:creator>
  <cp:lastModifiedBy>Savin Viswanathan</cp:lastModifiedBy>
  <dcterms:created xsi:type="dcterms:W3CDTF">2020-03-29T12:45:09Z</dcterms:created>
  <dcterms:modified xsi:type="dcterms:W3CDTF">2020-04-08T17:59:25Z</dcterms:modified>
</cp:coreProperties>
</file>