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savino36/Desktop/Bootcamp Folders/Crowdfunding/"/>
    </mc:Choice>
  </mc:AlternateContent>
  <xr:revisionPtr revIDLastSave="0" documentId="13_ncr:1_{499535D3-5943-EF40-A809-61B8D0492EFD}" xr6:coauthVersionLast="47" xr6:coauthVersionMax="47" xr10:uidLastSave="{00000000-0000-0000-0000-000000000000}"/>
  <bookViews>
    <workbookView xWindow="0" yWindow="660" windowWidth="28600" windowHeight="15420" activeTab="1" xr2:uid="{00000000-000D-0000-FFFF-FFFF00000000}"/>
  </bookViews>
  <sheets>
    <sheet name="Kickstarter" sheetId="1" r:id="rId1"/>
    <sheet name="Box Whisker Chart" sheetId="10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3" r:id="rId7"/>
    <sheet name="Outcomes Based on Launch Date." sheetId="5" r:id="rId8"/>
    <sheet name="Subcategory Statistics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C7" i="9" s="1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O523" i="1"/>
  <c r="P523" i="1"/>
  <c r="S523" i="1"/>
  <c r="T523" i="1"/>
  <c r="O524" i="1"/>
  <c r="P524" i="1"/>
  <c r="S524" i="1"/>
  <c r="T524" i="1"/>
  <c r="O525" i="1"/>
  <c r="P525" i="1"/>
  <c r="S525" i="1"/>
  <c r="T525" i="1"/>
  <c r="O527" i="1"/>
  <c r="P527" i="1"/>
  <c r="S527" i="1"/>
  <c r="T527" i="1"/>
  <c r="O529" i="1"/>
  <c r="P529" i="1"/>
  <c r="S529" i="1"/>
  <c r="T529" i="1"/>
  <c r="O530" i="1"/>
  <c r="P530" i="1"/>
  <c r="S530" i="1"/>
  <c r="T530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9" i="1"/>
  <c r="P539" i="1"/>
  <c r="S539" i="1"/>
  <c r="T539" i="1"/>
  <c r="O540" i="1"/>
  <c r="P540" i="1"/>
  <c r="S540" i="1"/>
  <c r="T540" i="1"/>
  <c r="O1286" i="1"/>
  <c r="P1286" i="1"/>
  <c r="S1286" i="1"/>
  <c r="T1286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S1293" i="1"/>
  <c r="T1293" i="1"/>
  <c r="O1295" i="1"/>
  <c r="P1295" i="1"/>
  <c r="S1295" i="1"/>
  <c r="T1295" i="1"/>
  <c r="O1299" i="1"/>
  <c r="P1299" i="1"/>
  <c r="S1299" i="1"/>
  <c r="T1299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2783" i="1"/>
  <c r="P2783" i="1"/>
  <c r="S2783" i="1"/>
  <c r="T2783" i="1"/>
  <c r="O2784" i="1"/>
  <c r="P2784" i="1"/>
  <c r="S2784" i="1"/>
  <c r="T2784" i="1"/>
  <c r="O2786" i="1"/>
  <c r="P2786" i="1"/>
  <c r="S2786" i="1"/>
  <c r="T2786" i="1"/>
  <c r="O2787" i="1"/>
  <c r="P2787" i="1"/>
  <c r="S2787" i="1"/>
  <c r="T2787" i="1"/>
  <c r="O2789" i="1"/>
  <c r="P2789" i="1"/>
  <c r="S2789" i="1"/>
  <c r="T2789" i="1"/>
  <c r="O2790" i="1"/>
  <c r="P2790" i="1"/>
  <c r="S2790" i="1"/>
  <c r="T2790" i="1"/>
  <c r="O2791" i="1"/>
  <c r="P2791" i="1"/>
  <c r="S2791" i="1"/>
  <c r="T2791" i="1"/>
  <c r="O2792" i="1"/>
  <c r="P2792" i="1"/>
  <c r="S2792" i="1"/>
  <c r="T2792" i="1"/>
  <c r="O2793" i="1"/>
  <c r="P2793" i="1"/>
  <c r="S2793" i="1"/>
  <c r="T2793" i="1"/>
  <c r="O2794" i="1"/>
  <c r="P2794" i="1"/>
  <c r="S2794" i="1"/>
  <c r="T2794" i="1"/>
  <c r="O2797" i="1"/>
  <c r="P2797" i="1"/>
  <c r="S2797" i="1"/>
  <c r="T2797" i="1"/>
  <c r="O2805" i="1"/>
  <c r="P2805" i="1"/>
  <c r="S2805" i="1"/>
  <c r="T2805" i="1"/>
  <c r="O2809" i="1"/>
  <c r="P2809" i="1"/>
  <c r="S2809" i="1"/>
  <c r="T2809" i="1"/>
  <c r="O2810" i="1"/>
  <c r="P2810" i="1"/>
  <c r="S2810" i="1"/>
  <c r="T2810" i="1"/>
  <c r="O2811" i="1"/>
  <c r="P2811" i="1"/>
  <c r="S2811" i="1"/>
  <c r="T2811" i="1"/>
  <c r="O2812" i="1"/>
  <c r="P2812" i="1"/>
  <c r="S2812" i="1"/>
  <c r="T2812" i="1"/>
  <c r="O2815" i="1"/>
  <c r="P2815" i="1"/>
  <c r="S2815" i="1"/>
  <c r="T2815" i="1"/>
  <c r="O2820" i="1"/>
  <c r="P2820" i="1"/>
  <c r="S2820" i="1"/>
  <c r="T2820" i="1"/>
  <c r="O2824" i="1"/>
  <c r="P2824" i="1"/>
  <c r="S2824" i="1"/>
  <c r="T2824" i="1"/>
  <c r="O2826" i="1"/>
  <c r="P2826" i="1"/>
  <c r="S2826" i="1"/>
  <c r="T2826" i="1"/>
  <c r="O2828" i="1"/>
  <c r="P2828" i="1"/>
  <c r="S2828" i="1"/>
  <c r="T2828" i="1"/>
  <c r="O2829" i="1"/>
  <c r="P2829" i="1"/>
  <c r="S2829" i="1"/>
  <c r="T2829" i="1"/>
  <c r="O2832" i="1"/>
  <c r="P2832" i="1"/>
  <c r="S2832" i="1"/>
  <c r="T2832" i="1"/>
  <c r="O2833" i="1"/>
  <c r="P2833" i="1"/>
  <c r="S2833" i="1"/>
  <c r="T2833" i="1"/>
  <c r="O2835" i="1"/>
  <c r="P2835" i="1"/>
  <c r="S2835" i="1"/>
  <c r="T2835" i="1"/>
  <c r="O2838" i="1"/>
  <c r="P2838" i="1"/>
  <c r="S2838" i="1"/>
  <c r="T2838" i="1"/>
  <c r="O2840" i="1"/>
  <c r="P2840" i="1"/>
  <c r="S2840" i="1"/>
  <c r="T2840" i="1"/>
  <c r="O2841" i="1"/>
  <c r="P2841" i="1"/>
  <c r="S2841" i="1"/>
  <c r="T2841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5" i="1"/>
  <c r="P3155" i="1"/>
  <c r="S3155" i="1"/>
  <c r="T3155" i="1"/>
  <c r="O3156" i="1"/>
  <c r="P3156" i="1"/>
  <c r="S3156" i="1"/>
  <c r="T3156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1" i="1"/>
  <c r="P3181" i="1"/>
  <c r="S3181" i="1"/>
  <c r="T3181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9" i="1"/>
  <c r="P3189" i="1"/>
  <c r="S3189" i="1"/>
  <c r="T318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7" i="1"/>
  <c r="P3217" i="1"/>
  <c r="S3217" i="1"/>
  <c r="T3217" i="1"/>
  <c r="O3219" i="1"/>
  <c r="P3219" i="1"/>
  <c r="S3219" i="1"/>
  <c r="T3219" i="1"/>
  <c r="O3221" i="1"/>
  <c r="P3221" i="1"/>
  <c r="S3221" i="1"/>
  <c r="T3221" i="1"/>
  <c r="O3222" i="1"/>
  <c r="P3222" i="1"/>
  <c r="S3222" i="1"/>
  <c r="T3222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7" i="1"/>
  <c r="P3247" i="1"/>
  <c r="S3247" i="1"/>
  <c r="T3247" i="1"/>
  <c r="O3248" i="1"/>
  <c r="P3248" i="1"/>
  <c r="S3248" i="1"/>
  <c r="T3248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5" i="1"/>
  <c r="P3255" i="1"/>
  <c r="S3255" i="1"/>
  <c r="T3255" i="1"/>
  <c r="O3258" i="1"/>
  <c r="P3258" i="1"/>
  <c r="S3258" i="1"/>
  <c r="T3258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93" i="1"/>
  <c r="P3293" i="1"/>
  <c r="S3293" i="1"/>
  <c r="T3293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8" i="1"/>
  <c r="P3318" i="1"/>
  <c r="S3318" i="1"/>
  <c r="T3318" i="1"/>
  <c r="O3319" i="1"/>
  <c r="P3319" i="1"/>
  <c r="S3319" i="1"/>
  <c r="T3319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8" i="1"/>
  <c r="P3328" i="1"/>
  <c r="S3328" i="1"/>
  <c r="T3328" i="1"/>
  <c r="O3330" i="1"/>
  <c r="P3330" i="1"/>
  <c r="S3330" i="1"/>
  <c r="T3330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4" i="1"/>
  <c r="P3344" i="1"/>
  <c r="S3344" i="1"/>
  <c r="T3344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50" i="1"/>
  <c r="P3350" i="1"/>
  <c r="S3350" i="1"/>
  <c r="T3350" i="1"/>
  <c r="O3351" i="1"/>
  <c r="P3351" i="1"/>
  <c r="S3351" i="1"/>
  <c r="T3351" i="1"/>
  <c r="O3356" i="1"/>
  <c r="P3356" i="1"/>
  <c r="S3356" i="1"/>
  <c r="T3356" i="1"/>
  <c r="O3360" i="1"/>
  <c r="P3360" i="1"/>
  <c r="S3360" i="1"/>
  <c r="T3360" i="1"/>
  <c r="O3361" i="1"/>
  <c r="P3361" i="1"/>
  <c r="S3361" i="1"/>
  <c r="T3361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7" i="1"/>
  <c r="P3367" i="1"/>
  <c r="S3367" i="1"/>
  <c r="T3367" i="1"/>
  <c r="O3368" i="1"/>
  <c r="P3368" i="1"/>
  <c r="S3368" i="1"/>
  <c r="T3368" i="1"/>
  <c r="O3370" i="1"/>
  <c r="P3370" i="1"/>
  <c r="S3370" i="1"/>
  <c r="T3370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8" i="1"/>
  <c r="P3378" i="1"/>
  <c r="S3378" i="1"/>
  <c r="T3378" i="1"/>
  <c r="O3382" i="1"/>
  <c r="P3382" i="1"/>
  <c r="S3382" i="1"/>
  <c r="T3382" i="1"/>
  <c r="O3383" i="1"/>
  <c r="P3383" i="1"/>
  <c r="S3383" i="1"/>
  <c r="T3383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5" i="1"/>
  <c r="P3395" i="1"/>
  <c r="S3395" i="1"/>
  <c r="T3395" i="1"/>
  <c r="O3398" i="1"/>
  <c r="P3398" i="1"/>
  <c r="S3398" i="1"/>
  <c r="T3398" i="1"/>
  <c r="O3400" i="1"/>
  <c r="P3400" i="1"/>
  <c r="S3400" i="1"/>
  <c r="T3400" i="1"/>
  <c r="O3402" i="1"/>
  <c r="P3402" i="1"/>
  <c r="S3402" i="1"/>
  <c r="T3402" i="1"/>
  <c r="O3404" i="1"/>
  <c r="P3404" i="1"/>
  <c r="S3404" i="1"/>
  <c r="T3404" i="1"/>
  <c r="O3406" i="1"/>
  <c r="P3406" i="1"/>
  <c r="S3406" i="1"/>
  <c r="T3406" i="1"/>
  <c r="O3408" i="1"/>
  <c r="P3408" i="1"/>
  <c r="S3408" i="1"/>
  <c r="T3408" i="1"/>
  <c r="O3410" i="1"/>
  <c r="P3410" i="1"/>
  <c r="S3410" i="1"/>
  <c r="T3410" i="1"/>
  <c r="O3412" i="1"/>
  <c r="P3412" i="1"/>
  <c r="S3412" i="1"/>
  <c r="T3412" i="1"/>
  <c r="O3413" i="1"/>
  <c r="P3413" i="1"/>
  <c r="S3413" i="1"/>
  <c r="T3413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9" i="1"/>
  <c r="P3419" i="1"/>
  <c r="S3419" i="1"/>
  <c r="T3419" i="1"/>
  <c r="O3420" i="1"/>
  <c r="P3420" i="1"/>
  <c r="S3420" i="1"/>
  <c r="T3420" i="1"/>
  <c r="O3423" i="1"/>
  <c r="P3423" i="1"/>
  <c r="S3423" i="1"/>
  <c r="T3423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3" i="1"/>
  <c r="P3453" i="1"/>
  <c r="S3453" i="1"/>
  <c r="T3453" i="1"/>
  <c r="O3454" i="1"/>
  <c r="P3454" i="1"/>
  <c r="S3454" i="1"/>
  <c r="T3454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3" i="1"/>
  <c r="P3463" i="1"/>
  <c r="S3463" i="1"/>
  <c r="T3463" i="1"/>
  <c r="O3464" i="1"/>
  <c r="P3464" i="1"/>
  <c r="S3464" i="1"/>
  <c r="T3464" i="1"/>
  <c r="O3466" i="1"/>
  <c r="P3466" i="1"/>
  <c r="S3466" i="1"/>
  <c r="T3466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4" i="1"/>
  <c r="P3474" i="1"/>
  <c r="S3474" i="1"/>
  <c r="T3474" i="1"/>
  <c r="O3475" i="1"/>
  <c r="P3475" i="1"/>
  <c r="S3475" i="1"/>
  <c r="T3475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2" i="1"/>
  <c r="P3482" i="1"/>
  <c r="S3482" i="1"/>
  <c r="T3482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90" i="1"/>
  <c r="P3490" i="1"/>
  <c r="S3490" i="1"/>
  <c r="T3490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8" i="1"/>
  <c r="P3498" i="1"/>
  <c r="S3498" i="1"/>
  <c r="T3498" i="1"/>
  <c r="O3499" i="1"/>
  <c r="P3499" i="1"/>
  <c r="S3499" i="1"/>
  <c r="T3499" i="1"/>
  <c r="O3501" i="1"/>
  <c r="P3501" i="1"/>
  <c r="S3501" i="1"/>
  <c r="T3501" i="1"/>
  <c r="O3502" i="1"/>
  <c r="P3502" i="1"/>
  <c r="S3502" i="1"/>
  <c r="T3502" i="1"/>
  <c r="O3504" i="1"/>
  <c r="P3504" i="1"/>
  <c r="S3504" i="1"/>
  <c r="T3504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1" i="1"/>
  <c r="P3511" i="1"/>
  <c r="S3511" i="1"/>
  <c r="T3511" i="1"/>
  <c r="O3512" i="1"/>
  <c r="P3512" i="1"/>
  <c r="S3512" i="1"/>
  <c r="T3512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20" i="1"/>
  <c r="P3520" i="1"/>
  <c r="S3520" i="1"/>
  <c r="T3520" i="1"/>
  <c r="O3523" i="1"/>
  <c r="P3523" i="1"/>
  <c r="S3523" i="1"/>
  <c r="T3523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1" i="1"/>
  <c r="P3531" i="1"/>
  <c r="S3531" i="1"/>
  <c r="T3531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41" i="1"/>
  <c r="P3541" i="1"/>
  <c r="S3541" i="1"/>
  <c r="T3541" i="1"/>
  <c r="O3544" i="1"/>
  <c r="P3544" i="1"/>
  <c r="S3544" i="1"/>
  <c r="T3544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3" i="1"/>
  <c r="P3553" i="1"/>
  <c r="S3553" i="1"/>
  <c r="T3553" i="1"/>
  <c r="O3555" i="1"/>
  <c r="P3555" i="1"/>
  <c r="S3555" i="1"/>
  <c r="T3555" i="1"/>
  <c r="O3556" i="1"/>
  <c r="P3556" i="1"/>
  <c r="S3556" i="1"/>
  <c r="T3556" i="1"/>
  <c r="O3559" i="1"/>
  <c r="P3559" i="1"/>
  <c r="S3559" i="1"/>
  <c r="T3559" i="1"/>
  <c r="O3563" i="1"/>
  <c r="P3563" i="1"/>
  <c r="S3563" i="1"/>
  <c r="T3563" i="1"/>
  <c r="O3567" i="1"/>
  <c r="P3567" i="1"/>
  <c r="S3567" i="1"/>
  <c r="T3567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2" i="1"/>
  <c r="P3582" i="1"/>
  <c r="S3582" i="1"/>
  <c r="T3582" i="1"/>
  <c r="O3584" i="1"/>
  <c r="P3584" i="1"/>
  <c r="S3584" i="1"/>
  <c r="T3584" i="1"/>
  <c r="O3585" i="1"/>
  <c r="P3585" i="1"/>
  <c r="S3585" i="1"/>
  <c r="T3585" i="1"/>
  <c r="O3587" i="1"/>
  <c r="P3587" i="1"/>
  <c r="S3587" i="1"/>
  <c r="T3587" i="1"/>
  <c r="O3588" i="1"/>
  <c r="P3588" i="1"/>
  <c r="S3588" i="1"/>
  <c r="T3588" i="1"/>
  <c r="O3591" i="1"/>
  <c r="P3591" i="1"/>
  <c r="S3591" i="1"/>
  <c r="T3591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15" i="1"/>
  <c r="P3615" i="1"/>
  <c r="S3615" i="1"/>
  <c r="T3615" i="1"/>
  <c r="O3616" i="1"/>
  <c r="P3616" i="1"/>
  <c r="S3616" i="1"/>
  <c r="T3616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9" i="1"/>
  <c r="P3629" i="1"/>
  <c r="S3629" i="1"/>
  <c r="T3629" i="1"/>
  <c r="O3650" i="1"/>
  <c r="P3650" i="1"/>
  <c r="S3650" i="1"/>
  <c r="T3650" i="1"/>
  <c r="O3653" i="1"/>
  <c r="P3653" i="1"/>
  <c r="S3653" i="1"/>
  <c r="T3653" i="1"/>
  <c r="O3657" i="1"/>
  <c r="P3657" i="1"/>
  <c r="S3657" i="1"/>
  <c r="T3657" i="1"/>
  <c r="O3660" i="1"/>
  <c r="P3660" i="1"/>
  <c r="S3660" i="1"/>
  <c r="T3660" i="1"/>
  <c r="O3661" i="1"/>
  <c r="P3661" i="1"/>
  <c r="S3661" i="1"/>
  <c r="T3661" i="1"/>
  <c r="O3663" i="1"/>
  <c r="P3663" i="1"/>
  <c r="S3663" i="1"/>
  <c r="T3663" i="1"/>
  <c r="O3666" i="1"/>
  <c r="P3666" i="1"/>
  <c r="S3666" i="1"/>
  <c r="T3666" i="1"/>
  <c r="O3668" i="1"/>
  <c r="P3668" i="1"/>
  <c r="S3668" i="1"/>
  <c r="T3668" i="1"/>
  <c r="O3670" i="1"/>
  <c r="P3670" i="1"/>
  <c r="S3670" i="1"/>
  <c r="T3670" i="1"/>
  <c r="O3673" i="1"/>
  <c r="P3673" i="1"/>
  <c r="S3673" i="1"/>
  <c r="T3673" i="1"/>
  <c r="O3678" i="1"/>
  <c r="P3678" i="1"/>
  <c r="S3678" i="1"/>
  <c r="T3678" i="1"/>
  <c r="O3679" i="1"/>
  <c r="P3679" i="1"/>
  <c r="S3679" i="1"/>
  <c r="T3679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6" i="1"/>
  <c r="P3696" i="1"/>
  <c r="S3696" i="1"/>
  <c r="T3696" i="1"/>
  <c r="O3697" i="1"/>
  <c r="P3697" i="1"/>
  <c r="S3697" i="1"/>
  <c r="T3697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5" i="1"/>
  <c r="P3705" i="1"/>
  <c r="S3705" i="1"/>
  <c r="T3705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8" i="1"/>
  <c r="P3718" i="1"/>
  <c r="S3718" i="1"/>
  <c r="T3718" i="1"/>
  <c r="O3722" i="1"/>
  <c r="P3722" i="1"/>
  <c r="S3722" i="1"/>
  <c r="T3722" i="1"/>
  <c r="O3723" i="1"/>
  <c r="P3723" i="1"/>
  <c r="S3723" i="1"/>
  <c r="T3723" i="1"/>
  <c r="O3728" i="1"/>
  <c r="P3728" i="1"/>
  <c r="S3728" i="1"/>
  <c r="T3728" i="1"/>
  <c r="O3729" i="1"/>
  <c r="P3729" i="1"/>
  <c r="S3729" i="1"/>
  <c r="T3729" i="1"/>
  <c r="O3812" i="1"/>
  <c r="P3812" i="1"/>
  <c r="S3812" i="1"/>
  <c r="T3812" i="1"/>
  <c r="O3815" i="1"/>
  <c r="P3815" i="1"/>
  <c r="S3815" i="1"/>
  <c r="T3815" i="1"/>
  <c r="O3816" i="1"/>
  <c r="P3816" i="1"/>
  <c r="S3816" i="1"/>
  <c r="T3816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3" i="1"/>
  <c r="P3823" i="1"/>
  <c r="S3823" i="1"/>
  <c r="T3823" i="1"/>
  <c r="O3825" i="1"/>
  <c r="P3825" i="1"/>
  <c r="S3825" i="1"/>
  <c r="T3825" i="1"/>
  <c r="O3827" i="1"/>
  <c r="P3827" i="1"/>
  <c r="S3827" i="1"/>
  <c r="T3827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8" i="1"/>
  <c r="P3838" i="1"/>
  <c r="S3838" i="1"/>
  <c r="T3838" i="1"/>
  <c r="O3841" i="1"/>
  <c r="P3841" i="1"/>
  <c r="S3841" i="1"/>
  <c r="T3841" i="1"/>
  <c r="F3" i="6"/>
  <c r="F4" i="6"/>
  <c r="F5" i="6"/>
  <c r="F6" i="6"/>
  <c r="F2" i="6"/>
  <c r="D3" i="6"/>
  <c r="D4" i="6"/>
  <c r="D5" i="6"/>
  <c r="D6" i="6"/>
  <c r="D2" i="6"/>
  <c r="C6" i="6"/>
  <c r="C5" i="6"/>
  <c r="C4" i="6"/>
  <c r="C3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6" i="1"/>
  <c r="T528" i="1"/>
  <c r="T531" i="1"/>
  <c r="T535" i="1"/>
  <c r="T536" i="1"/>
  <c r="T537" i="1"/>
  <c r="T538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7" i="1"/>
  <c r="T1288" i="1"/>
  <c r="T1289" i="1"/>
  <c r="T1294" i="1"/>
  <c r="T1296" i="1"/>
  <c r="T1297" i="1"/>
  <c r="T1298" i="1"/>
  <c r="T1300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5" i="1"/>
  <c r="T2788" i="1"/>
  <c r="T2795" i="1"/>
  <c r="T2796" i="1"/>
  <c r="T2798" i="1"/>
  <c r="T2799" i="1"/>
  <c r="T2800" i="1"/>
  <c r="T2801" i="1"/>
  <c r="T2802" i="1"/>
  <c r="T2803" i="1"/>
  <c r="T2804" i="1"/>
  <c r="T2806" i="1"/>
  <c r="T2807" i="1"/>
  <c r="T2808" i="1"/>
  <c r="T2813" i="1"/>
  <c r="T2814" i="1"/>
  <c r="T2816" i="1"/>
  <c r="T2817" i="1"/>
  <c r="T2818" i="1"/>
  <c r="T2819" i="1"/>
  <c r="T2821" i="1"/>
  <c r="T2822" i="1"/>
  <c r="T2823" i="1"/>
  <c r="T2825" i="1"/>
  <c r="T2827" i="1"/>
  <c r="T2830" i="1"/>
  <c r="T2831" i="1"/>
  <c r="T2834" i="1"/>
  <c r="T2836" i="1"/>
  <c r="T2837" i="1"/>
  <c r="T2839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71" i="1"/>
  <c r="T297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54" i="1"/>
  <c r="T3157" i="1"/>
  <c r="T3163" i="1"/>
  <c r="T3173" i="1"/>
  <c r="T3180" i="1"/>
  <c r="T3182" i="1"/>
  <c r="T3183" i="1"/>
  <c r="T3187" i="1"/>
  <c r="T3188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5" i="1"/>
  <c r="T3216" i="1"/>
  <c r="T3218" i="1"/>
  <c r="T3220" i="1"/>
  <c r="T3223" i="1"/>
  <c r="T3228" i="1"/>
  <c r="T3229" i="1"/>
  <c r="T3236" i="1"/>
  <c r="T3240" i="1"/>
  <c r="T3241" i="1"/>
  <c r="T3242" i="1"/>
  <c r="T3246" i="1"/>
  <c r="T3249" i="1"/>
  <c r="T3254" i="1"/>
  <c r="T3256" i="1"/>
  <c r="T3257" i="1"/>
  <c r="T3259" i="1"/>
  <c r="T3267" i="1"/>
  <c r="T3271" i="1"/>
  <c r="T3272" i="1"/>
  <c r="T3273" i="1"/>
  <c r="T3278" i="1"/>
  <c r="T3279" i="1"/>
  <c r="T3280" i="1"/>
  <c r="T3285" i="1"/>
  <c r="T3289" i="1"/>
  <c r="T3290" i="1"/>
  <c r="T3291" i="1"/>
  <c r="T3292" i="1"/>
  <c r="T3294" i="1"/>
  <c r="T3295" i="1"/>
  <c r="T3296" i="1"/>
  <c r="T3297" i="1"/>
  <c r="T3298" i="1"/>
  <c r="T3299" i="1"/>
  <c r="T3304" i="1"/>
  <c r="T3311" i="1"/>
  <c r="T3316" i="1"/>
  <c r="T3317" i="1"/>
  <c r="T3320" i="1"/>
  <c r="T3321" i="1"/>
  <c r="T3325" i="1"/>
  <c r="T3326" i="1"/>
  <c r="T3327" i="1"/>
  <c r="T3329" i="1"/>
  <c r="T3331" i="1"/>
  <c r="T3332" i="1"/>
  <c r="T3337" i="1"/>
  <c r="T3338" i="1"/>
  <c r="T3339" i="1"/>
  <c r="T3343" i="1"/>
  <c r="T3345" i="1"/>
  <c r="T3349" i="1"/>
  <c r="T3352" i="1"/>
  <c r="T3353" i="1"/>
  <c r="T3354" i="1"/>
  <c r="T3355" i="1"/>
  <c r="T3357" i="1"/>
  <c r="T3358" i="1"/>
  <c r="T3359" i="1"/>
  <c r="T3362" i="1"/>
  <c r="T3366" i="1"/>
  <c r="T3369" i="1"/>
  <c r="T3371" i="1"/>
  <c r="T3375" i="1"/>
  <c r="T3376" i="1"/>
  <c r="T3377" i="1"/>
  <c r="T3379" i="1"/>
  <c r="T3380" i="1"/>
  <c r="T3381" i="1"/>
  <c r="T3384" i="1"/>
  <c r="T3390" i="1"/>
  <c r="T3394" i="1"/>
  <c r="T3396" i="1"/>
  <c r="T3397" i="1"/>
  <c r="T3399" i="1"/>
  <c r="T3401" i="1"/>
  <c r="T3403" i="1"/>
  <c r="T3405" i="1"/>
  <c r="T3407" i="1"/>
  <c r="T3409" i="1"/>
  <c r="T3411" i="1"/>
  <c r="T3414" i="1"/>
  <c r="T3418" i="1"/>
  <c r="T3421" i="1"/>
  <c r="T3422" i="1"/>
  <c r="T3424" i="1"/>
  <c r="T3429" i="1"/>
  <c r="T3430" i="1"/>
  <c r="T3431" i="1"/>
  <c r="T3432" i="1"/>
  <c r="T3440" i="1"/>
  <c r="T3446" i="1"/>
  <c r="T3447" i="1"/>
  <c r="T3448" i="1"/>
  <c r="T3452" i="1"/>
  <c r="T3455" i="1"/>
  <c r="T3456" i="1"/>
  <c r="T3461" i="1"/>
  <c r="T3462" i="1"/>
  <c r="T3465" i="1"/>
  <c r="T3467" i="1"/>
  <c r="T3473" i="1"/>
  <c r="T3476" i="1"/>
  <c r="T3477" i="1"/>
  <c r="T3481" i="1"/>
  <c r="T3483" i="1"/>
  <c r="T3484" i="1"/>
  <c r="T3489" i="1"/>
  <c r="T3491" i="1"/>
  <c r="T3497" i="1"/>
  <c r="T3500" i="1"/>
  <c r="T3503" i="1"/>
  <c r="T3505" i="1"/>
  <c r="T3510" i="1"/>
  <c r="T3513" i="1"/>
  <c r="T3514" i="1"/>
  <c r="T3519" i="1"/>
  <c r="T3521" i="1"/>
  <c r="T3522" i="1"/>
  <c r="T3524" i="1"/>
  <c r="T3525" i="1"/>
  <c r="T3530" i="1"/>
  <c r="T3532" i="1"/>
  <c r="T3537" i="1"/>
  <c r="T3538" i="1"/>
  <c r="T3539" i="1"/>
  <c r="T3540" i="1"/>
  <c r="T3542" i="1"/>
  <c r="T3543" i="1"/>
  <c r="T3545" i="1"/>
  <c r="T3551" i="1"/>
  <c r="T3552" i="1"/>
  <c r="T3554" i="1"/>
  <c r="T3557" i="1"/>
  <c r="T3558" i="1"/>
  <c r="T3560" i="1"/>
  <c r="T3561" i="1"/>
  <c r="T3562" i="1"/>
  <c r="T3564" i="1"/>
  <c r="T3565" i="1"/>
  <c r="T3566" i="1"/>
  <c r="T3568" i="1"/>
  <c r="T3569" i="1"/>
  <c r="T3573" i="1"/>
  <c r="T3574" i="1"/>
  <c r="T3575" i="1"/>
  <c r="T3580" i="1"/>
  <c r="T3581" i="1"/>
  <c r="T3583" i="1"/>
  <c r="T3586" i="1"/>
  <c r="T3589" i="1"/>
  <c r="T3590" i="1"/>
  <c r="T3592" i="1"/>
  <c r="T3598" i="1"/>
  <c r="T3603" i="1"/>
  <c r="T3607" i="1"/>
  <c r="T3608" i="1"/>
  <c r="T3609" i="1"/>
  <c r="T3610" i="1"/>
  <c r="T3611" i="1"/>
  <c r="T3612" i="1"/>
  <c r="T3613" i="1"/>
  <c r="T3614" i="1"/>
  <c r="T3617" i="1"/>
  <c r="T3618" i="1"/>
  <c r="T3619" i="1"/>
  <c r="T3620" i="1"/>
  <c r="T3627" i="1"/>
  <c r="T3628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1" i="1"/>
  <c r="T3652" i="1"/>
  <c r="T3654" i="1"/>
  <c r="T3655" i="1"/>
  <c r="T3656" i="1"/>
  <c r="T3658" i="1"/>
  <c r="T3659" i="1"/>
  <c r="T3662" i="1"/>
  <c r="T3664" i="1"/>
  <c r="T3665" i="1"/>
  <c r="T3667" i="1"/>
  <c r="T3669" i="1"/>
  <c r="T3671" i="1"/>
  <c r="T3672" i="1"/>
  <c r="T3674" i="1"/>
  <c r="T3675" i="1"/>
  <c r="T3676" i="1"/>
  <c r="T3677" i="1"/>
  <c r="T3680" i="1"/>
  <c r="T3690" i="1"/>
  <c r="T3695" i="1"/>
  <c r="T3698" i="1"/>
  <c r="T3699" i="1"/>
  <c r="T3703" i="1"/>
  <c r="T3704" i="1"/>
  <c r="T3706" i="1"/>
  <c r="T3711" i="1"/>
  <c r="T3717" i="1"/>
  <c r="T3719" i="1"/>
  <c r="T3720" i="1"/>
  <c r="T3721" i="1"/>
  <c r="T3724" i="1"/>
  <c r="T3725" i="1"/>
  <c r="T3726" i="1"/>
  <c r="T3727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3" i="1"/>
  <c r="T3814" i="1"/>
  <c r="T3817" i="1"/>
  <c r="T3822" i="1"/>
  <c r="T3824" i="1"/>
  <c r="T3826" i="1"/>
  <c r="T3828" i="1"/>
  <c r="T3829" i="1"/>
  <c r="T3835" i="1"/>
  <c r="T3836" i="1"/>
  <c r="T3837" i="1"/>
  <c r="T3839" i="1"/>
  <c r="T3840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6" i="1"/>
  <c r="S528" i="1"/>
  <c r="S531" i="1"/>
  <c r="S535" i="1"/>
  <c r="S536" i="1"/>
  <c r="S537" i="1"/>
  <c r="S538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7" i="1"/>
  <c r="S1288" i="1"/>
  <c r="S1289" i="1"/>
  <c r="S1294" i="1"/>
  <c r="S1296" i="1"/>
  <c r="S1297" i="1"/>
  <c r="S1298" i="1"/>
  <c r="S1300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5" i="1"/>
  <c r="S2788" i="1"/>
  <c r="S2795" i="1"/>
  <c r="S2796" i="1"/>
  <c r="S2798" i="1"/>
  <c r="S2799" i="1"/>
  <c r="S2800" i="1"/>
  <c r="S2801" i="1"/>
  <c r="S2802" i="1"/>
  <c r="S2803" i="1"/>
  <c r="S2804" i="1"/>
  <c r="S2806" i="1"/>
  <c r="S2807" i="1"/>
  <c r="S2808" i="1"/>
  <c r="S2813" i="1"/>
  <c r="S2814" i="1"/>
  <c r="S2816" i="1"/>
  <c r="S2817" i="1"/>
  <c r="S2818" i="1"/>
  <c r="S2819" i="1"/>
  <c r="S2821" i="1"/>
  <c r="S2822" i="1"/>
  <c r="S2823" i="1"/>
  <c r="S2825" i="1"/>
  <c r="S2827" i="1"/>
  <c r="S2830" i="1"/>
  <c r="S2831" i="1"/>
  <c r="S2834" i="1"/>
  <c r="S2836" i="1"/>
  <c r="S2837" i="1"/>
  <c r="S2839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71" i="1"/>
  <c r="S2978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54" i="1"/>
  <c r="S3157" i="1"/>
  <c r="S3163" i="1"/>
  <c r="S3173" i="1"/>
  <c r="S3180" i="1"/>
  <c r="S3182" i="1"/>
  <c r="S3183" i="1"/>
  <c r="S3187" i="1"/>
  <c r="S3188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5" i="1"/>
  <c r="S3216" i="1"/>
  <c r="S3218" i="1"/>
  <c r="S3220" i="1"/>
  <c r="S3223" i="1"/>
  <c r="S3228" i="1"/>
  <c r="S3229" i="1"/>
  <c r="S3236" i="1"/>
  <c r="S3240" i="1"/>
  <c r="S3241" i="1"/>
  <c r="S3242" i="1"/>
  <c r="S3246" i="1"/>
  <c r="S3249" i="1"/>
  <c r="S3254" i="1"/>
  <c r="S3256" i="1"/>
  <c r="S3257" i="1"/>
  <c r="S3259" i="1"/>
  <c r="S3267" i="1"/>
  <c r="S3271" i="1"/>
  <c r="S3272" i="1"/>
  <c r="S3273" i="1"/>
  <c r="S3278" i="1"/>
  <c r="S3279" i="1"/>
  <c r="S3280" i="1"/>
  <c r="S3285" i="1"/>
  <c r="S3289" i="1"/>
  <c r="S3290" i="1"/>
  <c r="S3291" i="1"/>
  <c r="S3292" i="1"/>
  <c r="S3294" i="1"/>
  <c r="S3295" i="1"/>
  <c r="S3296" i="1"/>
  <c r="S3297" i="1"/>
  <c r="S3298" i="1"/>
  <c r="S3299" i="1"/>
  <c r="S3304" i="1"/>
  <c r="S3311" i="1"/>
  <c r="S3316" i="1"/>
  <c r="S3317" i="1"/>
  <c r="S3320" i="1"/>
  <c r="S3321" i="1"/>
  <c r="S3325" i="1"/>
  <c r="S3326" i="1"/>
  <c r="S3327" i="1"/>
  <c r="S3329" i="1"/>
  <c r="S3331" i="1"/>
  <c r="S3332" i="1"/>
  <c r="S3337" i="1"/>
  <c r="S3338" i="1"/>
  <c r="S3339" i="1"/>
  <c r="S3343" i="1"/>
  <c r="S3345" i="1"/>
  <c r="S3349" i="1"/>
  <c r="S3352" i="1"/>
  <c r="S3353" i="1"/>
  <c r="S3354" i="1"/>
  <c r="S3355" i="1"/>
  <c r="S3357" i="1"/>
  <c r="S3358" i="1"/>
  <c r="S3359" i="1"/>
  <c r="S3362" i="1"/>
  <c r="S3366" i="1"/>
  <c r="S3369" i="1"/>
  <c r="S3371" i="1"/>
  <c r="S3375" i="1"/>
  <c r="S3376" i="1"/>
  <c r="S3377" i="1"/>
  <c r="S3379" i="1"/>
  <c r="S3380" i="1"/>
  <c r="S3381" i="1"/>
  <c r="S3384" i="1"/>
  <c r="S3390" i="1"/>
  <c r="S3394" i="1"/>
  <c r="S3396" i="1"/>
  <c r="S3397" i="1"/>
  <c r="S3399" i="1"/>
  <c r="S3401" i="1"/>
  <c r="S3403" i="1"/>
  <c r="S3405" i="1"/>
  <c r="S3407" i="1"/>
  <c r="S3409" i="1"/>
  <c r="S3411" i="1"/>
  <c r="S3414" i="1"/>
  <c r="S3418" i="1"/>
  <c r="S3421" i="1"/>
  <c r="S3422" i="1"/>
  <c r="S3424" i="1"/>
  <c r="S3429" i="1"/>
  <c r="S3430" i="1"/>
  <c r="S3431" i="1"/>
  <c r="S3432" i="1"/>
  <c r="S3440" i="1"/>
  <c r="S3446" i="1"/>
  <c r="S3447" i="1"/>
  <c r="S3448" i="1"/>
  <c r="S3452" i="1"/>
  <c r="S3455" i="1"/>
  <c r="S3456" i="1"/>
  <c r="S3461" i="1"/>
  <c r="S3462" i="1"/>
  <c r="S3465" i="1"/>
  <c r="S3467" i="1"/>
  <c r="S3473" i="1"/>
  <c r="S3476" i="1"/>
  <c r="S3477" i="1"/>
  <c r="S3481" i="1"/>
  <c r="S3483" i="1"/>
  <c r="S3484" i="1"/>
  <c r="S3489" i="1"/>
  <c r="S3491" i="1"/>
  <c r="S3497" i="1"/>
  <c r="S3500" i="1"/>
  <c r="S3503" i="1"/>
  <c r="S3505" i="1"/>
  <c r="S3510" i="1"/>
  <c r="S3513" i="1"/>
  <c r="S3514" i="1"/>
  <c r="S3519" i="1"/>
  <c r="S3521" i="1"/>
  <c r="S3522" i="1"/>
  <c r="S3524" i="1"/>
  <c r="S3525" i="1"/>
  <c r="S3530" i="1"/>
  <c r="S3532" i="1"/>
  <c r="S3537" i="1"/>
  <c r="S3538" i="1"/>
  <c r="S3539" i="1"/>
  <c r="S3540" i="1"/>
  <c r="S3542" i="1"/>
  <c r="S3543" i="1"/>
  <c r="S3545" i="1"/>
  <c r="S3551" i="1"/>
  <c r="S3552" i="1"/>
  <c r="S3554" i="1"/>
  <c r="S3557" i="1"/>
  <c r="S3558" i="1"/>
  <c r="S3560" i="1"/>
  <c r="S3561" i="1"/>
  <c r="S3562" i="1"/>
  <c r="S3564" i="1"/>
  <c r="S3565" i="1"/>
  <c r="S3566" i="1"/>
  <c r="S3568" i="1"/>
  <c r="S3569" i="1"/>
  <c r="S3573" i="1"/>
  <c r="S3574" i="1"/>
  <c r="S3575" i="1"/>
  <c r="S3580" i="1"/>
  <c r="S3581" i="1"/>
  <c r="S3583" i="1"/>
  <c r="S3586" i="1"/>
  <c r="S3589" i="1"/>
  <c r="S3590" i="1"/>
  <c r="S3592" i="1"/>
  <c r="S3598" i="1"/>
  <c r="S3603" i="1"/>
  <c r="S3607" i="1"/>
  <c r="S3608" i="1"/>
  <c r="S3609" i="1"/>
  <c r="S3610" i="1"/>
  <c r="S3611" i="1"/>
  <c r="S3612" i="1"/>
  <c r="S3613" i="1"/>
  <c r="S3614" i="1"/>
  <c r="S3617" i="1"/>
  <c r="S3618" i="1"/>
  <c r="S3619" i="1"/>
  <c r="S3620" i="1"/>
  <c r="S3627" i="1"/>
  <c r="S3628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1" i="1"/>
  <c r="S3652" i="1"/>
  <c r="S3654" i="1"/>
  <c r="S3655" i="1"/>
  <c r="S3656" i="1"/>
  <c r="S3658" i="1"/>
  <c r="S3659" i="1"/>
  <c r="S3662" i="1"/>
  <c r="S3664" i="1"/>
  <c r="S3665" i="1"/>
  <c r="S3667" i="1"/>
  <c r="S3669" i="1"/>
  <c r="S3671" i="1"/>
  <c r="S3672" i="1"/>
  <c r="S3674" i="1"/>
  <c r="S3675" i="1"/>
  <c r="S3676" i="1"/>
  <c r="S3677" i="1"/>
  <c r="S3680" i="1"/>
  <c r="S3690" i="1"/>
  <c r="S3695" i="1"/>
  <c r="S3698" i="1"/>
  <c r="S3699" i="1"/>
  <c r="S3703" i="1"/>
  <c r="S3704" i="1"/>
  <c r="S3706" i="1"/>
  <c r="S3711" i="1"/>
  <c r="S3717" i="1"/>
  <c r="S3719" i="1"/>
  <c r="S3720" i="1"/>
  <c r="S3721" i="1"/>
  <c r="S3724" i="1"/>
  <c r="S3725" i="1"/>
  <c r="S3726" i="1"/>
  <c r="S3727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3" i="1"/>
  <c r="S3814" i="1"/>
  <c r="S3817" i="1"/>
  <c r="S3822" i="1"/>
  <c r="S3824" i="1"/>
  <c r="S3826" i="1"/>
  <c r="S3828" i="1"/>
  <c r="S3829" i="1"/>
  <c r="S3835" i="1"/>
  <c r="S3836" i="1"/>
  <c r="S3837" i="1"/>
  <c r="S3839" i="1"/>
  <c r="S3840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6" i="1"/>
  <c r="P528" i="1"/>
  <c r="P531" i="1"/>
  <c r="P535" i="1"/>
  <c r="P536" i="1"/>
  <c r="P537" i="1"/>
  <c r="P538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7" i="1"/>
  <c r="P1288" i="1"/>
  <c r="P1289" i="1"/>
  <c r="P1294" i="1"/>
  <c r="P1296" i="1"/>
  <c r="P1297" i="1"/>
  <c r="P1298" i="1"/>
  <c r="P1300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5" i="1"/>
  <c r="P2788" i="1"/>
  <c r="P2795" i="1"/>
  <c r="P2796" i="1"/>
  <c r="P2798" i="1"/>
  <c r="P2799" i="1"/>
  <c r="P2800" i="1"/>
  <c r="P2801" i="1"/>
  <c r="P2802" i="1"/>
  <c r="P2803" i="1"/>
  <c r="P2804" i="1"/>
  <c r="P2806" i="1"/>
  <c r="P2807" i="1"/>
  <c r="P2808" i="1"/>
  <c r="P2813" i="1"/>
  <c r="P2814" i="1"/>
  <c r="P2816" i="1"/>
  <c r="P2817" i="1"/>
  <c r="P2818" i="1"/>
  <c r="P2819" i="1"/>
  <c r="P2821" i="1"/>
  <c r="P2822" i="1"/>
  <c r="P2823" i="1"/>
  <c r="P2825" i="1"/>
  <c r="P2827" i="1"/>
  <c r="P2830" i="1"/>
  <c r="P2831" i="1"/>
  <c r="P2834" i="1"/>
  <c r="P2836" i="1"/>
  <c r="P2837" i="1"/>
  <c r="P2839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71" i="1"/>
  <c r="P297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54" i="1"/>
  <c r="P3157" i="1"/>
  <c r="P3163" i="1"/>
  <c r="P3173" i="1"/>
  <c r="P3180" i="1"/>
  <c r="E4" i="6" s="1"/>
  <c r="P3182" i="1"/>
  <c r="P3183" i="1"/>
  <c r="P3187" i="1"/>
  <c r="P3188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5" i="1"/>
  <c r="P3216" i="1"/>
  <c r="P3218" i="1"/>
  <c r="P3220" i="1"/>
  <c r="P3223" i="1"/>
  <c r="E6" i="6" s="1"/>
  <c r="P3228" i="1"/>
  <c r="P3229" i="1"/>
  <c r="P3236" i="1"/>
  <c r="P3240" i="1"/>
  <c r="P3241" i="1"/>
  <c r="P3242" i="1"/>
  <c r="P3246" i="1"/>
  <c r="P3249" i="1"/>
  <c r="P3254" i="1"/>
  <c r="P3256" i="1"/>
  <c r="P3257" i="1"/>
  <c r="P3259" i="1"/>
  <c r="P3267" i="1"/>
  <c r="P3271" i="1"/>
  <c r="P3272" i="1"/>
  <c r="P3273" i="1"/>
  <c r="P3278" i="1"/>
  <c r="P3279" i="1"/>
  <c r="P3280" i="1"/>
  <c r="P3285" i="1"/>
  <c r="P3289" i="1"/>
  <c r="P3290" i="1"/>
  <c r="P3291" i="1"/>
  <c r="P3292" i="1"/>
  <c r="P3294" i="1"/>
  <c r="P3295" i="1"/>
  <c r="P3296" i="1"/>
  <c r="P3297" i="1"/>
  <c r="P3298" i="1"/>
  <c r="P3299" i="1"/>
  <c r="P3304" i="1"/>
  <c r="P3311" i="1"/>
  <c r="P3316" i="1"/>
  <c r="P3317" i="1"/>
  <c r="P3320" i="1"/>
  <c r="P3321" i="1"/>
  <c r="P3325" i="1"/>
  <c r="P3326" i="1"/>
  <c r="P3327" i="1"/>
  <c r="P3329" i="1"/>
  <c r="P3331" i="1"/>
  <c r="E5" i="6" s="1"/>
  <c r="P3332" i="1"/>
  <c r="P3337" i="1"/>
  <c r="P3338" i="1"/>
  <c r="P3339" i="1"/>
  <c r="P3343" i="1"/>
  <c r="P3345" i="1"/>
  <c r="P3349" i="1"/>
  <c r="P3352" i="1"/>
  <c r="P3353" i="1"/>
  <c r="P3354" i="1"/>
  <c r="P3355" i="1"/>
  <c r="P3357" i="1"/>
  <c r="P3358" i="1"/>
  <c r="P3359" i="1"/>
  <c r="P3362" i="1"/>
  <c r="P3366" i="1"/>
  <c r="P3369" i="1"/>
  <c r="P3371" i="1"/>
  <c r="P3375" i="1"/>
  <c r="P3376" i="1"/>
  <c r="P3377" i="1"/>
  <c r="P3379" i="1"/>
  <c r="P3380" i="1"/>
  <c r="P3381" i="1"/>
  <c r="P3384" i="1"/>
  <c r="P3390" i="1"/>
  <c r="P3394" i="1"/>
  <c r="P3396" i="1"/>
  <c r="P3397" i="1"/>
  <c r="P3399" i="1"/>
  <c r="P3401" i="1"/>
  <c r="P3403" i="1"/>
  <c r="P3405" i="1"/>
  <c r="P3407" i="1"/>
  <c r="P3409" i="1"/>
  <c r="P3411" i="1"/>
  <c r="P3414" i="1"/>
  <c r="P3418" i="1"/>
  <c r="P3421" i="1"/>
  <c r="P3422" i="1"/>
  <c r="P3424" i="1"/>
  <c r="P3429" i="1"/>
  <c r="P3430" i="1"/>
  <c r="P3431" i="1"/>
  <c r="P3432" i="1"/>
  <c r="P3440" i="1"/>
  <c r="P3446" i="1"/>
  <c r="P3447" i="1"/>
  <c r="P3448" i="1"/>
  <c r="P3452" i="1"/>
  <c r="P3455" i="1"/>
  <c r="P3456" i="1"/>
  <c r="P3461" i="1"/>
  <c r="P3462" i="1"/>
  <c r="P3465" i="1"/>
  <c r="P3467" i="1"/>
  <c r="P3473" i="1"/>
  <c r="P3476" i="1"/>
  <c r="E2" i="6" s="1"/>
  <c r="P3477" i="1"/>
  <c r="P3481" i="1"/>
  <c r="P3483" i="1"/>
  <c r="P3484" i="1"/>
  <c r="P3489" i="1"/>
  <c r="P3491" i="1"/>
  <c r="P3497" i="1"/>
  <c r="P3500" i="1"/>
  <c r="P3503" i="1"/>
  <c r="P3505" i="1"/>
  <c r="P3510" i="1"/>
  <c r="P3513" i="1"/>
  <c r="P3514" i="1"/>
  <c r="P3519" i="1"/>
  <c r="P3521" i="1"/>
  <c r="P3522" i="1"/>
  <c r="P3524" i="1"/>
  <c r="P3525" i="1"/>
  <c r="P3530" i="1"/>
  <c r="P3532" i="1"/>
  <c r="P3537" i="1"/>
  <c r="P3538" i="1"/>
  <c r="P3539" i="1"/>
  <c r="P3540" i="1"/>
  <c r="P3542" i="1"/>
  <c r="P3543" i="1"/>
  <c r="P3545" i="1"/>
  <c r="P3551" i="1"/>
  <c r="P3552" i="1"/>
  <c r="P3554" i="1"/>
  <c r="P3557" i="1"/>
  <c r="P3558" i="1"/>
  <c r="P3560" i="1"/>
  <c r="P3561" i="1"/>
  <c r="P3562" i="1"/>
  <c r="P3564" i="1"/>
  <c r="P3565" i="1"/>
  <c r="P3566" i="1"/>
  <c r="P3568" i="1"/>
  <c r="P3569" i="1"/>
  <c r="P3573" i="1"/>
  <c r="P3574" i="1"/>
  <c r="P3575" i="1"/>
  <c r="P3580" i="1"/>
  <c r="P3581" i="1"/>
  <c r="P3583" i="1"/>
  <c r="P3586" i="1"/>
  <c r="P3589" i="1"/>
  <c r="P3590" i="1"/>
  <c r="P3592" i="1"/>
  <c r="P3598" i="1"/>
  <c r="P3603" i="1"/>
  <c r="P3607" i="1"/>
  <c r="P3608" i="1"/>
  <c r="P3609" i="1"/>
  <c r="P3610" i="1"/>
  <c r="P3611" i="1"/>
  <c r="P3612" i="1"/>
  <c r="P3613" i="1"/>
  <c r="P3614" i="1"/>
  <c r="P3617" i="1"/>
  <c r="P3618" i="1"/>
  <c r="P3619" i="1"/>
  <c r="P3620" i="1"/>
  <c r="E3" i="6" s="1"/>
  <c r="P3627" i="1"/>
  <c r="P3628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1" i="1"/>
  <c r="P3652" i="1"/>
  <c r="P3654" i="1"/>
  <c r="P3655" i="1"/>
  <c r="P3656" i="1"/>
  <c r="P3658" i="1"/>
  <c r="P3659" i="1"/>
  <c r="P3662" i="1"/>
  <c r="P3664" i="1"/>
  <c r="P3665" i="1"/>
  <c r="P3667" i="1"/>
  <c r="P3669" i="1"/>
  <c r="P3671" i="1"/>
  <c r="P3672" i="1"/>
  <c r="P3674" i="1"/>
  <c r="P3675" i="1"/>
  <c r="P3676" i="1"/>
  <c r="P3677" i="1"/>
  <c r="P3680" i="1"/>
  <c r="P3690" i="1"/>
  <c r="P3695" i="1"/>
  <c r="P3698" i="1"/>
  <c r="P3699" i="1"/>
  <c r="P3703" i="1"/>
  <c r="P3704" i="1"/>
  <c r="P3706" i="1"/>
  <c r="P3711" i="1"/>
  <c r="P3717" i="1"/>
  <c r="P3719" i="1"/>
  <c r="P3720" i="1"/>
  <c r="P3721" i="1"/>
  <c r="P3724" i="1"/>
  <c r="P3725" i="1"/>
  <c r="P3726" i="1"/>
  <c r="P3727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3" i="1"/>
  <c r="P3814" i="1"/>
  <c r="P3817" i="1"/>
  <c r="P3822" i="1"/>
  <c r="P3824" i="1"/>
  <c r="P3826" i="1"/>
  <c r="P3828" i="1"/>
  <c r="P3829" i="1"/>
  <c r="P3835" i="1"/>
  <c r="P3836" i="1"/>
  <c r="P3837" i="1"/>
  <c r="P3839" i="1"/>
  <c r="P3840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6" i="1"/>
  <c r="O528" i="1"/>
  <c r="O531" i="1"/>
  <c r="O535" i="1"/>
  <c r="O536" i="1"/>
  <c r="O537" i="1"/>
  <c r="O538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7" i="1"/>
  <c r="O1288" i="1"/>
  <c r="O1289" i="1"/>
  <c r="O1294" i="1"/>
  <c r="O1296" i="1"/>
  <c r="O1297" i="1"/>
  <c r="O1298" i="1"/>
  <c r="O1300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5" i="1"/>
  <c r="O2788" i="1"/>
  <c r="O2795" i="1"/>
  <c r="O2796" i="1"/>
  <c r="O2798" i="1"/>
  <c r="O2799" i="1"/>
  <c r="O2800" i="1"/>
  <c r="O2801" i="1"/>
  <c r="O2802" i="1"/>
  <c r="O2803" i="1"/>
  <c r="O2804" i="1"/>
  <c r="O2806" i="1"/>
  <c r="O2807" i="1"/>
  <c r="O2808" i="1"/>
  <c r="O2813" i="1"/>
  <c r="O2814" i="1"/>
  <c r="O2816" i="1"/>
  <c r="O2817" i="1"/>
  <c r="O2818" i="1"/>
  <c r="O2819" i="1"/>
  <c r="O2821" i="1"/>
  <c r="O2822" i="1"/>
  <c r="O2823" i="1"/>
  <c r="O2825" i="1"/>
  <c r="O2827" i="1"/>
  <c r="O2830" i="1"/>
  <c r="O2831" i="1"/>
  <c r="O2834" i="1"/>
  <c r="O2836" i="1"/>
  <c r="O2837" i="1"/>
  <c r="O2839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71" i="1"/>
  <c r="O2978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54" i="1"/>
  <c r="O3157" i="1"/>
  <c r="O3163" i="1"/>
  <c r="O3173" i="1"/>
  <c r="O3180" i="1"/>
  <c r="O3182" i="1"/>
  <c r="O3183" i="1"/>
  <c r="O3187" i="1"/>
  <c r="O3188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5" i="1"/>
  <c r="O3216" i="1"/>
  <c r="O3218" i="1"/>
  <c r="O3220" i="1"/>
  <c r="O3223" i="1"/>
  <c r="O3228" i="1"/>
  <c r="O3229" i="1"/>
  <c r="O3236" i="1"/>
  <c r="O3240" i="1"/>
  <c r="O3241" i="1"/>
  <c r="O3242" i="1"/>
  <c r="O3246" i="1"/>
  <c r="O3249" i="1"/>
  <c r="O3254" i="1"/>
  <c r="O3256" i="1"/>
  <c r="O3257" i="1"/>
  <c r="O3259" i="1"/>
  <c r="O3267" i="1"/>
  <c r="O3271" i="1"/>
  <c r="O3272" i="1"/>
  <c r="O3273" i="1"/>
  <c r="O3278" i="1"/>
  <c r="O3279" i="1"/>
  <c r="O3280" i="1"/>
  <c r="O3285" i="1"/>
  <c r="O3289" i="1"/>
  <c r="O3290" i="1"/>
  <c r="O3291" i="1"/>
  <c r="O3292" i="1"/>
  <c r="O3294" i="1"/>
  <c r="O3295" i="1"/>
  <c r="O3296" i="1"/>
  <c r="O3297" i="1"/>
  <c r="O3298" i="1"/>
  <c r="O3299" i="1"/>
  <c r="O3304" i="1"/>
  <c r="O3311" i="1"/>
  <c r="O3316" i="1"/>
  <c r="O3317" i="1"/>
  <c r="O3320" i="1"/>
  <c r="O3321" i="1"/>
  <c r="O3325" i="1"/>
  <c r="O3326" i="1"/>
  <c r="O3327" i="1"/>
  <c r="O3329" i="1"/>
  <c r="O3331" i="1"/>
  <c r="O3332" i="1"/>
  <c r="O3337" i="1"/>
  <c r="O3338" i="1"/>
  <c r="O3339" i="1"/>
  <c r="O3343" i="1"/>
  <c r="O3345" i="1"/>
  <c r="O3349" i="1"/>
  <c r="O3352" i="1"/>
  <c r="O3353" i="1"/>
  <c r="O3354" i="1"/>
  <c r="O3355" i="1"/>
  <c r="O3357" i="1"/>
  <c r="O3358" i="1"/>
  <c r="O3359" i="1"/>
  <c r="O3362" i="1"/>
  <c r="O3366" i="1"/>
  <c r="O3369" i="1"/>
  <c r="O3371" i="1"/>
  <c r="O3375" i="1"/>
  <c r="O3376" i="1"/>
  <c r="O3377" i="1"/>
  <c r="O3379" i="1"/>
  <c r="O3380" i="1"/>
  <c r="O3381" i="1"/>
  <c r="O3384" i="1"/>
  <c r="O3390" i="1"/>
  <c r="O3394" i="1"/>
  <c r="O3396" i="1"/>
  <c r="O3397" i="1"/>
  <c r="O3399" i="1"/>
  <c r="O3401" i="1"/>
  <c r="O3403" i="1"/>
  <c r="O3405" i="1"/>
  <c r="O3407" i="1"/>
  <c r="O3409" i="1"/>
  <c r="O3411" i="1"/>
  <c r="O3414" i="1"/>
  <c r="O3418" i="1"/>
  <c r="O3421" i="1"/>
  <c r="O3422" i="1"/>
  <c r="O3424" i="1"/>
  <c r="O3429" i="1"/>
  <c r="O3430" i="1"/>
  <c r="O3431" i="1"/>
  <c r="O3432" i="1"/>
  <c r="O3440" i="1"/>
  <c r="O3446" i="1"/>
  <c r="O3447" i="1"/>
  <c r="O3448" i="1"/>
  <c r="O3452" i="1"/>
  <c r="O3455" i="1"/>
  <c r="O3456" i="1"/>
  <c r="O3461" i="1"/>
  <c r="O3462" i="1"/>
  <c r="O3465" i="1"/>
  <c r="O3467" i="1"/>
  <c r="O3473" i="1"/>
  <c r="O3476" i="1"/>
  <c r="O3477" i="1"/>
  <c r="O3481" i="1"/>
  <c r="O3483" i="1"/>
  <c r="O3484" i="1"/>
  <c r="O3489" i="1"/>
  <c r="O3491" i="1"/>
  <c r="O3497" i="1"/>
  <c r="O3500" i="1"/>
  <c r="O3503" i="1"/>
  <c r="O3505" i="1"/>
  <c r="O3510" i="1"/>
  <c r="O3513" i="1"/>
  <c r="O3514" i="1"/>
  <c r="O3519" i="1"/>
  <c r="O3521" i="1"/>
  <c r="O3522" i="1"/>
  <c r="O3524" i="1"/>
  <c r="O3525" i="1"/>
  <c r="O3530" i="1"/>
  <c r="O3532" i="1"/>
  <c r="O3537" i="1"/>
  <c r="O3538" i="1"/>
  <c r="O3539" i="1"/>
  <c r="O3540" i="1"/>
  <c r="O3542" i="1"/>
  <c r="O3543" i="1"/>
  <c r="O3545" i="1"/>
  <c r="O3551" i="1"/>
  <c r="O3552" i="1"/>
  <c r="O3554" i="1"/>
  <c r="O3557" i="1"/>
  <c r="O3558" i="1"/>
  <c r="O3560" i="1"/>
  <c r="O3561" i="1"/>
  <c r="O3562" i="1"/>
  <c r="O3564" i="1"/>
  <c r="O3565" i="1"/>
  <c r="O3566" i="1"/>
  <c r="O3568" i="1"/>
  <c r="O3569" i="1"/>
  <c r="O3573" i="1"/>
  <c r="O3574" i="1"/>
  <c r="O3575" i="1"/>
  <c r="O3580" i="1"/>
  <c r="O3581" i="1"/>
  <c r="O3583" i="1"/>
  <c r="O3586" i="1"/>
  <c r="O3589" i="1"/>
  <c r="O3590" i="1"/>
  <c r="O3592" i="1"/>
  <c r="O3598" i="1"/>
  <c r="O3603" i="1"/>
  <c r="O3607" i="1"/>
  <c r="O3608" i="1"/>
  <c r="O3609" i="1"/>
  <c r="O3610" i="1"/>
  <c r="O3611" i="1"/>
  <c r="O3612" i="1"/>
  <c r="O3613" i="1"/>
  <c r="O3614" i="1"/>
  <c r="O3617" i="1"/>
  <c r="O3618" i="1"/>
  <c r="O3619" i="1"/>
  <c r="O3620" i="1"/>
  <c r="O3627" i="1"/>
  <c r="O3628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1" i="1"/>
  <c r="O3652" i="1"/>
  <c r="O3654" i="1"/>
  <c r="O3655" i="1"/>
  <c r="O3656" i="1"/>
  <c r="O3658" i="1"/>
  <c r="O3659" i="1"/>
  <c r="O3662" i="1"/>
  <c r="O3664" i="1"/>
  <c r="O3665" i="1"/>
  <c r="O3667" i="1"/>
  <c r="O3669" i="1"/>
  <c r="O3671" i="1"/>
  <c r="O3672" i="1"/>
  <c r="O3674" i="1"/>
  <c r="O3675" i="1"/>
  <c r="O3676" i="1"/>
  <c r="O3677" i="1"/>
  <c r="O3680" i="1"/>
  <c r="O3690" i="1"/>
  <c r="O3695" i="1"/>
  <c r="O3698" i="1"/>
  <c r="O3699" i="1"/>
  <c r="O3703" i="1"/>
  <c r="O3704" i="1"/>
  <c r="O3706" i="1"/>
  <c r="O3711" i="1"/>
  <c r="O3717" i="1"/>
  <c r="O3719" i="1"/>
  <c r="O3720" i="1"/>
  <c r="O3721" i="1"/>
  <c r="O3724" i="1"/>
  <c r="O3725" i="1"/>
  <c r="O3726" i="1"/>
  <c r="O3727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3" i="1"/>
  <c r="O3814" i="1"/>
  <c r="O3817" i="1"/>
  <c r="O3822" i="1"/>
  <c r="O3824" i="1"/>
  <c r="O3826" i="1"/>
  <c r="O3828" i="1"/>
  <c r="O3829" i="1"/>
  <c r="O3835" i="1"/>
  <c r="O3836" i="1"/>
  <c r="O3837" i="1"/>
  <c r="O3839" i="1"/>
  <c r="O3840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</calcChain>
</file>

<file path=xl/sharedStrings.xml><?xml version="1.0" encoding="utf-8"?>
<sst xmlns="http://schemas.openxmlformats.org/spreadsheetml/2006/main" count="38339" uniqueCount="8400">
  <si>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</si>
  <si>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</si>
  <si>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</si>
  <si>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</si>
  <si>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</si>
  <si>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</si>
  <si>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</si>
  <si>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</si>
  <si>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</si>
  <si>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</si>
  <si>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</si>
  <si>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</si>
  <si>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</si>
  <si>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</si>
  <si>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</si>
  <si>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</si>
  <si>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</si>
  <si>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</si>
  <si>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</si>
  <si>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</si>
  <si>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</si>
  <si>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</si>
  <si>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</si>
  <si>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</si>
  <si>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</si>
  <si>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</si>
  <si>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</si>
  <si>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</si>
  <si>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</si>
  <si>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</si>
  <si>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</si>
  <si>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</si>
  <si>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</si>
  <si>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</si>
  <si>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</si>
  <si>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</si>
  <si>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</si>
  <si>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</si>
  <si>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</si>
  <si>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</si>
  <si>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</si>
  <si>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</si>
  <si>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</si>
  <si>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</si>
  <si>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</si>
  <si>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</si>
  <si>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</si>
  <si>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</si>
  <si>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</si>
  <si>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</si>
  <si>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</si>
  <si>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</si>
  <si>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</si>
  <si>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</si>
  <si>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</si>
  <si>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</si>
  <si>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</si>
  <si>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</si>
  <si>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</si>
  <si>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</si>
  <si>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</si>
  <si>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</si>
  <si>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</si>
  <si>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</si>
  <si>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</si>
  <si>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</si>
  <si>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</si>
  <si>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</si>
  <si>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</si>
  <si>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</si>
  <si>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</si>
  <si>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</si>
  <si>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</si>
  <si>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</si>
  <si>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</si>
  <si>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</si>
  <si>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</si>
  <si>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</si>
  <si>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</si>
  <si>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</si>
  <si>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</si>
  <si>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</si>
  <si>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</si>
  <si>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</si>
  <si>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</si>
  <si>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</si>
  <si>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</si>
  <si>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</si>
  <si>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</si>
  <si>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</si>
  <si>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</si>
  <si>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</si>
  <si>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</si>
  <si>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</si>
  <si>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</si>
  <si>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</si>
  <si>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</si>
  <si>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</si>
  <si>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</si>
  <si>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</si>
  <si>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</si>
  <si>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</si>
  <si>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</si>
  <si>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</si>
  <si>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</si>
  <si>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</si>
  <si>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</si>
  <si>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</si>
  <si>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</si>
  <si>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</si>
  <si>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</si>
  <si>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</si>
  <si>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</si>
  <si>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</si>
  <si>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</si>
  <si>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</si>
  <si>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</si>
  <si>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</si>
  <si>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</si>
  <si>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</si>
  <si>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</si>
  <si>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</si>
  <si>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</si>
  <si>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</si>
  <si>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</si>
  <si>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</si>
  <si>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</si>
  <si>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</si>
  <si>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</si>
  <si>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</si>
  <si>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</si>
  <si>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</si>
  <si>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</si>
  <si>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</si>
  <si>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</si>
  <si>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</si>
  <si>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</si>
  <si>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</si>
  <si>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</si>
  <si>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</si>
  <si>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</si>
  <si>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</si>
  <si>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</si>
  <si>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</si>
  <si>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</si>
  <si>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</si>
  <si>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</si>
  <si>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</si>
  <si>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</si>
  <si>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</si>
  <si>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</si>
  <si>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</si>
  <si>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</si>
  <si>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</si>
  <si>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</si>
  <si>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</si>
  <si>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</si>
  <si>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</si>
  <si>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</si>
  <si>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</si>
  <si>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</si>
  <si>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</si>
  <si>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</si>
  <si>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</si>
  <si>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</si>
  <si>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</si>
  <si>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</si>
  <si>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</si>
  <si>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</si>
  <si>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</si>
  <si>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</si>
  <si>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</si>
  <si>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</si>
  <si>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</si>
  <si>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</si>
  <si>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</si>
  <si>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</si>
  <si>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</si>
  <si>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</si>
  <si>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</si>
  <si>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</si>
  <si>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</si>
  <si>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</si>
  <si>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</si>
  <si>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</si>
  <si>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</si>
  <si>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</si>
  <si>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</si>
  <si>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</si>
  <si>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</si>
  <si>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</si>
  <si>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</si>
  <si>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</si>
  <si>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</si>
  <si>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</si>
  <si>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</si>
  <si>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</si>
  <si>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</si>
  <si>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</si>
  <si>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</si>
  <si>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</si>
  <si>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</si>
  <si>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</si>
  <si>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</si>
  <si>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</si>
  <si>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</si>
  <si>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</si>
  <si>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</si>
  <si>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</si>
  <si>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</si>
  <si>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</si>
  <si>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</si>
  <si>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</si>
  <si>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</si>
  <si>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</si>
  <si>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</si>
  <si>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</si>
  <si>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</si>
  <si>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</si>
  <si>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</si>
  <si>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</si>
  <si>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</si>
  <si>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</si>
  <si>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</si>
  <si>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</si>
  <si>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</si>
  <si>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</si>
  <si>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</si>
  <si>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</si>
  <si>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</si>
  <si>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</si>
  <si>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</si>
  <si>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</si>
  <si>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</si>
  <si>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</si>
  <si>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</si>
  <si>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</si>
  <si>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</si>
  <si>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</si>
  <si>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</si>
  <si>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</si>
  <si>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</si>
  <si>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</si>
  <si>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</si>
  <si>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</si>
  <si>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</si>
  <si>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</si>
  <si>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</si>
  <si>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</si>
  <si>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</si>
  <si>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</si>
  <si>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</si>
  <si>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</si>
  <si>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</si>
  <si>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</si>
  <si>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</si>
  <si>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</si>
  <si>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</si>
  <si>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</si>
  <si>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</si>
  <si>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</si>
  <si>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</si>
  <si>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</si>
  <si>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</si>
  <si>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</si>
  <si>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</si>
  <si>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</si>
  <si>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</si>
  <si>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</si>
  <si>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</si>
  <si>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</si>
  <si>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</si>
  <si>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</si>
  <si>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</si>
  <si>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</si>
  <si>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</si>
  <si>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</si>
  <si>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</si>
  <si>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</si>
  <si>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</si>
  <si>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</si>
  <si>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</si>
  <si>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</si>
  <si>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</si>
  <si>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</si>
  <si>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</si>
  <si>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</si>
  <si>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</si>
  <si>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</si>
  <si>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</si>
  <si>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</si>
  <si>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</si>
  <si>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</si>
  <si>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</si>
  <si>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</si>
  <si>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</si>
  <si>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</si>
  <si>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</si>
  <si>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</si>
  <si>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</si>
  <si>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</si>
  <si>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</si>
  <si>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</si>
  <si>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</si>
  <si>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</si>
  <si>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</si>
  <si>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</si>
  <si>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</si>
  <si>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</si>
  <si>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</si>
  <si>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</si>
  <si>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</si>
  <si>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</si>
  <si>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</si>
  <si>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</si>
  <si>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</si>
  <si>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</si>
  <si>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</si>
  <si>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</si>
  <si>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</si>
  <si>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</si>
  <si>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</si>
  <si>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</si>
  <si>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</si>
  <si>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</si>
  <si>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</si>
  <si>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</si>
  <si>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</si>
  <si>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</si>
  <si>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</si>
  <si>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</si>
  <si>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</si>
  <si>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</si>
  <si>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</si>
  <si>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</si>
  <si>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</si>
  <si>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</si>
  <si>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</si>
  <si>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</si>
  <si>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</si>
  <si>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</si>
  <si>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</si>
  <si>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</si>
  <si>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</si>
  <si>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</si>
  <si>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</si>
  <si>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</si>
  <si>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</si>
  <si>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</si>
  <si>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</si>
  <si>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</si>
  <si>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</si>
  <si>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</si>
  <si>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</si>
  <si>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</si>
  <si>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</si>
  <si>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</si>
  <si>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</si>
  <si>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</si>
  <si>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</si>
  <si>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</si>
  <si>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</si>
  <si>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</si>
  <si>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</si>
  <si>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</si>
  <si>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</si>
  <si>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</si>
  <si>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</si>
  <si>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</si>
  <si>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</si>
  <si>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</si>
  <si>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</si>
  <si>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</si>
  <si>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</si>
  <si>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</si>
  <si>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</si>
  <si>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</si>
  <si>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</si>
  <si>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</si>
  <si>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</si>
  <si>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</si>
  <si>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</si>
  <si>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</si>
  <si>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</si>
  <si>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</si>
  <si>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</si>
  <si>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</si>
  <si>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</si>
  <si>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</si>
  <si>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</si>
  <si>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</si>
  <si>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</si>
  <si>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</si>
  <si>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</si>
  <si>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</si>
  <si>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</si>
  <si>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</si>
  <si>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</si>
  <si>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</si>
  <si>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</si>
  <si>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</si>
  <si>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</si>
  <si>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</si>
  <si>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</si>
  <si>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</si>
  <si>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</si>
  <si>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</si>
  <si>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</si>
  <si>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</si>
  <si>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</si>
  <si>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</si>
  <si>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</si>
  <si>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</si>
  <si>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</si>
  <si>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</si>
  <si>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</si>
  <si>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</si>
  <si>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</si>
  <si>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</si>
  <si>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</si>
  <si>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</si>
  <si>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</si>
  <si>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</si>
  <si>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</si>
  <si>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</si>
  <si>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</si>
  <si>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</si>
  <si>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</si>
  <si>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</si>
  <si>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</si>
  <si>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</si>
  <si>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</si>
  <si>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</si>
  <si>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</si>
  <si>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</si>
  <si>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</si>
  <si>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</si>
  <si>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</si>
  <si>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</si>
  <si>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</si>
  <si>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</si>
  <si>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</si>
  <si>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</si>
  <si>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</si>
  <si>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</si>
  <si>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</si>
  <si>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</si>
  <si>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</si>
  <si>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</si>
  <si>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</si>
  <si>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</si>
  <si>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</si>
  <si>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</si>
  <si>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</si>
  <si>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</si>
  <si>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</si>
  <si>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</si>
  <si>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</si>
  <si>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</si>
  <si>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</si>
  <si>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</si>
  <si>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</si>
  <si>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</si>
  <si>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</si>
  <si>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</si>
  <si>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</si>
  <si>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</si>
  <si>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</si>
  <si>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</si>
  <si>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</si>
  <si>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</si>
  <si>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</si>
  <si>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</si>
  <si>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</si>
  <si>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</si>
  <si>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</si>
  <si>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</si>
  <si>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</si>
  <si>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</si>
  <si>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</si>
  <si>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</si>
  <si>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</si>
  <si>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</si>
  <si>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</si>
  <si>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</si>
  <si>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</si>
  <si>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</si>
  <si>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</si>
  <si>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</si>
  <si>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</si>
  <si>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</si>
  <si>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</si>
  <si>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</si>
  <si>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</si>
  <si>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</si>
  <si>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</si>
  <si>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</si>
  <si>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</si>
  <si>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</si>
  <si>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</si>
  <si>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</si>
  <si>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</si>
  <si>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</si>
  <si>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</si>
  <si>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</si>
  <si>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</si>
  <si>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</si>
  <si>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</si>
  <si>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</si>
  <si>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</si>
  <si>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</si>
  <si>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</si>
  <si>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</si>
  <si>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</si>
  <si>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</si>
  <si>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</si>
  <si>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</si>
  <si>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</si>
  <si>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</si>
  <si>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</si>
  <si>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</si>
  <si>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</si>
  <si>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</si>
  <si>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</si>
  <si>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</si>
  <si>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</si>
  <si>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</si>
  <si>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</si>
  <si>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</si>
  <si>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</si>
  <si>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</si>
  <si>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</si>
  <si>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</si>
  <si>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</si>
  <si>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</si>
  <si>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</si>
  <si>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</si>
  <si>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</si>
  <si>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</si>
  <si>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</si>
  <si>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</si>
  <si>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</si>
  <si>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</si>
  <si>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</si>
  <si>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</si>
  <si>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</si>
  <si>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</si>
  <si>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</si>
  <si>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</si>
  <si>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</si>
  <si>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</si>
  <si>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</si>
  <si>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</si>
  <si>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</si>
  <si>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</si>
  <si>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</si>
  <si>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</si>
  <si>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</si>
  <si>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</si>
  <si>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</si>
  <si>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</si>
  <si>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</si>
  <si>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</si>
  <si>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</si>
  <si>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</si>
  <si>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</si>
  <si>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</si>
  <si>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</si>
  <si>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</si>
  <si>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</si>
  <si>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</si>
  <si>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</si>
  <si>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</si>
  <si>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</si>
  <si>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</si>
  <si>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</si>
  <si>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</si>
  <si>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</si>
  <si>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</si>
  <si>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</si>
  <si>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</si>
  <si>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</si>
  <si>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</si>
  <si>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</si>
  <si>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</si>
  <si>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</si>
  <si>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</si>
  <si>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</si>
  <si>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</si>
  <si>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</si>
  <si>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</si>
  <si>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</si>
  <si>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</si>
  <si>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</si>
  <si>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</si>
  <si>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</si>
  <si>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</si>
  <si>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</si>
  <si>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</si>
  <si>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</si>
  <si>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</si>
  <si>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</si>
  <si>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</si>
  <si>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</si>
  <si>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</si>
  <si>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</si>
  <si>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</si>
  <si>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</si>
  <si>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</si>
  <si>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</si>
  <si>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</si>
  <si>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</si>
  <si>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</si>
  <si>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</si>
  <si>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</si>
  <si>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</si>
  <si>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</si>
  <si>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</si>
  <si>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</si>
  <si>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</si>
  <si>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</si>
  <si>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</si>
  <si>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</si>
  <si>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</si>
  <si>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</si>
  <si>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</si>
  <si>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</si>
  <si>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</si>
  <si>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</si>
  <si>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</si>
  <si>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</si>
  <si>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</si>
  <si>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</si>
  <si>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</si>
  <si>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</si>
  <si>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</si>
  <si>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</si>
  <si>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</si>
  <si>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</si>
  <si>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</si>
  <si>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</si>
  <si>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</si>
  <si>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</si>
  <si>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</si>
  <si>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</si>
  <si>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</si>
  <si>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</si>
  <si>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</si>
  <si>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</si>
  <si>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</si>
  <si>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</si>
  <si>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</si>
  <si>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</si>
  <si>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</si>
  <si>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</si>
  <si>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</si>
  <si>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</si>
  <si>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</si>
  <si>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</si>
  <si>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</si>
  <si>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</si>
  <si>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</si>
  <si>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</si>
  <si>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</si>
  <si>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</si>
  <si>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</si>
  <si>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</si>
  <si>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</si>
  <si>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</si>
  <si>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</si>
  <si>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</si>
  <si>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</si>
  <si>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</si>
  <si>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</si>
  <si>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</si>
  <si>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</si>
  <si>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</si>
  <si>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</si>
  <si>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</si>
  <si>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</si>
  <si>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</si>
  <si>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</si>
  <si>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</si>
  <si>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</si>
  <si>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</si>
  <si>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</si>
  <si>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</si>
  <si>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</si>
  <si>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</si>
  <si>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</si>
  <si>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</si>
  <si>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</si>
  <si>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</si>
  <si>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</si>
  <si>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</si>
  <si>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</si>
  <si>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</si>
  <si>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</si>
  <si>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</si>
  <si>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</si>
  <si>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</si>
  <si>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</si>
  <si>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</si>
  <si>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</si>
  <si>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</si>
  <si>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</si>
  <si>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</si>
  <si>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</si>
  <si>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</si>
  <si>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</si>
  <si>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</si>
  <si>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</si>
  <si>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</si>
  <si>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</si>
  <si>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</si>
  <si>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</si>
  <si>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</si>
  <si>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</si>
  <si>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</si>
  <si>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</si>
  <si>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</si>
  <si>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</si>
  <si>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</si>
  <si>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</si>
  <si>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</si>
  <si>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</si>
  <si>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</si>
  <si>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</si>
  <si>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</si>
  <si>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</si>
  <si>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</si>
  <si>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</si>
  <si>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</si>
  <si>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</si>
  <si>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</si>
  <si>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</si>
  <si>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</si>
  <si>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</si>
  <si>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</si>
  <si>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</si>
  <si>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</si>
  <si>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</si>
  <si>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</si>
  <si>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</si>
  <si>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</si>
  <si>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</si>
  <si>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</si>
  <si>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</si>
  <si>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</si>
  <si>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</si>
  <si>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</si>
  <si>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</si>
  <si>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</si>
  <si>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</si>
  <si>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</si>
  <si>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</si>
  <si>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</si>
  <si>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</si>
  <si>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</si>
  <si>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</si>
  <si>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</si>
  <si>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</si>
  <si>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</si>
  <si>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</si>
  <si>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</si>
  <si>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</si>
  <si>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</si>
  <si>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</si>
  <si>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</si>
  <si>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</si>
  <si>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</si>
  <si>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</si>
  <si>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</si>
  <si>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</si>
  <si>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</si>
  <si>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</si>
  <si>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</si>
  <si>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</si>
  <si>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</si>
  <si>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</si>
  <si>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</si>
  <si>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</si>
  <si>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</si>
  <si>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</si>
  <si>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</si>
  <si>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</si>
  <si>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</si>
  <si>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</si>
  <si>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</si>
  <si>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</si>
  <si>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</si>
  <si>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</si>
  <si>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</si>
  <si>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</si>
  <si>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</si>
  <si>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</si>
  <si>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</si>
  <si>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</si>
  <si>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</si>
  <si>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</si>
  <si>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</si>
  <si>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</si>
  <si>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</si>
  <si>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</si>
  <si>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</si>
  <si>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</si>
  <si>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</si>
  <si>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</si>
  <si>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</si>
  <si>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</si>
  <si>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</si>
  <si>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</si>
  <si>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</si>
  <si>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</si>
  <si>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</si>
  <si>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</si>
  <si>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</si>
  <si>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</si>
  <si>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</si>
  <si>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</si>
  <si>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</si>
  <si>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</si>
  <si>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</si>
  <si>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</si>
  <si>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</si>
  <si>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</si>
  <si>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</si>
  <si>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</si>
  <si>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</si>
  <si>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</si>
  <si>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</si>
  <si>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</si>
  <si>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</si>
  <si>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</si>
  <si>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</si>
  <si>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</si>
  <si>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</si>
  <si>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</si>
  <si>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</si>
  <si>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</si>
  <si>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</si>
  <si>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</si>
  <si>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</si>
  <si>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</si>
  <si>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</si>
  <si>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</si>
  <si>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</si>
  <si>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</si>
  <si>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</si>
  <si>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</si>
  <si>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</si>
  <si>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</si>
  <si>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</si>
  <si>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</si>
  <si>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</si>
  <si>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</si>
  <si>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</si>
  <si>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</si>
  <si>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</si>
  <si>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</si>
  <si>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</si>
  <si>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</si>
  <si>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</si>
  <si>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</si>
  <si>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</si>
  <si>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</si>
  <si>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</si>
  <si>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</si>
  <si>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</si>
  <si>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</si>
  <si>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</si>
  <si>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</si>
  <si>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</si>
  <si>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</si>
  <si>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</si>
  <si>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</si>
  <si>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</si>
  <si>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</si>
  <si>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</si>
  <si>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</si>
  <si>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</si>
  <si>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</si>
  <si>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</si>
  <si>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</si>
  <si>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</si>
  <si>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</si>
  <si>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</si>
  <si>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</si>
  <si>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</si>
  <si>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</si>
  <si>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</si>
  <si>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</si>
  <si>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</si>
  <si>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</si>
  <si>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</si>
  <si>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</si>
  <si>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</si>
  <si>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</si>
  <si>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</si>
  <si>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</si>
  <si>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</si>
  <si>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</si>
  <si>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</si>
  <si>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</si>
  <si>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</si>
  <si>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</si>
  <si>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</si>
  <si>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</si>
  <si>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</si>
  <si>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</si>
  <si>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</si>
  <si>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</si>
  <si>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</si>
  <si>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</si>
  <si>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</si>
  <si>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</si>
  <si>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</si>
  <si>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</si>
  <si>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</si>
  <si>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</si>
  <si>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</si>
  <si>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</si>
  <si>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</si>
  <si>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</si>
  <si>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</si>
  <si>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</si>
  <si>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</si>
  <si>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</si>
  <si>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</si>
  <si>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</si>
  <si>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</si>
  <si>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</si>
  <si>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</si>
  <si>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</si>
  <si>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</si>
  <si>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</si>
  <si>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</si>
  <si>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</si>
  <si>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</si>
  <si>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</si>
  <si>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</si>
  <si>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</si>
  <si>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</si>
  <si>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</si>
  <si>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</si>
  <si>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</si>
  <si>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</si>
  <si>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</si>
  <si>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</si>
  <si>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</si>
  <si>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</si>
  <si>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</si>
  <si>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</si>
  <si>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</si>
  <si>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</si>
  <si>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</si>
  <si>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</si>
  <si>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</si>
  <si>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</si>
  <si>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</si>
  <si>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</si>
  <si>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</si>
  <si>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</si>
  <si>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</si>
  <si>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</si>
  <si>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</si>
  <si>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</si>
  <si>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</si>
  <si>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</si>
  <si>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</si>
  <si>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</si>
  <si>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</si>
  <si>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</si>
  <si>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</si>
  <si>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</si>
  <si>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</si>
  <si>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</si>
  <si>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</si>
  <si>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</si>
  <si>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</si>
  <si>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</si>
  <si>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</si>
  <si>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</si>
  <si>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</si>
  <si>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</si>
  <si>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</si>
  <si>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</si>
  <si>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</si>
  <si>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</si>
  <si>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</si>
  <si>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</si>
  <si>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</si>
  <si>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</si>
  <si>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</si>
  <si>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</si>
  <si>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</si>
  <si>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</si>
  <si>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</si>
  <si>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</si>
  <si>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</si>
  <si>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</si>
  <si>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</si>
  <si>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</si>
  <si>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</si>
  <si>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</si>
  <si>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</si>
  <si>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</si>
  <si>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</si>
  <si>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</si>
  <si>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</si>
  <si>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</si>
  <si>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</si>
  <si>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</si>
  <si>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</si>
  <si>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</si>
  <si>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</si>
  <si>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</si>
  <si>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</si>
  <si>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</si>
  <si>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</si>
  <si>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</si>
  <si>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</si>
  <si>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</si>
  <si>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</si>
  <si>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</si>
  <si>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</si>
  <si>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</si>
  <si>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</si>
  <si>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</si>
  <si>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</si>
  <si>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</si>
  <si>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</si>
  <si>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</si>
  <si>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</si>
  <si>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</si>
  <si>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</si>
  <si>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</si>
  <si>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</si>
  <si>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</si>
  <si>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</si>
  <si>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</si>
  <si>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</si>
  <si>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</si>
  <si>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</si>
  <si>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</si>
  <si>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</si>
  <si>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</si>
  <si>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</si>
  <si>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</si>
  <si>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</si>
  <si>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</si>
  <si>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</si>
  <si>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</si>
  <si>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</si>
  <si>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</si>
  <si>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</si>
  <si>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</si>
  <si>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</si>
  <si>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</si>
  <si>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</si>
  <si>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</si>
  <si>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</si>
  <si>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</si>
  <si>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</si>
  <si>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</si>
  <si>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</si>
  <si>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</si>
  <si>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</si>
  <si>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</si>
  <si>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</si>
  <si>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</si>
  <si>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</si>
  <si>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</si>
  <si>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</si>
  <si>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</si>
  <si>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</si>
  <si>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</si>
  <si>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</si>
  <si>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</si>
  <si>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</si>
  <si>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</si>
  <si>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</si>
  <si>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</si>
  <si>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</si>
  <si>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</si>
  <si>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</si>
  <si>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</si>
  <si>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</si>
  <si>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</si>
  <si>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</si>
  <si>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</si>
  <si>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</si>
  <si>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</si>
  <si>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</si>
  <si>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</si>
  <si>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</si>
  <si>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</si>
  <si>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</si>
  <si>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</si>
  <si>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</si>
  <si>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</si>
  <si>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</si>
  <si>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</si>
  <si>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</si>
  <si>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</si>
  <si>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</si>
  <si>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</si>
  <si>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</si>
  <si>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</si>
  <si>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</si>
  <si>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</si>
  <si>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</si>
  <si>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</si>
  <si>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</si>
  <si>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</si>
  <si>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</si>
  <si>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</si>
  <si>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</si>
  <si>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</si>
  <si>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</si>
  <si>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</si>
  <si>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</si>
  <si>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</si>
  <si>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</si>
  <si>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</si>
  <si>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</si>
  <si>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</si>
  <si>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</si>
  <si>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</si>
  <si>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</si>
  <si>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</si>
  <si>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</si>
  <si>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</si>
  <si>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</si>
  <si>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</si>
  <si>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</si>
  <si>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</si>
  <si>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</si>
  <si>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</si>
  <si>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</si>
  <si>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</si>
  <si>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</si>
  <si>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</si>
  <si>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</si>
  <si>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</si>
  <si>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</si>
  <si>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</si>
  <si>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</si>
  <si>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</si>
  <si>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</si>
  <si>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</si>
  <si>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</si>
  <si>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</si>
  <si>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</si>
  <si>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</si>
  <si>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</si>
  <si>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</si>
  <si>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</si>
  <si>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</si>
  <si>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</si>
  <si>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</si>
  <si>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</si>
  <si>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</si>
  <si>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</si>
  <si>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</si>
  <si>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</si>
  <si>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</si>
  <si>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</si>
  <si>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</si>
  <si>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</si>
  <si>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</si>
  <si>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</si>
  <si>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</si>
  <si>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</si>
  <si>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</si>
  <si>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</si>
  <si>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</si>
  <si>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</si>
  <si>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</si>
  <si>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</si>
  <si>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</si>
  <si>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</si>
  <si>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</si>
  <si>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</si>
  <si>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</si>
  <si>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</si>
  <si>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</si>
  <si>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</si>
  <si>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</si>
  <si>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</si>
  <si>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</si>
  <si>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</si>
  <si>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</si>
  <si>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</si>
  <si>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</si>
  <si>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</si>
  <si>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</si>
  <si>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</si>
  <si>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</si>
  <si>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</si>
  <si>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</si>
  <si>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</si>
  <si>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</si>
  <si>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</si>
  <si>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</si>
  <si>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</si>
  <si>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</si>
  <si>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</si>
  <si>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</si>
  <si>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</si>
  <si>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</si>
  <si>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</si>
  <si>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</si>
  <si>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</si>
  <si>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</si>
  <si>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</si>
  <si>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</si>
  <si>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</si>
  <si>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</si>
  <si>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</si>
  <si>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</si>
  <si>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</si>
  <si>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</si>
  <si>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</si>
  <si>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</si>
  <si>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</si>
  <si>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</si>
  <si>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</si>
  <si>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</si>
  <si>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</si>
  <si>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</si>
  <si>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</si>
  <si>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</si>
  <si>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</si>
  <si>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</si>
  <si>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</si>
  <si>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</si>
  <si>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</si>
  <si>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</si>
  <si>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</si>
  <si>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</si>
  <si>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</si>
  <si>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</si>
  <si>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</si>
  <si>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</si>
  <si>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</si>
  <si>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</si>
  <si>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</si>
  <si>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</si>
  <si>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</si>
  <si>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</si>
  <si>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</si>
  <si>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</si>
  <si>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</si>
  <si>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</si>
  <si>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</si>
  <si>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</si>
  <si>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</si>
  <si>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</si>
  <si>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</si>
  <si>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</si>
  <si>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</si>
  <si>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</si>
  <si>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</si>
  <si>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</si>
  <si>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</si>
  <si>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</si>
  <si>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</si>
  <si>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</si>
  <si>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</si>
  <si>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</si>
  <si>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</si>
  <si>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</si>
  <si>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</si>
  <si>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</si>
  <si>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</si>
  <si>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</si>
  <si>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</si>
  <si>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</si>
  <si>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</si>
  <si>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</si>
  <si>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</si>
  <si>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</si>
  <si>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</si>
  <si>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</si>
  <si>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</si>
  <si>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</si>
  <si>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</si>
  <si>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</si>
  <si>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</si>
  <si>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</si>
  <si>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</si>
  <si>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</si>
  <si>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</si>
  <si>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</si>
  <si>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</si>
  <si>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</si>
  <si>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</si>
  <si>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</si>
  <si>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</si>
  <si>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</si>
  <si>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</si>
  <si>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</si>
  <si>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</si>
  <si>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</si>
  <si>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</si>
  <si>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</si>
  <si>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</si>
  <si>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</si>
  <si>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</si>
  <si>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</si>
  <si>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</si>
  <si>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</si>
  <si>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</si>
  <si>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</si>
  <si>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</si>
  <si>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</si>
  <si>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</si>
  <si>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</si>
  <si>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</si>
  <si>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</si>
  <si>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</si>
  <si>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</si>
  <si>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</si>
  <si>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</si>
  <si>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</si>
  <si>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</si>
  <si>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</si>
  <si>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</si>
  <si>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</si>
  <si>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</si>
  <si>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</si>
  <si>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</si>
  <si>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</si>
  <si>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</si>
  <si>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</si>
  <si>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</si>
  <si>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</si>
  <si>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</si>
  <si>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</si>
  <si>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</si>
  <si>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</si>
  <si>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</si>
  <si>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</si>
  <si>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</si>
  <si>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</si>
  <si>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</si>
  <si>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</si>
  <si>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</si>
  <si>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</si>
  <si>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</si>
  <si>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</si>
  <si>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</si>
  <si>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</si>
  <si>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</si>
  <si>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</si>
  <si>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</si>
  <si>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</si>
  <si>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</si>
  <si>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</si>
  <si>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</si>
  <si>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</si>
  <si>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</si>
  <si>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</si>
  <si>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</si>
  <si>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</si>
  <si>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</si>
  <si>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</si>
  <si>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</si>
  <si>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</si>
  <si>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</si>
  <si>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</si>
  <si>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</si>
  <si>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</si>
  <si>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</si>
  <si>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</si>
  <si>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</si>
  <si>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</si>
  <si>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</si>
  <si>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</si>
  <si>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</si>
  <si>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</si>
  <si>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</si>
  <si>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</si>
  <si>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</si>
  <si>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</si>
  <si>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</si>
  <si>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</si>
  <si>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</si>
  <si>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</si>
  <si>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</si>
  <si>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</si>
  <si>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</si>
  <si>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</si>
  <si>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</si>
  <si>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</si>
  <si>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</si>
  <si>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</si>
  <si>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</si>
  <si>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</si>
  <si>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</si>
  <si>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</si>
  <si>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</si>
  <si>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</si>
  <si>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</si>
  <si>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</si>
  <si>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</si>
  <si>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</si>
  <si>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</si>
  <si>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</si>
  <si>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</si>
  <si>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</si>
  <si>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</si>
  <si>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</si>
  <si>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</si>
  <si>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</si>
  <si>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</si>
  <si>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</si>
  <si>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</si>
  <si>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</si>
  <si>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</si>
  <si>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</si>
  <si>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</si>
  <si>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</si>
  <si>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</si>
  <si>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</si>
  <si>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</si>
  <si>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</si>
  <si>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</si>
  <si>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</si>
  <si>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</si>
  <si>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</si>
  <si>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</si>
  <si>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</si>
  <si>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</si>
  <si>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</si>
  <si>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</si>
  <si>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</si>
  <si>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</si>
  <si>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</si>
  <si>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</si>
  <si>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</si>
  <si>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</si>
  <si>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</si>
  <si>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</si>
  <si>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</si>
  <si>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</si>
  <si>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</si>
  <si>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</si>
  <si>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</si>
  <si>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</si>
  <si>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</si>
  <si>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</si>
  <si>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</si>
  <si>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</si>
  <si>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</si>
  <si>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</si>
  <si>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</si>
  <si>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</si>
  <si>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</si>
  <si>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</si>
  <si>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</si>
  <si>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</si>
  <si>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</si>
  <si>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</si>
  <si>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</si>
  <si>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</si>
  <si>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</si>
  <si>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</si>
  <si>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</si>
  <si>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</si>
  <si>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</si>
  <si>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</si>
  <si>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</si>
  <si>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</si>
  <si>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</si>
  <si>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</si>
  <si>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</si>
  <si>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</si>
  <si>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</si>
  <si>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</si>
  <si>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</si>
  <si>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</si>
  <si>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</si>
  <si>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</si>
  <si>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</si>
  <si>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</si>
  <si>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</si>
  <si>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</si>
  <si>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</si>
  <si>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</si>
  <si>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</si>
  <si>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</si>
  <si>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</si>
  <si>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</si>
  <si>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</si>
  <si>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</si>
  <si>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</si>
  <si>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</si>
  <si>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</si>
  <si>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</si>
  <si>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</si>
  <si>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</si>
  <si>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</si>
  <si>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</si>
  <si>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</si>
  <si>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</si>
  <si>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</si>
  <si>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</si>
  <si>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</si>
  <si>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</si>
  <si>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</si>
  <si>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</si>
  <si>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</si>
  <si>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</si>
  <si>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</si>
  <si>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</si>
  <si>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</si>
  <si>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</si>
  <si>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</si>
  <si>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</si>
  <si>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</si>
  <si>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</si>
  <si>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</si>
  <si>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</si>
  <si>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</si>
  <si>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</si>
  <si>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</si>
  <si>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</si>
  <si>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</si>
  <si>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</si>
  <si>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</si>
  <si>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</si>
  <si>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</si>
  <si>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</si>
  <si>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</si>
  <si>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</si>
  <si>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</si>
  <si>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</si>
  <si>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</si>
  <si>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</si>
  <si>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</si>
  <si>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</si>
  <si>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</si>
  <si>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</si>
  <si>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</si>
  <si>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</si>
  <si>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</si>
  <si>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</si>
  <si>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</si>
  <si>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</si>
  <si>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</si>
  <si>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</si>
  <si>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</si>
  <si>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</si>
  <si>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</si>
  <si>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</si>
  <si>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</si>
  <si>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</si>
  <si>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</si>
  <si>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</si>
  <si>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</si>
  <si>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</si>
  <si>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</si>
  <si>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</si>
  <si>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</si>
  <si>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</si>
  <si>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</si>
  <si>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</si>
  <si>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</si>
  <si>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</si>
  <si>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</si>
  <si>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</si>
  <si>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</si>
  <si>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</si>
  <si>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</si>
  <si>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</si>
  <si>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</si>
  <si>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</si>
  <si>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</si>
  <si>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</si>
  <si>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</si>
  <si>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</si>
  <si>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</si>
  <si>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</si>
  <si>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</si>
  <si>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</si>
  <si>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</si>
  <si>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</si>
  <si>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</si>
  <si>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</si>
  <si>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</si>
  <si>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</si>
  <si>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</si>
  <si>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</si>
  <si>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</si>
  <si>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</si>
  <si>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</si>
  <si>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</si>
  <si>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</si>
  <si>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</si>
  <si>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</si>
  <si>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</si>
  <si>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</si>
  <si>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</si>
  <si>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</si>
  <si>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</si>
  <si>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</si>
  <si>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</si>
  <si>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</si>
  <si>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</si>
  <si>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</si>
  <si>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</si>
  <si>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</si>
  <si>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</si>
  <si>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</si>
  <si>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</si>
  <si>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</si>
  <si>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</si>
  <si>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</si>
  <si>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</si>
  <si>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</si>
  <si>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</si>
  <si>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</si>
  <si>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</si>
  <si>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</si>
  <si>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</si>
  <si>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</si>
  <si>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</si>
  <si>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</si>
  <si>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</si>
  <si>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</si>
  <si>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</si>
  <si>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</si>
  <si>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</si>
  <si>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</si>
  <si>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</si>
  <si>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</si>
  <si>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</si>
  <si>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</si>
  <si>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</si>
  <si>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</si>
  <si>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</si>
  <si>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</si>
  <si>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</si>
  <si>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</si>
  <si>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</si>
  <si>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</si>
  <si>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</si>
  <si>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</si>
  <si>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</si>
  <si>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</si>
  <si>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</si>
  <si>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</si>
  <si>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</si>
  <si>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</si>
  <si>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</si>
  <si>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</si>
  <si>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</si>
  <si>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</si>
  <si>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</si>
  <si>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</si>
  <si>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</si>
  <si>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</si>
  <si>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</si>
  <si>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</si>
  <si>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</si>
  <si>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</si>
  <si>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</si>
  <si>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</si>
  <si>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</si>
  <si>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</si>
  <si>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</si>
  <si>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</si>
  <si>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</si>
  <si>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</si>
  <si>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</si>
  <si>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</si>
  <si>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</si>
  <si>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</si>
  <si>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</si>
  <si>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</si>
  <si>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</si>
  <si>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</si>
  <si>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</si>
  <si>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</si>
  <si>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</si>
  <si>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</si>
  <si>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</si>
  <si>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</si>
  <si>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</si>
  <si>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</si>
  <si>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</si>
  <si>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</si>
  <si>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</si>
  <si>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</si>
  <si>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</si>
  <si>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</si>
  <si>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</si>
  <si>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</si>
  <si>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</si>
  <si>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</si>
  <si>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</si>
  <si>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</si>
  <si>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</si>
  <si>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</si>
  <si>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</si>
  <si>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</si>
  <si>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</si>
  <si>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</si>
  <si>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</si>
  <si>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</si>
  <si>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</si>
  <si>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</si>
  <si>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</si>
  <si>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</si>
  <si>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</si>
  <si>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</si>
  <si>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</si>
  <si>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</si>
  <si>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</si>
  <si>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</si>
  <si>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</si>
  <si>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</si>
  <si>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</si>
  <si>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</si>
  <si>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</si>
  <si>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</si>
  <si>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</si>
  <si>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</si>
  <si>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</si>
  <si>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</si>
  <si>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</si>
  <si>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</si>
  <si>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</si>
  <si>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</si>
  <si>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</si>
  <si>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</si>
  <si>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</si>
  <si>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</si>
  <si>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</si>
  <si>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</si>
  <si>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</si>
  <si>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</si>
  <si>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</si>
  <si>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</si>
  <si>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</si>
  <si>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</si>
  <si>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</si>
  <si>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</si>
  <si>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</si>
  <si>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</si>
  <si>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</si>
  <si>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</si>
  <si>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</si>
  <si>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</si>
  <si>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</si>
  <si>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</si>
  <si>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</si>
  <si>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</si>
  <si>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</si>
  <si>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</si>
  <si>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</si>
  <si>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</si>
  <si>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</si>
  <si>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</si>
  <si>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</si>
  <si>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</si>
  <si>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</si>
  <si>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</si>
  <si>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</si>
  <si>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</si>
  <si>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</si>
  <si>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</si>
  <si>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</si>
  <si>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</si>
  <si>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</si>
  <si>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</si>
  <si>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</si>
  <si>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</si>
  <si>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</si>
  <si>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</si>
  <si>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</si>
  <si>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</si>
  <si>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</si>
  <si>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</si>
  <si>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</si>
  <si>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</si>
  <si>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</si>
  <si>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</si>
  <si>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</si>
  <si>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</si>
  <si>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</si>
  <si>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</si>
  <si>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</si>
  <si>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</si>
  <si>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</si>
  <si>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</si>
  <si>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</si>
  <si>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</si>
  <si>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</si>
  <si>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</si>
  <si>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</si>
  <si>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</si>
  <si>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</si>
  <si>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</si>
  <si>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</si>
  <si>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</si>
  <si>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</si>
  <si>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</si>
  <si>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</si>
  <si>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</si>
  <si>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</si>
  <si>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</si>
  <si>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</si>
  <si>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</si>
  <si>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</si>
  <si>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</si>
  <si>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</si>
  <si>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</si>
  <si>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</si>
  <si>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</si>
  <si>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</si>
  <si>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</si>
  <si>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</si>
  <si>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</si>
  <si>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</si>
  <si>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</si>
  <si>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</si>
  <si>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</si>
  <si>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</si>
  <si>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</si>
  <si>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</si>
  <si>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</si>
  <si>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</si>
  <si>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</si>
  <si>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</si>
  <si>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</si>
  <si>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</si>
  <si>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</si>
  <si>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</si>
  <si>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</si>
  <si>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</si>
  <si>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</si>
  <si>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</si>
  <si>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</si>
  <si>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</si>
  <si>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</si>
  <si>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</si>
  <si>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</si>
  <si>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</si>
  <si>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</si>
  <si>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</si>
  <si>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</si>
  <si>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</si>
  <si>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</si>
  <si>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</si>
  <si>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</si>
  <si>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</si>
  <si>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</si>
  <si>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</si>
  <si>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</si>
  <si>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</si>
  <si>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</si>
  <si>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</si>
  <si>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</si>
  <si>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</si>
  <si>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</si>
  <si>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</si>
  <si>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</si>
  <si>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</si>
  <si>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</si>
  <si>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</si>
  <si>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</si>
  <si>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</si>
  <si>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</si>
  <si>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</si>
  <si>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</si>
  <si>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</si>
  <si>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</si>
  <si>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</si>
  <si>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</si>
  <si>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</si>
  <si>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</si>
  <si>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</si>
  <si>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</si>
  <si>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</si>
  <si>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</si>
  <si>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</si>
  <si>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</si>
  <si>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</si>
  <si>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</si>
  <si>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</si>
  <si>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</si>
  <si>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</si>
  <si>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</si>
  <si>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</si>
  <si>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</si>
  <si>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</si>
  <si>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</si>
  <si>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</si>
  <si>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</si>
  <si>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</si>
  <si>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</si>
  <si>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</si>
  <si>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</si>
  <si>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</si>
  <si>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</si>
  <si>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</si>
  <si>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</si>
  <si>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</si>
  <si>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</si>
  <si>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</si>
  <si>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</si>
  <si>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</si>
  <si>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</si>
  <si>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</si>
  <si>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</si>
  <si>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</si>
  <si>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</si>
  <si>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</si>
  <si>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</si>
  <si>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</si>
  <si>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</si>
  <si>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</si>
  <si>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</si>
  <si>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</si>
  <si>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</si>
  <si>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</si>
  <si>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</si>
  <si>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</si>
  <si>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</si>
  <si>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</si>
  <si>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</si>
  <si>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</si>
  <si>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</si>
  <si>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</si>
  <si>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</si>
  <si>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</si>
  <si>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</si>
  <si>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</si>
  <si>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</si>
  <si>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</si>
  <si>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</si>
  <si>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</si>
  <si>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</si>
  <si>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</si>
  <si>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</si>
  <si>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</si>
  <si>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</si>
  <si>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</si>
  <si>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</si>
  <si>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</si>
  <si>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</si>
  <si>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</si>
  <si>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</si>
  <si>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</si>
  <si>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</si>
  <si>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</si>
  <si>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</si>
  <si>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</si>
  <si>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</si>
  <si>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</si>
  <si>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</si>
  <si>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</si>
  <si>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</si>
  <si>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</si>
  <si>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</si>
  <si>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</si>
  <si>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</si>
  <si>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</si>
  <si>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</si>
  <si>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</si>
  <si>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</si>
  <si>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</si>
  <si>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</si>
  <si>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</si>
  <si>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</si>
  <si>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</si>
  <si>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</si>
  <si>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</si>
  <si>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</si>
  <si>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</si>
  <si>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</si>
  <si>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</si>
  <si>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</si>
  <si>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</si>
  <si>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</si>
  <si>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</si>
  <si>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</si>
  <si>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</si>
  <si>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</si>
  <si>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</si>
  <si>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</si>
  <si>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</si>
  <si>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</si>
  <si>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</si>
  <si>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</si>
  <si>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</si>
  <si>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</si>
  <si>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</si>
  <si>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</si>
  <si>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</si>
  <si>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</si>
  <si>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</si>
  <si>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</si>
  <si>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</si>
  <si>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</si>
  <si>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</si>
  <si>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</si>
  <si>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</si>
  <si>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</si>
  <si>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</si>
  <si>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</si>
  <si>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</si>
  <si>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</si>
  <si>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</si>
  <si>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</si>
  <si>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</si>
  <si>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</si>
  <si>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</si>
  <si>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</si>
  <si>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</si>
  <si>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</si>
  <si>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</si>
  <si>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</si>
  <si>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</si>
  <si>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</si>
  <si>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</si>
  <si>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</si>
  <si>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</si>
  <si>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</si>
  <si>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</si>
  <si>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</si>
  <si>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</si>
  <si>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</si>
  <si>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</si>
  <si>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</si>
  <si>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</si>
  <si>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</si>
  <si>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</si>
  <si>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</si>
  <si>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</si>
  <si>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</si>
  <si>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</si>
  <si>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</si>
  <si>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</si>
  <si>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</si>
  <si>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</si>
  <si>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</si>
  <si>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</si>
  <si>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</si>
  <si>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</si>
  <si>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</si>
  <si>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</si>
  <si>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</si>
  <si>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</si>
  <si>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</si>
  <si>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</si>
  <si>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</si>
  <si>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</si>
  <si>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</si>
  <si>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</si>
  <si>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</si>
  <si>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</si>
  <si>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</si>
  <si>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</si>
  <si>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</si>
  <si>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</si>
  <si>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</si>
  <si>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</si>
  <si>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</si>
  <si>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</si>
  <si>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</si>
  <si>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</si>
  <si>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</si>
  <si>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</si>
  <si>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</si>
  <si>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</si>
  <si>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</si>
  <si>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</si>
  <si>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</si>
  <si>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</si>
  <si>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</si>
  <si>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</si>
  <si>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</si>
  <si>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</si>
  <si>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</si>
  <si>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</si>
  <si>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</si>
  <si>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</si>
  <si>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</si>
  <si>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</si>
  <si>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</si>
  <si>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</si>
  <si>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</si>
  <si>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</si>
  <si>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</si>
  <si>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</si>
  <si>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</si>
  <si>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</si>
  <si>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</si>
  <si>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</si>
  <si>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</si>
  <si>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</si>
  <si>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</si>
  <si>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</si>
  <si>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</si>
  <si>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</si>
  <si>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</si>
  <si>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</si>
  <si>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</si>
  <si>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</si>
  <si>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</si>
  <si>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</si>
  <si>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</si>
  <si>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</si>
  <si>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</si>
  <si>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</si>
  <si>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</si>
  <si>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</si>
  <si>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</si>
  <si>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</si>
  <si>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</si>
  <si>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</si>
  <si>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</si>
  <si>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</si>
  <si>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</si>
  <si>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</si>
  <si>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</si>
  <si>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</si>
  <si>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</si>
  <si>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</si>
  <si>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</si>
  <si>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</si>
  <si>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</si>
  <si>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</si>
  <si>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</si>
  <si>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</si>
  <si>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</si>
  <si>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</si>
  <si>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</si>
  <si>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</si>
  <si>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</si>
  <si>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</si>
  <si>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</si>
  <si>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</si>
  <si>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</si>
  <si>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</si>
  <si>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</si>
  <si>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</si>
  <si>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</si>
  <si>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</si>
  <si>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</si>
  <si>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</si>
  <si>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</si>
  <si>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</si>
  <si>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</si>
  <si>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</si>
  <si>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</si>
  <si>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</si>
  <si>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</si>
  <si>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</si>
  <si>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</si>
  <si>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</si>
  <si>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</si>
  <si>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</si>
  <si>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</si>
  <si>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</si>
  <si>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</si>
  <si>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</si>
  <si>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</si>
  <si>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</si>
  <si>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</si>
  <si>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</si>
  <si>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</si>
  <si>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</si>
  <si>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</si>
  <si>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</si>
  <si>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</si>
  <si>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</si>
  <si>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</si>
  <si>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</si>
  <si>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</si>
  <si>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</si>
  <si>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</si>
  <si>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</si>
  <si>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</si>
  <si>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</si>
  <si>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</si>
  <si>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</si>
  <si>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</si>
  <si>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</si>
  <si>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</si>
  <si>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</si>
  <si>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</si>
  <si>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</si>
  <si>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</si>
  <si>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</si>
  <si>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</si>
  <si>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</si>
  <si>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</si>
  <si>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</si>
  <si>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</si>
  <si>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</si>
  <si>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</si>
  <si>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</si>
  <si>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</si>
  <si>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</si>
  <si>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</si>
  <si>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</si>
  <si>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</si>
  <si>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</si>
  <si>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</si>
  <si>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</si>
  <si>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</si>
  <si>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</si>
  <si>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</si>
  <si>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</si>
  <si>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</si>
  <si>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</si>
  <si>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</si>
  <si>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</si>
  <si>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</si>
  <si>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</si>
  <si>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</si>
  <si>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</si>
  <si>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</si>
  <si>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</si>
  <si>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</si>
  <si>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</si>
  <si>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</si>
  <si>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</si>
  <si>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</si>
  <si>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</si>
  <si>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</si>
  <si>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</si>
  <si>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</si>
  <si>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</si>
  <si>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</si>
  <si>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</si>
  <si>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</si>
  <si>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</si>
  <si>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</si>
  <si>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</si>
  <si>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</si>
  <si>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</si>
  <si>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</si>
  <si>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</si>
  <si>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</si>
  <si>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</si>
  <si>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</si>
  <si>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</si>
  <si>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</si>
  <si>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</si>
  <si>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</si>
  <si>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</si>
  <si>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</si>
  <si>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</si>
  <si>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</si>
  <si>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</si>
  <si>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</si>
  <si>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</si>
  <si>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</si>
  <si>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</si>
  <si>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</si>
  <si>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</si>
  <si>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</si>
  <si>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</si>
  <si>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</si>
  <si>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</si>
  <si>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</si>
  <si>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</si>
  <si>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</si>
  <si>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</si>
  <si>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</si>
  <si>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</si>
  <si>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</si>
  <si>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</si>
  <si>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</si>
  <si>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</si>
  <si>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</si>
  <si>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</si>
  <si>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</si>
  <si>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</si>
  <si>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</si>
  <si>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</si>
  <si>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</si>
  <si>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</si>
  <si>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</si>
  <si>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</si>
  <si>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</si>
  <si>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</si>
  <si>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</si>
  <si>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</si>
  <si>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</si>
  <si>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</si>
  <si>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</si>
  <si>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</si>
  <si>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</si>
  <si>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</si>
  <si>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</si>
  <si>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</si>
  <si>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</si>
  <si>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</si>
  <si>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</si>
  <si>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</si>
  <si>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</si>
  <si>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</si>
  <si>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</si>
  <si>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</si>
  <si>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</si>
  <si>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</si>
  <si>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</si>
  <si>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</si>
  <si>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</si>
  <si>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</si>
  <si>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</si>
  <si>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</si>
  <si>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</si>
  <si>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</si>
  <si>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</si>
  <si>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</si>
  <si>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</si>
  <si>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</si>
  <si>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</si>
  <si>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</si>
  <si>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</si>
  <si>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</si>
  <si>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</si>
  <si>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</si>
  <si>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</si>
  <si>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</si>
  <si>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</si>
  <si>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</si>
  <si>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</si>
  <si>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</si>
  <si>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</si>
  <si>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</si>
  <si>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</si>
  <si>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</si>
  <si>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</si>
  <si>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</si>
  <si>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</si>
  <si>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</si>
  <si>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</si>
  <si>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</si>
  <si>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</si>
  <si>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</si>
  <si>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</si>
  <si>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</si>
  <si>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</si>
  <si>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</si>
  <si>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</si>
  <si>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</si>
  <si>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</si>
  <si>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</si>
  <si>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</si>
  <si>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</si>
  <si>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</si>
  <si>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</si>
  <si>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</si>
  <si>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</si>
  <si>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</si>
  <si>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</si>
  <si>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</si>
  <si>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</si>
  <si>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</si>
  <si>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</si>
  <si>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</si>
  <si>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</si>
  <si>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</si>
  <si>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</si>
  <si>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</si>
  <si>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</si>
  <si>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</si>
  <si>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</si>
  <si>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</si>
  <si>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</si>
  <si>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</si>
  <si>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</si>
  <si>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</si>
  <si>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</si>
  <si>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</si>
  <si>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</si>
  <si>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</si>
  <si>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</si>
  <si>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</si>
  <si>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</si>
  <si>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</si>
  <si>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</si>
  <si>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</si>
  <si>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</si>
  <si>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</si>
  <si>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</si>
  <si>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</si>
  <si>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</si>
  <si>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</si>
  <si>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</si>
  <si>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</si>
  <si>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</si>
  <si>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</si>
  <si>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</si>
  <si>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</si>
  <si>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</si>
  <si>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</si>
  <si>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</si>
  <si>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</si>
  <si>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</si>
  <si>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</si>
  <si>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</si>
  <si>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</si>
  <si>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</si>
  <si>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</si>
  <si>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</si>
  <si>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</si>
  <si>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</si>
  <si>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</si>
  <si>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</si>
  <si>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</si>
  <si>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</si>
  <si>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</si>
  <si>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</si>
  <si>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</si>
  <si>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</si>
  <si>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</si>
  <si>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</si>
  <si>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</si>
  <si>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</si>
  <si>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</si>
  <si>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</si>
  <si>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</si>
  <si>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</si>
  <si>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</si>
  <si>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</si>
  <si>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</si>
  <si>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</si>
  <si>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</si>
  <si>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</si>
  <si>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</si>
  <si>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</si>
  <si>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</si>
  <si>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</si>
  <si>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</si>
  <si>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</si>
  <si>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</si>
  <si>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</si>
  <si>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</si>
  <si>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</si>
  <si>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</si>
  <si>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</si>
  <si>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</si>
  <si>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</si>
  <si>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</si>
  <si>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</si>
  <si>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</si>
  <si>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</si>
  <si>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</si>
  <si>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</si>
  <si>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</si>
  <si>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</si>
  <si>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</si>
  <si>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</si>
  <si>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</si>
  <si>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</si>
  <si>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</si>
  <si>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</si>
  <si>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</si>
  <si>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</si>
  <si>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</si>
  <si>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</si>
  <si>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</si>
  <si>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</si>
  <si>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</si>
  <si>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</si>
  <si>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</si>
  <si>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</si>
  <si>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</si>
  <si>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</si>
  <si>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</si>
  <si>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</si>
  <si>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</si>
  <si>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</si>
  <si>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</si>
  <si>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</si>
  <si>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</si>
  <si>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</si>
  <si>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</si>
  <si>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</si>
  <si>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</si>
  <si>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</si>
  <si>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</si>
  <si>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</si>
  <si>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</si>
  <si>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</si>
  <si>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</si>
  <si>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</si>
  <si>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</si>
  <si>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</si>
  <si>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</si>
  <si>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</si>
  <si>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</si>
  <si>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</si>
  <si>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</si>
  <si>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</si>
  <si>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</si>
  <si>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</si>
  <si>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</si>
  <si>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</si>
  <si>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</si>
  <si>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</si>
  <si>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</si>
  <si>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</si>
  <si>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</si>
  <si>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</si>
  <si>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</si>
  <si>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</si>
  <si>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</si>
  <si>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</si>
  <si>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</si>
  <si>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</si>
  <si>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</si>
  <si>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</si>
  <si>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</si>
  <si>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</si>
  <si>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</si>
  <si>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</si>
  <si>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</si>
  <si>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</si>
  <si>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</si>
  <si>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</si>
  <si>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</si>
  <si>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</si>
  <si>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</si>
  <si>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</si>
  <si>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</si>
  <si>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</si>
  <si>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</si>
  <si>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</si>
  <si>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</si>
  <si>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</si>
  <si>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</si>
  <si>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</si>
  <si>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</si>
  <si>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</si>
  <si>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</si>
  <si>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</si>
  <si>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</si>
  <si>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</si>
  <si>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</si>
  <si>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</si>
  <si>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</si>
  <si>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</si>
  <si>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</si>
  <si>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</si>
  <si>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</si>
  <si>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</si>
  <si>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</si>
  <si>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</si>
  <si>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</si>
  <si>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</si>
  <si>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</si>
  <si>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</si>
  <si>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</si>
  <si>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</si>
  <si>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</si>
  <si>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</si>
  <si>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</si>
  <si>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</si>
  <si>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</si>
  <si>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</si>
  <si>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</si>
  <si>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</si>
  <si>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</si>
  <si>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</si>
  <si>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</si>
  <si>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</si>
  <si>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</si>
  <si>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</si>
  <si>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</si>
  <si>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</si>
  <si>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</si>
  <si>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</si>
  <si>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</si>
  <si>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</si>
  <si>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</si>
  <si>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</si>
  <si>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</si>
  <si>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</si>
  <si>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</si>
  <si>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</si>
  <si>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</si>
  <si>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</si>
  <si>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</si>
  <si>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</si>
  <si>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</si>
  <si>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</si>
  <si>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</si>
  <si>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</si>
  <si>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</si>
  <si>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</si>
  <si>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</si>
  <si>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</si>
  <si>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</si>
  <si>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</si>
  <si>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</si>
  <si>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</si>
  <si>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</si>
  <si>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</si>
  <si>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</si>
  <si>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</si>
  <si>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</si>
  <si>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</si>
  <si>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</si>
  <si>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</si>
  <si>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</si>
  <si>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</si>
  <si>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</si>
  <si>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</si>
  <si>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</si>
  <si>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</si>
  <si>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</si>
  <si>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</si>
  <si>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</si>
  <si>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</si>
  <si>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</si>
  <si>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</si>
  <si>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</si>
  <si>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</si>
  <si>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</si>
  <si>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</si>
  <si>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</si>
  <si>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</si>
  <si>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</si>
  <si>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</si>
  <si>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</si>
  <si>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</si>
  <si>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</si>
  <si>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</si>
  <si>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</si>
  <si>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</si>
  <si>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</si>
  <si>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</si>
  <si>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</si>
  <si>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</si>
  <si>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</si>
  <si>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</si>
  <si>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</si>
  <si>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</si>
  <si>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</si>
  <si>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</si>
  <si>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</si>
  <si>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</si>
  <si>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</si>
  <si>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</si>
  <si>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</si>
  <si>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</si>
  <si>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</si>
  <si>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</si>
  <si>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</si>
  <si>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</si>
  <si>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</si>
  <si>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</si>
  <si>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</si>
  <si>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</si>
  <si>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</si>
  <si>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</si>
  <si>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</si>
  <si>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</si>
  <si>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</si>
  <si>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</si>
  <si>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</si>
  <si>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</si>
  <si>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</si>
  <si>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</si>
  <si>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</si>
  <si>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</si>
  <si>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</si>
  <si>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</si>
  <si>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</si>
  <si>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</si>
  <si>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</si>
  <si>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</si>
  <si>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</si>
  <si>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</si>
  <si>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</si>
  <si>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</si>
  <si>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</si>
  <si>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</si>
  <si>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</si>
  <si>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</si>
  <si>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</si>
  <si>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</si>
  <si>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</si>
  <si>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</si>
  <si>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</si>
  <si>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</si>
  <si>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</si>
  <si>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</si>
  <si>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</si>
  <si>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</si>
  <si>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</si>
  <si>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</si>
  <si>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</si>
  <si>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</si>
  <si>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</si>
  <si>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</si>
  <si>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</si>
  <si>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</si>
  <si>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</si>
  <si>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</si>
  <si>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</si>
  <si>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</si>
  <si>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</si>
  <si>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</si>
  <si>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</si>
  <si>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</si>
  <si>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</si>
  <si>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</si>
  <si>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</si>
  <si>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</si>
  <si>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</si>
  <si>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</si>
  <si>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</si>
  <si>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</si>
  <si>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</si>
  <si>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</si>
  <si>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</si>
  <si>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</si>
  <si>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</si>
  <si>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</si>
  <si>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</si>
  <si>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</si>
  <si>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</si>
  <si>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</si>
  <si>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</si>
  <si>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</si>
  <si>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</si>
  <si>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</si>
  <si>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</si>
  <si>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</si>
  <si>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</si>
  <si>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</si>
  <si>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</si>
  <si>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</si>
  <si>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</si>
  <si>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</si>
  <si>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</si>
  <si>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</si>
  <si>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</si>
  <si>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</si>
  <si>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</si>
  <si>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</si>
  <si>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</si>
  <si>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</si>
  <si>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</si>
  <si>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</si>
  <si>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</si>
  <si>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</si>
  <si>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</si>
  <si>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</si>
  <si>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</si>
  <si>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</si>
  <si>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</si>
  <si>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</si>
  <si>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</si>
  <si>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</si>
  <si>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</si>
  <si>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</si>
  <si>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</si>
  <si>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</si>
  <si>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</si>
  <si>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</si>
  <si>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</si>
  <si>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</si>
  <si>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</si>
  <si>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</si>
  <si>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</si>
  <si>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</si>
  <si>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</si>
  <si>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</si>
  <si>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</si>
  <si>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</si>
  <si>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</si>
  <si>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</si>
  <si>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</si>
  <si>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</si>
  <si>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</si>
  <si>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</si>
  <si>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</si>
  <si>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</si>
  <si>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</si>
  <si>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</si>
  <si>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</si>
  <si>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</si>
  <si>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</si>
  <si>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</si>
  <si>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</si>
  <si>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</si>
  <si>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</si>
  <si>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</si>
  <si>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</si>
  <si>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</si>
  <si>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</si>
  <si>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</si>
  <si>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</si>
  <si>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</si>
  <si>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</si>
  <si>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</si>
  <si>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</si>
  <si>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</si>
  <si>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</si>
  <si>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</si>
  <si>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</si>
  <si>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</si>
  <si>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</si>
  <si>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</si>
  <si>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</si>
  <si>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</si>
  <si>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</si>
  <si>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</si>
  <si>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</si>
  <si>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</si>
  <si>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</si>
  <si>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</si>
  <si>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</si>
  <si>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</si>
  <si>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</si>
  <si>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</si>
  <si>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</si>
  <si>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</si>
  <si>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</si>
  <si>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</si>
  <si>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</si>
  <si>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</si>
  <si>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</si>
  <si>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</si>
  <si>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</si>
  <si>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</si>
  <si>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</si>
  <si>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</si>
  <si>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</si>
  <si>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</si>
  <si>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</si>
  <si>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</si>
  <si>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</si>
  <si>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</si>
  <si>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</si>
  <si>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</si>
  <si>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</si>
  <si>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</si>
  <si>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</si>
  <si>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</si>
  <si>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</si>
  <si>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</si>
  <si>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</si>
  <si>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</si>
  <si>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</si>
  <si>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</si>
  <si>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</si>
  <si>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</si>
  <si>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</si>
  <si>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</si>
  <si>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</si>
  <si>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</si>
  <si>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</si>
  <si>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</si>
  <si>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</si>
  <si>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</si>
  <si>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</si>
  <si>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</si>
  <si>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</si>
  <si>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</si>
  <si>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</si>
  <si>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</si>
  <si>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</si>
  <si>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</si>
  <si>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</si>
  <si>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</si>
  <si>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</si>
  <si>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</si>
  <si>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</si>
  <si>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</si>
  <si>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</si>
  <si>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</si>
  <si>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</si>
  <si>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</si>
  <si>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</si>
  <si>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</si>
  <si>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</si>
  <si>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</si>
  <si>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</si>
  <si>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</si>
  <si>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</si>
  <si>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</si>
  <si>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</si>
  <si>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</si>
  <si>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</si>
  <si>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</si>
  <si>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</si>
  <si>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</si>
  <si>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</si>
  <si>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</si>
  <si>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</si>
  <si>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</si>
  <si>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</si>
  <si>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</si>
  <si>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</si>
  <si>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</si>
  <si>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</si>
  <si>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</si>
  <si>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</si>
  <si>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</si>
  <si>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</si>
  <si>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</si>
  <si>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</si>
  <si>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</si>
  <si>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</si>
  <si>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</si>
  <si>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</si>
  <si>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</si>
  <si>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</si>
  <si>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</si>
  <si>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</si>
  <si>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</si>
  <si>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</si>
  <si>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</si>
  <si>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</si>
  <si>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</si>
  <si>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</si>
  <si>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</si>
  <si>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</si>
  <si>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</si>
  <si>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</si>
  <si>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</si>
  <si>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</si>
  <si>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</si>
  <si>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</si>
  <si>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</si>
  <si>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</si>
  <si>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</si>
  <si>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</si>
  <si>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</si>
  <si>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</si>
  <si>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</si>
  <si>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</si>
  <si>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</si>
  <si>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</si>
  <si>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</si>
  <si>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</si>
  <si>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</si>
  <si>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</si>
  <si>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</si>
  <si>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</si>
  <si>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</si>
  <si>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</si>
  <si>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</si>
  <si>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</si>
  <si>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</si>
  <si>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</si>
  <si>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</si>
  <si>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</si>
  <si>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</si>
  <si>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</si>
  <si>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</si>
  <si>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</si>
  <si>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</si>
  <si>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</si>
  <si>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</si>
  <si>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</si>
  <si>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</si>
  <si>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</si>
  <si>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</si>
  <si>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</si>
  <si>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</si>
  <si>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</si>
  <si>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</si>
  <si>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</si>
  <si>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</si>
  <si>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</si>
  <si>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</si>
  <si>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</si>
  <si>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</si>
  <si>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</si>
  <si>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</si>
  <si>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</si>
  <si>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</si>
  <si>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</si>
  <si>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</si>
  <si>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</si>
  <si>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</si>
  <si>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</si>
  <si>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</si>
  <si>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</si>
  <si>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</si>
  <si>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</si>
  <si>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</si>
  <si>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</si>
  <si>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</si>
  <si>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</si>
  <si>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</si>
  <si>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</si>
  <si>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</si>
  <si>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</si>
  <si>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</si>
  <si>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</si>
  <si>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</si>
  <si>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</si>
  <si>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</si>
  <si>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</si>
  <si>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</si>
  <si>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</si>
  <si>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</si>
  <si>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</si>
  <si>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</si>
  <si>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</si>
  <si>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</si>
  <si>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</si>
  <si>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</si>
  <si>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</si>
  <si>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</si>
  <si>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</si>
  <si>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</si>
  <si>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</si>
  <si>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</si>
  <si>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</si>
  <si>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</si>
  <si>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</si>
  <si>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</si>
  <si>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</si>
  <si>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</si>
  <si>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</si>
  <si>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</si>
  <si>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</si>
  <si>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</si>
  <si>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</si>
  <si>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</si>
  <si>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</si>
  <si>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</si>
  <si>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</si>
  <si>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</si>
  <si>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</si>
  <si>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</si>
  <si>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</si>
  <si>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</si>
  <si>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</si>
  <si>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</si>
  <si>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</si>
  <si>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</si>
  <si>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</si>
  <si>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</si>
  <si>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</si>
  <si>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</si>
  <si>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</si>
  <si>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</si>
  <si>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</si>
  <si>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</si>
  <si>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</si>
  <si>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</si>
  <si>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</si>
  <si>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</si>
  <si>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</si>
  <si>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</si>
  <si>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</si>
  <si>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</si>
  <si>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</si>
  <si>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</si>
  <si>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</si>
  <si>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</si>
  <si>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</si>
  <si>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</si>
  <si>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</si>
  <si>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</si>
  <si>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</si>
  <si>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</si>
  <si>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</si>
  <si>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</si>
  <si>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</si>
  <si>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</si>
  <si>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</si>
  <si>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</si>
  <si>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</si>
  <si>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</si>
  <si>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</si>
  <si>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</si>
  <si>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</si>
  <si>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</si>
  <si>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</si>
  <si>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</si>
  <si>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</si>
  <si>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</si>
  <si>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</si>
  <si>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</si>
  <si>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</si>
  <si>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</si>
  <si>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</si>
  <si>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</si>
  <si>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</si>
  <si>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</si>
  <si>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</si>
  <si>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</si>
  <si>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</si>
  <si>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</si>
  <si>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</si>
  <si>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</si>
  <si>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</si>
  <si>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</si>
  <si>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</si>
  <si>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</si>
  <si>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</si>
  <si>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</si>
  <si>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</si>
  <si>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</si>
  <si>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</si>
  <si>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</si>
  <si>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</si>
  <si>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</si>
  <si>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</si>
  <si>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</si>
  <si>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</si>
  <si>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</si>
  <si>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</si>
  <si>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</si>
  <si>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</si>
  <si>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</si>
  <si>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</si>
  <si>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</si>
  <si>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</si>
  <si>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</si>
  <si>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</si>
  <si>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</si>
  <si>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</si>
  <si>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</si>
  <si>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</si>
  <si>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</si>
  <si>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</si>
  <si>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</si>
  <si>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</si>
  <si>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</si>
  <si>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</si>
  <si>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</si>
  <si>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</si>
  <si>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</si>
  <si>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</si>
  <si>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</si>
  <si>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</si>
  <si>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</si>
  <si>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</si>
  <si>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</si>
  <si>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</si>
  <si>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</si>
  <si>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</si>
  <si>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</si>
  <si>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</si>
  <si>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</si>
  <si>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</si>
  <si>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</si>
  <si>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</si>
  <si>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</si>
  <si>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</si>
  <si>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</si>
  <si>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</si>
  <si>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</si>
  <si>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</si>
  <si>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</si>
  <si>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</si>
  <si>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</si>
  <si>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</si>
  <si>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</si>
  <si>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</si>
  <si>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</si>
  <si>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</si>
  <si>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</si>
  <si>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</si>
  <si>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</si>
  <si>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</si>
  <si>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</si>
  <si>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</si>
  <si>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</si>
  <si>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</si>
  <si>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</si>
  <si>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</si>
  <si>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</si>
  <si>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</si>
  <si>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</si>
  <si>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</si>
  <si>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</si>
  <si>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</si>
  <si>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</si>
  <si>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</si>
  <si>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</si>
  <si>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</si>
  <si>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</si>
  <si>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</si>
  <si>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</si>
  <si>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</si>
  <si>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</si>
  <si>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</si>
  <si>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</si>
  <si>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</si>
  <si>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</si>
  <si>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</si>
  <si>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</si>
  <si>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</si>
  <si>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</si>
  <si>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</si>
  <si>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</si>
  <si>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</si>
  <si>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</si>
  <si>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</si>
  <si>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</si>
  <si>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</si>
  <si>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</si>
  <si>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</si>
  <si>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</si>
  <si>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</si>
  <si>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</si>
  <si>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</si>
  <si>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</si>
  <si>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</si>
  <si>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</si>
  <si>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</si>
  <si>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</si>
  <si>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</si>
  <si>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</si>
  <si>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</si>
  <si>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</si>
  <si>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</si>
  <si>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</si>
  <si>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</si>
  <si>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</si>
  <si>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</si>
  <si>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</si>
  <si>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</si>
  <si>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</si>
  <si>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</si>
  <si>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</si>
  <si>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</si>
  <si>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</si>
  <si>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</si>
  <si>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</si>
  <si>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</si>
  <si>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</si>
  <si>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</si>
  <si>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</si>
  <si>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</si>
  <si>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</si>
  <si>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</si>
  <si>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</si>
  <si>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</si>
  <si>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</si>
  <si>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</si>
  <si>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</si>
  <si>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</si>
  <si>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</si>
  <si>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</si>
  <si>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</si>
  <si>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</si>
  <si>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</si>
  <si>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</si>
  <si>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</si>
  <si>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</si>
  <si>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</si>
  <si>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</si>
  <si>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</si>
  <si>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</si>
  <si>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</si>
  <si>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</si>
  <si>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</si>
  <si>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</si>
  <si>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</si>
  <si>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</si>
  <si>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</si>
  <si>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</si>
  <si>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</si>
  <si>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</si>
  <si>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</si>
  <si>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</si>
  <si>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</si>
  <si>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</si>
  <si>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</si>
  <si>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</si>
  <si>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</si>
  <si>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</si>
  <si>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</si>
  <si>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</si>
  <si>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</si>
  <si>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</si>
  <si>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</si>
  <si>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</si>
  <si>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</si>
  <si>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</si>
  <si>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</si>
  <si>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</si>
  <si>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</si>
  <si>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</si>
  <si>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</si>
  <si>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</si>
  <si>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</si>
  <si>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</si>
  <si>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</si>
  <si>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</si>
  <si>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</si>
  <si>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</si>
  <si>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</si>
  <si>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</si>
  <si>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</si>
  <si>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</si>
  <si>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</si>
  <si>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</si>
  <si>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</si>
  <si>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</si>
  <si>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</si>
  <si>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</si>
  <si>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</si>
  <si>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</si>
  <si>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</si>
  <si>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</si>
  <si>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</si>
  <si>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</si>
  <si>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</si>
  <si>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</si>
  <si>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</si>
  <si>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</si>
  <si>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</si>
  <si>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</si>
  <si>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</si>
  <si>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</si>
  <si>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</si>
  <si>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</si>
  <si>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</si>
  <si>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</si>
  <si>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</si>
  <si>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</si>
  <si>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</si>
  <si>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</si>
  <si>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</si>
  <si>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</si>
  <si>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</si>
  <si>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</si>
  <si>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</si>
  <si>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</si>
  <si>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</si>
  <si>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</si>
  <si>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</si>
  <si>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</si>
  <si>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</si>
  <si>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</si>
  <si>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</si>
  <si>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</si>
  <si>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</si>
  <si>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</si>
  <si>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</si>
  <si>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</si>
  <si>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</si>
  <si>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</si>
  <si>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</si>
  <si>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</si>
  <si>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</si>
  <si>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</si>
  <si>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</si>
  <si>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</si>
  <si>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</si>
  <si>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</si>
  <si>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</si>
  <si>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</si>
  <si>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</si>
  <si>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</si>
  <si>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</si>
  <si>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</si>
  <si>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</si>
  <si>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</si>
  <si>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</si>
  <si>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</si>
  <si>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</si>
  <si>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</si>
  <si>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</si>
  <si>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</si>
  <si>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</si>
  <si>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</si>
  <si>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</si>
  <si>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</si>
  <si>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</si>
  <si>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</si>
  <si>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</si>
  <si>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</si>
  <si>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</si>
  <si>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</si>
  <si>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</si>
  <si>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</si>
  <si>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</si>
  <si>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</si>
  <si>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</si>
  <si>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</si>
  <si>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</si>
  <si>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</si>
  <si>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</si>
  <si>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</si>
  <si>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</si>
  <si>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</si>
  <si>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</si>
  <si>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</si>
  <si>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</si>
  <si>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</si>
  <si>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</si>
  <si>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</si>
  <si>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</si>
  <si>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</si>
  <si>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</si>
  <si>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</si>
  <si>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</si>
  <si>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</si>
  <si>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</si>
  <si>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</si>
  <si>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</si>
  <si>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</si>
  <si>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</si>
  <si>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</si>
  <si>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</si>
  <si>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</si>
  <si>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</si>
  <si>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</si>
  <si>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</si>
  <si>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</si>
  <si>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</si>
  <si>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</si>
  <si>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</si>
  <si>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</si>
  <si>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</si>
  <si>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</si>
  <si>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</si>
  <si>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</si>
  <si>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</si>
  <si>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</si>
  <si>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</si>
  <si>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</si>
  <si>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</si>
  <si>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</si>
  <si>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</si>
  <si>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</si>
  <si>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</si>
  <si>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</si>
  <si>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</si>
  <si>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</si>
  <si>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</si>
  <si>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</si>
  <si>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</si>
  <si>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</si>
  <si>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</si>
  <si>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</si>
  <si>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</si>
  <si>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</si>
  <si>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</si>
  <si>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</si>
  <si>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</si>
  <si>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</si>
  <si>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</si>
  <si>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</si>
  <si>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</si>
  <si>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</si>
  <si>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</si>
  <si>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</si>
  <si>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</si>
  <si>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</si>
  <si>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</si>
  <si>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</si>
  <si>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</si>
  <si>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</si>
  <si>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</si>
  <si>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</si>
  <si>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</si>
  <si>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</si>
  <si>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</si>
  <si>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</si>
  <si>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</si>
  <si>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</si>
  <si>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</si>
  <si>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</si>
  <si>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</si>
  <si>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</si>
  <si>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</si>
  <si>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</si>
  <si>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</si>
  <si>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</si>
  <si>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</si>
  <si>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</si>
  <si>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</si>
  <si>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</si>
  <si>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</si>
  <si>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</si>
  <si>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</si>
  <si>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</si>
  <si>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</si>
  <si>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</si>
  <si>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</si>
  <si>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</si>
  <si>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</si>
  <si>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</si>
  <si>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</si>
  <si>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</si>
  <si>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</si>
  <si>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</si>
  <si>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</si>
  <si>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</si>
  <si>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</si>
  <si>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</si>
  <si>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</si>
  <si>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</si>
  <si>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</si>
  <si>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</si>
  <si>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</si>
  <si>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</si>
  <si>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</si>
  <si>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</si>
  <si>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</si>
  <si>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</si>
  <si>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</si>
  <si>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</si>
  <si>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</si>
  <si>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</si>
  <si>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</si>
  <si>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</si>
  <si>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</si>
  <si>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</si>
  <si>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</si>
  <si>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</si>
  <si>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</si>
  <si>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</si>
  <si>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</si>
  <si>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</si>
  <si>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</si>
  <si>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</si>
  <si>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</si>
  <si>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</si>
  <si>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</si>
  <si>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</si>
  <si>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</si>
  <si>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</si>
  <si>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</si>
  <si>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</si>
  <si>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</si>
  <si>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</si>
  <si>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</si>
  <si>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</si>
  <si>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</si>
  <si>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</si>
  <si>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</si>
  <si>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</si>
  <si>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</si>
  <si>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</si>
  <si>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</si>
  <si>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</si>
  <si>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</si>
  <si>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</si>
  <si>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</si>
  <si>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</si>
  <si>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</si>
  <si>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</si>
  <si>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</si>
  <si>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</si>
  <si>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</si>
  <si>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</si>
  <si>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</si>
  <si>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</si>
  <si>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</si>
  <si>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</si>
  <si>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</si>
  <si>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</si>
  <si>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</si>
  <si>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</si>
  <si>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</si>
  <si>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</si>
  <si>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</si>
  <si>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</si>
  <si>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</si>
  <si>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</si>
  <si>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</si>
  <si>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</si>
  <si>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</si>
  <si>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</si>
  <si>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</si>
  <si>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</si>
  <si>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</si>
  <si>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</si>
  <si>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</si>
  <si>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</si>
  <si>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</si>
  <si>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</si>
  <si>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</si>
  <si>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</si>
  <si>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</si>
  <si>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</si>
  <si>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</si>
  <si>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</si>
  <si>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</si>
  <si>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</si>
  <si>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</si>
  <si>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</si>
  <si>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</si>
  <si>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</si>
  <si>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</si>
  <si>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</si>
  <si>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</si>
  <si>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</si>
  <si>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</si>
  <si>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</si>
  <si>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</si>
  <si>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</si>
  <si>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</si>
  <si>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</si>
  <si>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</si>
  <si>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</si>
  <si>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</si>
  <si>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</si>
  <si>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</si>
  <si>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</si>
  <si>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</si>
  <si>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</si>
  <si>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</si>
  <si>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</si>
  <si>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</si>
  <si>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</si>
  <si>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</si>
  <si>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</si>
  <si>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</si>
  <si>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</si>
  <si>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</si>
  <si>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</si>
  <si>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</si>
  <si>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</si>
  <si>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</si>
  <si>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</si>
  <si>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</si>
  <si>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</si>
  <si>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</si>
  <si>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</si>
  <si>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</si>
  <si>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</si>
  <si>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</si>
  <si>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</si>
  <si>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</si>
  <si>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</si>
  <si>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</si>
  <si>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</si>
  <si>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</si>
  <si>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</si>
  <si>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</si>
  <si>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</si>
  <si>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</si>
  <si>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</si>
  <si>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</si>
  <si>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</si>
  <si>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</si>
  <si>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</si>
  <si>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</si>
  <si>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</si>
  <si>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</si>
  <si>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</si>
  <si>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</si>
  <si>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</si>
  <si>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</si>
  <si>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</si>
  <si>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</si>
  <si>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</si>
  <si>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</si>
  <si>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</si>
  <si>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</si>
  <si>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</si>
  <si>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</si>
  <si>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</si>
  <si>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</si>
  <si>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</si>
  <si>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</si>
  <si>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</si>
  <si>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</si>
  <si>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</si>
  <si>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</si>
  <si>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</si>
  <si>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</si>
  <si>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</si>
  <si>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</si>
  <si>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</si>
  <si>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</si>
  <si>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</si>
  <si>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</si>
  <si>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</si>
  <si>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</si>
  <si>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</si>
  <si>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</si>
  <si>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</si>
  <si>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</si>
  <si>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</si>
  <si>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</si>
  <si>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</si>
  <si>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</si>
  <si>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</si>
  <si>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</si>
  <si>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</si>
  <si>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</si>
  <si>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</si>
  <si>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</si>
  <si>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</si>
  <si>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</si>
  <si>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</si>
  <si>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</si>
  <si>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</si>
  <si>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</si>
  <si>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</si>
  <si>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</si>
  <si>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</si>
  <si>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</si>
  <si>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</si>
  <si>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</si>
  <si>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</si>
  <si>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</si>
  <si>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</si>
  <si>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</si>
  <si>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</si>
  <si>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</si>
  <si>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</si>
  <si>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</si>
  <si>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</si>
  <si>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</si>
  <si>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</si>
  <si>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</si>
  <si>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</si>
  <si>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</si>
  <si>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</si>
  <si>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</si>
  <si>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</si>
  <si>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</si>
  <si>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</si>
  <si>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</si>
  <si>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</si>
  <si>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</si>
  <si>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</si>
  <si>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</si>
  <si>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</si>
  <si>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</si>
  <si>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</si>
  <si>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</si>
  <si>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</si>
  <si>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</si>
  <si>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</si>
  <si>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</si>
  <si>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</si>
  <si>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</si>
  <si>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</si>
  <si>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</si>
  <si>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</si>
  <si>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</si>
  <si>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</si>
  <si>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</si>
  <si>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</si>
  <si>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</si>
  <si>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</si>
  <si>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</si>
  <si>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</si>
  <si>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</si>
  <si>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</si>
  <si>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</si>
  <si>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</si>
  <si>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</si>
  <si>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</si>
  <si>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</si>
  <si>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</si>
  <si>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</si>
  <si>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</si>
  <si>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</si>
  <si>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</si>
  <si>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</si>
  <si>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</si>
  <si>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</si>
  <si>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</si>
  <si>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</si>
  <si>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</si>
  <si>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</si>
  <si>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</si>
  <si>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</si>
  <si>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</si>
  <si>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</si>
  <si>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</si>
  <si>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</si>
  <si>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</si>
  <si>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</si>
  <si>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</si>
  <si>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</si>
  <si>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</si>
  <si>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</si>
  <si>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</si>
  <si>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</si>
  <si>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</si>
  <si>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</si>
  <si>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</si>
  <si>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</si>
  <si>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</si>
  <si>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</si>
  <si>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</si>
  <si>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</si>
  <si>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</si>
  <si>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</si>
  <si>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</si>
  <si>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</si>
  <si>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</si>
  <si>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</si>
  <si>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</si>
  <si>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</si>
  <si>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</si>
  <si>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</si>
  <si>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</si>
  <si>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</si>
  <si>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</si>
  <si>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</si>
  <si>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</si>
  <si>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</si>
  <si>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</si>
  <si>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</si>
  <si>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</si>
  <si>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</si>
  <si>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</si>
  <si>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</si>
  <si>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</si>
  <si>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</si>
  <si>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</si>
  <si>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</si>
  <si>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</si>
  <si>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</si>
  <si>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</si>
  <si>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</si>
  <si>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</si>
  <si>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</si>
  <si>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</si>
  <si>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</si>
  <si>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</si>
  <si>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</si>
  <si>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</si>
  <si>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</si>
  <si>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</si>
  <si>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</si>
  <si>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</si>
  <si>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</si>
  <si>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</si>
  <si>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</si>
  <si>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</si>
  <si>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</si>
  <si>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</si>
  <si>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</si>
  <si>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</si>
  <si>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</si>
  <si>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</si>
  <si>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</si>
  <si>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</si>
  <si>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</si>
  <si>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</si>
  <si>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</si>
  <si>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</si>
  <si>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</si>
  <si>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</si>
  <si>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</si>
  <si>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</si>
  <si>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</si>
  <si>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</si>
  <si>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</si>
  <si>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</si>
  <si>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</si>
  <si>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</si>
  <si>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</si>
  <si>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</si>
  <si>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</si>
  <si>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</si>
  <si>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</si>
  <si>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</si>
  <si>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</si>
  <si>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</si>
  <si>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</si>
  <si>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</si>
  <si>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</si>
  <si>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</si>
  <si>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</si>
  <si>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</si>
  <si>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</si>
  <si>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</si>
  <si>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</si>
  <si>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</si>
  <si>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</si>
  <si>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</si>
  <si>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</si>
  <si>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</si>
  <si>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</si>
  <si>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</si>
  <si>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</si>
  <si>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</si>
  <si>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</si>
  <si>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</si>
  <si>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</si>
  <si>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</si>
  <si>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</si>
  <si>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</si>
  <si>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</si>
  <si>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</si>
  <si>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</si>
  <si>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</si>
  <si>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</si>
  <si>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</si>
  <si>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</si>
  <si>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</si>
  <si>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</si>
  <si>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</si>
  <si>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</si>
  <si>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</si>
  <si>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</si>
  <si>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</si>
  <si>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</si>
  <si>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</si>
  <si>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</si>
  <si>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</si>
  <si>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</si>
  <si>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</si>
  <si>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</si>
  <si>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</si>
  <si>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</si>
  <si>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</si>
  <si>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</si>
  <si>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</si>
  <si>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</si>
  <si>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</si>
  <si>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</si>
  <si>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</si>
  <si>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</si>
  <si>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</si>
  <si>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</si>
  <si>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</si>
  <si>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</si>
  <si>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</si>
  <si>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</si>
  <si>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</si>
  <si>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</si>
  <si>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</si>
  <si>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</si>
  <si>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</si>
  <si>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</si>
  <si>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</si>
  <si>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</si>
  <si>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</si>
  <si>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</si>
  <si>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</si>
  <si>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</si>
  <si>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</si>
  <si>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</si>
  <si>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</si>
  <si>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</si>
  <si>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</si>
  <si>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</si>
  <si>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</si>
  <si>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</si>
  <si>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</si>
  <si>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</si>
  <si>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</si>
  <si>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</si>
  <si>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</si>
  <si>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</si>
  <si>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</si>
  <si>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</si>
  <si>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</si>
  <si>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</si>
  <si>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</si>
  <si>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</si>
  <si>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</si>
  <si>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</si>
  <si>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</si>
  <si>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</si>
  <si>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</si>
  <si>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</si>
  <si>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</si>
  <si>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</si>
  <si>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</si>
  <si>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</si>
  <si>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</si>
  <si>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</si>
  <si>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</si>
  <si>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</si>
  <si>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</si>
  <si>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</si>
  <si>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</si>
  <si>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</si>
  <si>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</si>
  <si>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</si>
  <si>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</si>
  <si>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</si>
  <si>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</si>
  <si>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</si>
  <si>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</si>
  <si>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</si>
  <si>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</si>
  <si>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</si>
  <si>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</si>
  <si>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</si>
  <si>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</si>
  <si>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</si>
  <si>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</si>
  <si>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</si>
  <si>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</si>
  <si>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</si>
  <si>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</si>
  <si>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</si>
  <si>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</si>
  <si>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</si>
  <si>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</si>
  <si>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</si>
  <si>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</si>
  <si>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</si>
  <si>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</si>
  <si>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</si>
  <si>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</si>
  <si>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</si>
  <si>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</si>
  <si>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</si>
  <si>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</si>
  <si>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</si>
  <si>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</si>
  <si>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</si>
  <si>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</si>
  <si>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</si>
  <si>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</si>
  <si>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</si>
  <si>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</si>
  <si>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</si>
  <si>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</si>
  <si>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</si>
  <si>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</si>
  <si>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</si>
  <si>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</si>
  <si>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</si>
  <si>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</si>
  <si>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</si>
  <si>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</si>
  <si>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</si>
  <si>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</si>
  <si>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</si>
  <si>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</si>
  <si>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</si>
  <si>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</si>
  <si>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</si>
  <si>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</si>
  <si>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</si>
  <si>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</si>
  <si>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</si>
  <si>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</si>
  <si>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</si>
  <si>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</si>
  <si>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</si>
  <si>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</si>
  <si>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</si>
  <si>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</si>
  <si>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</si>
  <si>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</si>
  <si>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</si>
  <si>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</si>
  <si>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</si>
  <si>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</si>
  <si>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</si>
  <si>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</si>
  <si>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</si>
  <si>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</si>
  <si>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</si>
  <si>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</si>
  <si>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</si>
  <si>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</si>
  <si>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</si>
  <si>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</si>
  <si>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</si>
  <si>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</si>
  <si>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</si>
  <si>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</si>
  <si>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</si>
  <si>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</si>
  <si>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</si>
  <si>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</si>
  <si>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</si>
  <si>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</si>
  <si>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</si>
  <si>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</si>
  <si>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</si>
  <si>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</si>
  <si>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</si>
  <si>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</si>
  <si>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</si>
  <si>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</si>
  <si>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</si>
  <si>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</si>
  <si>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</si>
  <si>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</si>
  <si>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</si>
  <si>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</si>
  <si>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</si>
  <si>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</si>
  <si>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</si>
  <si>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</si>
  <si>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</si>
  <si>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</si>
  <si>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</si>
  <si>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</si>
  <si>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</si>
  <si>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</si>
  <si>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</si>
  <si>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</si>
  <si>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</si>
  <si>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</si>
  <si>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</si>
  <si>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</si>
  <si>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</si>
  <si>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</si>
  <si>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</si>
  <si>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</si>
  <si>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</si>
  <si>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</si>
  <si>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</si>
  <si>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</si>
  <si>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</si>
  <si>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</si>
  <si>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</si>
  <si>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</si>
  <si>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</si>
  <si>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</si>
  <si>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</si>
  <si>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</si>
  <si>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</si>
  <si>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</si>
  <si>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</si>
  <si>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</si>
  <si>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</si>
  <si>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</si>
  <si>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</si>
  <si>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</si>
  <si>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</si>
  <si>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</si>
  <si>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</si>
  <si>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</si>
  <si>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</si>
  <si>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</si>
  <si>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</si>
  <si>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</si>
  <si>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</si>
  <si>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</si>
  <si>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</si>
  <si>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</si>
  <si>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</si>
  <si>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</si>
  <si>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</si>
  <si>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</si>
  <si>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</si>
  <si>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</si>
  <si>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</si>
  <si>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</si>
  <si>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</si>
  <si>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</si>
  <si>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</si>
  <si>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</si>
  <si>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</si>
  <si>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</si>
  <si>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</si>
  <si>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</si>
  <si>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</si>
  <si>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</si>
  <si>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</si>
  <si>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</si>
  <si>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</si>
  <si>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</si>
  <si>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</si>
  <si>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</si>
  <si>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</si>
  <si>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</si>
  <si>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</si>
  <si>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</si>
  <si>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</si>
  <si>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</si>
  <si>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</si>
  <si>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</si>
  <si>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</si>
  <si>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</si>
  <si>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</si>
  <si>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</si>
  <si>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</si>
  <si>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</si>
  <si>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</si>
  <si>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</si>
  <si>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</si>
  <si>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</si>
  <si>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</si>
  <si>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</si>
  <si>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</si>
  <si>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</si>
  <si>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</si>
  <si>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</si>
  <si>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</si>
  <si>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</si>
  <si>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</si>
  <si>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</si>
  <si>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</si>
  <si>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</si>
  <si>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</si>
  <si>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</si>
  <si>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</si>
  <si>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</si>
  <si>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</si>
  <si>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</si>
  <si>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</si>
  <si>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</si>
  <si>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</si>
  <si>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</si>
  <si>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</si>
  <si>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</si>
  <si>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</si>
  <si>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</si>
  <si>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</si>
  <si>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</si>
  <si>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</si>
  <si>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</si>
  <si>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</si>
  <si>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</si>
  <si>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</si>
  <si>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</si>
  <si>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</si>
  <si>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</si>
  <si>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</si>
  <si>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</si>
  <si>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</si>
  <si>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</si>
  <si>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</si>
  <si>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</si>
  <si>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</si>
  <si>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</si>
  <si>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</si>
  <si>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</si>
  <si>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</si>
  <si>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</si>
  <si>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</si>
  <si>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</si>
  <si>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</si>
  <si>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</si>
  <si>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</si>
  <si>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</si>
  <si>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</si>
  <si>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</si>
  <si>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</si>
  <si>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</si>
  <si>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</si>
  <si>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</si>
  <si>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</si>
  <si>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</si>
  <si>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</si>
  <si>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</si>
  <si>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</si>
  <si>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</si>
  <si>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</si>
  <si>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</si>
  <si>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</si>
  <si>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</si>
  <si>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</si>
  <si>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</si>
  <si>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</si>
  <si>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</si>
  <si>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</si>
  <si>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</si>
  <si>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</si>
  <si>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</si>
  <si>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</si>
  <si>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</si>
  <si>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</si>
  <si>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</si>
  <si>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</si>
  <si>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</si>
  <si>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</si>
  <si>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</si>
  <si>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</si>
  <si>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</si>
  <si>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</si>
  <si>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</si>
  <si>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</si>
  <si>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</si>
  <si>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</si>
  <si>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</si>
  <si>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</si>
  <si>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</si>
  <si>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</si>
  <si>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</si>
  <si>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</si>
  <si>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</si>
  <si>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</si>
  <si>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</si>
  <si>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</si>
  <si>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</si>
  <si>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</si>
  <si>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</si>
  <si>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</si>
  <si>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</si>
  <si>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</si>
  <si>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</si>
  <si>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</si>
  <si>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</si>
  <si>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</si>
  <si>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</si>
  <si>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</si>
  <si>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</si>
  <si>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</si>
  <si>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</si>
  <si>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</si>
  <si>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</si>
  <si>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</si>
  <si>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</si>
  <si>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</si>
  <si>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</si>
  <si>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</si>
  <si>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</si>
  <si>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</si>
  <si>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</si>
  <si>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</si>
  <si>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</si>
  <si>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</si>
  <si>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</si>
  <si>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</si>
  <si>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</si>
  <si>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</si>
  <si>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</si>
  <si>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</si>
  <si>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</si>
  <si>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</si>
  <si>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</si>
  <si>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</si>
  <si>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</si>
  <si>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</si>
  <si>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</si>
  <si>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</si>
  <si>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</si>
  <si>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</si>
  <si>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</si>
  <si>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</si>
  <si>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</si>
  <si>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</si>
  <si>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</si>
  <si>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</si>
  <si>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</si>
  <si>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</si>
  <si>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</si>
  <si>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</si>
  <si>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</si>
  <si>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</si>
  <si>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</si>
  <si>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</si>
  <si>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</si>
  <si>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</si>
  <si>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</si>
  <si>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</si>
  <si>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</si>
  <si>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</si>
  <si>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</si>
  <si>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</si>
  <si>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</si>
  <si>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</si>
  <si>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</si>
  <si>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</si>
  <si>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</si>
  <si>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</si>
  <si>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</si>
  <si>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</si>
  <si>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</si>
  <si>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</si>
  <si>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</si>
  <si>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</si>
  <si>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</si>
  <si>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</si>
  <si>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</si>
  <si>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</si>
  <si>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</si>
  <si>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</si>
  <si>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</si>
  <si>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</si>
  <si>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</si>
  <si>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</si>
  <si>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</si>
  <si>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</si>
  <si>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</si>
  <si>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</si>
  <si>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</si>
  <si>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</si>
  <si>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</si>
  <si>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</si>
  <si>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</si>
  <si>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</si>
  <si>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</si>
  <si>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</si>
  <si>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</si>
  <si>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</si>
  <si>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</si>
  <si>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</si>
  <si>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</si>
  <si>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</si>
  <si>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</si>
  <si>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</si>
  <si>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</si>
  <si>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</si>
  <si>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</si>
  <si>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</si>
  <si>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</si>
  <si>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</si>
  <si>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</si>
  <si>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</si>
  <si>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</si>
  <si>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</si>
  <si>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</si>
  <si>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</si>
  <si>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</si>
  <si>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</si>
  <si>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</si>
  <si>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</si>
  <si>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</si>
  <si>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</si>
  <si>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</si>
  <si>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</si>
  <si>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</si>
  <si>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</si>
  <si>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</si>
  <si>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</si>
  <si>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</si>
  <si>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</si>
  <si>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</si>
  <si>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</si>
  <si>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</si>
  <si>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</si>
  <si>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</si>
  <si>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</si>
  <si>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</si>
  <si>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</si>
  <si>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</si>
  <si>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</si>
  <si>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</si>
  <si>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</si>
  <si>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</si>
  <si>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</si>
  <si>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</si>
  <si>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</si>
  <si>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</si>
  <si>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</si>
  <si>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</si>
  <si>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</si>
  <si>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</si>
  <si>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</si>
  <si>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</si>
  <si>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</si>
  <si>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</si>
  <si>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</si>
  <si>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</si>
  <si>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</si>
  <si>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</si>
  <si>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</si>
  <si>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</si>
  <si>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</si>
  <si>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</si>
  <si>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</si>
  <si>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</si>
  <si>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</si>
  <si>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</si>
  <si>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</si>
  <si>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</si>
  <si>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</si>
  <si>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</si>
  <si>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</si>
  <si>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</si>
  <si>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</si>
  <si>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</si>
  <si>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</si>
  <si>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</si>
  <si>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</si>
  <si>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</si>
  <si>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</si>
  <si>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</si>
  <si>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</si>
  <si>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</si>
  <si>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</si>
  <si>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</si>
  <si>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</si>
  <si>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</si>
  <si>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</si>
  <si>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</si>
  <si>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</si>
  <si>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</si>
  <si>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</si>
  <si>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</si>
  <si>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</si>
  <si>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</si>
  <si>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</si>
  <si>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</si>
  <si>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</si>
  <si>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</si>
  <si>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</si>
  <si>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</si>
  <si>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</si>
  <si>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</si>
  <si>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</si>
  <si>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</si>
  <si>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</si>
  <si>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</si>
  <si>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</si>
  <si>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</si>
  <si>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</si>
  <si>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</si>
  <si>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</si>
  <si>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</si>
  <si>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</si>
  <si>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</si>
  <si>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</si>
  <si>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</si>
  <si>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</si>
  <si>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</si>
  <si>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</si>
  <si>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</si>
  <si>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</si>
  <si>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</si>
  <si>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</si>
  <si>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</si>
  <si>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</si>
  <si>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</si>
  <si>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</si>
  <si>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</si>
  <si>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</si>
  <si>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</si>
  <si>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</si>
  <si>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</si>
  <si>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</si>
  <si>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</si>
  <si>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</si>
  <si>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</si>
  <si>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</si>
  <si>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</si>
  <si>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</si>
  <si>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</si>
  <si>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</si>
  <si>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</si>
  <si>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</si>
  <si>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</si>
  <si>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</si>
  <si>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</si>
  <si>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</si>
  <si>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</si>
  <si>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</si>
  <si>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</si>
  <si>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</si>
  <si>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</si>
  <si>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</si>
  <si>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</si>
  <si>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</si>
  <si>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</si>
  <si>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</si>
  <si>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</si>
  <si>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</si>
  <si>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</si>
  <si>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</si>
  <si>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</si>
  <si>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</si>
  <si>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</si>
  <si>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</si>
  <si>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</si>
  <si>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</si>
  <si>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</si>
  <si>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</si>
  <si>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</si>
  <si>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</si>
  <si>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</si>
  <si>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</si>
  <si>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</si>
  <si>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</si>
  <si>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</si>
  <si>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</si>
  <si>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</si>
  <si>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</si>
  <si>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</si>
  <si>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</si>
  <si>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</si>
  <si>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</si>
  <si>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</si>
  <si>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</si>
  <si>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</si>
  <si>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</si>
  <si>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</si>
  <si>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</si>
  <si>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</si>
  <si>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</si>
  <si>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</si>
  <si>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</si>
  <si>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</si>
  <si>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</si>
  <si>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</si>
  <si>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</si>
  <si>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</si>
  <si>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</si>
  <si>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</si>
  <si>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</si>
  <si>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</si>
  <si>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</si>
  <si>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</si>
  <si>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</si>
  <si>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</si>
  <si>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</si>
  <si>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</si>
  <si>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</si>
  <si>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</si>
  <si>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</si>
  <si>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</si>
  <si>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</si>
  <si>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</si>
  <si>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</si>
  <si>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</si>
  <si>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</si>
  <si>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</si>
  <si>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</si>
  <si>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</si>
  <si>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</si>
  <si>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</si>
  <si>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</si>
  <si>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</si>
  <si>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</si>
  <si>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</si>
  <si>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</si>
  <si>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</si>
  <si>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</si>
  <si>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</si>
  <si>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</si>
  <si>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</si>
  <si>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</si>
  <si>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</si>
  <si>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</si>
  <si>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</si>
  <si>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</si>
  <si>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</si>
  <si>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</si>
  <si>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</si>
  <si>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</si>
  <si>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</si>
  <si>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</si>
  <si>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</si>
  <si>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</si>
  <si>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</si>
  <si>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</si>
  <si>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</si>
  <si>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</si>
  <si>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</si>
  <si>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</si>
  <si>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</si>
  <si>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</si>
  <si>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</si>
  <si>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</si>
  <si>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</si>
  <si>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</si>
  <si>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</si>
  <si>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</si>
  <si>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</si>
  <si>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</si>
  <si>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</si>
  <si>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</si>
  <si>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</si>
  <si>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</si>
  <si>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</si>
  <si>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</si>
  <si>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</si>
  <si>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</si>
  <si>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</si>
  <si>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</si>
  <si>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</si>
  <si>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</si>
  <si>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</si>
  <si>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</si>
  <si>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</si>
  <si>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</si>
  <si>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</si>
  <si>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</si>
  <si>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</si>
  <si>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</si>
  <si>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</si>
  <si>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</si>
  <si>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</si>
  <si>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</si>
  <si>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</si>
  <si>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</si>
  <si>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</si>
  <si>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</si>
  <si>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</si>
  <si>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</si>
  <si>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</si>
  <si>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</si>
  <si>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</si>
  <si>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</si>
  <si>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</si>
  <si>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</si>
  <si>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</si>
  <si>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</si>
  <si>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</si>
  <si>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</si>
  <si>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</si>
  <si>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</si>
  <si>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</si>
  <si>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</si>
  <si>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</si>
  <si>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</si>
  <si>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</si>
  <si>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</si>
  <si>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</si>
  <si>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</si>
  <si>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</si>
  <si>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</si>
  <si>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</si>
  <si>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</si>
  <si>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</si>
  <si>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</si>
  <si>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</si>
  <si>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</si>
  <si>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</si>
  <si>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</si>
  <si>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</si>
  <si>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</si>
  <si>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</si>
  <si>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</si>
  <si>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</si>
  <si>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</si>
  <si>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</si>
  <si>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</si>
  <si>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</si>
  <si>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</si>
  <si>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</si>
  <si>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</si>
  <si>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</si>
  <si>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</si>
  <si>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</si>
  <si>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</si>
  <si>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</si>
  <si>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</si>
  <si>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</si>
  <si>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</si>
  <si>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</si>
  <si>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</si>
  <si>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</si>
  <si>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</si>
  <si>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</si>
  <si>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</si>
  <si>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</si>
  <si>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</si>
  <si>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</si>
  <si>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</si>
  <si>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</si>
  <si>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</si>
  <si>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</si>
  <si>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</si>
  <si>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</si>
  <si>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</si>
  <si>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</si>
  <si>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</si>
  <si>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</si>
  <si>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</si>
  <si>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</si>
  <si>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</si>
  <si>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</si>
  <si>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</si>
  <si>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</si>
  <si>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</si>
  <si>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</si>
  <si>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</si>
  <si>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</si>
  <si>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</si>
  <si>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</si>
  <si>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</si>
  <si>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</si>
  <si>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</si>
  <si>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</si>
  <si>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</si>
  <si>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</si>
  <si>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</si>
  <si>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</si>
  <si>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</si>
  <si>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</si>
  <si>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</si>
  <si>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</si>
  <si>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</si>
  <si>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</si>
  <si>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</si>
  <si>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</si>
  <si>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</si>
  <si>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</si>
  <si>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</si>
  <si>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</si>
  <si>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</si>
  <si>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</si>
  <si>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</si>
  <si>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</si>
  <si>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</si>
  <si>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</si>
  <si>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</si>
  <si>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</si>
  <si>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</si>
  <si>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</si>
  <si>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</si>
  <si>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</si>
  <si>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</si>
  <si>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</si>
  <si>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</si>
  <si>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</si>
  <si>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</si>
  <si>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</si>
  <si>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</si>
  <si>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</si>
  <si>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</si>
  <si>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</si>
  <si>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</si>
  <si>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</si>
  <si>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</si>
  <si>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</si>
  <si>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</si>
  <si>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</si>
  <si>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</si>
  <si>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</si>
  <si>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</si>
  <si>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</si>
  <si>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</si>
  <si>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</si>
  <si>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</si>
  <si>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</si>
  <si>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</si>
  <si>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</si>
  <si>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</si>
  <si>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</si>
  <si>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</si>
  <si>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</si>
  <si>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</si>
  <si>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</si>
  <si>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</si>
  <si>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</si>
  <si>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</si>
  <si>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</si>
  <si>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</si>
  <si>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</si>
  <si>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</si>
  <si>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</si>
  <si>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</si>
  <si>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</si>
  <si>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</si>
  <si>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</si>
  <si>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</si>
  <si>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</si>
  <si>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</si>
  <si>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</si>
  <si>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</si>
  <si>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</si>
  <si>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</si>
  <si>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</si>
  <si>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</si>
  <si>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</si>
  <si>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</si>
  <si>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</si>
  <si>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</si>
  <si>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</si>
  <si>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</si>
  <si>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</si>
  <si>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</si>
  <si>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</si>
  <si>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</si>
  <si>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</si>
  <si>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</si>
  <si>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</si>
  <si>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</si>
  <si>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</si>
  <si>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</si>
  <si>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</si>
  <si>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</si>
  <si>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</si>
  <si>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</si>
  <si>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</si>
  <si>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</si>
  <si>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</si>
  <si>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</si>
  <si>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</si>
  <si>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</si>
  <si>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</si>
  <si>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</si>
  <si>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</si>
  <si>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</si>
  <si>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</si>
  <si>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</si>
  <si>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</si>
  <si>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</si>
  <si>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</si>
  <si>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</si>
  <si>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</si>
  <si>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</si>
  <si>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</si>
  <si>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</si>
  <si>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</si>
  <si>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</si>
  <si>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</si>
  <si>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</si>
  <si>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</si>
  <si>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</si>
  <si>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</si>
  <si>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</si>
  <si>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</si>
  <si>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</si>
  <si>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</si>
  <si>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</si>
  <si>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</si>
  <si>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</si>
  <si>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</si>
  <si>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</si>
  <si>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</si>
  <si>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</si>
  <si>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</si>
  <si>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</si>
  <si>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</si>
  <si>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</si>
  <si>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</si>
  <si>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</si>
  <si>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</si>
  <si>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</si>
  <si>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</si>
  <si>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</si>
  <si>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</si>
  <si>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</si>
  <si>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</si>
  <si>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</si>
  <si>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</si>
  <si>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</si>
  <si>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</si>
  <si>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</si>
  <si>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</si>
  <si>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</si>
  <si>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</si>
  <si>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</si>
  <si>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</si>
  <si>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</si>
  <si>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</si>
  <si>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</si>
  <si>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</si>
  <si>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</si>
  <si>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</si>
  <si>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</si>
  <si>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</si>
  <si>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</si>
  <si>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</si>
  <si>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</si>
  <si>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</si>
  <si>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</si>
  <si>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</si>
  <si>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</si>
  <si>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</si>
  <si>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</si>
  <si>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</si>
  <si>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</si>
  <si>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</si>
  <si>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</si>
  <si>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</si>
  <si>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</si>
  <si>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</si>
  <si>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</si>
  <si>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</si>
  <si>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</si>
  <si>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</si>
  <si>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</si>
  <si>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</si>
  <si>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</si>
  <si>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</si>
  <si>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</si>
  <si>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</si>
  <si>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</si>
  <si>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</si>
  <si>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</si>
  <si>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</si>
  <si>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</si>
  <si>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</si>
  <si>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</si>
  <si>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</si>
  <si>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</si>
  <si>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</si>
  <si>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</si>
  <si>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</si>
  <si>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</si>
  <si>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</si>
  <si>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</si>
  <si>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</si>
  <si>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</si>
  <si>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</si>
  <si>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</si>
  <si>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</si>
  <si>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</si>
  <si>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</si>
  <si>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</si>
  <si>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</si>
  <si>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</si>
  <si>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</si>
  <si>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</si>
  <si>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</si>
  <si>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</si>
  <si>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</si>
  <si>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</si>
  <si>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</si>
  <si>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</si>
  <si>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</si>
  <si>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</si>
  <si>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</si>
  <si>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</si>
  <si>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</si>
  <si>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</si>
  <si>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</si>
  <si>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</si>
  <si>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</si>
  <si>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</si>
  <si>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</si>
  <si>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</si>
  <si>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</si>
  <si>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</si>
  <si>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</si>
  <si>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</si>
  <si>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</si>
  <si>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</si>
  <si>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</si>
  <si>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</si>
  <si>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</si>
  <si>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</si>
  <si>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</si>
  <si>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</si>
  <si>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</si>
  <si>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</si>
  <si>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</si>
  <si>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</si>
  <si>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</si>
  <si>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</si>
  <si>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</si>
  <si>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</si>
  <si>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</si>
  <si>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</si>
  <si>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</si>
  <si>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</si>
  <si>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</si>
  <si>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</si>
  <si>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</si>
  <si>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</si>
  <si>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</si>
  <si>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</si>
  <si>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</si>
  <si>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</si>
  <si>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</si>
  <si>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</si>
  <si>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</si>
  <si>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</si>
  <si>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</si>
  <si>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</si>
  <si>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</si>
  <si>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</si>
  <si>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</si>
  <si>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</si>
  <si>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</si>
  <si>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</si>
  <si>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</si>
  <si>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</si>
  <si>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</si>
  <si>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</si>
  <si>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</si>
  <si>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</si>
  <si>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</si>
  <si>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</si>
  <si>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</si>
  <si>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</si>
  <si>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</si>
  <si>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</si>
  <si>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</si>
  <si>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</si>
  <si>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</si>
  <si>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</si>
  <si>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</si>
  <si>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</si>
  <si>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</si>
  <si>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</si>
  <si>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</si>
  <si>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</si>
  <si>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</si>
  <si>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</si>
  <si>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</si>
  <si>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</si>
  <si>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</si>
  <si>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</si>
  <si>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</si>
  <si>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</si>
  <si>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</si>
  <si>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</si>
  <si>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</si>
  <si>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</si>
  <si>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</si>
  <si>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</si>
  <si>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</si>
  <si>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</si>
  <si>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</si>
  <si>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</si>
  <si>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</si>
  <si>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</si>
  <si>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</si>
  <si>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</si>
  <si>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</si>
  <si>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</si>
  <si>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</si>
  <si>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</si>
  <si>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</si>
  <si>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</si>
  <si>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</si>
  <si>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</si>
  <si>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</si>
  <si>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</si>
  <si>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</si>
  <si>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</si>
  <si>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</si>
  <si>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</si>
  <si>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</si>
  <si>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</si>
  <si>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</si>
  <si>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</si>
  <si>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</si>
  <si>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</si>
  <si>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</si>
  <si>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</si>
  <si>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</si>
  <si>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</si>
  <si>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</si>
  <si>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</si>
  <si>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</si>
  <si>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</si>
  <si>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</si>
  <si>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</si>
  <si>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</si>
  <si>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</si>
  <si>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</si>
  <si>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</si>
  <si>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</si>
  <si>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</si>
  <si>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</si>
  <si>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</si>
  <si>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</si>
  <si>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</si>
  <si>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</si>
  <si>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</si>
  <si>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</si>
  <si>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</si>
  <si>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</si>
  <si>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</si>
  <si>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</si>
  <si>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</si>
  <si>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</si>
  <si>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</si>
  <si>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</si>
  <si>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</si>
  <si>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</si>
  <si>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</si>
  <si>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</si>
  <si>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</si>
  <si>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</si>
  <si>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</si>
  <si>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</si>
  <si>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</si>
  <si>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</si>
  <si>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</si>
  <si>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</si>
  <si>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</si>
  <si>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</si>
  <si>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</si>
  <si>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</si>
  <si>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</si>
  <si>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</si>
  <si>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</si>
  <si>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</si>
  <si>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</si>
  <si>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</si>
  <si>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</si>
  <si>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</si>
  <si>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</si>
  <si>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</si>
  <si>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</si>
  <si>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</si>
  <si>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</si>
  <si>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</si>
  <si>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</si>
  <si>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</si>
  <si>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</si>
  <si>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</si>
  <si>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</si>
  <si>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</si>
  <si>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</si>
  <si>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</si>
  <si>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</si>
  <si>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</si>
  <si>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</si>
  <si>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</si>
  <si>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</si>
  <si>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</si>
  <si>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</si>
  <si>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</si>
  <si>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</si>
  <si>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</si>
  <si>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</si>
  <si>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</si>
  <si>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</si>
  <si>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</si>
  <si>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</si>
  <si>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</si>
  <si>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</si>
  <si>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</si>
  <si>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</si>
  <si>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</si>
  <si>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</si>
  <si>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</si>
  <si>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</si>
  <si>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</si>
  <si>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</si>
  <si>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</si>
  <si>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</si>
  <si>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</si>
  <si>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</si>
  <si>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</si>
  <si>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</si>
  <si>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</si>
  <si>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</si>
  <si>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</si>
  <si>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</si>
  <si>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</si>
  <si>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</si>
  <si>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</si>
  <si>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</si>
  <si>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</si>
  <si>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</si>
  <si>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</si>
  <si>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</si>
  <si>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</si>
  <si>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</si>
  <si>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</si>
  <si>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</si>
  <si>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</si>
  <si>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</si>
  <si>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</si>
  <si>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</si>
  <si>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</si>
  <si>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</si>
  <si>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</si>
  <si>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</si>
  <si>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</si>
  <si>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</si>
  <si>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</si>
  <si>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</si>
  <si>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</si>
  <si>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</si>
  <si>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</si>
  <si>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</si>
  <si>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</si>
  <si>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</si>
  <si>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</si>
  <si>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</si>
  <si>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</si>
  <si>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</si>
  <si>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</si>
  <si>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</si>
  <si>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</si>
  <si>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</si>
  <si>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</si>
  <si>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</si>
  <si>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</si>
  <si>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</si>
  <si>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</si>
  <si>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</si>
  <si>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</si>
  <si>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</si>
  <si>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</si>
  <si>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</si>
  <si>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</si>
  <si>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</si>
  <si>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</si>
  <si>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</si>
  <si>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</si>
  <si>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</si>
  <si>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</si>
  <si>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</si>
  <si>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</si>
  <si>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</si>
  <si>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</si>
  <si>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</si>
  <si>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</si>
  <si>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</si>
  <si>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</si>
  <si>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</si>
  <si>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</si>
  <si>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</si>
  <si>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</si>
  <si>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</si>
  <si>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</si>
  <si>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</si>
  <si>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</si>
  <si>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</si>
  <si>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</si>
  <si>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</si>
  <si>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</si>
  <si>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</si>
  <si>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</si>
  <si>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</si>
  <si>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</si>
  <si>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</si>
  <si>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</si>
  <si>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</si>
  <si>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</si>
  <si>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</si>
  <si>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</si>
  <si>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</si>
  <si>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</si>
  <si>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</si>
  <si>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</si>
  <si>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</si>
  <si>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</si>
  <si>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</si>
  <si>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</si>
  <si>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</si>
  <si>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</si>
  <si>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</si>
  <si>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</si>
  <si>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</si>
  <si>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</si>
  <si>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</si>
  <si>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</si>
  <si>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</si>
  <si>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</si>
  <si>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</si>
  <si>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</si>
  <si>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</si>
  <si>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</si>
  <si>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</si>
  <si>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</si>
  <si>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</si>
  <si>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</si>
  <si>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</si>
  <si>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</si>
  <si>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</si>
  <si>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</si>
  <si>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</si>
  <si>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</si>
  <si>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</si>
  <si>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</si>
  <si>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</si>
  <si>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</si>
  <si>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</si>
  <si>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</si>
  <si>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</si>
  <si>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</si>
  <si>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</si>
  <si>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</si>
  <si>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</si>
  <si>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</si>
  <si>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</si>
  <si>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</si>
  <si>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</si>
  <si>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</si>
  <si>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</si>
  <si>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</si>
  <si>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</si>
  <si>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</si>
  <si>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</si>
  <si>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</si>
  <si>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</si>
  <si>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</si>
  <si>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</si>
  <si>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</si>
  <si>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</si>
  <si>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</si>
  <si>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</si>
  <si>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</si>
  <si>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</si>
  <si>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</si>
  <si>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</si>
  <si>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</si>
  <si>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</si>
  <si>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</si>
  <si>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</si>
  <si>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</si>
  <si>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</si>
  <si>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</si>
  <si>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</si>
  <si>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</si>
  <si>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</si>
  <si>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</si>
  <si>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</si>
  <si>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</si>
  <si>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</si>
  <si>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</si>
  <si>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</si>
  <si>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</si>
  <si>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</si>
  <si>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</si>
  <si>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</si>
  <si>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</si>
  <si>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</si>
  <si>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</si>
  <si>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</si>
  <si>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</si>
  <si>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</si>
  <si>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</si>
  <si>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</si>
  <si>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</si>
  <si>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</si>
  <si>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</si>
  <si>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</si>
  <si>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</si>
  <si>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</si>
  <si>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</si>
  <si>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</si>
  <si>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</si>
  <si>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</si>
  <si>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</si>
  <si>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</si>
  <si>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</si>
  <si>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</si>
  <si>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</si>
  <si>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</si>
  <si>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</si>
  <si>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</si>
  <si>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</si>
  <si>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</si>
  <si>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</si>
  <si>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</si>
  <si>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</si>
  <si>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</si>
  <si>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</si>
  <si>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</si>
  <si>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</si>
  <si>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</si>
  <si>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</si>
  <si>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</si>
  <si>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</si>
  <si>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</si>
  <si>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</si>
  <si>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</si>
  <si>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</si>
  <si>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</si>
  <si>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</si>
  <si>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</si>
  <si>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</si>
  <si>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</si>
  <si>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</si>
  <si>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</si>
  <si>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</si>
  <si>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</si>
  <si>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</si>
  <si>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</si>
  <si>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</si>
  <si>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</si>
  <si>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</si>
  <si>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</si>
  <si>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</si>
  <si>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</si>
  <si>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</si>
  <si>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</si>
  <si>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</si>
  <si>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</si>
  <si>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</si>
  <si>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</si>
  <si>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</si>
  <si>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</si>
  <si>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</si>
  <si>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</si>
  <si>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</si>
  <si>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</si>
  <si>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</si>
  <si>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</si>
  <si>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</si>
  <si>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</si>
  <si>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</si>
  <si>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</si>
  <si>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</si>
  <si>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</si>
  <si>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</si>
  <si>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</si>
  <si>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</si>
  <si>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</si>
  <si>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</si>
  <si>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</si>
  <si>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</si>
  <si>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</si>
  <si>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</si>
  <si>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</si>
  <si>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</si>
  <si>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</si>
  <si>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</si>
  <si>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</si>
  <si>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</si>
  <si>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</si>
  <si>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</si>
  <si>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</si>
  <si>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</si>
  <si>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</si>
  <si>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</si>
  <si>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</si>
  <si>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</si>
  <si>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</si>
  <si>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</si>
  <si>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</si>
  <si>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</si>
  <si>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</si>
  <si>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</si>
  <si>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</si>
  <si>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</si>
  <si>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</si>
  <si>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</si>
  <si>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</si>
  <si>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</si>
  <si>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</si>
  <si>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</si>
  <si>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</si>
  <si>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</si>
  <si>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</si>
  <si>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</si>
  <si>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</si>
  <si>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</si>
  <si>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</si>
  <si>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</si>
  <si>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</si>
  <si>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</si>
  <si>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</si>
  <si>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</si>
  <si>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</si>
  <si>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</si>
  <si>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</si>
  <si>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</si>
  <si>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</si>
  <si>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</si>
  <si>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</si>
  <si>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</si>
  <si>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</si>
  <si>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</si>
  <si>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</si>
  <si>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</si>
  <si>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</si>
  <si>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</si>
  <si>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</si>
  <si>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</si>
  <si>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</si>
  <si>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</si>
  <si>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</si>
  <si>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</si>
  <si>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</si>
  <si>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</si>
  <si>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</si>
  <si>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</si>
  <si>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</si>
  <si>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</si>
  <si>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</si>
  <si>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</si>
  <si>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</si>
  <si>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</si>
  <si>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</si>
  <si>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</si>
  <si>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</si>
  <si>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</si>
  <si>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</si>
  <si>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</si>
  <si>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</si>
  <si>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</si>
  <si>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</si>
  <si>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</si>
  <si>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</si>
  <si>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</si>
  <si>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</si>
  <si>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</si>
  <si>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</si>
  <si>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</si>
  <si>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</si>
  <si>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</si>
  <si>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</si>
  <si>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</si>
  <si>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</si>
  <si>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</si>
  <si>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</si>
  <si>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</si>
  <si>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</si>
  <si>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</si>
  <si>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</si>
  <si>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</si>
  <si>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</si>
  <si>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</si>
  <si>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</si>
  <si>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</si>
  <si>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</si>
  <si>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</si>
  <si>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</si>
  <si>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</si>
  <si>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</si>
  <si>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</si>
  <si>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</si>
  <si>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</si>
  <si>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</si>
  <si>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</si>
  <si>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</si>
  <si>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</si>
  <si>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</si>
  <si>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</si>
  <si>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</si>
  <si>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</si>
  <si>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</si>
  <si>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</si>
  <si>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</si>
  <si>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</si>
  <si>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</si>
  <si>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</si>
  <si>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</si>
  <si>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</si>
  <si>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</si>
  <si>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</si>
  <si>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</si>
  <si>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</si>
  <si>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</si>
  <si>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</si>
  <si>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</si>
  <si>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</si>
  <si>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</si>
  <si>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</si>
  <si>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</si>
  <si>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</si>
  <si>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</si>
  <si>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</si>
  <si>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</si>
  <si>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</si>
  <si>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</si>
  <si>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</si>
  <si>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</si>
  <si>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</si>
  <si>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</si>
  <si>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</si>
  <si>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</si>
  <si>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</si>
  <si>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</si>
  <si>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</si>
  <si>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</si>
  <si>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</si>
  <si>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</si>
  <si>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</si>
  <si>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</si>
  <si>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</si>
  <si>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</si>
  <si>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</si>
  <si>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</si>
  <si>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</si>
  <si>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</si>
  <si>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</si>
  <si>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</si>
  <si>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</si>
  <si>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</si>
  <si>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</si>
  <si>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</si>
  <si>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</si>
  <si>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</si>
  <si>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</si>
  <si>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</si>
  <si>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</si>
  <si>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</si>
  <si>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</si>
  <si>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</si>
  <si>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</si>
  <si>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</si>
  <si>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</si>
  <si>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</si>
  <si>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</si>
  <si>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</si>
  <si>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</si>
  <si>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</si>
  <si>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</si>
  <si>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</si>
  <si>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</si>
  <si>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</si>
  <si>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</si>
  <si>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</si>
  <si>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</si>
  <si>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</si>
  <si>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</si>
  <si>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</si>
  <si>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</si>
  <si>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</si>
  <si>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</si>
  <si>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</si>
  <si>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</si>
  <si>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</si>
  <si>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</si>
  <si>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</si>
  <si>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</si>
  <si>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</si>
  <si>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</si>
  <si>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</si>
  <si>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</si>
  <si>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</si>
  <si>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</si>
  <si>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</si>
  <si>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</si>
  <si>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</si>
  <si>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</si>
  <si>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</si>
  <si>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</si>
  <si>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</si>
  <si>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</si>
  <si>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</si>
  <si>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</si>
  <si>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</si>
  <si>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</si>
  <si>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</si>
  <si>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</si>
  <si>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</si>
  <si>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</si>
  <si>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</si>
  <si>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</si>
  <si>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</si>
  <si>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</si>
  <si>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</si>
  <si>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</si>
  <si>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</si>
  <si>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</si>
  <si>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</si>
  <si>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</si>
  <si>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</si>
  <si>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</si>
  <si>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</si>
  <si>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</si>
  <si>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</si>
  <si>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</si>
  <si>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</si>
  <si>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</si>
  <si>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</si>
  <si>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</si>
  <si>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</si>
  <si>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</si>
  <si>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</si>
  <si>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</si>
  <si>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</si>
  <si>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</si>
  <si>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</si>
  <si>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</si>
  <si>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</si>
  <si>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</si>
  <si>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</si>
  <si>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</si>
  <si>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</si>
  <si>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</si>
  <si>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</si>
  <si>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</si>
  <si>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</si>
  <si>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</si>
  <si>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</si>
  <si>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</si>
  <si>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</si>
  <si>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</si>
  <si>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</si>
  <si>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</si>
  <si>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</si>
  <si>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</si>
  <si>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</si>
  <si>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</si>
  <si>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</si>
  <si>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</si>
  <si>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</si>
  <si>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</si>
  <si>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</si>
  <si>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</si>
  <si>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</si>
  <si>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</si>
  <si>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</si>
  <si>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</si>
  <si>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</si>
  <si>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</si>
  <si>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</si>
  <si>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</si>
  <si>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</si>
  <si>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</si>
  <si>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</si>
  <si>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</si>
  <si>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</si>
  <si>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</si>
  <si>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</si>
  <si>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</si>
  <si>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</si>
  <si>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</si>
  <si>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</si>
  <si>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</si>
  <si>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</si>
  <si>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</si>
  <si>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</si>
  <si>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</si>
  <si>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</si>
  <si>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</si>
  <si>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</si>
  <si>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</si>
  <si>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</si>
  <si>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</si>
  <si>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</si>
  <si>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</si>
  <si>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</si>
  <si>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</si>
  <si>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</si>
  <si>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</si>
  <si>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</si>
  <si>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</si>
  <si>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</si>
  <si>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</si>
  <si>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</si>
  <si>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</si>
  <si>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</si>
  <si>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</si>
  <si>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</si>
  <si>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</si>
  <si>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</si>
  <si>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</si>
  <si>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</si>
  <si>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</si>
  <si>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</si>
  <si>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</si>
  <si>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</si>
  <si>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</si>
  <si>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</si>
  <si>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</si>
  <si>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</si>
  <si>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</si>
  <si>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</si>
  <si>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</si>
  <si>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</si>
  <si>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</si>
  <si>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</si>
  <si>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</si>
  <si>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</si>
  <si>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</si>
  <si>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</si>
  <si>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</si>
  <si>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</si>
  <si>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</si>
  <si>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</si>
  <si>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</si>
  <si>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</si>
  <si>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</si>
  <si>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</si>
  <si>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</si>
  <si>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</si>
  <si>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</si>
  <si>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</si>
  <si>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</si>
  <si>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</si>
  <si>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</si>
  <si>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</si>
  <si>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</si>
  <si>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</si>
  <si>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</si>
  <si>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</si>
  <si>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</si>
  <si>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</si>
  <si>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</si>
  <si>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</si>
  <si>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</si>
  <si>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</si>
  <si>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</si>
  <si>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</si>
  <si>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</si>
  <si>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</si>
  <si>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</si>
  <si>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</si>
  <si>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</si>
  <si>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</si>
  <si>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</si>
  <si>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</si>
  <si>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</si>
  <si>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</si>
  <si>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</si>
  <si>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</si>
  <si>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</si>
  <si>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</si>
  <si>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</si>
  <si>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</si>
  <si>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</si>
  <si>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</si>
  <si>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</si>
  <si>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</si>
  <si>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</si>
  <si>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</si>
  <si>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</si>
  <si>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</si>
  <si>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</si>
  <si>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</si>
  <si>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</si>
  <si>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</si>
  <si>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</si>
  <si>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</si>
  <si>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</si>
  <si>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</si>
  <si>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</si>
  <si>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</si>
  <si>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</si>
  <si>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</si>
  <si>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</si>
  <si>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</si>
  <si>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</si>
  <si>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</si>
  <si>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</si>
  <si>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</si>
  <si>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</si>
  <si>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</si>
  <si>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</si>
  <si>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</si>
  <si>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</si>
  <si>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</si>
  <si>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</si>
  <si>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</si>
  <si>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</si>
  <si>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</si>
  <si>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</si>
  <si>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</si>
  <si>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</si>
  <si>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</si>
  <si>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</si>
  <si>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</si>
  <si>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</si>
  <si>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</si>
  <si>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</si>
  <si>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</si>
  <si>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</si>
  <si>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</si>
  <si>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</si>
  <si>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</si>
  <si>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</si>
  <si>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</si>
  <si>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</si>
  <si>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</si>
  <si>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</si>
  <si>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</si>
  <si>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</si>
  <si>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</si>
  <si>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</si>
  <si>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</si>
  <si>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</si>
  <si>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</si>
  <si>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</si>
  <si>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</si>
  <si>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</si>
  <si>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</si>
  <si>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</si>
  <si>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</si>
  <si>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</si>
  <si>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</si>
  <si>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</si>
  <si>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</si>
  <si>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</si>
  <si>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</si>
  <si>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</si>
  <si>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</si>
  <si>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</si>
  <si>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</si>
  <si>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</si>
  <si>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</si>
  <si>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</si>
  <si>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</si>
  <si>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</si>
  <si>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</si>
  <si>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</si>
  <si>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</si>
  <si>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</si>
  <si>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</si>
  <si>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</si>
  <si>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</si>
  <si>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</si>
  <si>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</si>
  <si>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</si>
  <si>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</si>
  <si>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</si>
  <si>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</si>
  <si>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</si>
  <si>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</si>
  <si>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</si>
  <si>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</si>
  <si>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</si>
  <si>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</si>
  <si>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</si>
  <si>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</si>
  <si>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</si>
  <si>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</si>
  <si>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</si>
  <si>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</si>
  <si>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</si>
  <si>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</si>
  <si>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</si>
  <si>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</si>
  <si>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</si>
  <si>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</si>
  <si>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</si>
  <si>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</si>
  <si>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</si>
  <si>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</si>
  <si>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</si>
  <si>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</si>
  <si>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</si>
  <si>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</si>
  <si>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</si>
  <si>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</si>
  <si>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</si>
  <si>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</si>
  <si>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</si>
  <si>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</si>
  <si>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</si>
  <si>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</si>
  <si>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</si>
  <si>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</si>
  <si>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</si>
  <si>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</si>
  <si>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</si>
  <si>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</si>
  <si>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</si>
  <si>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</si>
  <si>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</si>
  <si>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</si>
  <si>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</si>
  <si>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</si>
  <si>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</si>
  <si>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</si>
  <si>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</si>
  <si>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</si>
  <si>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</si>
  <si>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</si>
  <si>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</si>
  <si>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</si>
  <si>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</si>
  <si>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</si>
  <si>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</si>
  <si>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</si>
  <si>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</si>
  <si>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</si>
  <si>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</si>
  <si>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</si>
  <si>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</si>
  <si>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</si>
  <si>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</si>
  <si>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</si>
  <si>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</si>
  <si>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</si>
  <si>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</si>
  <si>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</si>
  <si>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</si>
  <si>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</si>
  <si>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</si>
  <si>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</si>
  <si>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</si>
  <si>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</si>
  <si>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</si>
  <si>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</si>
  <si>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</si>
  <si>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</si>
  <si>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</si>
  <si>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</si>
  <si>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</si>
  <si>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</si>
  <si>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</si>
  <si>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</si>
  <si>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</si>
  <si>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</si>
  <si>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</si>
  <si>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</si>
  <si>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</si>
  <si>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</si>
  <si>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</si>
  <si>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</si>
  <si>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</si>
  <si>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</si>
  <si>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</si>
  <si>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</si>
  <si>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</si>
  <si>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</si>
  <si>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</si>
  <si>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</si>
  <si>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</si>
  <si>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</si>
  <si>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</si>
  <si>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</si>
  <si>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</si>
  <si>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</si>
  <si>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</si>
  <si>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</si>
  <si>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</si>
  <si>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</si>
  <si>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</si>
  <si>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</si>
  <si>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</si>
  <si>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</si>
  <si>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</si>
  <si>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</si>
  <si>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</si>
  <si>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</si>
  <si>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</si>
  <si>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</si>
  <si>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</si>
  <si>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</si>
  <si>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</si>
  <si>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</si>
  <si>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</si>
  <si>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</si>
  <si>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</si>
  <si>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</si>
  <si>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</si>
  <si>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</si>
  <si>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</si>
  <si>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</si>
  <si>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</si>
  <si>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</si>
  <si>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</si>
  <si>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</si>
  <si>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</si>
  <si>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</si>
  <si>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</si>
  <si>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</si>
  <si>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</si>
  <si>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</si>
  <si>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</si>
  <si>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</si>
  <si>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</si>
  <si>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</si>
  <si>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</si>
  <si>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</si>
  <si>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</si>
  <si>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</si>
  <si>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</si>
  <si>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</si>
  <si>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</si>
  <si>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</si>
  <si>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</si>
  <si>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</si>
  <si>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</si>
  <si>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</si>
  <si>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</si>
  <si>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</si>
  <si>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</si>
  <si>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</si>
  <si>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</si>
  <si>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</si>
  <si>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</si>
  <si>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</si>
  <si>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</si>
  <si>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</si>
  <si>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</si>
  <si>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</si>
  <si>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</si>
  <si>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</si>
  <si>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</si>
  <si>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</si>
  <si>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</si>
  <si>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</si>
  <si>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</si>
  <si>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</si>
  <si>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</si>
  <si>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</si>
  <si>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</si>
  <si>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</si>
  <si>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</si>
  <si>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</si>
  <si>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</si>
  <si>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</si>
  <si>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</si>
  <si>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</si>
  <si>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</si>
  <si>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</si>
  <si>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</si>
  <si>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</si>
  <si>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</si>
  <si>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</si>
  <si>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</si>
  <si>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</si>
  <si>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</si>
  <si>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</si>
  <si>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</si>
  <si>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</si>
  <si>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</si>
  <si>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</si>
  <si>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</si>
  <si>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</si>
  <si>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</si>
  <si>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</si>
  <si>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</si>
  <si>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</si>
  <si>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</si>
  <si>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</si>
  <si>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</si>
  <si>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</si>
  <si>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</si>
  <si>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</si>
  <si>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</si>
  <si>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</si>
  <si>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</si>
  <si>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</si>
  <si>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</si>
  <si>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</si>
  <si>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</si>
  <si>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</si>
  <si>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</si>
  <si>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</si>
  <si>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</si>
  <si>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</si>
  <si>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</si>
  <si>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</si>
  <si>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</si>
  <si>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</si>
  <si>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</si>
  <si>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</si>
  <si>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</si>
  <si>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</si>
  <si>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</si>
  <si>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</si>
  <si>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</si>
  <si>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</si>
  <si>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</si>
  <si>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</si>
  <si>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</si>
  <si>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</si>
  <si>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</si>
  <si>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</si>
  <si>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</si>
  <si>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</si>
  <si>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</si>
  <si>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</si>
  <si>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</si>
  <si>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</si>
  <si>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</si>
  <si>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</si>
  <si>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</si>
  <si>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</si>
  <si>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</si>
  <si>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</si>
  <si>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</si>
  <si>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</si>
  <si>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</si>
  <si>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</si>
  <si>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</si>
  <si>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</si>
  <si>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</si>
  <si>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</si>
  <si>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</si>
  <si>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</si>
  <si>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</si>
  <si>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</si>
  <si>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</si>
  <si>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</si>
  <si>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</si>
  <si>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</si>
  <si>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</si>
  <si>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</si>
  <si>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</si>
  <si>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</si>
  <si>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</si>
  <si>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</si>
  <si>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</si>
  <si>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</si>
  <si>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</si>
  <si>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</si>
  <si>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</si>
  <si>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</si>
  <si>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</si>
  <si>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</si>
  <si>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</si>
  <si>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</si>
  <si>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</si>
  <si>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</si>
  <si>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</si>
  <si>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</si>
  <si>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</si>
  <si>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</si>
  <si>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</si>
  <si>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</si>
  <si>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</si>
  <si>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</si>
  <si>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</si>
  <si>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</si>
  <si>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</si>
  <si>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</si>
  <si>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</si>
  <si>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</si>
  <si>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</si>
  <si>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</si>
  <si>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</si>
  <si>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</si>
  <si>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</si>
  <si>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</si>
  <si>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</si>
  <si>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</si>
  <si>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</si>
  <si>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</si>
  <si>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</si>
  <si>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</si>
  <si>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</si>
  <si>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</si>
  <si>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</si>
  <si>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</si>
  <si>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</si>
  <si>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</si>
  <si>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</si>
  <si>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</si>
  <si>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</si>
  <si>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</si>
  <si>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</si>
  <si>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</si>
  <si>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</si>
  <si>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</si>
  <si>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</si>
  <si>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</si>
  <si>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</si>
  <si>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</si>
  <si>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</si>
  <si>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</si>
  <si>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</si>
  <si>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</si>
  <si>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</si>
  <si>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</si>
  <si>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</si>
  <si>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</si>
  <si>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</si>
  <si>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</si>
  <si>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</si>
  <si>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</si>
  <si>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</si>
  <si>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</si>
  <si>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</si>
  <si>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</si>
  <si>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</si>
  <si>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</si>
  <si>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</si>
  <si>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</si>
  <si>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</si>
  <si>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</si>
  <si>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</si>
  <si>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</si>
  <si>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</si>
  <si>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</si>
  <si>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</si>
  <si>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</si>
  <si>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</si>
  <si>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</si>
  <si>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</si>
  <si>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</si>
  <si>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</si>
  <si>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</si>
  <si>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</si>
  <si>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</si>
  <si>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</si>
  <si>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</si>
  <si>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</si>
  <si>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</si>
  <si>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</si>
  <si>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</si>
  <si>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</si>
  <si>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</si>
  <si>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</si>
  <si>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</si>
  <si>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</si>
  <si>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</si>
  <si>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</si>
  <si>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</si>
  <si>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</si>
  <si>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</si>
  <si>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</si>
  <si>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</si>
  <si>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</si>
  <si>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</si>
  <si>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</si>
  <si>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</si>
  <si>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</si>
  <si>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</si>
  <si>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</si>
  <si>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</si>
  <si>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</si>
  <si>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</si>
  <si>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</si>
  <si>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</si>
  <si>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</si>
  <si>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</si>
  <si>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</si>
  <si>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</si>
  <si>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</si>
  <si>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</si>
  <si>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</si>
  <si>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</si>
  <si>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</si>
  <si>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</si>
  <si>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</si>
  <si>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</si>
  <si>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</si>
  <si>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</si>
  <si>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</si>
  <si>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</si>
  <si>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</si>
  <si>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</si>
  <si>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</si>
  <si>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</si>
  <si>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</si>
  <si>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</si>
  <si>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</si>
  <si>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</si>
  <si>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</si>
  <si>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</si>
  <si>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</si>
  <si>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</si>
  <si>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</si>
  <si>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</si>
  <si>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</si>
  <si>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</si>
  <si>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</si>
  <si>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</si>
  <si>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</si>
  <si>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</si>
  <si>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</si>
  <si>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</si>
  <si>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</si>
  <si>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</si>
  <si>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</si>
  <si>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</si>
  <si>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</si>
  <si>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</si>
  <si>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</si>
  <si>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</si>
  <si>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</si>
  <si>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</si>
  <si>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</si>
  <si>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</si>
  <si>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</si>
  <si>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</si>
  <si>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</si>
  <si>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</si>
  <si>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</si>
  <si>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</si>
  <si>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</si>
  <si>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</si>
  <si>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</si>
  <si>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</si>
  <si>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</si>
  <si>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</si>
  <si>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</si>
  <si>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</si>
  <si>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</si>
  <si>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</si>
  <si>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</si>
  <si>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</si>
  <si>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</si>
  <si>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</si>
  <si>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</si>
  <si>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</si>
  <si>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</si>
  <si>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</si>
  <si>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</si>
  <si>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</si>
  <si>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</si>
  <si>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</si>
  <si>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</si>
  <si>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</si>
  <si>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</si>
  <si>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</si>
  <si>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</si>
  <si>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</si>
  <si>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</si>
  <si>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</si>
  <si>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</si>
  <si>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</si>
  <si>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</si>
  <si>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</si>
  <si>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</si>
  <si>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</si>
  <si>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</si>
  <si>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</si>
  <si>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</si>
  <si>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</si>
  <si>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</si>
  <si>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</si>
  <si>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</si>
  <si>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</si>
  <si>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</si>
  <si>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</si>
  <si>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</si>
  <si>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</si>
  <si>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</si>
  <si>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</si>
  <si>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</si>
  <si>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</si>
  <si>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</si>
  <si>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</si>
  <si>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</si>
  <si>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</si>
  <si>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</si>
  <si>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</si>
  <si>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</si>
  <si>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</si>
  <si>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</si>
  <si>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</si>
  <si>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</si>
  <si>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</si>
  <si>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</si>
  <si>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</si>
  <si>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</si>
  <si>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</si>
  <si>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</si>
  <si>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</si>
  <si>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</si>
  <si>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</si>
  <si>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</si>
  <si>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</si>
  <si>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</si>
  <si>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</si>
  <si>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</si>
  <si>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</si>
  <si>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</si>
  <si>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</si>
  <si>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</si>
  <si>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</si>
  <si>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</si>
  <si>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</si>
  <si>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</si>
  <si>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</si>
  <si>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</si>
  <si>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</si>
  <si>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</si>
  <si>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</si>
  <si>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</si>
  <si>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</si>
  <si>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</si>
  <si>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</si>
  <si>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</si>
  <si>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</si>
  <si>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</si>
  <si>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</si>
  <si>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</si>
  <si>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</si>
  <si>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</si>
  <si>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</si>
  <si>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</si>
  <si>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</si>
  <si>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</si>
  <si>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</si>
  <si>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</si>
  <si>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</si>
  <si>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</si>
  <si>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</si>
  <si>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</si>
  <si>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</si>
  <si>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</si>
  <si>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</si>
  <si>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</si>
  <si>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</si>
  <si>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</si>
  <si>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</si>
  <si>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</si>
  <si>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</si>
  <si>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</si>
  <si>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</si>
  <si>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</si>
  <si>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</si>
  <si>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</si>
  <si>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</si>
  <si>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</si>
  <si>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</si>
  <si>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</si>
  <si>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</si>
  <si>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</si>
  <si>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</si>
  <si>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</si>
  <si>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</si>
  <si>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</si>
  <si>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</si>
  <si>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</si>
  <si>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</si>
  <si>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</si>
  <si>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</si>
  <si>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</si>
  <si>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</si>
  <si>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</si>
  <si>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</si>
  <si>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</si>
  <si>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</si>
  <si>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</si>
  <si>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</si>
  <si>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</si>
  <si>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</si>
  <si>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</si>
  <si>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</si>
  <si>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</si>
  <si>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</si>
  <si>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</si>
  <si>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</si>
  <si>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</si>
  <si>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</si>
  <si>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</si>
  <si>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</si>
  <si>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</si>
  <si>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</si>
  <si>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</si>
  <si>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</si>
  <si>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</si>
  <si>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</si>
  <si>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</si>
  <si>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</si>
  <si>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</si>
  <si>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</si>
  <si>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</si>
  <si>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</si>
  <si>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</si>
  <si>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</si>
  <si>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</si>
  <si>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</si>
  <si>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</si>
  <si>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</si>
  <si>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</si>
  <si>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</si>
  <si>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</si>
  <si>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</si>
  <si>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</si>
  <si>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</si>
  <si>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</si>
  <si>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</si>
  <si>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</si>
  <si>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</si>
  <si>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</si>
  <si>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</si>
  <si>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</si>
  <si>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</si>
  <si>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</si>
  <si>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</si>
  <si>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</si>
  <si>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</si>
  <si>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</si>
  <si>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</si>
  <si>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</si>
  <si>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</si>
  <si>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</si>
  <si>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</si>
  <si>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</si>
  <si>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</si>
  <si>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</si>
  <si>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</si>
  <si>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</si>
  <si>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</si>
  <si>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</si>
  <si>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</si>
  <si>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</si>
  <si>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</si>
  <si>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</si>
  <si>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</si>
  <si>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</si>
  <si>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</si>
  <si>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</si>
  <si>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</si>
  <si>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</si>
  <si>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</si>
  <si>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</si>
  <si>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</si>
  <si>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</si>
  <si>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</si>
  <si>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</si>
  <si>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</si>
  <si>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</si>
  <si>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</si>
  <si>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</si>
  <si>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</si>
  <si>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</si>
  <si>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</si>
  <si>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</si>
  <si>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</si>
  <si>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</si>
  <si>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</si>
  <si>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</si>
  <si>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</si>
  <si>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</si>
  <si>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</si>
  <si>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</si>
  <si>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</si>
  <si>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</si>
  <si>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</si>
  <si>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</si>
  <si>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</si>
  <si>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</si>
  <si>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</si>
  <si>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</si>
  <si>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</si>
  <si>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</si>
  <si>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</si>
  <si>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</si>
  <si>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</si>
  <si>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</si>
  <si>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</si>
  <si>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</si>
  <si>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</si>
  <si>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</si>
  <si>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</si>
  <si>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</si>
  <si>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</si>
  <si>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</si>
  <si>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</si>
  <si>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</si>
  <si>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</si>
  <si>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</si>
  <si>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</si>
  <si>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</si>
  <si>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</si>
  <si>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</si>
  <si>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</si>
  <si>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</si>
  <si>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</si>
  <si>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</si>
  <si>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</si>
  <si>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</si>
  <si>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</si>
  <si>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</si>
  <si>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</si>
  <si>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</si>
  <si>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</si>
  <si>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</si>
  <si>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</si>
  <si>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</si>
  <si>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</si>
  <si>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</si>
  <si>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</si>
  <si>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</si>
  <si>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</si>
  <si>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</si>
  <si>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</si>
  <si>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</si>
  <si>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</si>
  <si>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</si>
  <si>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</si>
  <si>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</si>
  <si>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</si>
  <si>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</si>
  <si>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</si>
  <si>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</si>
  <si>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</si>
  <si>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</si>
  <si>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</si>
  <si>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</si>
  <si>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</si>
  <si>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</si>
  <si>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</si>
  <si>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</si>
  <si>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</si>
  <si>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</si>
  <si>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</si>
  <si>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</si>
  <si>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</si>
  <si>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</si>
  <si>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</si>
  <si>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</si>
  <si>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</si>
  <si>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</si>
  <si>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</si>
  <si>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</si>
  <si>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</si>
  <si>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</si>
  <si>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</si>
  <si>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</si>
  <si>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</si>
  <si>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</si>
  <si>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</si>
  <si>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</si>
  <si>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</si>
  <si>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</si>
  <si>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</si>
  <si>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</si>
  <si>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</si>
  <si>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</si>
  <si>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</si>
  <si>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</si>
  <si>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</si>
  <si>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</si>
  <si>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</si>
  <si>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</si>
  <si>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</si>
  <si>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</si>
  <si>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</si>
  <si>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</si>
  <si>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</si>
  <si>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</si>
  <si>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</si>
  <si>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</si>
  <si>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</si>
  <si>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</si>
  <si>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</si>
  <si>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</si>
  <si>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</si>
  <si>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</si>
  <si>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</si>
  <si>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</si>
  <si>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</si>
  <si>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</si>
  <si>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</si>
  <si>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</si>
  <si>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</si>
  <si>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</si>
  <si>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</si>
  <si>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</si>
  <si>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</si>
  <si>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</si>
  <si>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</si>
  <si>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</si>
  <si>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</si>
  <si>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</si>
  <si>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</si>
  <si>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</si>
  <si>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</si>
  <si>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</si>
  <si>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</si>
  <si>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</si>
  <si>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</si>
  <si>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</si>
  <si>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</si>
  <si>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</si>
  <si>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</si>
  <si>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</si>
  <si>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</si>
  <si>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</si>
  <si>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</si>
  <si>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</si>
  <si>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</si>
  <si>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</si>
  <si>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</si>
  <si>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</si>
  <si>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</si>
  <si>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</si>
  <si>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</si>
  <si>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</si>
  <si>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</si>
  <si>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</si>
  <si>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</si>
  <si>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</si>
  <si>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</si>
  <si>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</si>
  <si>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</si>
  <si>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</si>
  <si>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</si>
  <si>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</si>
  <si>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</si>
  <si>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</si>
  <si>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</si>
  <si>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</si>
  <si>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</si>
  <si>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</si>
  <si>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</si>
  <si>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</si>
  <si>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</si>
  <si>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</si>
  <si>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</si>
  <si>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</si>
  <si>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</si>
  <si>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</si>
  <si>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</si>
  <si>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</si>
  <si>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</si>
  <si>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</si>
  <si>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</si>
  <si>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</si>
  <si>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</si>
  <si>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</si>
  <si>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</si>
  <si>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</si>
  <si>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</si>
  <si>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</si>
  <si>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</si>
  <si>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</si>
  <si>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</si>
  <si>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</si>
  <si>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</si>
  <si>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</si>
  <si>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</si>
  <si>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</si>
  <si>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</si>
  <si>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</si>
  <si>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</si>
  <si>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</si>
  <si>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</si>
  <si>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</si>
  <si>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</si>
  <si>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</si>
  <si>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</si>
  <si>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</si>
  <si>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</si>
  <si>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</si>
  <si>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</si>
  <si>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</si>
  <si>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</si>
  <si>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</si>
  <si>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</si>
  <si>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</si>
  <si>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</si>
  <si>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</si>
  <si>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</si>
  <si>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</si>
  <si>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</si>
  <si>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</si>
  <si>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</si>
  <si>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</si>
  <si>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</si>
  <si>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</si>
  <si>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</si>
  <si>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</si>
  <si>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</si>
  <si>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</si>
  <si>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</si>
  <si>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</si>
  <si>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</si>
  <si>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</si>
  <si>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</si>
  <si>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</si>
  <si>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</si>
  <si>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</si>
  <si>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</si>
  <si>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</si>
  <si>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</si>
  <si>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</si>
  <si>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</si>
  <si>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</si>
  <si>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</si>
  <si>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</si>
  <si>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</si>
  <si>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</si>
  <si>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</si>
  <si>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</si>
  <si>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</si>
  <si>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</si>
  <si>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</si>
  <si>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</si>
  <si>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</si>
  <si>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</si>
  <si>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</si>
  <si>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</si>
  <si>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</si>
  <si>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</si>
  <si>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</si>
  <si>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</si>
  <si>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</si>
  <si>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</si>
  <si>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</si>
  <si>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</si>
  <si>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</si>
  <si>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</si>
  <si>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</si>
  <si>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</si>
  <si>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</si>
  <si>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</si>
  <si>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</si>
  <si>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</si>
  <si>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</si>
  <si>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</si>
  <si>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</si>
  <si>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</si>
  <si>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</si>
  <si>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</si>
  <si>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</si>
  <si>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</si>
  <si>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</si>
  <si>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</si>
  <si>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</si>
  <si>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</si>
  <si>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</si>
  <si>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</si>
  <si>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</si>
  <si>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</si>
  <si>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</si>
  <si>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</si>
  <si>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</si>
  <si>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</si>
  <si>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</si>
  <si>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</si>
  <si>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</si>
  <si>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</si>
  <si>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</si>
  <si>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</si>
  <si>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</si>
  <si>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</si>
  <si>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</si>
  <si>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</si>
  <si>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</si>
  <si>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</si>
  <si>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</si>
  <si>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</si>
  <si>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</si>
  <si>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</si>
  <si>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</si>
  <si>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</si>
  <si>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</si>
  <si>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</si>
  <si>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</si>
  <si>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</si>
  <si>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</si>
  <si>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</si>
  <si>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</si>
  <si>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</si>
  <si>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</si>
  <si>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</si>
  <si>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</si>
  <si>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</si>
  <si>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</si>
  <si>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</si>
  <si>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</si>
  <si>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</si>
  <si>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</si>
  <si>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</si>
  <si>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</si>
  <si>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</si>
  <si>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</si>
  <si>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</si>
  <si>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</si>
  <si>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</si>
  <si>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</si>
  <si>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</si>
  <si>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</si>
  <si>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</si>
  <si>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</si>
  <si>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</si>
  <si>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</si>
  <si>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</si>
  <si>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</si>
  <si>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</si>
  <si>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</si>
  <si>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</si>
  <si>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</si>
  <si>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</si>
  <si>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</si>
  <si>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</si>
  <si>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</si>
  <si>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</si>
  <si>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</si>
  <si>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</si>
  <si>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</si>
  <si>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</si>
  <si>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</si>
  <si>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</si>
  <si>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</si>
  <si>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</si>
  <si>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</si>
  <si>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</si>
  <si>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</si>
  <si>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</si>
  <si>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</si>
  <si>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</si>
  <si>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</si>
  <si>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</si>
  <si>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</si>
  <si>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</si>
  <si>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</si>
  <si>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</si>
  <si>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</si>
  <si>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</si>
  <si>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</si>
  <si>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</si>
  <si>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</si>
  <si>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</si>
  <si>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</si>
  <si>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</si>
  <si>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</si>
  <si>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</si>
  <si>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</si>
  <si>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</si>
  <si>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</si>
  <si>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</si>
  <si>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</si>
  <si>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</si>
  <si>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</si>
  <si>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</si>
  <si>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</si>
  <si>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</si>
  <si>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</si>
  <si>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</si>
  <si>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</si>
  <si>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</si>
  <si>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</si>
  <si>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</si>
  <si>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</si>
  <si>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</si>
  <si>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</si>
  <si>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</si>
  <si>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</si>
  <si>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</si>
  <si>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</si>
  <si>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</si>
  <si>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</si>
  <si>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</si>
  <si>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</si>
  <si>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</si>
  <si>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</si>
  <si>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</si>
  <si>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</si>
  <si>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</si>
  <si>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</si>
  <si>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</si>
  <si>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</si>
  <si>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</si>
  <si>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</si>
  <si>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</si>
  <si>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</si>
  <si>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</si>
  <si>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</si>
  <si>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</si>
  <si>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</si>
  <si>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</si>
  <si>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</si>
  <si>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</si>
  <si>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</si>
  <si>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</si>
  <si>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</si>
  <si>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</si>
  <si>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</si>
  <si>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</si>
  <si>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</si>
  <si>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</si>
  <si>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</si>
  <si>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</si>
  <si>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</si>
  <si>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</si>
  <si>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</si>
  <si>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</si>
  <si>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</si>
  <si>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</si>
  <si>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</si>
  <si>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</si>
  <si>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</si>
  <si>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</si>
  <si>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</si>
  <si>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</si>
  <si>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</si>
  <si>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</si>
  <si>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</si>
  <si>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</si>
  <si>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</si>
  <si>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</si>
  <si>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</si>
  <si>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</si>
  <si>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</si>
  <si>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</si>
  <si>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</si>
  <si>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</si>
  <si>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</si>
  <si>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</si>
  <si>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</si>
  <si>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</si>
  <si>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</si>
  <si>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</si>
  <si>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</si>
  <si>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</si>
  <si>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</si>
  <si>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</si>
  <si>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</si>
  <si>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</si>
  <si>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</si>
  <si>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</si>
  <si>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</si>
  <si>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</si>
  <si>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</si>
  <si>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</si>
  <si>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</si>
  <si>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</si>
  <si>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</si>
  <si>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</si>
  <si>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</si>
  <si>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</si>
  <si>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</si>
  <si>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</si>
  <si>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</si>
  <si>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</si>
  <si>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</si>
  <si>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</si>
  <si>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</si>
  <si>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</si>
  <si>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</si>
  <si>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</si>
  <si>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</si>
  <si>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</si>
  <si>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</si>
  <si>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</si>
  <si>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</si>
  <si>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</si>
  <si>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</si>
  <si>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</si>
  <si>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</si>
  <si>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</si>
  <si>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</si>
  <si>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</si>
  <si>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</si>
  <si>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</si>
  <si>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</si>
  <si>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</si>
  <si>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</si>
  <si>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</si>
  <si>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</si>
  <si>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</si>
  <si>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</si>
  <si>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</si>
  <si>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</si>
  <si>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</si>
  <si>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</si>
  <si>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</si>
  <si>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</si>
  <si>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</si>
  <si>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</si>
  <si>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</si>
  <si>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</si>
  <si>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</si>
  <si>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</si>
  <si>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</si>
  <si>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</si>
  <si>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</si>
  <si>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</si>
  <si>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</si>
  <si>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</si>
  <si>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</si>
  <si>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</si>
  <si>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</si>
  <si>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</si>
  <si>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</si>
  <si>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</si>
  <si>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</si>
  <si>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</si>
  <si>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</si>
  <si>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</si>
  <si>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</si>
  <si>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</si>
  <si>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</si>
  <si>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</si>
  <si>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</si>
  <si>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</si>
  <si>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</si>
  <si>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</si>
  <si>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</si>
  <si>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</si>
  <si>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</si>
  <si>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</si>
  <si>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</si>
  <si>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</si>
  <si>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</si>
  <si>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</si>
  <si>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</si>
  <si>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</si>
  <si>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</si>
  <si>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</si>
  <si>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</si>
  <si>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</si>
  <si>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</si>
  <si>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</si>
  <si>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</si>
  <si>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</si>
  <si>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</si>
  <si>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</si>
  <si>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</si>
  <si>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</si>
  <si>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</si>
  <si>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</si>
  <si>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</si>
  <si>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</si>
  <si>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</si>
  <si>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</si>
  <si>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</si>
  <si>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</si>
  <si>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</si>
  <si>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</si>
  <si>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</si>
  <si>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</si>
  <si>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</si>
  <si>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</si>
  <si>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</si>
  <si>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</si>
  <si>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</si>
  <si>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</si>
  <si>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</si>
  <si>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</si>
  <si>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</si>
  <si>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</si>
  <si>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</si>
  <si>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</si>
  <si>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</si>
  <si>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</si>
  <si>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</si>
  <si>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</si>
  <si>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</si>
  <si>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</si>
  <si>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</si>
  <si>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</si>
  <si>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</si>
  <si>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</si>
  <si>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</si>
  <si>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</si>
  <si>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</si>
  <si>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</si>
  <si>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</si>
  <si>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</si>
  <si>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</si>
  <si>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</si>
  <si>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</si>
  <si>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</si>
  <si>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</si>
  <si>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</si>
  <si>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</si>
  <si>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</si>
  <si>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</si>
  <si>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</si>
  <si>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</si>
  <si>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</si>
  <si>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</si>
  <si>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</si>
  <si>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</si>
  <si>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</si>
  <si>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</si>
  <si>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</si>
  <si>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</si>
  <si>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</si>
  <si>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</si>
  <si>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</si>
  <si>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</si>
  <si>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</si>
  <si>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</si>
  <si>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</si>
  <si>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</si>
  <si>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</si>
  <si>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</si>
  <si>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</si>
  <si>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</si>
  <si>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</si>
  <si>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</si>
  <si>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</si>
  <si>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</si>
  <si>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</si>
  <si>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</si>
  <si>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</si>
  <si>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</si>
  <si>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</si>
  <si>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</si>
  <si>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</si>
  <si>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</si>
  <si>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</si>
  <si>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</si>
  <si>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</si>
  <si>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</si>
  <si>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</si>
  <si>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</si>
  <si>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</si>
  <si>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</si>
  <si>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</si>
  <si>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</si>
  <si>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</si>
  <si>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</si>
  <si>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</si>
  <si>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</si>
  <si>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</si>
  <si>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</si>
  <si>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</si>
  <si>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</si>
  <si>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</si>
  <si>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</si>
  <si>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</si>
  <si>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</si>
  <si>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</si>
  <si>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</si>
  <si>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</si>
  <si>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</si>
  <si>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</si>
  <si>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</si>
  <si>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</si>
  <si>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</si>
  <si>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</si>
  <si>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</si>
  <si>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</si>
  <si>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</si>
  <si>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</si>
  <si>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</si>
  <si>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</si>
  <si>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</si>
  <si>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</si>
  <si>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</si>
  <si>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</si>
  <si>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</si>
  <si>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</si>
  <si>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</si>
  <si>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</si>
  <si>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</si>
  <si>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</si>
  <si>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</si>
  <si>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</si>
  <si>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</si>
  <si>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</si>
  <si>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</si>
  <si>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</si>
  <si>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</si>
  <si>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</si>
  <si>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</si>
  <si>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</si>
  <si>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</si>
  <si>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</si>
  <si>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</si>
  <si>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</si>
  <si>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</si>
  <si>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</si>
  <si>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</si>
  <si>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</si>
  <si>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</si>
  <si>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</si>
  <si>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</si>
  <si>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</si>
  <si>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</si>
  <si>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</si>
  <si>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</si>
  <si>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</si>
  <si>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</si>
  <si>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</si>
  <si>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</si>
  <si>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</si>
  <si>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</si>
  <si>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</si>
  <si>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</si>
  <si>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</si>
  <si>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</si>
  <si>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</si>
  <si>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</si>
  <si>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</si>
  <si>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</si>
  <si>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</si>
  <si>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</si>
  <si>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</si>
  <si>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</si>
  <si>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</si>
  <si>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</si>
  <si>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</si>
  <si>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</si>
  <si>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</si>
  <si>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</si>
  <si>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</si>
  <si>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</si>
  <si>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</si>
  <si>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</si>
  <si>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</si>
  <si>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</si>
  <si>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</si>
  <si>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</si>
  <si>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</si>
  <si>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</si>
  <si>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</si>
  <si>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</si>
  <si>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</si>
  <si>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</si>
  <si>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</si>
  <si>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</si>
  <si>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</si>
  <si>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</si>
  <si>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</si>
  <si>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</si>
  <si>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</si>
  <si>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</si>
  <si>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</si>
  <si>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</si>
  <si>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</si>
  <si>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</si>
  <si>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</si>
  <si>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</si>
  <si>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</si>
  <si>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</si>
  <si>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</si>
  <si>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</si>
  <si>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</si>
  <si>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</si>
  <si>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</si>
  <si>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</si>
  <si>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</si>
  <si>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</si>
  <si>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</si>
  <si>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</si>
  <si>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</si>
  <si>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</si>
  <si>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</si>
  <si>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</si>
  <si>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</si>
  <si>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</si>
  <si>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</si>
  <si>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</si>
  <si>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</si>
  <si>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</si>
  <si>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</si>
  <si>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</si>
  <si>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</si>
  <si>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</si>
  <si>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</si>
  <si>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</si>
  <si>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</si>
  <si>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</si>
  <si>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</si>
  <si>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</si>
  <si>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</si>
  <si>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</si>
  <si>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</si>
  <si>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</si>
  <si>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</si>
  <si>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</si>
  <si>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</si>
  <si>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</si>
  <si>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</si>
  <si>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</si>
  <si>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</si>
  <si>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</si>
  <si>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</si>
  <si>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</si>
  <si>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</si>
  <si>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</si>
  <si>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</si>
  <si>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</si>
  <si>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</si>
  <si>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</si>
  <si>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</si>
  <si>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</si>
  <si>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</si>
  <si>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</si>
  <si>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</si>
  <si>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</si>
  <si>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</si>
  <si>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</si>
  <si>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</si>
  <si>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</si>
  <si>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</si>
  <si>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</si>
  <si>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</si>
  <si>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</si>
  <si>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</si>
  <si>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</si>
  <si>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</si>
  <si>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</si>
  <si>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</si>
  <si>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</si>
  <si>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</si>
  <si>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</si>
  <si>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</si>
  <si>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</si>
  <si>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</si>
  <si>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</si>
  <si>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</si>
  <si>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</si>
  <si>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</si>
  <si>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</si>
  <si>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</si>
  <si>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</si>
  <si>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</si>
  <si>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</si>
  <si>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</si>
  <si>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</si>
  <si>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</si>
  <si>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</si>
  <si>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</si>
  <si>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</si>
  <si>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</si>
  <si>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</si>
  <si>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</si>
  <si>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</si>
  <si>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</si>
  <si>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</si>
  <si>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</si>
  <si>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</si>
  <si>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</si>
  <si>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</si>
  <si>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</si>
  <si>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</si>
  <si>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</si>
  <si>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</si>
  <si>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</si>
  <si>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</si>
  <si>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</si>
  <si>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</si>
  <si>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</si>
  <si>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</si>
  <si>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</si>
  <si>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</si>
  <si>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</si>
  <si>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</si>
  <si>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</si>
  <si>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</si>
  <si>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</si>
  <si>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</si>
  <si>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</si>
  <si>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</si>
  <si>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</si>
  <si>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</si>
  <si>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</si>
  <si>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</si>
  <si>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</si>
  <si>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</si>
  <si>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</si>
  <si>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</si>
  <si>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</si>
  <si>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</si>
  <si>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</si>
  <si>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</si>
  <si>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</si>
  <si>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</si>
  <si>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</si>
  <si>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</si>
  <si>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</si>
  <si>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</si>
  <si>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</si>
  <si>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</si>
  <si>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</si>
  <si>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</si>
  <si>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</si>
  <si>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</si>
  <si>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</si>
  <si>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</si>
  <si>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</si>
  <si>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</si>
  <si>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</si>
  <si>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</si>
  <si>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</si>
  <si>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</si>
  <si>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</si>
  <si>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</si>
  <si>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</si>
  <si>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</si>
  <si>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</si>
  <si>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</si>
  <si>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</si>
  <si>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</si>
  <si>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</si>
  <si>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</si>
  <si>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</si>
  <si>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</si>
  <si>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</si>
  <si>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</si>
  <si>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</si>
  <si>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</si>
  <si>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</si>
  <si>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</si>
  <si>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</si>
  <si>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</si>
  <si>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</si>
  <si>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</si>
  <si>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</si>
  <si>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</si>
  <si>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</si>
  <si>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</si>
  <si>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</si>
  <si>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</si>
  <si>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</si>
  <si>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</si>
  <si>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</si>
  <si>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</si>
  <si>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</si>
  <si>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</si>
  <si>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</si>
  <si>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</si>
  <si>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</si>
  <si>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</si>
  <si>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</si>
  <si>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</si>
  <si>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</si>
  <si>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</si>
  <si>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</si>
  <si>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</si>
  <si>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</si>
  <si>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</si>
  <si>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</si>
  <si>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</si>
  <si>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</si>
  <si>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</si>
  <si>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</si>
  <si>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</si>
  <si>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</si>
  <si>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</si>
  <si>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</si>
  <si>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</si>
  <si>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</si>
  <si>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</si>
  <si>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</si>
  <si>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</si>
  <si>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</si>
  <si>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</si>
  <si>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</si>
  <si>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</si>
  <si>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</si>
  <si>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</si>
  <si>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</si>
  <si>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</si>
  <si>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</si>
  <si>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</si>
  <si>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</si>
  <si>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</si>
  <si>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</si>
  <si>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</si>
  <si>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</si>
  <si>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</si>
  <si>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</si>
  <si>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</si>
  <si>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</si>
  <si>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</si>
  <si>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</si>
  <si>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</si>
  <si>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</si>
  <si>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</si>
  <si>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</si>
  <si>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</si>
  <si>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</si>
  <si>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</si>
  <si>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</si>
  <si>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</si>
  <si>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</si>
  <si>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</si>
  <si>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</si>
  <si>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</si>
  <si>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</si>
  <si>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</si>
  <si>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</si>
  <si>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</si>
  <si>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</si>
  <si>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</si>
  <si>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</si>
  <si>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</si>
  <si>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</si>
  <si>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</si>
  <si>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</si>
  <si>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</si>
  <si>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</si>
  <si>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</si>
  <si>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</si>
  <si>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</si>
  <si>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</si>
  <si>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</si>
  <si>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</si>
  <si>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</si>
  <si>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</si>
  <si>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</si>
  <si>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</si>
  <si>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</si>
  <si>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</si>
  <si>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</si>
  <si>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</si>
  <si>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</si>
  <si>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</si>
  <si>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</si>
  <si>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</si>
  <si>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</si>
  <si>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</si>
  <si>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</si>
  <si>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</si>
  <si>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</si>
  <si>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</si>
  <si>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</si>
  <si>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</si>
  <si>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</si>
  <si>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</si>
  <si>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</si>
  <si>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</si>
  <si>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</si>
  <si>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</si>
  <si>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</si>
  <si>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</si>
  <si>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</si>
  <si>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</si>
  <si>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</si>
  <si>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</si>
  <si>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</si>
  <si>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</si>
  <si>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</si>
  <si>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</si>
  <si>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</si>
  <si>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</si>
  <si>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</si>
  <si>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</si>
  <si>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</si>
  <si>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</si>
  <si>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</si>
  <si>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</si>
  <si>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</si>
  <si>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</si>
  <si>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</si>
  <si>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</si>
  <si>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</si>
  <si>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</si>
  <si>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</si>
  <si>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</si>
  <si>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</si>
  <si>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</si>
  <si>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</si>
  <si>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</si>
  <si>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</si>
  <si>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</si>
  <si>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</si>
  <si>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</si>
  <si>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</si>
  <si>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</si>
  <si>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</si>
  <si>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</si>
  <si>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</si>
  <si>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</si>
  <si>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</si>
  <si>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</si>
  <si>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</si>
  <si>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</si>
  <si>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</si>
  <si>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</si>
  <si>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</si>
  <si>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</si>
  <si>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</si>
  <si>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</si>
  <si>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</si>
  <si>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</si>
  <si>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</si>
  <si>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</si>
  <si>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</si>
  <si>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</si>
  <si>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</si>
  <si>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</si>
  <si>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</si>
  <si>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</si>
  <si>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</si>
  <si>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</si>
  <si>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</si>
  <si>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</si>
  <si>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</si>
  <si>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</si>
  <si>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</si>
  <si>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</si>
  <si>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</si>
  <si>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</si>
  <si>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</si>
  <si>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</si>
  <si>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</si>
  <si>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</si>
  <si>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</si>
  <si>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</si>
  <si>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</si>
  <si>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</si>
  <si>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</si>
  <si>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</si>
  <si>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</si>
  <si>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</si>
  <si>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</si>
  <si>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</si>
  <si>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</si>
  <si>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</si>
  <si>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</si>
  <si>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</si>
  <si>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</si>
  <si>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</si>
  <si>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</si>
  <si>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</si>
  <si>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</si>
  <si>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</si>
  <si>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</si>
  <si>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</si>
  <si>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</si>
  <si>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</si>
  <si>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</si>
  <si>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</si>
  <si>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</si>
  <si>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</si>
  <si>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</si>
  <si>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</si>
  <si>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</si>
  <si>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</si>
  <si>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</si>
  <si>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</si>
  <si>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</si>
  <si>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</si>
  <si>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</si>
  <si>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</si>
  <si>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</si>
  <si>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</si>
  <si>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</si>
  <si>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</si>
  <si>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</si>
  <si>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</si>
  <si>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</si>
  <si>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</si>
  <si>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</si>
  <si>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</si>
  <si>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</si>
  <si>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</si>
  <si>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</si>
  <si>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</si>
  <si>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</si>
  <si>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</si>
  <si>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</si>
  <si>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</si>
  <si>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</si>
  <si>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</si>
  <si>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</si>
  <si>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</si>
  <si>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</si>
  <si>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</si>
  <si>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</si>
  <si>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</si>
  <si>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</si>
  <si>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</si>
  <si>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</si>
  <si>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</si>
  <si>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</si>
  <si>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</si>
  <si>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</si>
  <si>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</si>
  <si>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</si>
  <si>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</si>
  <si>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</si>
  <si>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</si>
  <si>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</si>
  <si>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</si>
  <si>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</si>
  <si>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</si>
  <si>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</si>
  <si>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</si>
  <si>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</si>
  <si>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</si>
  <si>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</si>
  <si>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</si>
  <si>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</si>
  <si>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</si>
  <si>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</si>
  <si>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</si>
  <si>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</si>
  <si>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</si>
  <si>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</si>
  <si>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</si>
  <si>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</si>
  <si>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</si>
  <si>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</si>
  <si>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</si>
  <si>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</si>
  <si>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</si>
  <si>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</si>
  <si>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</si>
  <si>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</si>
  <si>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</si>
  <si>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</si>
  <si>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</si>
  <si>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</si>
  <si>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</si>
  <si>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</si>
  <si>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</si>
  <si>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</si>
  <si>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</si>
  <si>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</si>
  <si>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</si>
  <si>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</si>
  <si>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</si>
  <si>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</si>
  <si>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</si>
  <si>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</si>
  <si>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</si>
  <si>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</si>
  <si>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</si>
  <si>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</si>
  <si>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</si>
  <si>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</si>
  <si>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</si>
  <si>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</si>
  <si>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</si>
  <si>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</si>
  <si>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</si>
  <si>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</si>
  <si>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</si>
  <si>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</si>
  <si>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</si>
  <si>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</si>
  <si>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</si>
  <si>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</si>
  <si>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</si>
  <si>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</si>
  <si>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</si>
  <si>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</si>
  <si>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</si>
  <si>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</si>
  <si>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</si>
  <si>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</si>
  <si>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</si>
  <si>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</si>
  <si>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</si>
  <si>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</si>
  <si>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</si>
  <si>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</si>
  <si>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</si>
  <si>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</si>
  <si>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</si>
  <si>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</si>
  <si>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</si>
  <si>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</si>
  <si>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</si>
  <si>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</si>
  <si>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</si>
  <si>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</si>
  <si>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</si>
  <si>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</si>
  <si>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</si>
  <si>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</si>
  <si>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</si>
  <si>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</si>
  <si>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</si>
  <si>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</si>
  <si>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</si>
  <si>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</si>
  <si>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</si>
  <si>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</si>
  <si>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</si>
  <si>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</si>
  <si>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</si>
  <si>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</si>
  <si>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</si>
  <si>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</si>
  <si>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</si>
  <si>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</si>
  <si>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</si>
  <si>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</si>
  <si>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</si>
  <si>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</si>
  <si>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</si>
  <si>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</si>
  <si>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</si>
  <si>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</si>
  <si>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</si>
  <si>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</si>
  <si>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</si>
  <si>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</si>
  <si>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</si>
  <si>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</si>
  <si>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</si>
  <si>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</si>
  <si>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</si>
  <si>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</si>
  <si>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</si>
  <si>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</si>
  <si>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</si>
  <si>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</si>
  <si>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</si>
  <si>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</si>
  <si>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</si>
  <si>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</si>
  <si>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</si>
  <si>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</si>
  <si>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</si>
  <si>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</si>
  <si>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</si>
  <si>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</si>
  <si>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</si>
  <si>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</si>
  <si>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</si>
  <si>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</si>
  <si>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</si>
  <si>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</si>
  <si>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</si>
  <si>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</si>
  <si>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</si>
  <si>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</si>
  <si>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</si>
  <si>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</si>
  <si>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</si>
  <si>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</si>
  <si>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</si>
  <si>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</si>
  <si>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</si>
  <si>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</si>
  <si>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</si>
  <si>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</si>
  <si>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</si>
  <si>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</si>
  <si>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</si>
  <si>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</si>
  <si>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</si>
  <si>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</si>
  <si>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</si>
  <si>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</si>
  <si>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</si>
  <si>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</si>
  <si>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</si>
  <si>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</si>
  <si>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</si>
  <si>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</si>
  <si>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</si>
  <si>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</si>
  <si>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</si>
  <si>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</si>
  <si>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</si>
  <si>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</si>
  <si>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</si>
  <si>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</si>
  <si>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</si>
  <si>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</si>
  <si>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</si>
  <si>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</si>
  <si>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</si>
  <si>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</si>
  <si>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</si>
  <si>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</si>
  <si>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</si>
  <si>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</si>
  <si>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</si>
  <si>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</si>
  <si>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</si>
  <si>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</si>
  <si>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</si>
  <si>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</si>
  <si>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</si>
  <si>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</si>
  <si>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</si>
  <si>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</si>
  <si>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</si>
  <si>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</si>
  <si>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</si>
  <si>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</si>
  <si>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</si>
  <si>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</si>
  <si>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</si>
  <si>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</si>
  <si>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</si>
  <si>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</si>
  <si>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</si>
  <si>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</si>
  <si>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</si>
  <si>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</si>
  <si>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</si>
  <si>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</si>
  <si>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</si>
  <si>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</si>
  <si>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</si>
  <si>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</si>
  <si>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</si>
  <si>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</si>
  <si>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</si>
  <si>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</si>
  <si>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</si>
  <si>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</si>
  <si>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</si>
  <si>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</si>
  <si>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</si>
  <si>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</si>
  <si>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</si>
  <si>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</si>
  <si>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</si>
  <si>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</si>
  <si>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</si>
  <si>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</si>
  <si>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</si>
  <si>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</si>
  <si>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</si>
  <si>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</si>
  <si>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</si>
  <si>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</si>
  <si>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</si>
  <si>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</si>
  <si>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</si>
  <si>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</si>
  <si>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</si>
  <si>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</si>
  <si>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</si>
  <si>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</si>
  <si>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</si>
  <si>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</si>
  <si>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</si>
  <si>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</si>
  <si>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</si>
  <si>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</si>
  <si>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</si>
  <si>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</si>
  <si>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</si>
  <si>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</si>
  <si>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</si>
  <si>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</si>
  <si>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</si>
  <si>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</si>
  <si>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</si>
  <si>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</si>
  <si>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</si>
  <si>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</si>
  <si>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</si>
  <si>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</si>
  <si>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</si>
  <si>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</si>
  <si>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</si>
  <si>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</si>
  <si>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</si>
  <si>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</si>
  <si>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</si>
  <si>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</si>
  <si>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</si>
  <si>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</si>
  <si>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</si>
  <si>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</si>
  <si>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</si>
  <si>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</si>
  <si>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</si>
  <si>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</si>
  <si>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</si>
  <si>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</si>
  <si>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</si>
  <si>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</si>
  <si>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</si>
  <si>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</si>
  <si>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</si>
  <si>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</si>
  <si>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</si>
  <si>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</si>
  <si>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</si>
  <si>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</si>
  <si>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</si>
  <si>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</si>
  <si>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</si>
  <si>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</si>
  <si>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</si>
  <si>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</si>
  <si>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</si>
  <si>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</si>
  <si>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</si>
  <si>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</si>
  <si>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</si>
  <si>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</si>
  <si>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</si>
  <si>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</si>
  <si>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</si>
  <si>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</si>
  <si>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</si>
  <si>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</si>
  <si>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</si>
  <si>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</si>
  <si>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</si>
  <si>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</si>
  <si>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</si>
  <si>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</si>
  <si>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</si>
  <si>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</si>
  <si>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</si>
  <si>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</si>
  <si>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</si>
  <si>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</si>
  <si>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</si>
  <si>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</si>
  <si>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</si>
  <si>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</si>
  <si>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</si>
  <si>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</si>
  <si>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</si>
  <si>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</si>
  <si>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</si>
  <si>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</si>
  <si>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</si>
  <si>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</si>
  <si>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</si>
  <si>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</si>
  <si>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</si>
  <si>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</si>
  <si>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</si>
  <si>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</si>
  <si>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</si>
  <si>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</si>
  <si>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</si>
  <si>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</si>
  <si>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</si>
  <si>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</si>
  <si>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</si>
  <si>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</si>
  <si>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</si>
  <si>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</si>
  <si>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</si>
  <si>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</si>
  <si>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</si>
  <si>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</si>
  <si>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</si>
  <si>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</si>
  <si>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</si>
  <si>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</si>
  <si>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</si>
  <si>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</si>
  <si>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</si>
  <si>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</si>
  <si>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</si>
  <si>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</si>
  <si>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</si>
  <si>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</si>
  <si>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</si>
  <si>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</si>
  <si>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</si>
  <si>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</si>
  <si>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</si>
  <si>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</si>
  <si>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</si>
  <si>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</si>
  <si>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</si>
  <si>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</si>
  <si>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</si>
  <si>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</si>
  <si>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</si>
  <si>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</si>
  <si>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</si>
  <si>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</si>
  <si>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</si>
  <si>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</si>
  <si>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</si>
  <si>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</si>
  <si>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</si>
  <si>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</si>
  <si>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</si>
  <si>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</si>
  <si>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</si>
  <si>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</si>
  <si>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</si>
  <si>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</si>
  <si>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</si>
  <si>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</si>
  <si>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</si>
  <si>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</si>
  <si>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</si>
  <si>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</si>
  <si>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</si>
  <si>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</si>
  <si>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</si>
  <si>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</si>
  <si>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</si>
  <si>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</si>
  <si>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</si>
  <si>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</si>
  <si>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</si>
  <si>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</si>
  <si>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</si>
  <si>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</si>
  <si>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</si>
  <si>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</si>
  <si>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</si>
  <si>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</si>
  <si>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</si>
  <si>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</si>
  <si>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</si>
  <si>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</si>
  <si>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</si>
  <si>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</si>
  <si>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</si>
  <si>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</si>
  <si>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</si>
  <si>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</si>
  <si>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</si>
  <si>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</si>
  <si>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</si>
  <si>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</si>
  <si>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</si>
  <si>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</si>
  <si>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</si>
  <si>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</si>
  <si>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</si>
  <si>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</si>
  <si>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</si>
  <si>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</si>
  <si>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</si>
  <si>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</si>
  <si>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</si>
  <si>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</si>
  <si>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</si>
  <si>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</si>
  <si>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</si>
  <si>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</si>
  <si>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</si>
  <si>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</si>
  <si>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</si>
  <si>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</si>
  <si>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</si>
  <si>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</si>
  <si>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</si>
  <si>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</si>
  <si>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</si>
  <si>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</si>
  <si>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</si>
  <si>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</si>
  <si>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</si>
  <si>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</si>
  <si>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</si>
  <si>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</si>
  <si>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</si>
  <si>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</si>
  <si>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</si>
  <si>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</si>
  <si>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</si>
  <si>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</si>
  <si>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</si>
  <si>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</si>
  <si>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</si>
  <si>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</si>
  <si>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</si>
  <si>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</si>
  <si>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</si>
  <si>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</si>
  <si>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</si>
  <si>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</si>
  <si>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</si>
  <si>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</si>
  <si>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</si>
  <si>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Parent Category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</si>
  <si>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</si>
  <si>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</si>
  <si>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</si>
  <si>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</si>
  <si>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</si>
  <si>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</si>
  <si>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</si>
  <si>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</si>
  <si>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</si>
  <si>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</si>
  <si>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</si>
  <si>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or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</si>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</sst>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4" fontId="4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165" fontId="0" fillId="0" borderId="0" xfId="5" applyNumberFormat="1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44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wrapText="1"/>
    </xf>
    <xf numFmtId="44" fontId="7" fillId="0" borderId="0" xfId="0" applyNumberFormat="1" applyFont="1"/>
    <xf numFmtId="164" fontId="7" fillId="0" borderId="0" xfId="0" applyNumberFormat="1" applyFont="1"/>
    <xf numFmtId="0" fontId="5" fillId="2" borderId="0" xfId="0" applyFont="1" applyFill="1"/>
    <xf numFmtId="0" fontId="7" fillId="3" borderId="0" xfId="0" applyFont="1" applyFill="1"/>
    <xf numFmtId="49" fontId="7" fillId="0" borderId="0" xfId="0" applyNumberFormat="1" applyFont="1"/>
    <xf numFmtId="14" fontId="7" fillId="0" borderId="0" xfId="0" applyNumberFormat="1" applyFont="1"/>
    <xf numFmtId="0" fontId="5" fillId="3" borderId="0" xfId="0" applyFont="1" applyFill="1"/>
    <xf numFmtId="166" fontId="0" fillId="0" borderId="0" xfId="0" applyNumberFormat="1"/>
  </cellXfs>
  <cellStyles count="6">
    <cellStyle name="Currency" xfId="5" builtinId="4"/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4">
    <dxf>
      <font>
        <color rgb="FF9C0006"/>
      </font>
      <fill>
        <patternFill patternType="solid">
          <fgColor indexed="64"/>
          <bgColor theme="4" tint="0.39997558519241921"/>
        </patternFill>
      </fill>
    </dxf>
    <dxf>
      <font>
        <color auto="1"/>
      </font>
      <fill>
        <patternFill patternType="solid">
          <fgColor indexed="64"/>
          <bgColor theme="9" tint="0.39997558519241921"/>
        </patternFill>
      </fill>
    </dxf>
    <dxf>
      <font>
        <color auto="1"/>
      </font>
      <fill>
        <patternFill patternType="solid">
          <fgColor indexed="64"/>
          <bgColor rgb="FFFFFF00"/>
        </patternFill>
      </fill>
    </dxf>
    <dxf>
      <font>
        <color auto="1"/>
      </font>
      <fill>
        <patternFill patternType="solid"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3-D74B-822F-89B964C4E8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B4-6D41-8980-620D3301ED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B4-6D41-8980-620D3301ED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B4-6D41-8980-620D3301E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2171840"/>
        <c:axId val="943355520"/>
      </c:barChart>
      <c:catAx>
        <c:axId val="94217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355520"/>
        <c:crosses val="autoZero"/>
        <c:auto val="1"/>
        <c:lblAlgn val="ctr"/>
        <c:lblOffset val="100"/>
        <c:noMultiLvlLbl val="0"/>
      </c:catAx>
      <c:valAx>
        <c:axId val="9433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17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[data-1-1-3-StarterBook2.xlsx]Outcomes Based on Launch Date.!PivotTable4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B5-1B4F-AE1C-A69C0AF9F80E}"/>
            </c:ext>
          </c:extLst>
        </c:ser>
        <c:ser>
          <c:idx val="1"/>
          <c:order val="1"/>
          <c:tx>
            <c:strRef>
              <c:f>'Outcomes Based on Launch Date.'!$C$3:$C$4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5B-B54C-8D6A-443D67A57769}"/>
            </c:ext>
          </c:extLst>
        </c:ser>
        <c:ser>
          <c:idx val="2"/>
          <c:order val="2"/>
          <c:tx>
            <c:strRef>
              <c:f>'Outcomes Based on Launch Date.'!$D$3:$D$4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5B-B54C-8D6A-443D67A57769}"/>
            </c:ext>
          </c:extLst>
        </c:ser>
        <c:ser>
          <c:idx val="3"/>
          <c:order val="3"/>
          <c:tx>
            <c:strRef>
              <c:f>'Outcomes Based on Launch Date.'!$E$3:$E$4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5B-B54C-8D6A-443D67A5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7885296"/>
        <c:axId val="1007887392"/>
      </c:lineChart>
      <c:catAx>
        <c:axId val="100788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887392"/>
        <c:crosses val="autoZero"/>
        <c:auto val="1"/>
        <c:lblAlgn val="ctr"/>
        <c:lblOffset val="100"/>
        <c:noMultiLvlLbl val="0"/>
      </c:catAx>
      <c:valAx>
        <c:axId val="100788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88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[data-1-1-3-StarterBook2.xlsx]Subcategory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2-634D-949A-5EC19E5AD2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7F7-C14B-B8B6-56E79B8748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7F7-C14B-B8B6-56E79B874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2856064"/>
        <c:axId val="972857712"/>
      </c:barChart>
      <c:catAx>
        <c:axId val="97285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57712"/>
        <c:crosses val="autoZero"/>
        <c:auto val="1"/>
        <c:lblAlgn val="ctr"/>
        <c:lblOffset val="100"/>
        <c:noMultiLvlLbl val="0"/>
      </c:catAx>
      <c:valAx>
        <c:axId val="97285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85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75BC9062-94FA-2048-8778-B77E99177C3B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A89917B-3DA3-0447-B0E6-EDA7A7AF4235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ABE337A-91F1-1046-ACDD-F20420EFF301}">
  <sheetPr/>
  <sheetViews>
    <sheetView tabSelected="1"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DAF94E-440A-3843-883F-7570BF2C73E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7D8A6F-DACA-B042-A040-48CDA632124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330200</xdr:colOff>
      <xdr:row>9</xdr:row>
      <xdr:rowOff>50800</xdr:rowOff>
    </xdr:from>
    <xdr:to>
      <xdr:col>13</xdr:col>
      <xdr:colOff>774700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A3856-ECA5-3D44-AFB4-8EB89E26D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7</xdr:row>
      <xdr:rowOff>63500</xdr:rowOff>
    </xdr:from>
    <xdr:to>
      <xdr:col>13</xdr:col>
      <xdr:colOff>723900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A0007-898B-B044-857F-D3CD67EF7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7</xdr:row>
      <xdr:rowOff>127000</xdr:rowOff>
    </xdr:from>
    <xdr:to>
      <xdr:col>13</xdr:col>
      <xdr:colOff>787400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3C2B4-63C6-FC49-8B0C-BFA8D312D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3.734046990743" createdVersion="7" refreshedVersion="7" minRefreshableVersion="3" recordCount="4114" xr:uid="{9B421665-A7C0-904D-8091-B25BBF664A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3.751789467591" createdVersion="7" refreshedVersion="7" minRefreshableVersion="3" recordCount="4114" xr:uid="{1A1F6EC3-87D8-944F-BDA8-C5301DB3D6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6AB92-1CDF-C341-B26D-A4328DC99CC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5568C-FFB4-AF43-8036-3CCD504F290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3DE8A-757E-2C42-B06C-73B57FADEE7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zoomScalePageLayoutView="95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8383</v>
      </c>
      <c r="R1" s="1" t="s">
        <v>8358</v>
      </c>
      <c r="S1" s="14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s="10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s="10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s="1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s="10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s="10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s="10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s="10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s="10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s="10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s="10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s="10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s="10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s="1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s="10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80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s="10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s="10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s="10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s="10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s="10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s="10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s="10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s="10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s="1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s="10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s="10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s="10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s="10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s="10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s="10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s="10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s="10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s="10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s="1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s="10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s="10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s="10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s="10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s="10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s="10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s="10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s="10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s="10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s="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s="10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s="10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s="10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s="10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s="10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s="10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s="10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s="10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s="10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s="1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s="10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s="10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s="10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s="10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s="10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s="10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s="10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s="10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s="10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s="1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s="10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s="10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s="10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s="10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s="10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s="10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s="10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s="10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s="10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s="1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s="10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s="10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s="10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s="10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s="10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s="10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s="10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s="10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s="10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s="1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s="10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s="10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s="10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s="10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s="10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s="10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s="10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s="10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s="10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s="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s="10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s="10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s="10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s="10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s="10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s="10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s="10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s="10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s="10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s="10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s="10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s="10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s="10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s="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s="10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s="10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s="10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s="10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s="10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s="10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s="10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s="10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s="10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s="1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s="10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s="10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s="10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s="10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s="10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s="10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s="10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s="10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s="10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s="1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s="10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s="10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s="10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s="10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s="10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s="10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s="10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s="10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s="10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s="1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s="10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s="10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s="10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s="10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s="10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s="10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s="10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s="10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s="10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s="1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s="10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s="10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s="10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s="10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s="10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s="10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s="10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s="10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s="10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s="1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s="10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s="10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s="10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s="10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s="10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s="10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s="10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s="10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s="10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s="1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s="10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s="10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s="10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s="10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s="10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s="10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s="10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s="10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s="10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s="1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s="10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s="10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s="10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s="10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s="10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s="10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s="10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s="10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s="10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s="1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s="10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s="10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s="10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s="10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s="10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s="10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s="10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s="10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s="10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s="1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s="10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s="10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s="10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s="10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s="10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s="10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s="10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s="10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s="10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s="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s="10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s="10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s="10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s="10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s="10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s="10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s="10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s="10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s="10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s="1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s="10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s="10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s="10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s="10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s="10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s="10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s="10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s="10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s="10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s="1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s="10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s="10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s="10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s="10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s="10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s="10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s="10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s="10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s="10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s="1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s="10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s="10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s="10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s="10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s="10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s="10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s="10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s="10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s="10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s="1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s="10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s="10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s="10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s="10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s="10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s="10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s="10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s="10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s="10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s="1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s="10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s="10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s="10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s="10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s="10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s="10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s="10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s="10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s="10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s="1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s="10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s="10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s="10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s="10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s="10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s="10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s="10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s="10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s="10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s="1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s="10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s="10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s="10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s="10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s="10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s="10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s="10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s="10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s="10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s="1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s="10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s="10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s="10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s="10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s="10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s="10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s="10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s="10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s="10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s="1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s="10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s="10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s="10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s="10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s="10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s="10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s="10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s="10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s="10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s="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s="10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s="10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s="10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s="10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s="10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s="10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s="10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s="10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s="10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s="1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s="10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s="10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s="10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s="10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s="10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s="10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s="10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s="10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s="10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s="1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s="10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s="10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s="10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s="10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s="10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s="10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s="10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s="10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s="10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s="1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s="10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s="10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s="10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s="10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s="10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s="10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s="10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s="10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s="10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s="1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s="10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s="10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s="10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s="10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s="10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s="10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s="10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s="10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s="10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s="1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s="10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s="10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s="10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s="10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s="10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s="10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s="10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s="10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s="10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s="1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s="10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s="10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s="10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s="10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s="10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s="10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s="10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s="10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s="10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s="1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s="10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s="10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s="10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s="10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s="10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s="10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s="10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s="10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s="10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s="1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s="10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s="10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s="10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s="10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s="10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s="10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s="10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s="10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s="10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s="1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s="10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s="10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s="10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s="10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s="10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s="10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s="10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s="10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s="10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s="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s="10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s="10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s="10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s="10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s="10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s="10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s="10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s="10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s="10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s="1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s="10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s="10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s="10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s="10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s="10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s="10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s="10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s="10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s="10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s="1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s="10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s="10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s="10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s="10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s="10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s="10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s="10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s="10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s="10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s="1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s="10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s="10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s="10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s="10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s="10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s="10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s="10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s="10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s="10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s="1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s="10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s="10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s="10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s="10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s="10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s="10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s="10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s="10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s="10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s="1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s="10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s="10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s="10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s="10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s="10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s="10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s="10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s="10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s="10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s="1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s="10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s="10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s="10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s="10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s="10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s="10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s="10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s="10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s="10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s="1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s="10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s="10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s="10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s="10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s="10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s="10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s="10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s="10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s="10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s="1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s="10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s="10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s="10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s="10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s="10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s="10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s="10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s="10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s="10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s="1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s="10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s="10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s="10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s="10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s="10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s="10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s="10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s="10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s="10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s="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s="10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s="10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s="10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s="10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s="10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s="10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s="10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s="10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s="10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s="1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s="10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s="10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s="10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s="10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s="10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s="10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s="10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s="10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s="10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s="1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s="10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s="10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s="10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s="10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s="10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s="10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s="10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s="10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s="10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s="1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s="10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s="10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s="10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s="10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s="10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s="10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s="10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s="10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s="10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s="1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s="10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s="10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s="10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s="10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s="10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s="10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s="10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s="10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s="10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s="1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s="10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s="10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s="10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s="10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s="10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s="10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s="10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s="10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s="10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s="1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s="10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s="10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s="10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s="10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s="10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s="10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s="10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s="10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s="10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s="1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s="10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s="10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s="10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s="10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s="10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s="10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s="10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s="10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s="10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s="1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s="10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s="10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s="10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s="10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s="10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s="10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s="10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s="10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s="10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s="1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s="10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s="10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s="10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s="10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s="10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s="10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s="10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s="10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s="10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s="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s="10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s="10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s="10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s="10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s="10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s="10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s="10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s="10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s="10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s="1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s="10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s="10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s="10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s="10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s="10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s="10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s="10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s="10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s="10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s="1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s="10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s="10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s="10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s="10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s="10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s="10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s="10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s="10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s="10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s="1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s="10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s="10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s="10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s="10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s="10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s="10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s="10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s="10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s="10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s="1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s="10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s="10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s="10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s="10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s="10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s="10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s="10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s="10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s="10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s="1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s="10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s="10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s="10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s="10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s="10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s="10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s="10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s="10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s="10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s="1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s="10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s="10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s="10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s="10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s="10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s="10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s="10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s="10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s="10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s="1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s="10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s="10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s="10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s="10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s="10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s="10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s="10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s="10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s="10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s="1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s="10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s="10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s="10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s="10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s="10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s="10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s="10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s="10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s="10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s="1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s="10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s="10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s="10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s="10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s="10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s="10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s="10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s="10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s="10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s="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s="10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s="10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s="10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s="10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s="10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s="10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s="10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s="10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s="10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s="1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s="10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s="10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s="10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s="10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s="10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s="10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s="10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s="10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s="10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s="1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s="10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s="10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s="10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s="10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s="10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s="10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s="10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s="10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s="10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s="1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s="10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s="10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s="10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s="10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s="10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s="10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s="10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s="10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s="10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s="1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s="10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s="10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s="10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s="10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s="10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s="10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s="10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s="10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s="10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s="1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s="10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s="10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s="10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s="10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s="10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s="10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s="10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s="10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s="10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s="1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s="10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s="10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s="10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s="10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s="10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s="10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s="10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s="10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s="10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s="1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s="10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s="10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s="10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s="10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s="10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s="10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s="10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s="10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s="10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s="1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s="10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s="10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s="10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s="10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s="10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s="10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s="10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s="10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s="10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s="1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s="10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s="10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s="10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s="10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s="10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s="10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s="10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s="10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s="10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s="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s="10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s="10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s="10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s="10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s="10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s="10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s="10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s="10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s="10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s="1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s="10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s="10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s="10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s="10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s="10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s="10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s="10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s="10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s="10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s="1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s="10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s="10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s="10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s="10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s="10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s="10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s="10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s="10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s="10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s="1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s="10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s="10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s="10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s="10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s="10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s="10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s="10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s="10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s="10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s="1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s="10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s="10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s="10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s="10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s="10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s="10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s="10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s="10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s="10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s="1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s="10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s="10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s="10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s="10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s="10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s="10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s="10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s="10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s="10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s="1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s="10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s="10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s="10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s="10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s="10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s="10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s="10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s="10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s="10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s="1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s="10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s="10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s="10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s="10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s="10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s="10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s="10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s="10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s="10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s="1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s="10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s="10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s="10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s="10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s="10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s="10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s="10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s="10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s="10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s="1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s="10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s="10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s="10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s="10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s="10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s="10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s="10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s="10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s="10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s="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s="10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s="10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s="10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s="10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s="10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s="10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s="10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s="10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s="10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s="1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s="10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s="10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s="10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s="10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s="10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s="10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s="10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s="10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s="10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s="1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s="10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s="10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s="10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s="10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s="10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s="10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s="10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s="10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s="10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s="1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s="10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s="10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s="10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s="10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s="10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s="10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s="10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s="10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s="10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s="1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s="10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s="10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s="10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s="10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s="10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s="10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s="10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s="10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s="10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s="1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s="10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s="10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s="10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s="10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s="10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s="10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s="10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s="10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s="10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s="1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s="10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s="10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s="10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s="10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s="10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s="10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s="10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s="10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s="10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s="1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s="10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s="10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s="10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s="10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s="10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s="10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s="10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s="10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s="10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s="1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s="10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s="10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s="10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s="10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s="10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s="10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s="10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s="10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s="10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s="1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s="10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s="10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s="10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s="10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s="10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s="10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s="10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s="10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s="10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s="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s="10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s="10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s="10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s="10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s="10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83ADF89C-751E-CD45-A464-4684C54B2D2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3366FF"/>
      </colorScale>
    </cfRule>
  </conditionalFormatting>
  <pageMargins left="0.7" right="0.7" top="0.75" bottom="0.75" header="0.3" footer="0.3"/>
  <pageSetup orientation="landscape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DAA53-4BF1-3D45-983D-751A291938DC}">
  <dimension ref="A1:C14"/>
  <sheetViews>
    <sheetView workbookViewId="0">
      <selection activeCell="E10" sqref="E10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34">
        <f>AVERAGE('Successful US Kickstarters'!D:D)</f>
        <v>5048.8786407766993</v>
      </c>
      <c r="C2" s="34">
        <f>AVERAGE('Failed US Kickstarters'!D:D)</f>
        <v>10554.212</v>
      </c>
    </row>
    <row r="3" spans="1:3" x14ac:dyDescent="0.2">
      <c r="A3" t="s">
        <v>8387</v>
      </c>
      <c r="B3" s="34">
        <f>MEDIAN('Successful US Kickstarters'!D:D)</f>
        <v>3000</v>
      </c>
      <c r="C3" s="34">
        <f>MEDIAN('Failed US Kickstarters'!D:D)</f>
        <v>5000</v>
      </c>
    </row>
    <row r="4" spans="1:3" x14ac:dyDescent="0.2">
      <c r="A4" t="s">
        <v>8392</v>
      </c>
      <c r="B4" s="34">
        <f>_xlfn.STDEV.P('Successful US Kickstarters'!D:D)</f>
        <v>7748.7537726373303</v>
      </c>
      <c r="C4" s="34">
        <f>_xlfn.STDEV.P('Failed US Kickstarters'!D:D)</f>
        <v>21967.731061515115</v>
      </c>
    </row>
    <row r="5" spans="1:3" x14ac:dyDescent="0.2">
      <c r="A5" t="s">
        <v>8393</v>
      </c>
      <c r="B5" s="34">
        <f>_xlfn.QUARTILE.EXC('Successful US Kickstarters'!D:D, 3)</f>
        <v>5000</v>
      </c>
      <c r="C5" s="34">
        <f>_xlfn.QUARTILE.EXC('Failed US Kickstarters'!D:D, 3)</f>
        <v>10000</v>
      </c>
    </row>
    <row r="6" spans="1:3" x14ac:dyDescent="0.2">
      <c r="A6" t="s">
        <v>8394</v>
      </c>
      <c r="B6" s="34">
        <f>_xlfn.QUARTILE.EXC('Successful US Kickstarters'!D:D, 1)</f>
        <v>1500</v>
      </c>
      <c r="C6" s="34">
        <f>_xlfn.QUARTILE.EXC('Failed US Kickstarters'!D:D, 1)</f>
        <v>2000</v>
      </c>
    </row>
    <row r="7" spans="1:3" x14ac:dyDescent="0.2">
      <c r="A7" t="s">
        <v>8395</v>
      </c>
      <c r="B7" s="34">
        <f>B5-B6</f>
        <v>3500</v>
      </c>
      <c r="C7" s="34">
        <f>C5-C6</f>
        <v>8000</v>
      </c>
    </row>
    <row r="8" spans="1:3" x14ac:dyDescent="0.2">
      <c r="B8" s="34"/>
      <c r="C8" s="34"/>
    </row>
    <row r="9" spans="1:3" x14ac:dyDescent="0.2">
      <c r="A9" t="s">
        <v>8388</v>
      </c>
      <c r="B9" s="34">
        <f>AVERAGE('Successful US Kickstarters'!E:E)</f>
        <v>5601.5458009708727</v>
      </c>
      <c r="C9" s="34">
        <f>AVERAGE('Failed US Kickstarters'!E:E)</f>
        <v>558.65484000000004</v>
      </c>
    </row>
    <row r="10" spans="1:3" x14ac:dyDescent="0.2">
      <c r="A10" t="s">
        <v>8389</v>
      </c>
      <c r="B10" s="34">
        <f>MEDIAN('Successful US Kickstarters'!E:E)</f>
        <v>3167.5</v>
      </c>
      <c r="C10" s="34">
        <f>MEDIAN('Failed US Kickstarters'!E:E)</f>
        <v>103</v>
      </c>
    </row>
    <row r="11" spans="1:3" x14ac:dyDescent="0.2">
      <c r="A11" t="s">
        <v>8396</v>
      </c>
      <c r="B11" s="34">
        <f>_xlfn.STDEV.P('Successful US Kickstarters'!E:E)</f>
        <v>8334.5731699164608</v>
      </c>
      <c r="C11" s="34">
        <f>_xlfn.STDEV.P('Failed US Kickstarters'!E:E)</f>
        <v>1330.5230280400915</v>
      </c>
    </row>
    <row r="12" spans="1:3" x14ac:dyDescent="0.2">
      <c r="A12" t="s">
        <v>8397</v>
      </c>
      <c r="B12" s="34">
        <f>_xlfn.QUARTILE.EXC('Successful US Kickstarters'!E:E, 3)</f>
        <v>5699</v>
      </c>
      <c r="C12" s="34">
        <f>_xlfn.QUARTILE.EXC('Failed US Kickstarters'!E:E, 3)</f>
        <v>501</v>
      </c>
    </row>
    <row r="13" spans="1:3" x14ac:dyDescent="0.2">
      <c r="A13" t="s">
        <v>8398</v>
      </c>
      <c r="B13" s="34">
        <f>_xlfn.QUARTILE.EXC('Successful US Kickstarters'!E:E, 1)</f>
        <v>1716.5074999999999</v>
      </c>
      <c r="C13" s="34">
        <f>_xlfn.QUARTILE.EXC('Failed US Kickstarters'!E:E, 1)</f>
        <v>9.25</v>
      </c>
    </row>
    <row r="14" spans="1:3" x14ac:dyDescent="0.2">
      <c r="A14" t="s">
        <v>8399</v>
      </c>
      <c r="B14" s="34">
        <f>B12-B13</f>
        <v>3982.4925000000003</v>
      </c>
      <c r="C14" s="34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4E1B3-D993-D14F-9EBA-F7C5AE2D9800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8384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8383</v>
      </c>
      <c r="R1" s="19" t="s">
        <v>8358</v>
      </c>
      <c r="S1" s="24" t="s">
        <v>8365</v>
      </c>
      <c r="T1" s="19" t="s">
        <v>8366</v>
      </c>
    </row>
    <row r="2" spans="1:20" ht="224" x14ac:dyDescent="0.2">
      <c r="A2" s="25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33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30">
        <v>0</v>
      </c>
      <c r="P2" s="25">
        <v>0</v>
      </c>
      <c r="Q2" s="31" t="s">
        <v>8315</v>
      </c>
      <c r="R2" s="31" t="s">
        <v>8316</v>
      </c>
      <c r="S2" s="32">
        <v>42492</v>
      </c>
      <c r="T2" s="32">
        <v>42534</v>
      </c>
    </row>
    <row r="3" spans="1:20" ht="192" x14ac:dyDescent="0.2">
      <c r="A3" s="25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33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30">
        <v>32</v>
      </c>
      <c r="P3" s="25">
        <v>60.67</v>
      </c>
      <c r="Q3" s="31" t="s">
        <v>8315</v>
      </c>
      <c r="R3" s="31" t="s">
        <v>8316</v>
      </c>
      <c r="S3" s="32">
        <v>42103</v>
      </c>
      <c r="T3" s="32">
        <v>42163</v>
      </c>
    </row>
    <row r="4" spans="1:20" ht="224" x14ac:dyDescent="0.2">
      <c r="A4" s="25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33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30">
        <v>0</v>
      </c>
      <c r="P4" s="25">
        <v>0</v>
      </c>
      <c r="Q4" s="31" t="s">
        <v>8315</v>
      </c>
      <c r="R4" s="31" t="s">
        <v>8316</v>
      </c>
      <c r="S4" s="32">
        <v>42108</v>
      </c>
      <c r="T4" s="32">
        <v>42153</v>
      </c>
    </row>
    <row r="5" spans="1:20" ht="192" x14ac:dyDescent="0.2">
      <c r="A5" s="25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33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30">
        <v>0</v>
      </c>
      <c r="P5" s="25">
        <v>0</v>
      </c>
      <c r="Q5" s="31" t="s">
        <v>8315</v>
      </c>
      <c r="R5" s="31" t="s">
        <v>8316</v>
      </c>
      <c r="S5" s="32">
        <v>42453</v>
      </c>
      <c r="T5" s="32">
        <v>42513</v>
      </c>
    </row>
    <row r="6" spans="1:20" ht="224" x14ac:dyDescent="0.2">
      <c r="A6" s="25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33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30">
        <v>0</v>
      </c>
      <c r="P6" s="25">
        <v>23.33</v>
      </c>
      <c r="Q6" s="31" t="s">
        <v>8315</v>
      </c>
      <c r="R6" s="31" t="s">
        <v>8316</v>
      </c>
      <c r="S6" s="32">
        <v>42123</v>
      </c>
      <c r="T6" s="32">
        <v>42153</v>
      </c>
    </row>
    <row r="7" spans="1:20" ht="192" x14ac:dyDescent="0.2">
      <c r="A7" s="25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33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30">
        <v>4</v>
      </c>
      <c r="P7" s="25">
        <v>23.92</v>
      </c>
      <c r="Q7" s="31" t="s">
        <v>8315</v>
      </c>
      <c r="R7" s="31" t="s">
        <v>8316</v>
      </c>
      <c r="S7" s="32">
        <v>41858</v>
      </c>
      <c r="T7" s="32">
        <v>41888</v>
      </c>
    </row>
    <row r="8" spans="1:20" ht="176" x14ac:dyDescent="0.2">
      <c r="A8" s="25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33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30">
        <v>2</v>
      </c>
      <c r="P8" s="25">
        <v>15.83</v>
      </c>
      <c r="Q8" s="31" t="s">
        <v>8315</v>
      </c>
      <c r="R8" s="31" t="s">
        <v>8316</v>
      </c>
      <c r="S8" s="32">
        <v>41781</v>
      </c>
      <c r="T8" s="32">
        <v>41811</v>
      </c>
    </row>
    <row r="9" spans="1:20" ht="256" x14ac:dyDescent="0.2">
      <c r="A9" s="25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33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30">
        <v>50</v>
      </c>
      <c r="P9" s="25">
        <v>60</v>
      </c>
      <c r="Q9" s="31" t="s">
        <v>8315</v>
      </c>
      <c r="R9" s="31" t="s">
        <v>8316</v>
      </c>
      <c r="S9" s="32">
        <v>42370</v>
      </c>
      <c r="T9" s="32">
        <v>42398</v>
      </c>
    </row>
    <row r="10" spans="1:20" ht="208" x14ac:dyDescent="0.2">
      <c r="A10" s="25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33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30">
        <v>5</v>
      </c>
      <c r="P10" s="25">
        <v>24.33</v>
      </c>
      <c r="Q10" s="31" t="s">
        <v>8315</v>
      </c>
      <c r="R10" s="31" t="s">
        <v>8316</v>
      </c>
      <c r="S10" s="32">
        <v>42165</v>
      </c>
      <c r="T10" s="32">
        <v>42224</v>
      </c>
    </row>
    <row r="11" spans="1:20" ht="208" x14ac:dyDescent="0.2">
      <c r="A11" s="25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33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30">
        <v>7</v>
      </c>
      <c r="P11" s="25">
        <v>29.56</v>
      </c>
      <c r="Q11" s="31" t="s">
        <v>8315</v>
      </c>
      <c r="R11" s="31" t="s">
        <v>8316</v>
      </c>
      <c r="S11" s="32">
        <v>42480</v>
      </c>
      <c r="T11" s="32">
        <v>42540</v>
      </c>
    </row>
    <row r="12" spans="1:20" ht="176" x14ac:dyDescent="0.2">
      <c r="A12" s="25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33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30">
        <v>0</v>
      </c>
      <c r="P12" s="25">
        <v>18.329999999999998</v>
      </c>
      <c r="Q12" s="31" t="s">
        <v>8315</v>
      </c>
      <c r="R12" s="31" t="s">
        <v>8316</v>
      </c>
      <c r="S12" s="32">
        <v>41784</v>
      </c>
      <c r="T12" s="32">
        <v>41814</v>
      </c>
    </row>
    <row r="13" spans="1:20" ht="208" x14ac:dyDescent="0.2">
      <c r="A13" s="25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33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30">
        <v>0</v>
      </c>
      <c r="P13" s="25">
        <v>20</v>
      </c>
      <c r="Q13" s="31" t="s">
        <v>8315</v>
      </c>
      <c r="R13" s="31" t="s">
        <v>8316</v>
      </c>
      <c r="S13" s="32">
        <v>41831</v>
      </c>
      <c r="T13" s="32">
        <v>41891</v>
      </c>
    </row>
    <row r="14" spans="1:20" ht="176" x14ac:dyDescent="0.2">
      <c r="A14" s="25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33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30">
        <v>0</v>
      </c>
      <c r="P14" s="25">
        <v>0</v>
      </c>
      <c r="Q14" s="31" t="s">
        <v>8315</v>
      </c>
      <c r="R14" s="31" t="s">
        <v>8316</v>
      </c>
      <c r="S14" s="32">
        <v>41950</v>
      </c>
      <c r="T14" s="32">
        <v>42010</v>
      </c>
    </row>
    <row r="15" spans="1:20" ht="192" x14ac:dyDescent="0.2">
      <c r="A15" s="25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33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30">
        <v>1</v>
      </c>
      <c r="P15" s="25">
        <v>22.5</v>
      </c>
      <c r="Q15" s="31" t="s">
        <v>8315</v>
      </c>
      <c r="R15" s="31" t="s">
        <v>8316</v>
      </c>
      <c r="S15" s="32">
        <v>42627</v>
      </c>
      <c r="T15" s="32">
        <v>42657</v>
      </c>
    </row>
    <row r="16" spans="1:20" ht="224" x14ac:dyDescent="0.2">
      <c r="A16" s="25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33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30">
        <v>20</v>
      </c>
      <c r="P16" s="25">
        <v>50.4</v>
      </c>
      <c r="Q16" s="31" t="s">
        <v>8315</v>
      </c>
      <c r="R16" s="31" t="s">
        <v>8316</v>
      </c>
      <c r="S16" s="32">
        <v>42531</v>
      </c>
      <c r="T16" s="32">
        <v>42555</v>
      </c>
    </row>
    <row r="17" spans="1:20" ht="224" x14ac:dyDescent="0.2">
      <c r="A17" s="25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33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30">
        <v>42</v>
      </c>
      <c r="P17" s="25">
        <v>105.03</v>
      </c>
      <c r="Q17" s="31" t="s">
        <v>8315</v>
      </c>
      <c r="R17" s="31" t="s">
        <v>8316</v>
      </c>
      <c r="S17" s="32">
        <v>42618</v>
      </c>
      <c r="T17" s="32">
        <v>42648</v>
      </c>
    </row>
    <row r="18" spans="1:20" ht="224" x14ac:dyDescent="0.2">
      <c r="A18" s="25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33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30">
        <v>1</v>
      </c>
      <c r="P18" s="25">
        <v>35.4</v>
      </c>
      <c r="Q18" s="31" t="s">
        <v>8315</v>
      </c>
      <c r="R18" s="31" t="s">
        <v>8316</v>
      </c>
      <c r="S18" s="32">
        <v>42540</v>
      </c>
      <c r="T18" s="32">
        <v>42570</v>
      </c>
    </row>
    <row r="19" spans="1:20" ht="192" x14ac:dyDescent="0.2">
      <c r="A19" s="25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33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30">
        <v>15</v>
      </c>
      <c r="P19" s="25">
        <v>83.33</v>
      </c>
      <c r="Q19" s="31" t="s">
        <v>8315</v>
      </c>
      <c r="R19" s="31" t="s">
        <v>8316</v>
      </c>
      <c r="S19" s="32">
        <v>41746</v>
      </c>
      <c r="T19" s="32">
        <v>41776</v>
      </c>
    </row>
    <row r="20" spans="1:20" ht="160" x14ac:dyDescent="0.2">
      <c r="A20" s="25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33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30">
        <v>5</v>
      </c>
      <c r="P20" s="25">
        <v>35.92</v>
      </c>
      <c r="Q20" s="31" t="s">
        <v>8315</v>
      </c>
      <c r="R20" s="31" t="s">
        <v>8316</v>
      </c>
      <c r="S20" s="32">
        <v>41974</v>
      </c>
      <c r="T20" s="32">
        <v>41994</v>
      </c>
    </row>
    <row r="21" spans="1:20" ht="176" x14ac:dyDescent="0.2">
      <c r="A21" s="25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33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30">
        <v>0</v>
      </c>
      <c r="P21" s="25">
        <v>0</v>
      </c>
      <c r="Q21" s="31" t="s">
        <v>8315</v>
      </c>
      <c r="R21" s="31" t="s">
        <v>8316</v>
      </c>
      <c r="S21" s="32">
        <v>42115</v>
      </c>
      <c r="T21" s="32">
        <v>42175</v>
      </c>
    </row>
    <row r="22" spans="1:20" ht="224" x14ac:dyDescent="0.2">
      <c r="A22" s="25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33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30">
        <v>38</v>
      </c>
      <c r="P22" s="25">
        <v>119.13</v>
      </c>
      <c r="Q22" s="31" t="s">
        <v>8315</v>
      </c>
      <c r="R22" s="31" t="s">
        <v>8316</v>
      </c>
      <c r="S22" s="32">
        <v>42002</v>
      </c>
      <c r="T22" s="32">
        <v>42032</v>
      </c>
    </row>
    <row r="23" spans="1:20" ht="192" x14ac:dyDescent="0.2">
      <c r="A23" s="25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33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30">
        <v>5</v>
      </c>
      <c r="P23" s="25">
        <v>90.33</v>
      </c>
      <c r="Q23" s="31" t="s">
        <v>8315</v>
      </c>
      <c r="R23" s="31" t="s">
        <v>8316</v>
      </c>
      <c r="S23" s="32">
        <v>42722</v>
      </c>
      <c r="T23" s="32">
        <v>42752</v>
      </c>
    </row>
    <row r="24" spans="1:20" ht="192" x14ac:dyDescent="0.2">
      <c r="A24" s="25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33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30">
        <v>0</v>
      </c>
      <c r="P24" s="25">
        <v>2.33</v>
      </c>
      <c r="Q24" s="31" t="s">
        <v>8315</v>
      </c>
      <c r="R24" s="31" t="s">
        <v>8316</v>
      </c>
      <c r="S24" s="32">
        <v>42465</v>
      </c>
      <c r="T24" s="32">
        <v>42495</v>
      </c>
    </row>
    <row r="25" spans="1:20" ht="176" x14ac:dyDescent="0.2">
      <c r="A25" s="25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33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30">
        <v>0</v>
      </c>
      <c r="P25" s="25">
        <v>0</v>
      </c>
      <c r="Q25" s="31" t="s">
        <v>8315</v>
      </c>
      <c r="R25" s="31" t="s">
        <v>8316</v>
      </c>
      <c r="S25" s="32">
        <v>42171</v>
      </c>
      <c r="T25" s="32">
        <v>42201</v>
      </c>
    </row>
    <row r="26" spans="1:20" ht="192" x14ac:dyDescent="0.2">
      <c r="A26" s="25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33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30">
        <v>11</v>
      </c>
      <c r="P26" s="25">
        <v>108.33</v>
      </c>
      <c r="Q26" s="31" t="s">
        <v>8315</v>
      </c>
      <c r="R26" s="31" t="s">
        <v>8316</v>
      </c>
      <c r="S26" s="32">
        <v>42672</v>
      </c>
      <c r="T26" s="32">
        <v>42704</v>
      </c>
    </row>
    <row r="27" spans="1:20" ht="176" x14ac:dyDescent="0.2">
      <c r="A27" s="25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33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30">
        <v>0</v>
      </c>
      <c r="P27" s="25">
        <v>29</v>
      </c>
      <c r="Q27" s="31" t="s">
        <v>8315</v>
      </c>
      <c r="R27" s="31" t="s">
        <v>8316</v>
      </c>
      <c r="S27" s="32">
        <v>42359</v>
      </c>
      <c r="T27" s="32">
        <v>42389</v>
      </c>
    </row>
    <row r="28" spans="1:20" ht="208" x14ac:dyDescent="0.2">
      <c r="A28" s="25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33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30">
        <v>23</v>
      </c>
      <c r="P28" s="25">
        <v>96.55</v>
      </c>
      <c r="Q28" s="31" t="s">
        <v>8315</v>
      </c>
      <c r="R28" s="31" t="s">
        <v>8316</v>
      </c>
      <c r="S28" s="32">
        <v>42192</v>
      </c>
      <c r="T28" s="32">
        <v>42236</v>
      </c>
    </row>
    <row r="29" spans="1:20" ht="192" x14ac:dyDescent="0.2">
      <c r="A29" s="25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33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30">
        <v>0</v>
      </c>
      <c r="P29" s="25">
        <v>0</v>
      </c>
      <c r="Q29" s="31" t="s">
        <v>8315</v>
      </c>
      <c r="R29" s="31" t="s">
        <v>8316</v>
      </c>
      <c r="S29" s="32">
        <v>41916</v>
      </c>
      <c r="T29" s="32">
        <v>41976</v>
      </c>
    </row>
    <row r="30" spans="1:20" ht="208" x14ac:dyDescent="0.2">
      <c r="A30" s="25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33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30">
        <v>34</v>
      </c>
      <c r="P30" s="25">
        <v>63</v>
      </c>
      <c r="Q30" s="31" t="s">
        <v>8315</v>
      </c>
      <c r="R30" s="31" t="s">
        <v>8316</v>
      </c>
      <c r="S30" s="32">
        <v>42461</v>
      </c>
      <c r="T30" s="32">
        <v>42491</v>
      </c>
    </row>
    <row r="31" spans="1:20" ht="224" x14ac:dyDescent="0.2">
      <c r="A31" s="25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33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30">
        <v>19</v>
      </c>
      <c r="P31" s="25">
        <v>381.6</v>
      </c>
      <c r="Q31" s="31" t="s">
        <v>8315</v>
      </c>
      <c r="R31" s="31" t="s">
        <v>8316</v>
      </c>
      <c r="S31" s="32">
        <v>42370</v>
      </c>
      <c r="T31" s="32">
        <v>42406</v>
      </c>
    </row>
    <row r="32" spans="1:20" ht="144" x14ac:dyDescent="0.2">
      <c r="A32" s="25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33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30">
        <v>0</v>
      </c>
      <c r="P32" s="25">
        <v>46.25</v>
      </c>
      <c r="Q32" s="31" t="s">
        <v>8315</v>
      </c>
      <c r="R32" s="31" t="s">
        <v>8316</v>
      </c>
      <c r="S32" s="32">
        <v>41948</v>
      </c>
      <c r="T32" s="32">
        <v>41978</v>
      </c>
    </row>
    <row r="33" spans="1:20" ht="128" x14ac:dyDescent="0.2">
      <c r="A33" s="25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33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30">
        <v>33</v>
      </c>
      <c r="P33" s="25">
        <v>26</v>
      </c>
      <c r="Q33" s="31" t="s">
        <v>8315</v>
      </c>
      <c r="R33" s="31" t="s">
        <v>8316</v>
      </c>
      <c r="S33" s="32">
        <v>42047</v>
      </c>
      <c r="T33" s="32">
        <v>42077</v>
      </c>
    </row>
    <row r="34" spans="1:20" ht="192" x14ac:dyDescent="0.2">
      <c r="A34" s="25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33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30">
        <v>5</v>
      </c>
      <c r="P34" s="25">
        <v>10</v>
      </c>
      <c r="Q34" s="31" t="s">
        <v>8315</v>
      </c>
      <c r="R34" s="31" t="s">
        <v>8316</v>
      </c>
      <c r="S34" s="32">
        <v>42261</v>
      </c>
      <c r="T34" s="32">
        <v>42266</v>
      </c>
    </row>
    <row r="35" spans="1:20" ht="224" x14ac:dyDescent="0.2">
      <c r="A35" s="25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33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30">
        <v>0</v>
      </c>
      <c r="P35" s="25">
        <v>5</v>
      </c>
      <c r="Q35" s="31" t="s">
        <v>8315</v>
      </c>
      <c r="R35" s="31" t="s">
        <v>8316</v>
      </c>
      <c r="S35" s="32">
        <v>41985</v>
      </c>
      <c r="T35" s="32">
        <v>42015</v>
      </c>
    </row>
    <row r="36" spans="1:20" ht="208" x14ac:dyDescent="0.2">
      <c r="A36" s="25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33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30">
        <v>0</v>
      </c>
      <c r="P36" s="25">
        <v>0</v>
      </c>
      <c r="Q36" s="31" t="s">
        <v>8315</v>
      </c>
      <c r="R36" s="31" t="s">
        <v>8316</v>
      </c>
      <c r="S36" s="32">
        <v>41922</v>
      </c>
      <c r="T36" s="32">
        <v>41930</v>
      </c>
    </row>
    <row r="37" spans="1:20" ht="208" x14ac:dyDescent="0.2">
      <c r="A37" s="25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33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30">
        <v>38</v>
      </c>
      <c r="P37" s="25">
        <v>81.569999999999993</v>
      </c>
      <c r="Q37" s="31" t="s">
        <v>8315</v>
      </c>
      <c r="R37" s="31" t="s">
        <v>8316</v>
      </c>
      <c r="S37" s="32">
        <v>41850</v>
      </c>
      <c r="T37" s="32">
        <v>41880</v>
      </c>
    </row>
    <row r="38" spans="1:20" ht="224" x14ac:dyDescent="0.2">
      <c r="A38" s="25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33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30">
        <v>1</v>
      </c>
      <c r="P38" s="25">
        <v>7</v>
      </c>
      <c r="Q38" s="31" t="s">
        <v>8315</v>
      </c>
      <c r="R38" s="31" t="s">
        <v>8316</v>
      </c>
      <c r="S38" s="32">
        <v>41831</v>
      </c>
      <c r="T38" s="32">
        <v>41860</v>
      </c>
    </row>
    <row r="39" spans="1:20" ht="192" x14ac:dyDescent="0.2">
      <c r="A39" s="25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33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30">
        <v>3</v>
      </c>
      <c r="P39" s="25">
        <v>27.3</v>
      </c>
      <c r="Q39" s="31" t="s">
        <v>8315</v>
      </c>
      <c r="R39" s="31" t="s">
        <v>8316</v>
      </c>
      <c r="S39" s="32">
        <v>42415</v>
      </c>
      <c r="T39" s="32">
        <v>42475</v>
      </c>
    </row>
    <row r="40" spans="1:20" ht="192" x14ac:dyDescent="0.2">
      <c r="A40" s="25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33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30">
        <v>9</v>
      </c>
      <c r="P40" s="25">
        <v>29.41</v>
      </c>
      <c r="Q40" s="31" t="s">
        <v>8315</v>
      </c>
      <c r="R40" s="31" t="s">
        <v>8316</v>
      </c>
      <c r="S40" s="32">
        <v>41869</v>
      </c>
      <c r="T40" s="32">
        <v>41876</v>
      </c>
    </row>
    <row r="41" spans="1:20" ht="80" x14ac:dyDescent="0.2">
      <c r="A41" s="25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33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30">
        <v>1</v>
      </c>
      <c r="P41" s="25">
        <v>12.5</v>
      </c>
      <c r="Q41" s="31" t="s">
        <v>8315</v>
      </c>
      <c r="R41" s="31" t="s">
        <v>8316</v>
      </c>
      <c r="S41" s="32">
        <v>41953</v>
      </c>
      <c r="T41" s="32">
        <v>42013</v>
      </c>
    </row>
    <row r="42" spans="1:20" ht="80" x14ac:dyDescent="0.2">
      <c r="A42" s="25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33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30">
        <v>0</v>
      </c>
      <c r="P42" s="25">
        <v>0</v>
      </c>
      <c r="Q42" s="31" t="s">
        <v>8315</v>
      </c>
      <c r="R42" s="31" t="s">
        <v>8316</v>
      </c>
      <c r="S42" s="32">
        <v>42037</v>
      </c>
      <c r="T42" s="32">
        <v>42097</v>
      </c>
    </row>
    <row r="43" spans="1:20" ht="208" x14ac:dyDescent="0.2">
      <c r="A43" s="25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33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30">
        <v>5</v>
      </c>
      <c r="P43" s="25">
        <v>5.75</v>
      </c>
      <c r="Q43" s="31" t="s">
        <v>8315</v>
      </c>
      <c r="R43" s="31" t="s">
        <v>8316</v>
      </c>
      <c r="S43" s="32">
        <v>41811</v>
      </c>
      <c r="T43" s="32">
        <v>41812</v>
      </c>
    </row>
    <row r="44" spans="1:20" ht="128" x14ac:dyDescent="0.2">
      <c r="A44" s="25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33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30">
        <v>21</v>
      </c>
      <c r="P44" s="25">
        <v>52.08</v>
      </c>
      <c r="Q44" s="31" t="s">
        <v>8315</v>
      </c>
      <c r="R44" s="31" t="s">
        <v>8316</v>
      </c>
      <c r="S44" s="32">
        <v>42701</v>
      </c>
      <c r="T44" s="32">
        <v>42716</v>
      </c>
    </row>
    <row r="45" spans="1:20" ht="192" x14ac:dyDescent="0.2">
      <c r="A45" s="25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33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30">
        <v>5</v>
      </c>
      <c r="P45" s="25">
        <v>183.33</v>
      </c>
      <c r="Q45" s="31" t="s">
        <v>8315</v>
      </c>
      <c r="R45" s="31" t="s">
        <v>8316</v>
      </c>
      <c r="S45" s="32">
        <v>42258</v>
      </c>
      <c r="T45" s="32">
        <v>42288</v>
      </c>
    </row>
    <row r="46" spans="1:20" ht="224" x14ac:dyDescent="0.2">
      <c r="A46" s="25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33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30">
        <v>4</v>
      </c>
      <c r="P46" s="25">
        <v>26.33</v>
      </c>
      <c r="Q46" s="31" t="s">
        <v>8315</v>
      </c>
      <c r="R46" s="31" t="s">
        <v>8316</v>
      </c>
      <c r="S46" s="32">
        <v>42278</v>
      </c>
      <c r="T46" s="32">
        <v>42308</v>
      </c>
    </row>
    <row r="47" spans="1:20" ht="224" x14ac:dyDescent="0.2">
      <c r="A47" s="25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33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30">
        <v>0</v>
      </c>
      <c r="P47" s="25">
        <v>0</v>
      </c>
      <c r="Q47" s="31" t="s">
        <v>8315</v>
      </c>
      <c r="R47" s="31" t="s">
        <v>8316</v>
      </c>
      <c r="S47" s="32">
        <v>42515</v>
      </c>
      <c r="T47" s="32">
        <v>42575</v>
      </c>
    </row>
    <row r="48" spans="1:20" ht="224" x14ac:dyDescent="0.2">
      <c r="A48" s="25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33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30">
        <v>62</v>
      </c>
      <c r="P48" s="25">
        <v>486.43</v>
      </c>
      <c r="Q48" s="31" t="s">
        <v>8315</v>
      </c>
      <c r="R48" s="31" t="s">
        <v>8316</v>
      </c>
      <c r="S48" s="32">
        <v>41830</v>
      </c>
      <c r="T48" s="32">
        <v>41860</v>
      </c>
    </row>
    <row r="49" spans="1:20" ht="176" x14ac:dyDescent="0.2">
      <c r="A49" s="25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33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30">
        <v>1</v>
      </c>
      <c r="P49" s="25">
        <v>3</v>
      </c>
      <c r="Q49" s="31" t="s">
        <v>8315</v>
      </c>
      <c r="R49" s="31" t="s">
        <v>8316</v>
      </c>
      <c r="S49" s="32">
        <v>41982</v>
      </c>
      <c r="T49" s="32">
        <v>42042</v>
      </c>
    </row>
    <row r="50" spans="1:20" ht="160" x14ac:dyDescent="0.2">
      <c r="A50" s="25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33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30">
        <v>0</v>
      </c>
      <c r="P50" s="25">
        <v>25</v>
      </c>
      <c r="Q50" s="31" t="s">
        <v>8315</v>
      </c>
      <c r="R50" s="31" t="s">
        <v>8316</v>
      </c>
      <c r="S50" s="32">
        <v>42210</v>
      </c>
      <c r="T50" s="32">
        <v>42240</v>
      </c>
    </row>
    <row r="51" spans="1:20" ht="208" x14ac:dyDescent="0.2">
      <c r="A51" s="25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33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30">
        <v>1</v>
      </c>
      <c r="P51" s="25">
        <v>9.75</v>
      </c>
      <c r="Q51" s="31" t="s">
        <v>8315</v>
      </c>
      <c r="R51" s="31" t="s">
        <v>8316</v>
      </c>
      <c r="S51" s="32">
        <v>42196</v>
      </c>
      <c r="T51" s="32">
        <v>42256</v>
      </c>
    </row>
    <row r="52" spans="1:20" ht="192" x14ac:dyDescent="0.2">
      <c r="A52" s="25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33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30">
        <v>18</v>
      </c>
      <c r="P52" s="25">
        <v>36.590000000000003</v>
      </c>
      <c r="Q52" s="31" t="s">
        <v>8315</v>
      </c>
      <c r="R52" s="31" t="s">
        <v>8316</v>
      </c>
      <c r="S52" s="32">
        <v>42606</v>
      </c>
      <c r="T52" s="32">
        <v>42620</v>
      </c>
    </row>
    <row r="53" spans="1:20" ht="240" x14ac:dyDescent="0.2">
      <c r="A53" s="25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33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30">
        <v>9</v>
      </c>
      <c r="P53" s="25">
        <v>80.709999999999994</v>
      </c>
      <c r="Q53" s="31" t="s">
        <v>8315</v>
      </c>
      <c r="R53" s="31" t="s">
        <v>8316</v>
      </c>
      <c r="S53" s="32">
        <v>42199</v>
      </c>
      <c r="T53" s="32">
        <v>42217</v>
      </c>
    </row>
    <row r="54" spans="1:20" ht="192" x14ac:dyDescent="0.2">
      <c r="A54" s="25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33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30">
        <v>0</v>
      </c>
      <c r="P54" s="25">
        <v>1</v>
      </c>
      <c r="Q54" s="31" t="s">
        <v>8315</v>
      </c>
      <c r="R54" s="31" t="s">
        <v>8316</v>
      </c>
      <c r="S54" s="32">
        <v>42444</v>
      </c>
      <c r="T54" s="32">
        <v>42504</v>
      </c>
    </row>
    <row r="55" spans="1:20" ht="224" x14ac:dyDescent="0.2">
      <c r="A55" s="25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33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30">
        <v>3</v>
      </c>
      <c r="P55" s="25">
        <v>52.8</v>
      </c>
      <c r="Q55" s="31" t="s">
        <v>8315</v>
      </c>
      <c r="R55" s="31" t="s">
        <v>8316</v>
      </c>
      <c r="S55" s="32">
        <v>42499</v>
      </c>
      <c r="T55" s="32">
        <v>42529</v>
      </c>
    </row>
    <row r="56" spans="1:20" ht="208" x14ac:dyDescent="0.2">
      <c r="A56" s="25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33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30">
        <v>0</v>
      </c>
      <c r="P56" s="25">
        <v>20</v>
      </c>
      <c r="Q56" s="31" t="s">
        <v>8315</v>
      </c>
      <c r="R56" s="31" t="s">
        <v>8316</v>
      </c>
      <c r="S56" s="32">
        <v>41929</v>
      </c>
      <c r="T56" s="32">
        <v>41968</v>
      </c>
    </row>
    <row r="57" spans="1:20" ht="208" x14ac:dyDescent="0.2">
      <c r="A57" s="25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33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30">
        <v>37</v>
      </c>
      <c r="P57" s="25">
        <v>46.93</v>
      </c>
      <c r="Q57" s="31" t="s">
        <v>8315</v>
      </c>
      <c r="R57" s="31" t="s">
        <v>8316</v>
      </c>
      <c r="S57" s="32">
        <v>42142</v>
      </c>
      <c r="T57" s="32">
        <v>42182</v>
      </c>
    </row>
    <row r="58" spans="1:20" ht="192" x14ac:dyDescent="0.2">
      <c r="A58" s="25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33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30">
        <v>14</v>
      </c>
      <c r="P58" s="25">
        <v>78.08</v>
      </c>
      <c r="Q58" s="31" t="s">
        <v>8315</v>
      </c>
      <c r="R58" s="31" t="s">
        <v>8316</v>
      </c>
      <c r="S58" s="32">
        <v>42354</v>
      </c>
      <c r="T58" s="32">
        <v>42384</v>
      </c>
    </row>
    <row r="59" spans="1:20" ht="208" x14ac:dyDescent="0.2">
      <c r="A59" s="25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33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30">
        <v>0</v>
      </c>
      <c r="P59" s="25">
        <v>1</v>
      </c>
      <c r="Q59" s="31" t="s">
        <v>8315</v>
      </c>
      <c r="R59" s="31" t="s">
        <v>8316</v>
      </c>
      <c r="S59" s="32">
        <v>41828</v>
      </c>
      <c r="T59" s="32">
        <v>41888</v>
      </c>
    </row>
    <row r="60" spans="1:20" ht="240" x14ac:dyDescent="0.2">
      <c r="A60" s="25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33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30">
        <v>22</v>
      </c>
      <c r="P60" s="25">
        <v>48.56</v>
      </c>
      <c r="Q60" s="31" t="s">
        <v>8315</v>
      </c>
      <c r="R60" s="31" t="s">
        <v>8316</v>
      </c>
      <c r="S60" s="32">
        <v>42245</v>
      </c>
      <c r="T60" s="32">
        <v>42263</v>
      </c>
    </row>
    <row r="61" spans="1:20" ht="208" x14ac:dyDescent="0.2">
      <c r="A61" s="25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33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30">
        <v>27</v>
      </c>
      <c r="P61" s="25">
        <v>68.099999999999994</v>
      </c>
      <c r="Q61" s="31" t="s">
        <v>8315</v>
      </c>
      <c r="R61" s="31" t="s">
        <v>8316</v>
      </c>
      <c r="S61" s="32">
        <v>42278</v>
      </c>
      <c r="T61" s="32">
        <v>42306</v>
      </c>
    </row>
    <row r="62" spans="1:20" ht="160" x14ac:dyDescent="0.2">
      <c r="A62" s="25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33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30">
        <v>9</v>
      </c>
      <c r="P62" s="25">
        <v>8.5</v>
      </c>
      <c r="Q62" s="31" t="s">
        <v>8315</v>
      </c>
      <c r="R62" s="31" t="s">
        <v>8316</v>
      </c>
      <c r="S62" s="32">
        <v>41826</v>
      </c>
      <c r="T62" s="32">
        <v>41856</v>
      </c>
    </row>
    <row r="63" spans="1:20" ht="160" x14ac:dyDescent="0.2">
      <c r="A63" s="25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33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30">
        <v>9</v>
      </c>
      <c r="P63" s="25">
        <v>60.06</v>
      </c>
      <c r="Q63" s="31" t="s">
        <v>8315</v>
      </c>
      <c r="R63" s="31" t="s">
        <v>8316</v>
      </c>
      <c r="S63" s="32">
        <v>42205</v>
      </c>
      <c r="T63" s="32">
        <v>42235</v>
      </c>
    </row>
    <row r="64" spans="1:20" ht="208" x14ac:dyDescent="0.2">
      <c r="A64" s="25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33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30">
        <v>7</v>
      </c>
      <c r="P64" s="25">
        <v>72.400000000000006</v>
      </c>
      <c r="Q64" s="31" t="s">
        <v>8315</v>
      </c>
      <c r="R64" s="31" t="s">
        <v>8316</v>
      </c>
      <c r="S64" s="32">
        <v>42041</v>
      </c>
      <c r="T64" s="32">
        <v>42086</v>
      </c>
    </row>
    <row r="65" spans="1:20" ht="208" x14ac:dyDescent="0.2">
      <c r="A65" s="25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33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30">
        <v>10</v>
      </c>
      <c r="P65" s="25">
        <v>100</v>
      </c>
      <c r="Q65" s="31" t="s">
        <v>8315</v>
      </c>
      <c r="R65" s="31" t="s">
        <v>8316</v>
      </c>
      <c r="S65" s="32">
        <v>42203</v>
      </c>
      <c r="T65" s="32">
        <v>42233</v>
      </c>
    </row>
    <row r="66" spans="1:20" ht="224" x14ac:dyDescent="0.2">
      <c r="A66" s="25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33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30">
        <v>11</v>
      </c>
      <c r="P66" s="25">
        <v>51.67</v>
      </c>
      <c r="Q66" s="31" t="s">
        <v>8315</v>
      </c>
      <c r="R66" s="31" t="s">
        <v>8316</v>
      </c>
      <c r="S66" s="32">
        <v>41983</v>
      </c>
      <c r="T66" s="32">
        <v>42014</v>
      </c>
    </row>
    <row r="67" spans="1:20" ht="176" x14ac:dyDescent="0.2">
      <c r="A67" s="25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33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30">
        <v>0</v>
      </c>
      <c r="P67" s="25">
        <v>0</v>
      </c>
      <c r="Q67" s="31" t="s">
        <v>8315</v>
      </c>
      <c r="R67" s="31" t="s">
        <v>8316</v>
      </c>
      <c r="S67" s="32">
        <v>42103</v>
      </c>
      <c r="T67" s="32">
        <v>42112</v>
      </c>
    </row>
    <row r="68" spans="1:20" ht="224" x14ac:dyDescent="0.2">
      <c r="A68" s="25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33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30">
        <v>28</v>
      </c>
      <c r="P68" s="25">
        <v>61</v>
      </c>
      <c r="Q68" s="31" t="s">
        <v>8315</v>
      </c>
      <c r="R68" s="31" t="s">
        <v>8316</v>
      </c>
      <c r="S68" s="32">
        <v>42089</v>
      </c>
      <c r="T68" s="32">
        <v>42149</v>
      </c>
    </row>
    <row r="69" spans="1:20" ht="160" x14ac:dyDescent="0.2">
      <c r="A69" s="25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33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30">
        <v>21</v>
      </c>
      <c r="P69" s="25">
        <v>37.5</v>
      </c>
      <c r="Q69" s="31" t="s">
        <v>8315</v>
      </c>
      <c r="R69" s="31" t="s">
        <v>8316</v>
      </c>
      <c r="S69" s="32">
        <v>42297</v>
      </c>
      <c r="T69" s="32">
        <v>42320</v>
      </c>
    </row>
    <row r="70" spans="1:20" ht="224" x14ac:dyDescent="0.2">
      <c r="A70" s="25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33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30">
        <v>18</v>
      </c>
      <c r="P70" s="25">
        <v>25.57</v>
      </c>
      <c r="Q70" s="31" t="s">
        <v>8315</v>
      </c>
      <c r="R70" s="31" t="s">
        <v>8316</v>
      </c>
      <c r="S70" s="32">
        <v>41833</v>
      </c>
      <c r="T70" s="32">
        <v>41863</v>
      </c>
    </row>
    <row r="71" spans="1:20" ht="176" x14ac:dyDescent="0.2">
      <c r="A71" s="25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33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30">
        <v>0</v>
      </c>
      <c r="P71" s="25">
        <v>0</v>
      </c>
      <c r="Q71" s="31" t="s">
        <v>8315</v>
      </c>
      <c r="R71" s="31" t="s">
        <v>8316</v>
      </c>
      <c r="S71" s="32">
        <v>42325</v>
      </c>
      <c r="T71" s="32">
        <v>42355</v>
      </c>
    </row>
    <row r="72" spans="1:20" ht="192" x14ac:dyDescent="0.2">
      <c r="A72" s="25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33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30">
        <v>2</v>
      </c>
      <c r="P72" s="25">
        <v>25</v>
      </c>
      <c r="Q72" s="31" t="s">
        <v>8315</v>
      </c>
      <c r="R72" s="31" t="s">
        <v>8316</v>
      </c>
      <c r="S72" s="32">
        <v>41858</v>
      </c>
      <c r="T72" s="32">
        <v>41888</v>
      </c>
    </row>
    <row r="73" spans="1:20" ht="160" x14ac:dyDescent="0.2">
      <c r="A73" s="25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33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30">
        <v>0</v>
      </c>
      <c r="P73" s="25">
        <v>0</v>
      </c>
      <c r="Q73" s="31" t="s">
        <v>8315</v>
      </c>
      <c r="R73" s="31" t="s">
        <v>8316</v>
      </c>
      <c r="S73" s="32">
        <v>41793</v>
      </c>
      <c r="T73" s="32">
        <v>41823</v>
      </c>
    </row>
    <row r="74" spans="1:20" ht="192" x14ac:dyDescent="0.2">
      <c r="A74" s="25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33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30">
        <v>0</v>
      </c>
      <c r="P74" s="25">
        <v>0</v>
      </c>
      <c r="Q74" s="31" t="s">
        <v>8315</v>
      </c>
      <c r="R74" s="31" t="s">
        <v>8316</v>
      </c>
      <c r="S74" s="32">
        <v>41793</v>
      </c>
      <c r="T74" s="32">
        <v>41825</v>
      </c>
    </row>
    <row r="75" spans="1:20" ht="160" x14ac:dyDescent="0.2">
      <c r="A75" s="25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33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30">
        <v>10</v>
      </c>
      <c r="P75" s="25">
        <v>10</v>
      </c>
      <c r="Q75" s="31" t="s">
        <v>8315</v>
      </c>
      <c r="R75" s="31" t="s">
        <v>8316</v>
      </c>
      <c r="S75" s="32">
        <v>41831</v>
      </c>
      <c r="T75" s="32">
        <v>41861</v>
      </c>
    </row>
    <row r="76" spans="1:20" ht="80" x14ac:dyDescent="0.2">
      <c r="A76" s="25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33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30">
        <v>2</v>
      </c>
      <c r="P76" s="25">
        <v>202</v>
      </c>
      <c r="Q76" s="31" t="s">
        <v>8315</v>
      </c>
      <c r="R76" s="31" t="s">
        <v>8316</v>
      </c>
      <c r="S76" s="32">
        <v>42621</v>
      </c>
      <c r="T76" s="32">
        <v>42651</v>
      </c>
    </row>
    <row r="77" spans="1:20" ht="208" x14ac:dyDescent="0.2">
      <c r="A77" s="25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33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30">
        <v>9</v>
      </c>
      <c r="P77" s="25">
        <v>25.65</v>
      </c>
      <c r="Q77" s="31" t="s">
        <v>8315</v>
      </c>
      <c r="R77" s="31" t="s">
        <v>8316</v>
      </c>
      <c r="S77" s="32">
        <v>41780</v>
      </c>
      <c r="T77" s="32">
        <v>41840</v>
      </c>
    </row>
    <row r="78" spans="1:20" ht="192" x14ac:dyDescent="0.2">
      <c r="A78" s="25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33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30">
        <v>21</v>
      </c>
      <c r="P78" s="25">
        <v>56.05</v>
      </c>
      <c r="Q78" s="31" t="s">
        <v>8315</v>
      </c>
      <c r="R78" s="31" t="s">
        <v>8316</v>
      </c>
      <c r="S78" s="32">
        <v>41766</v>
      </c>
      <c r="T78" s="32">
        <v>41791</v>
      </c>
    </row>
    <row r="79" spans="1:20" ht="224" x14ac:dyDescent="0.2">
      <c r="A79" s="25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33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30">
        <v>41</v>
      </c>
      <c r="P79" s="25">
        <v>81.319999999999993</v>
      </c>
      <c r="Q79" s="31" t="s">
        <v>8315</v>
      </c>
      <c r="R79" s="31" t="s">
        <v>8316</v>
      </c>
      <c r="S79" s="32">
        <v>41766</v>
      </c>
      <c r="T79" s="32">
        <v>41793</v>
      </c>
    </row>
    <row r="80" spans="1:20" ht="192" x14ac:dyDescent="0.2">
      <c r="A80" s="25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33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30">
        <v>2</v>
      </c>
      <c r="P80" s="25">
        <v>70.17</v>
      </c>
      <c r="Q80" s="31" t="s">
        <v>8315</v>
      </c>
      <c r="R80" s="31" t="s">
        <v>8316</v>
      </c>
      <c r="S80" s="32">
        <v>42248</v>
      </c>
      <c r="T80" s="32">
        <v>42278</v>
      </c>
    </row>
    <row r="81" spans="1:20" ht="192" x14ac:dyDescent="0.2">
      <c r="A81" s="25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33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30">
        <v>3</v>
      </c>
      <c r="P81" s="25">
        <v>23.63</v>
      </c>
      <c r="Q81" s="31" t="s">
        <v>8315</v>
      </c>
      <c r="R81" s="31" t="s">
        <v>8316</v>
      </c>
      <c r="S81" s="32">
        <v>41885</v>
      </c>
      <c r="T81" s="32">
        <v>41916</v>
      </c>
    </row>
    <row r="82" spans="1:20" ht="192" x14ac:dyDescent="0.2">
      <c r="A82" s="25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33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30">
        <v>16</v>
      </c>
      <c r="P82" s="25">
        <v>188.56</v>
      </c>
      <c r="Q82" s="31" t="s">
        <v>8315</v>
      </c>
      <c r="R82" s="31" t="s">
        <v>8316</v>
      </c>
      <c r="S82" s="32">
        <v>42159</v>
      </c>
      <c r="T82" s="32">
        <v>42204</v>
      </c>
    </row>
    <row r="83" spans="1:20" ht="208" x14ac:dyDescent="0.2">
      <c r="A83" s="25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33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30">
        <v>16</v>
      </c>
      <c r="P83" s="25">
        <v>49.51</v>
      </c>
      <c r="Q83" s="31" t="s">
        <v>8315</v>
      </c>
      <c r="R83" s="31" t="s">
        <v>8316</v>
      </c>
      <c r="S83" s="32">
        <v>42265</v>
      </c>
      <c r="T83" s="32">
        <v>42295</v>
      </c>
    </row>
    <row r="84" spans="1:20" ht="144" x14ac:dyDescent="0.2">
      <c r="A84" s="25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33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30">
        <v>4</v>
      </c>
      <c r="P84" s="25">
        <v>9.5</v>
      </c>
      <c r="Q84" s="31" t="s">
        <v>8315</v>
      </c>
      <c r="R84" s="31" t="s">
        <v>8316</v>
      </c>
      <c r="S84" s="32">
        <v>41975</v>
      </c>
      <c r="T84" s="32">
        <v>42005</v>
      </c>
    </row>
    <row r="85" spans="1:20" ht="176" x14ac:dyDescent="0.2">
      <c r="A85" s="25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33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30">
        <v>0</v>
      </c>
      <c r="P85" s="25">
        <v>10</v>
      </c>
      <c r="Q85" s="31" t="s">
        <v>8315</v>
      </c>
      <c r="R85" s="31" t="s">
        <v>8316</v>
      </c>
      <c r="S85" s="32">
        <v>42065</v>
      </c>
      <c r="T85" s="32">
        <v>42090</v>
      </c>
    </row>
    <row r="86" spans="1:20" ht="144" x14ac:dyDescent="0.2">
      <c r="A86" s="25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33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30">
        <v>0</v>
      </c>
      <c r="P86" s="25">
        <v>13</v>
      </c>
      <c r="Q86" s="31" t="s">
        <v>8315</v>
      </c>
      <c r="R86" s="31" t="s">
        <v>8316</v>
      </c>
      <c r="S86" s="32">
        <v>41848</v>
      </c>
      <c r="T86" s="32">
        <v>41883</v>
      </c>
    </row>
    <row r="87" spans="1:20" ht="112" x14ac:dyDescent="0.2">
      <c r="A87" s="25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33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30">
        <v>16</v>
      </c>
      <c r="P87" s="25">
        <v>89.4</v>
      </c>
      <c r="Q87" s="31" t="s">
        <v>8315</v>
      </c>
      <c r="R87" s="31" t="s">
        <v>8316</v>
      </c>
      <c r="S87" s="32">
        <v>42103</v>
      </c>
      <c r="T87" s="32">
        <v>42133</v>
      </c>
    </row>
    <row r="88" spans="1:20" ht="224" x14ac:dyDescent="0.2">
      <c r="A88" s="25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33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30">
        <v>3</v>
      </c>
      <c r="P88" s="25">
        <v>25</v>
      </c>
      <c r="Q88" s="31" t="s">
        <v>8315</v>
      </c>
      <c r="R88" s="31" t="s">
        <v>8316</v>
      </c>
      <c r="S88" s="32">
        <v>42059</v>
      </c>
      <c r="T88" s="32">
        <v>42089</v>
      </c>
    </row>
    <row r="89" spans="1:20" ht="224" x14ac:dyDescent="0.2">
      <c r="A89" s="25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33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30">
        <v>0</v>
      </c>
      <c r="P89" s="25">
        <v>1</v>
      </c>
      <c r="Q89" s="31" t="s">
        <v>8315</v>
      </c>
      <c r="R89" s="31" t="s">
        <v>8316</v>
      </c>
      <c r="S89" s="32">
        <v>42041</v>
      </c>
      <c r="T89" s="32">
        <v>42071</v>
      </c>
    </row>
    <row r="90" spans="1:20" ht="208" x14ac:dyDescent="0.2">
      <c r="A90" s="25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33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30">
        <v>5</v>
      </c>
      <c r="P90" s="25">
        <v>65</v>
      </c>
      <c r="Q90" s="31" t="s">
        <v>8315</v>
      </c>
      <c r="R90" s="31" t="s">
        <v>8316</v>
      </c>
      <c r="S90" s="32">
        <v>41829</v>
      </c>
      <c r="T90" s="32">
        <v>41852</v>
      </c>
    </row>
    <row r="91" spans="1:20" ht="192" x14ac:dyDescent="0.2">
      <c r="A91" s="25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33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30">
        <v>0</v>
      </c>
      <c r="P91" s="25">
        <v>1</v>
      </c>
      <c r="Q91" s="31" t="s">
        <v>8315</v>
      </c>
      <c r="R91" s="31" t="s">
        <v>8316</v>
      </c>
      <c r="S91" s="32">
        <v>41789</v>
      </c>
      <c r="T91" s="32">
        <v>41815</v>
      </c>
    </row>
    <row r="92" spans="1:20" ht="192" x14ac:dyDescent="0.2">
      <c r="A92" s="25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33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30">
        <v>18</v>
      </c>
      <c r="P92" s="25">
        <v>81.540000000000006</v>
      </c>
      <c r="Q92" s="31" t="s">
        <v>8315</v>
      </c>
      <c r="R92" s="31" t="s">
        <v>8316</v>
      </c>
      <c r="S92" s="32">
        <v>41833</v>
      </c>
      <c r="T92" s="32">
        <v>41863</v>
      </c>
    </row>
    <row r="93" spans="1:20" ht="48" x14ac:dyDescent="0.2">
      <c r="A93" s="25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33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30">
        <v>5</v>
      </c>
      <c r="P93" s="25">
        <v>100</v>
      </c>
      <c r="Q93" s="31" t="s">
        <v>8315</v>
      </c>
      <c r="R93" s="31" t="s">
        <v>8316</v>
      </c>
      <c r="S93" s="32">
        <v>41914</v>
      </c>
      <c r="T93" s="32">
        <v>41955</v>
      </c>
    </row>
    <row r="94" spans="1:20" ht="128" x14ac:dyDescent="0.2">
      <c r="A94" s="25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33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30">
        <v>0</v>
      </c>
      <c r="P94" s="25">
        <v>1</v>
      </c>
      <c r="Q94" s="31" t="s">
        <v>8315</v>
      </c>
      <c r="R94" s="31" t="s">
        <v>8316</v>
      </c>
      <c r="S94" s="32">
        <v>42611</v>
      </c>
      <c r="T94" s="32">
        <v>42625</v>
      </c>
    </row>
    <row r="95" spans="1:20" ht="208" x14ac:dyDescent="0.2">
      <c r="A95" s="25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33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30">
        <v>0</v>
      </c>
      <c r="P95" s="25">
        <v>0</v>
      </c>
      <c r="Q95" s="31" t="s">
        <v>8315</v>
      </c>
      <c r="R95" s="31" t="s">
        <v>8316</v>
      </c>
      <c r="S95" s="32">
        <v>42253</v>
      </c>
      <c r="T95" s="32">
        <v>42313</v>
      </c>
    </row>
    <row r="96" spans="1:20" ht="208" x14ac:dyDescent="0.2">
      <c r="A96" s="25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33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30">
        <v>1</v>
      </c>
      <c r="P96" s="25">
        <v>20</v>
      </c>
      <c r="Q96" s="31" t="s">
        <v>8315</v>
      </c>
      <c r="R96" s="31" t="s">
        <v>8316</v>
      </c>
      <c r="S96" s="32">
        <v>42295</v>
      </c>
      <c r="T96" s="32">
        <v>42325</v>
      </c>
    </row>
    <row r="97" spans="1:20" ht="112" x14ac:dyDescent="0.2">
      <c r="A97" s="25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33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30">
        <v>1</v>
      </c>
      <c r="P97" s="25">
        <v>5.5</v>
      </c>
      <c r="Q97" s="31" t="s">
        <v>8315</v>
      </c>
      <c r="R97" s="31" t="s">
        <v>8316</v>
      </c>
      <c r="S97" s="32">
        <v>42402</v>
      </c>
      <c r="T97" s="32">
        <v>42452</v>
      </c>
    </row>
    <row r="98" spans="1:20" ht="192" x14ac:dyDescent="0.2">
      <c r="A98" s="25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33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30">
        <v>13</v>
      </c>
      <c r="P98" s="25">
        <v>50.2</v>
      </c>
      <c r="Q98" s="31" t="s">
        <v>8315</v>
      </c>
      <c r="R98" s="31" t="s">
        <v>8316</v>
      </c>
      <c r="S98" s="32">
        <v>42509</v>
      </c>
      <c r="T98" s="32">
        <v>42539</v>
      </c>
    </row>
    <row r="99" spans="1:20" ht="160" x14ac:dyDescent="0.2">
      <c r="A99" s="25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33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30">
        <v>1</v>
      </c>
      <c r="P99" s="25">
        <v>13.11</v>
      </c>
      <c r="Q99" s="31" t="s">
        <v>8315</v>
      </c>
      <c r="R99" s="31" t="s">
        <v>8316</v>
      </c>
      <c r="S99" s="32">
        <v>41977</v>
      </c>
      <c r="T99" s="32">
        <v>42008</v>
      </c>
    </row>
    <row r="100" spans="1:20" ht="208" x14ac:dyDescent="0.2">
      <c r="A100" s="25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33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30">
        <v>17</v>
      </c>
      <c r="P100" s="25">
        <v>315.5</v>
      </c>
      <c r="Q100" s="31" t="s">
        <v>8315</v>
      </c>
      <c r="R100" s="31" t="s">
        <v>8316</v>
      </c>
      <c r="S100" s="32">
        <v>42171</v>
      </c>
      <c r="T100" s="32">
        <v>42231</v>
      </c>
    </row>
    <row r="101" spans="1:20" ht="112" x14ac:dyDescent="0.2">
      <c r="A101" s="25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33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30">
        <v>33</v>
      </c>
      <c r="P101" s="25">
        <v>37.14</v>
      </c>
      <c r="Q101" s="31" t="s">
        <v>8315</v>
      </c>
      <c r="R101" s="31" t="s">
        <v>8316</v>
      </c>
      <c r="S101" s="32">
        <v>42056</v>
      </c>
      <c r="T101" s="32">
        <v>42086</v>
      </c>
    </row>
    <row r="102" spans="1:20" ht="224" x14ac:dyDescent="0.2">
      <c r="A102" s="25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33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30">
        <v>0</v>
      </c>
      <c r="P102" s="25">
        <v>0</v>
      </c>
      <c r="Q102" s="31" t="s">
        <v>8315</v>
      </c>
      <c r="R102" s="31" t="s">
        <v>8316</v>
      </c>
      <c r="S102" s="32">
        <v>41867</v>
      </c>
      <c r="T102" s="32">
        <v>41875</v>
      </c>
    </row>
    <row r="103" spans="1:20" ht="224" x14ac:dyDescent="0.2">
      <c r="A103" s="25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33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30">
        <v>22</v>
      </c>
      <c r="P103" s="25">
        <v>128.27000000000001</v>
      </c>
      <c r="Q103" s="31" t="s">
        <v>8315</v>
      </c>
      <c r="R103" s="31" t="s">
        <v>8316</v>
      </c>
      <c r="S103" s="32">
        <v>41779</v>
      </c>
      <c r="T103" s="32">
        <v>41821</v>
      </c>
    </row>
    <row r="104" spans="1:20" ht="208" x14ac:dyDescent="0.2">
      <c r="A104" s="25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33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30">
        <v>3</v>
      </c>
      <c r="P104" s="25">
        <v>47.27</v>
      </c>
      <c r="Q104" s="31" t="s">
        <v>8315</v>
      </c>
      <c r="R104" s="31" t="s">
        <v>8316</v>
      </c>
      <c r="S104" s="32">
        <v>42679</v>
      </c>
      <c r="T104" s="32">
        <v>42710</v>
      </c>
    </row>
    <row r="105" spans="1:20" ht="224" x14ac:dyDescent="0.2">
      <c r="A105" s="25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33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30">
        <v>5</v>
      </c>
      <c r="P105" s="25">
        <v>50</v>
      </c>
      <c r="Q105" s="31" t="s">
        <v>8315</v>
      </c>
      <c r="R105" s="31" t="s">
        <v>8316</v>
      </c>
      <c r="S105" s="32">
        <v>42032</v>
      </c>
      <c r="T105" s="32">
        <v>42063</v>
      </c>
    </row>
    <row r="106" spans="1:20" ht="208" x14ac:dyDescent="0.2">
      <c r="A106" s="25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33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30">
        <v>11</v>
      </c>
      <c r="P106" s="25">
        <v>42.5</v>
      </c>
      <c r="Q106" s="31" t="s">
        <v>8315</v>
      </c>
      <c r="R106" s="31" t="s">
        <v>8316</v>
      </c>
      <c r="S106" s="32">
        <v>41793</v>
      </c>
      <c r="T106" s="32">
        <v>41807</v>
      </c>
    </row>
    <row r="107" spans="1:20" ht="160" x14ac:dyDescent="0.2">
      <c r="A107" s="25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33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30">
        <v>1</v>
      </c>
      <c r="P107" s="25">
        <v>62.5</v>
      </c>
      <c r="Q107" s="31" t="s">
        <v>8315</v>
      </c>
      <c r="R107" s="31" t="s">
        <v>8316</v>
      </c>
      <c r="S107" s="32">
        <v>41843</v>
      </c>
      <c r="T107" s="32">
        <v>41863</v>
      </c>
    </row>
    <row r="108" spans="1:20" ht="144" x14ac:dyDescent="0.2">
      <c r="A108" s="25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33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30">
        <v>5</v>
      </c>
      <c r="P108" s="25">
        <v>27</v>
      </c>
      <c r="Q108" s="31" t="s">
        <v>8315</v>
      </c>
      <c r="R108" s="31" t="s">
        <v>8316</v>
      </c>
      <c r="S108" s="32">
        <v>42136</v>
      </c>
      <c r="T108" s="32">
        <v>42166</v>
      </c>
    </row>
    <row r="109" spans="1:20" ht="208" x14ac:dyDescent="0.2">
      <c r="A109" s="25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33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30">
        <v>1</v>
      </c>
      <c r="P109" s="25">
        <v>25</v>
      </c>
      <c r="Q109" s="31" t="s">
        <v>8315</v>
      </c>
      <c r="R109" s="31" t="s">
        <v>8316</v>
      </c>
      <c r="S109" s="32">
        <v>42317</v>
      </c>
      <c r="T109" s="32">
        <v>42357</v>
      </c>
    </row>
    <row r="110" spans="1:20" ht="240" x14ac:dyDescent="0.2">
      <c r="A110" s="25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33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30">
        <v>0</v>
      </c>
      <c r="P110" s="25">
        <v>0</v>
      </c>
      <c r="Q110" s="31" t="s">
        <v>8315</v>
      </c>
      <c r="R110" s="31" t="s">
        <v>8316</v>
      </c>
      <c r="S110" s="32">
        <v>42186</v>
      </c>
      <c r="T110" s="32">
        <v>42230</v>
      </c>
    </row>
    <row r="111" spans="1:20" ht="80" x14ac:dyDescent="0.2">
      <c r="A111" s="25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33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30">
        <v>0</v>
      </c>
      <c r="P111" s="25">
        <v>1.5</v>
      </c>
      <c r="Q111" s="31" t="s">
        <v>8315</v>
      </c>
      <c r="R111" s="31" t="s">
        <v>8316</v>
      </c>
      <c r="S111" s="32">
        <v>42095</v>
      </c>
      <c r="T111" s="32">
        <v>42109</v>
      </c>
    </row>
    <row r="112" spans="1:20" ht="160" x14ac:dyDescent="0.2">
      <c r="A112" s="25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33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30">
        <v>15</v>
      </c>
      <c r="P112" s="25">
        <v>38.25</v>
      </c>
      <c r="Q112" s="31" t="s">
        <v>8315</v>
      </c>
      <c r="R112" s="31" t="s">
        <v>8316</v>
      </c>
      <c r="S112" s="32">
        <v>41906</v>
      </c>
      <c r="T112" s="32">
        <v>41938</v>
      </c>
    </row>
    <row r="113" spans="1:20" ht="192" x14ac:dyDescent="0.2">
      <c r="A113" s="25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33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30">
        <v>9</v>
      </c>
      <c r="P113" s="25">
        <v>16.25</v>
      </c>
      <c r="Q113" s="31" t="s">
        <v>8315</v>
      </c>
      <c r="R113" s="31" t="s">
        <v>8316</v>
      </c>
      <c r="S113" s="32">
        <v>41834</v>
      </c>
      <c r="T113" s="32">
        <v>41849</v>
      </c>
    </row>
    <row r="114" spans="1:20" ht="192" x14ac:dyDescent="0.2">
      <c r="A114" s="25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33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30">
        <v>0</v>
      </c>
      <c r="P114" s="25">
        <v>33.75</v>
      </c>
      <c r="Q114" s="31" t="s">
        <v>8315</v>
      </c>
      <c r="R114" s="31" t="s">
        <v>8316</v>
      </c>
      <c r="S114" s="32">
        <v>41863</v>
      </c>
      <c r="T114" s="32">
        <v>41893</v>
      </c>
    </row>
    <row r="115" spans="1:20" ht="192" x14ac:dyDescent="0.2">
      <c r="A115" s="25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33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30">
        <v>3</v>
      </c>
      <c r="P115" s="25">
        <v>61.67</v>
      </c>
      <c r="Q115" s="31" t="s">
        <v>8315</v>
      </c>
      <c r="R115" s="31" t="s">
        <v>8316</v>
      </c>
      <c r="S115" s="32">
        <v>42224</v>
      </c>
      <c r="T115" s="32">
        <v>42254</v>
      </c>
    </row>
    <row r="116" spans="1:20" ht="176" x14ac:dyDescent="0.2">
      <c r="A116" s="25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33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30">
        <v>37</v>
      </c>
      <c r="P116" s="25">
        <v>83.14</v>
      </c>
      <c r="Q116" s="31" t="s">
        <v>8315</v>
      </c>
      <c r="R116" s="31" t="s">
        <v>8316</v>
      </c>
      <c r="S116" s="32">
        <v>41939</v>
      </c>
      <c r="T116" s="32">
        <v>41969</v>
      </c>
    </row>
    <row r="117" spans="1:20" ht="192" x14ac:dyDescent="0.2">
      <c r="A117" s="25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33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30">
        <v>0</v>
      </c>
      <c r="P117" s="25">
        <v>1</v>
      </c>
      <c r="Q117" s="31" t="s">
        <v>8315</v>
      </c>
      <c r="R117" s="31" t="s">
        <v>8316</v>
      </c>
      <c r="S117" s="32">
        <v>42059</v>
      </c>
      <c r="T117" s="32">
        <v>42119</v>
      </c>
    </row>
    <row r="118" spans="1:20" ht="208" x14ac:dyDescent="0.2">
      <c r="A118" s="25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33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30">
        <v>10</v>
      </c>
      <c r="P118" s="25">
        <v>142.86000000000001</v>
      </c>
      <c r="Q118" s="31" t="s">
        <v>8315</v>
      </c>
      <c r="R118" s="31" t="s">
        <v>8316</v>
      </c>
      <c r="S118" s="32">
        <v>42308</v>
      </c>
      <c r="T118" s="32">
        <v>42338</v>
      </c>
    </row>
    <row r="119" spans="1:20" ht="208" x14ac:dyDescent="0.2">
      <c r="A119" s="25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33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30">
        <v>8</v>
      </c>
      <c r="P119" s="25">
        <v>10.17</v>
      </c>
      <c r="Q119" s="31" t="s">
        <v>8315</v>
      </c>
      <c r="R119" s="31" t="s">
        <v>8316</v>
      </c>
      <c r="S119" s="32">
        <v>42020</v>
      </c>
      <c r="T119" s="32">
        <v>42065</v>
      </c>
    </row>
    <row r="120" spans="1:20" ht="224" x14ac:dyDescent="0.2">
      <c r="A120" s="25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33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30">
        <v>15</v>
      </c>
      <c r="P120" s="25">
        <v>57.25</v>
      </c>
      <c r="Q120" s="31" t="s">
        <v>8315</v>
      </c>
      <c r="R120" s="31" t="s">
        <v>8316</v>
      </c>
      <c r="S120" s="32">
        <v>41786</v>
      </c>
      <c r="T120" s="32">
        <v>41816</v>
      </c>
    </row>
    <row r="121" spans="1:20" ht="176" x14ac:dyDescent="0.2">
      <c r="A121" s="25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33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30">
        <v>10</v>
      </c>
      <c r="P121" s="25">
        <v>5</v>
      </c>
      <c r="Q121" s="31" t="s">
        <v>8315</v>
      </c>
      <c r="R121" s="31" t="s">
        <v>8316</v>
      </c>
      <c r="S121" s="32">
        <v>41820</v>
      </c>
      <c r="T121" s="32">
        <v>41850</v>
      </c>
    </row>
    <row r="122" spans="1:20" ht="224" x14ac:dyDescent="0.2">
      <c r="A122" s="25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33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30">
        <v>13</v>
      </c>
      <c r="P122" s="25">
        <v>93</v>
      </c>
      <c r="Q122" s="31" t="s">
        <v>8315</v>
      </c>
      <c r="R122" s="31" t="s">
        <v>8316</v>
      </c>
      <c r="S122" s="32">
        <v>42265</v>
      </c>
      <c r="T122" s="32">
        <v>42293</v>
      </c>
    </row>
    <row r="123" spans="1:20" ht="192" x14ac:dyDescent="0.2">
      <c r="A123" s="25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33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30">
        <v>2</v>
      </c>
      <c r="P123" s="25">
        <v>32.36</v>
      </c>
      <c r="Q123" s="31" t="s">
        <v>8315</v>
      </c>
      <c r="R123" s="31" t="s">
        <v>8316</v>
      </c>
      <c r="S123" s="32">
        <v>42601</v>
      </c>
      <c r="T123" s="32">
        <v>42631</v>
      </c>
    </row>
    <row r="124" spans="1:20" ht="208" x14ac:dyDescent="0.2">
      <c r="A124" s="25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33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30">
        <v>0</v>
      </c>
      <c r="P124" s="25">
        <v>0</v>
      </c>
      <c r="Q124" s="31" t="s">
        <v>8315</v>
      </c>
      <c r="R124" s="31" t="s">
        <v>8316</v>
      </c>
      <c r="S124" s="32">
        <v>42228</v>
      </c>
      <c r="T124" s="32">
        <v>42253</v>
      </c>
    </row>
    <row r="125" spans="1:20" ht="192" x14ac:dyDescent="0.2">
      <c r="A125" s="25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33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30">
        <v>0</v>
      </c>
      <c r="P125" s="25">
        <v>1</v>
      </c>
      <c r="Q125" s="31" t="s">
        <v>8315</v>
      </c>
      <c r="R125" s="31" t="s">
        <v>8316</v>
      </c>
      <c r="S125" s="32">
        <v>42415</v>
      </c>
      <c r="T125" s="32">
        <v>42445</v>
      </c>
    </row>
    <row r="126" spans="1:20" ht="192" x14ac:dyDescent="0.2">
      <c r="A126" s="25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33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30">
        <v>16</v>
      </c>
      <c r="P126" s="25">
        <v>91.83</v>
      </c>
      <c r="Q126" s="31" t="s">
        <v>8315</v>
      </c>
      <c r="R126" s="31" t="s">
        <v>8316</v>
      </c>
      <c r="S126" s="32">
        <v>42538</v>
      </c>
      <c r="T126" s="32">
        <v>42568</v>
      </c>
    </row>
    <row r="127" spans="1:20" ht="208" x14ac:dyDescent="0.2">
      <c r="A127" s="25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33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30">
        <v>11</v>
      </c>
      <c r="P127" s="25">
        <v>45.83</v>
      </c>
      <c r="Q127" s="31" t="s">
        <v>8315</v>
      </c>
      <c r="R127" s="31" t="s">
        <v>8316</v>
      </c>
      <c r="S127" s="32">
        <v>42233</v>
      </c>
      <c r="T127" s="32">
        <v>42278</v>
      </c>
    </row>
    <row r="128" spans="1:20" ht="208" x14ac:dyDescent="0.2">
      <c r="A128" s="25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33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30">
        <v>0</v>
      </c>
      <c r="P128" s="25">
        <v>0</v>
      </c>
      <c r="Q128" s="31" t="s">
        <v>8315</v>
      </c>
      <c r="R128" s="31" t="s">
        <v>8316</v>
      </c>
      <c r="S128" s="32">
        <v>42675</v>
      </c>
      <c r="T128" s="32">
        <v>42705</v>
      </c>
    </row>
    <row r="129" spans="1:20" ht="176" x14ac:dyDescent="0.2">
      <c r="A129" s="25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33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30">
        <v>86</v>
      </c>
      <c r="P129" s="25">
        <v>248.5</v>
      </c>
      <c r="Q129" s="31" t="s">
        <v>8315</v>
      </c>
      <c r="R129" s="31" t="s">
        <v>8316</v>
      </c>
      <c r="S129" s="32">
        <v>42534</v>
      </c>
      <c r="T129" s="32">
        <v>42562</v>
      </c>
    </row>
    <row r="130" spans="1:20" ht="192" x14ac:dyDescent="0.2">
      <c r="A130" s="25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33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30">
        <v>12</v>
      </c>
      <c r="P130" s="25">
        <v>79.400000000000006</v>
      </c>
      <c r="Q130" s="31" t="s">
        <v>8315</v>
      </c>
      <c r="R130" s="31" t="s">
        <v>8316</v>
      </c>
      <c r="S130" s="32">
        <v>42151</v>
      </c>
      <c r="T130" s="32">
        <v>42182</v>
      </c>
    </row>
    <row r="131" spans="1:20" ht="208" x14ac:dyDescent="0.2">
      <c r="A131" s="25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33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30">
        <v>0</v>
      </c>
      <c r="P131" s="25">
        <v>5.5</v>
      </c>
      <c r="Q131" s="31" t="s">
        <v>8315</v>
      </c>
      <c r="R131" s="31" t="s">
        <v>8316</v>
      </c>
      <c r="S131" s="32">
        <v>41961</v>
      </c>
      <c r="T131" s="32">
        <v>42006</v>
      </c>
    </row>
    <row r="132" spans="1:20" ht="224" x14ac:dyDescent="0.2">
      <c r="A132" s="25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33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30">
        <v>1</v>
      </c>
      <c r="P132" s="25">
        <v>25</v>
      </c>
      <c r="Q132" s="31" t="s">
        <v>8315</v>
      </c>
      <c r="R132" s="31" t="s">
        <v>8316</v>
      </c>
      <c r="S132" s="32">
        <v>41940</v>
      </c>
      <c r="T132" s="32">
        <v>41968</v>
      </c>
    </row>
    <row r="133" spans="1:20" ht="208" x14ac:dyDescent="0.2">
      <c r="A133" s="25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33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30">
        <v>0</v>
      </c>
      <c r="P133" s="25">
        <v>0</v>
      </c>
      <c r="Q133" s="31" t="s">
        <v>8315</v>
      </c>
      <c r="R133" s="31" t="s">
        <v>8316</v>
      </c>
      <c r="S133" s="32">
        <v>42111</v>
      </c>
      <c r="T133" s="32">
        <v>42171</v>
      </c>
    </row>
    <row r="134" spans="1:20" ht="176" x14ac:dyDescent="0.2">
      <c r="A134" s="25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33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30">
        <v>36</v>
      </c>
      <c r="P134" s="25">
        <v>137.08000000000001</v>
      </c>
      <c r="Q134" s="31" t="s">
        <v>8315</v>
      </c>
      <c r="R134" s="31" t="s">
        <v>8316</v>
      </c>
      <c r="S134" s="32">
        <v>42279</v>
      </c>
      <c r="T134" s="32">
        <v>42310</v>
      </c>
    </row>
    <row r="135" spans="1:20" ht="224" x14ac:dyDescent="0.2">
      <c r="A135" s="25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33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30">
        <v>0</v>
      </c>
      <c r="P135" s="25">
        <v>0</v>
      </c>
      <c r="Q135" s="31" t="s">
        <v>8315</v>
      </c>
      <c r="R135" s="31" t="s">
        <v>8316</v>
      </c>
      <c r="S135" s="32">
        <v>42213</v>
      </c>
      <c r="T135" s="32">
        <v>42243</v>
      </c>
    </row>
    <row r="136" spans="1:20" ht="224" x14ac:dyDescent="0.2">
      <c r="A136" s="25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33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30">
        <v>0</v>
      </c>
      <c r="P136" s="25">
        <v>5</v>
      </c>
      <c r="Q136" s="31" t="s">
        <v>8315</v>
      </c>
      <c r="R136" s="31" t="s">
        <v>8316</v>
      </c>
      <c r="S136" s="32">
        <v>42109</v>
      </c>
      <c r="T136" s="32">
        <v>42139</v>
      </c>
    </row>
    <row r="137" spans="1:20" ht="128" x14ac:dyDescent="0.2">
      <c r="A137" s="25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33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30">
        <v>3</v>
      </c>
      <c r="P137" s="25">
        <v>39</v>
      </c>
      <c r="Q137" s="31" t="s">
        <v>8315</v>
      </c>
      <c r="R137" s="31" t="s">
        <v>8316</v>
      </c>
      <c r="S137" s="32">
        <v>42031</v>
      </c>
      <c r="T137" s="32">
        <v>42063</v>
      </c>
    </row>
    <row r="138" spans="1:20" ht="192" x14ac:dyDescent="0.2">
      <c r="A138" s="25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33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30">
        <v>3</v>
      </c>
      <c r="P138" s="25">
        <v>50.5</v>
      </c>
      <c r="Q138" s="31" t="s">
        <v>8315</v>
      </c>
      <c r="R138" s="31" t="s">
        <v>8316</v>
      </c>
      <c r="S138" s="32">
        <v>42615</v>
      </c>
      <c r="T138" s="32">
        <v>42645</v>
      </c>
    </row>
    <row r="139" spans="1:20" ht="240" x14ac:dyDescent="0.2">
      <c r="A139" s="25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33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30">
        <v>1</v>
      </c>
      <c r="P139" s="25">
        <v>25</v>
      </c>
      <c r="Q139" s="31" t="s">
        <v>8315</v>
      </c>
      <c r="R139" s="31" t="s">
        <v>8316</v>
      </c>
      <c r="S139" s="32">
        <v>42439</v>
      </c>
      <c r="T139" s="32">
        <v>42468</v>
      </c>
    </row>
    <row r="140" spans="1:20" ht="208" x14ac:dyDescent="0.2">
      <c r="A140" s="25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33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30">
        <v>0</v>
      </c>
      <c r="P140" s="25">
        <v>25</v>
      </c>
      <c r="Q140" s="31" t="s">
        <v>8315</v>
      </c>
      <c r="R140" s="31" t="s">
        <v>8316</v>
      </c>
      <c r="S140" s="32">
        <v>42243</v>
      </c>
      <c r="T140" s="32">
        <v>42303</v>
      </c>
    </row>
    <row r="141" spans="1:20" ht="192" x14ac:dyDescent="0.2">
      <c r="A141" s="25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33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30">
        <v>0</v>
      </c>
      <c r="P141" s="25">
        <v>0</v>
      </c>
      <c r="Q141" s="31" t="s">
        <v>8315</v>
      </c>
      <c r="R141" s="31" t="s">
        <v>8316</v>
      </c>
      <c r="S141" s="32">
        <v>42550</v>
      </c>
      <c r="T141" s="32">
        <v>42580</v>
      </c>
    </row>
    <row r="142" spans="1:20" ht="208" x14ac:dyDescent="0.2">
      <c r="A142" s="25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33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30">
        <v>24</v>
      </c>
      <c r="P142" s="25">
        <v>53.13</v>
      </c>
      <c r="Q142" s="31" t="s">
        <v>8315</v>
      </c>
      <c r="R142" s="31" t="s">
        <v>8316</v>
      </c>
      <c r="S142" s="32">
        <v>42306</v>
      </c>
      <c r="T142" s="32">
        <v>42336</v>
      </c>
    </row>
    <row r="143" spans="1:20" ht="192" x14ac:dyDescent="0.2">
      <c r="A143" s="25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33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30">
        <v>0</v>
      </c>
      <c r="P143" s="25">
        <v>0</v>
      </c>
      <c r="Q143" s="31" t="s">
        <v>8315</v>
      </c>
      <c r="R143" s="31" t="s">
        <v>8316</v>
      </c>
      <c r="S143" s="32">
        <v>42457</v>
      </c>
      <c r="T143" s="32">
        <v>42485</v>
      </c>
    </row>
    <row r="144" spans="1:20" ht="144" x14ac:dyDescent="0.2">
      <c r="A144" s="25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33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30">
        <v>0</v>
      </c>
      <c r="P144" s="25">
        <v>7</v>
      </c>
      <c r="Q144" s="31" t="s">
        <v>8315</v>
      </c>
      <c r="R144" s="31" t="s">
        <v>8316</v>
      </c>
      <c r="S144" s="32">
        <v>42513</v>
      </c>
      <c r="T144" s="32">
        <v>42559</v>
      </c>
    </row>
    <row r="145" spans="1:20" ht="208" x14ac:dyDescent="0.2">
      <c r="A145" s="25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33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30">
        <v>32</v>
      </c>
      <c r="P145" s="25">
        <v>40.06</v>
      </c>
      <c r="Q145" s="31" t="s">
        <v>8315</v>
      </c>
      <c r="R145" s="31" t="s">
        <v>8316</v>
      </c>
      <c r="S145" s="32">
        <v>41816</v>
      </c>
      <c r="T145" s="32">
        <v>41853</v>
      </c>
    </row>
    <row r="146" spans="1:20" ht="192" x14ac:dyDescent="0.2">
      <c r="A146" s="25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33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30">
        <v>24</v>
      </c>
      <c r="P146" s="25">
        <v>24.33</v>
      </c>
      <c r="Q146" s="31" t="s">
        <v>8315</v>
      </c>
      <c r="R146" s="31" t="s">
        <v>8316</v>
      </c>
      <c r="S146" s="32">
        <v>41880</v>
      </c>
      <c r="T146" s="32">
        <v>41910</v>
      </c>
    </row>
    <row r="147" spans="1:20" ht="208" x14ac:dyDescent="0.2">
      <c r="A147" s="25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33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30">
        <v>2</v>
      </c>
      <c r="P147" s="25">
        <v>11.25</v>
      </c>
      <c r="Q147" s="31" t="s">
        <v>8315</v>
      </c>
      <c r="R147" s="31" t="s">
        <v>8316</v>
      </c>
      <c r="S147" s="32">
        <v>42342</v>
      </c>
      <c r="T147" s="32">
        <v>42372</v>
      </c>
    </row>
    <row r="148" spans="1:20" ht="176" x14ac:dyDescent="0.2">
      <c r="A148" s="25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33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30">
        <v>6</v>
      </c>
      <c r="P148" s="25">
        <v>42</v>
      </c>
      <c r="Q148" s="31" t="s">
        <v>8315</v>
      </c>
      <c r="R148" s="31" t="s">
        <v>8316</v>
      </c>
      <c r="S148" s="32">
        <v>42053</v>
      </c>
      <c r="T148" s="32">
        <v>42113</v>
      </c>
    </row>
    <row r="149" spans="1:20" ht="224" x14ac:dyDescent="0.2">
      <c r="A149" s="25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33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30">
        <v>14</v>
      </c>
      <c r="P149" s="25">
        <v>71.25</v>
      </c>
      <c r="Q149" s="31" t="s">
        <v>8315</v>
      </c>
      <c r="R149" s="31" t="s">
        <v>8316</v>
      </c>
      <c r="S149" s="32">
        <v>42414</v>
      </c>
      <c r="T149" s="32">
        <v>42474</v>
      </c>
    </row>
    <row r="150" spans="1:20" ht="208" x14ac:dyDescent="0.2">
      <c r="A150" s="25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33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30">
        <v>1</v>
      </c>
      <c r="P150" s="25">
        <v>22.5</v>
      </c>
      <c r="Q150" s="31" t="s">
        <v>8315</v>
      </c>
      <c r="R150" s="31" t="s">
        <v>8316</v>
      </c>
      <c r="S150" s="32">
        <v>41801</v>
      </c>
      <c r="T150" s="32">
        <v>41844</v>
      </c>
    </row>
    <row r="151" spans="1:20" ht="224" x14ac:dyDescent="0.2">
      <c r="A151" s="25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33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30">
        <v>24</v>
      </c>
      <c r="P151" s="25">
        <v>41</v>
      </c>
      <c r="Q151" s="31" t="s">
        <v>8315</v>
      </c>
      <c r="R151" s="31" t="s">
        <v>8316</v>
      </c>
      <c r="S151" s="32">
        <v>42770</v>
      </c>
      <c r="T151" s="32">
        <v>42800</v>
      </c>
    </row>
    <row r="152" spans="1:20" ht="160" x14ac:dyDescent="0.2">
      <c r="A152" s="25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33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30">
        <v>11</v>
      </c>
      <c r="P152" s="25">
        <v>47.91</v>
      </c>
      <c r="Q152" s="31" t="s">
        <v>8315</v>
      </c>
      <c r="R152" s="31" t="s">
        <v>8316</v>
      </c>
      <c r="S152" s="32">
        <v>42452</v>
      </c>
      <c r="T152" s="32">
        <v>42512</v>
      </c>
    </row>
    <row r="153" spans="1:20" ht="208" x14ac:dyDescent="0.2">
      <c r="A153" s="25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33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30">
        <v>7</v>
      </c>
      <c r="P153" s="25">
        <v>35.17</v>
      </c>
      <c r="Q153" s="31" t="s">
        <v>8315</v>
      </c>
      <c r="R153" s="31" t="s">
        <v>8316</v>
      </c>
      <c r="S153" s="32">
        <v>42601</v>
      </c>
      <c r="T153" s="32">
        <v>42611</v>
      </c>
    </row>
    <row r="154" spans="1:20" ht="224" x14ac:dyDescent="0.2">
      <c r="A154" s="25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33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30">
        <v>0</v>
      </c>
      <c r="P154" s="25">
        <v>5.5</v>
      </c>
      <c r="Q154" s="31" t="s">
        <v>8315</v>
      </c>
      <c r="R154" s="31" t="s">
        <v>8316</v>
      </c>
      <c r="S154" s="32">
        <v>42447</v>
      </c>
      <c r="T154" s="32">
        <v>42477</v>
      </c>
    </row>
    <row r="155" spans="1:20" ht="192" x14ac:dyDescent="0.2">
      <c r="A155" s="25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33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30">
        <v>1</v>
      </c>
      <c r="P155" s="25">
        <v>22.67</v>
      </c>
      <c r="Q155" s="31" t="s">
        <v>8315</v>
      </c>
      <c r="R155" s="31" t="s">
        <v>8316</v>
      </c>
      <c r="S155" s="32">
        <v>41811</v>
      </c>
      <c r="T155" s="32">
        <v>41841</v>
      </c>
    </row>
    <row r="156" spans="1:20" ht="160" x14ac:dyDescent="0.2">
      <c r="A156" s="25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33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30">
        <v>21</v>
      </c>
      <c r="P156" s="25">
        <v>26.38</v>
      </c>
      <c r="Q156" s="31" t="s">
        <v>8315</v>
      </c>
      <c r="R156" s="31" t="s">
        <v>8316</v>
      </c>
      <c r="S156" s="32">
        <v>41981</v>
      </c>
      <c r="T156" s="32">
        <v>42041</v>
      </c>
    </row>
    <row r="157" spans="1:20" ht="208" x14ac:dyDescent="0.2">
      <c r="A157" s="25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33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30">
        <v>78</v>
      </c>
      <c r="P157" s="25">
        <v>105.54</v>
      </c>
      <c r="Q157" s="31" t="s">
        <v>8315</v>
      </c>
      <c r="R157" s="31" t="s">
        <v>8316</v>
      </c>
      <c r="S157" s="32">
        <v>42469</v>
      </c>
      <c r="T157" s="32">
        <v>42499</v>
      </c>
    </row>
    <row r="158" spans="1:20" ht="224" x14ac:dyDescent="0.2">
      <c r="A158" s="25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33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30">
        <v>0</v>
      </c>
      <c r="P158" s="25">
        <v>0</v>
      </c>
      <c r="Q158" s="31" t="s">
        <v>8315</v>
      </c>
      <c r="R158" s="31" t="s">
        <v>8316</v>
      </c>
      <c r="S158" s="32">
        <v>42534</v>
      </c>
      <c r="T158" s="32">
        <v>42564</v>
      </c>
    </row>
    <row r="159" spans="1:20" ht="224" x14ac:dyDescent="0.2">
      <c r="A159" s="25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33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30">
        <v>48</v>
      </c>
      <c r="P159" s="25">
        <v>62</v>
      </c>
      <c r="Q159" s="31" t="s">
        <v>8315</v>
      </c>
      <c r="R159" s="31" t="s">
        <v>8316</v>
      </c>
      <c r="S159" s="32">
        <v>41830</v>
      </c>
      <c r="T159" s="32">
        <v>41852</v>
      </c>
    </row>
    <row r="160" spans="1:20" ht="192" x14ac:dyDescent="0.2">
      <c r="A160" s="25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33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30">
        <v>1</v>
      </c>
      <c r="P160" s="25">
        <v>217.5</v>
      </c>
      <c r="Q160" s="31" t="s">
        <v>8315</v>
      </c>
      <c r="R160" s="31" t="s">
        <v>8316</v>
      </c>
      <c r="S160" s="32">
        <v>42543</v>
      </c>
      <c r="T160" s="32">
        <v>42573</v>
      </c>
    </row>
    <row r="161" spans="1:20" ht="208" x14ac:dyDescent="0.2">
      <c r="A161" s="25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33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30">
        <v>11</v>
      </c>
      <c r="P161" s="25">
        <v>26.75</v>
      </c>
      <c r="Q161" s="31" t="s">
        <v>8315</v>
      </c>
      <c r="R161" s="31" t="s">
        <v>8316</v>
      </c>
      <c r="S161" s="32">
        <v>41975</v>
      </c>
      <c r="T161" s="32">
        <v>42035</v>
      </c>
    </row>
    <row r="162" spans="1:20" ht="224" x14ac:dyDescent="0.2">
      <c r="A162" s="25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33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30">
        <v>18</v>
      </c>
      <c r="P162" s="25">
        <v>64.290000000000006</v>
      </c>
      <c r="Q162" s="31" t="s">
        <v>8315</v>
      </c>
      <c r="R162" s="31" t="s">
        <v>8316</v>
      </c>
      <c r="S162" s="32">
        <v>41795</v>
      </c>
      <c r="T162" s="32">
        <v>41825</v>
      </c>
    </row>
    <row r="163" spans="1:20" ht="128" x14ac:dyDescent="0.2">
      <c r="A163" s="25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33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30">
        <v>4</v>
      </c>
      <c r="P163" s="25">
        <v>175</v>
      </c>
      <c r="Q163" s="31" t="s">
        <v>8315</v>
      </c>
      <c r="R163" s="31" t="s">
        <v>8316</v>
      </c>
      <c r="S163" s="32">
        <v>42508</v>
      </c>
      <c r="T163" s="32">
        <v>42568</v>
      </c>
    </row>
    <row r="164" spans="1:20" ht="192" x14ac:dyDescent="0.2">
      <c r="A164" s="25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33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30">
        <v>35</v>
      </c>
      <c r="P164" s="25">
        <v>84.28</v>
      </c>
      <c r="Q164" s="31" t="s">
        <v>8315</v>
      </c>
      <c r="R164" s="31" t="s">
        <v>8316</v>
      </c>
      <c r="S164" s="32">
        <v>41747</v>
      </c>
      <c r="T164" s="32">
        <v>41779</v>
      </c>
    </row>
    <row r="165" spans="1:20" ht="224" x14ac:dyDescent="0.2">
      <c r="A165" s="25">
        <v>3985</v>
      </c>
      <c r="B165" s="26" t="s">
        <v>3981</v>
      </c>
      <c r="C165" s="26" t="s">
        <v>8385</v>
      </c>
      <c r="D165" s="27">
        <v>2000</v>
      </c>
      <c r="E165" s="28">
        <v>641</v>
      </c>
      <c r="F165" s="33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30">
        <v>32</v>
      </c>
      <c r="P165" s="25">
        <v>33.74</v>
      </c>
      <c r="Q165" s="31" t="s">
        <v>8315</v>
      </c>
      <c r="R165" s="31" t="s">
        <v>8316</v>
      </c>
      <c r="S165" s="32">
        <v>42399</v>
      </c>
      <c r="T165" s="32">
        <v>42420</v>
      </c>
    </row>
    <row r="166" spans="1:20" ht="80" x14ac:dyDescent="0.2">
      <c r="A166" s="25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33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30">
        <v>2</v>
      </c>
      <c r="P166" s="25">
        <v>8</v>
      </c>
      <c r="Q166" s="31" t="s">
        <v>8315</v>
      </c>
      <c r="R166" s="31" t="s">
        <v>8316</v>
      </c>
      <c r="S166" s="32">
        <v>42230</v>
      </c>
      <c r="T166" s="32">
        <v>42245</v>
      </c>
    </row>
    <row r="167" spans="1:20" ht="192" x14ac:dyDescent="0.2">
      <c r="A167" s="25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33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30">
        <v>0</v>
      </c>
      <c r="P167" s="25">
        <v>0</v>
      </c>
      <c r="Q167" s="31" t="s">
        <v>8315</v>
      </c>
      <c r="R167" s="31" t="s">
        <v>8316</v>
      </c>
      <c r="S167" s="32">
        <v>42286</v>
      </c>
      <c r="T167" s="32">
        <v>42316</v>
      </c>
    </row>
    <row r="168" spans="1:20" ht="112" x14ac:dyDescent="0.2">
      <c r="A168" s="25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33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30">
        <v>20</v>
      </c>
      <c r="P168" s="25">
        <v>100</v>
      </c>
      <c r="Q168" s="31" t="s">
        <v>8315</v>
      </c>
      <c r="R168" s="31" t="s">
        <v>8316</v>
      </c>
      <c r="S168" s="32">
        <v>42125</v>
      </c>
      <c r="T168" s="32">
        <v>42155</v>
      </c>
    </row>
    <row r="169" spans="1:20" ht="176" x14ac:dyDescent="0.2">
      <c r="A169" s="25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33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30">
        <v>5</v>
      </c>
      <c r="P169" s="25">
        <v>60.11</v>
      </c>
      <c r="Q169" s="31" t="s">
        <v>8315</v>
      </c>
      <c r="R169" s="31" t="s">
        <v>8316</v>
      </c>
      <c r="S169" s="32">
        <v>42289</v>
      </c>
      <c r="T169" s="32">
        <v>42349</v>
      </c>
    </row>
    <row r="170" spans="1:20" ht="160" x14ac:dyDescent="0.2">
      <c r="A170" s="25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33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30">
        <v>0</v>
      </c>
      <c r="P170" s="25">
        <v>3</v>
      </c>
      <c r="Q170" s="31" t="s">
        <v>8315</v>
      </c>
      <c r="R170" s="31" t="s">
        <v>8316</v>
      </c>
      <c r="S170" s="32">
        <v>42107</v>
      </c>
      <c r="T170" s="32">
        <v>42137</v>
      </c>
    </row>
    <row r="171" spans="1:20" ht="144" x14ac:dyDescent="0.2">
      <c r="A171" s="25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33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30">
        <v>0</v>
      </c>
      <c r="P171" s="25">
        <v>5</v>
      </c>
      <c r="Q171" s="31" t="s">
        <v>8315</v>
      </c>
      <c r="R171" s="31" t="s">
        <v>8316</v>
      </c>
      <c r="S171" s="32">
        <v>41809</v>
      </c>
      <c r="T171" s="32">
        <v>41839</v>
      </c>
    </row>
    <row r="172" spans="1:20" ht="224" x14ac:dyDescent="0.2">
      <c r="A172" s="25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33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30">
        <v>17</v>
      </c>
      <c r="P172" s="25">
        <v>29.24</v>
      </c>
      <c r="Q172" s="31" t="s">
        <v>8315</v>
      </c>
      <c r="R172" s="31" t="s">
        <v>8316</v>
      </c>
      <c r="S172" s="32">
        <v>41950</v>
      </c>
      <c r="T172" s="32">
        <v>41963</v>
      </c>
    </row>
    <row r="173" spans="1:20" ht="176" x14ac:dyDescent="0.2">
      <c r="A173" s="25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33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30">
        <v>57</v>
      </c>
      <c r="P173" s="25">
        <v>59.58</v>
      </c>
      <c r="Q173" s="31" t="s">
        <v>8315</v>
      </c>
      <c r="R173" s="31" t="s">
        <v>8316</v>
      </c>
      <c r="S173" s="32">
        <v>42061</v>
      </c>
      <c r="T173" s="32">
        <v>42091</v>
      </c>
    </row>
    <row r="174" spans="1:20" ht="176" x14ac:dyDescent="0.2">
      <c r="A174" s="25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33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30">
        <v>17</v>
      </c>
      <c r="P174" s="25">
        <v>82.57</v>
      </c>
      <c r="Q174" s="31" t="s">
        <v>8315</v>
      </c>
      <c r="R174" s="31" t="s">
        <v>8316</v>
      </c>
      <c r="S174" s="32">
        <v>41842</v>
      </c>
      <c r="T174" s="32">
        <v>41882</v>
      </c>
    </row>
    <row r="175" spans="1:20" ht="80" x14ac:dyDescent="0.2">
      <c r="A175" s="25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33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30">
        <v>0</v>
      </c>
      <c r="P175" s="25">
        <v>10</v>
      </c>
      <c r="Q175" s="31" t="s">
        <v>8315</v>
      </c>
      <c r="R175" s="31" t="s">
        <v>8316</v>
      </c>
      <c r="S175" s="32">
        <v>42437</v>
      </c>
      <c r="T175" s="32">
        <v>42497</v>
      </c>
    </row>
    <row r="176" spans="1:20" ht="192" x14ac:dyDescent="0.2">
      <c r="A176" s="25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33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30">
        <v>2</v>
      </c>
      <c r="P176" s="25">
        <v>5.75</v>
      </c>
      <c r="Q176" s="31" t="s">
        <v>8315</v>
      </c>
      <c r="R176" s="31" t="s">
        <v>8316</v>
      </c>
      <c r="S176" s="32">
        <v>41879</v>
      </c>
      <c r="T176" s="32">
        <v>41909</v>
      </c>
    </row>
    <row r="177" spans="1:20" ht="176" x14ac:dyDescent="0.2">
      <c r="A177" s="25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33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30">
        <v>10</v>
      </c>
      <c r="P177" s="25">
        <v>100.5</v>
      </c>
      <c r="Q177" s="31" t="s">
        <v>8315</v>
      </c>
      <c r="R177" s="31" t="s">
        <v>8316</v>
      </c>
      <c r="S177" s="32">
        <v>42020</v>
      </c>
      <c r="T177" s="32">
        <v>42050</v>
      </c>
    </row>
    <row r="178" spans="1:20" ht="64" x14ac:dyDescent="0.2">
      <c r="A178" s="25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33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30">
        <v>0</v>
      </c>
      <c r="P178" s="25">
        <v>1</v>
      </c>
      <c r="Q178" s="31" t="s">
        <v>8315</v>
      </c>
      <c r="R178" s="31" t="s">
        <v>8316</v>
      </c>
      <c r="S178" s="32">
        <v>41890</v>
      </c>
      <c r="T178" s="32">
        <v>41920</v>
      </c>
    </row>
    <row r="179" spans="1:20" ht="192" x14ac:dyDescent="0.2">
      <c r="A179" s="25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33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30">
        <v>1</v>
      </c>
      <c r="P179" s="25">
        <v>20</v>
      </c>
      <c r="Q179" s="31" t="s">
        <v>8315</v>
      </c>
      <c r="R179" s="31" t="s">
        <v>8316</v>
      </c>
      <c r="S179" s="32">
        <v>41872</v>
      </c>
      <c r="T179" s="32">
        <v>41932</v>
      </c>
    </row>
    <row r="180" spans="1:20" ht="208" x14ac:dyDescent="0.2">
      <c r="A180" s="25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33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30">
        <v>0</v>
      </c>
      <c r="P180" s="25">
        <v>2</v>
      </c>
      <c r="Q180" s="31" t="s">
        <v>8315</v>
      </c>
      <c r="R180" s="31" t="s">
        <v>8316</v>
      </c>
      <c r="S180" s="32">
        <v>42391</v>
      </c>
      <c r="T180" s="32">
        <v>42416</v>
      </c>
    </row>
    <row r="181" spans="1:20" ht="176" x14ac:dyDescent="0.2">
      <c r="A181" s="25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33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30">
        <v>0</v>
      </c>
      <c r="P181" s="25">
        <v>5</v>
      </c>
      <c r="Q181" s="31" t="s">
        <v>8315</v>
      </c>
      <c r="R181" s="31" t="s">
        <v>8316</v>
      </c>
      <c r="S181" s="32">
        <v>41848</v>
      </c>
      <c r="T181" s="32">
        <v>41877</v>
      </c>
    </row>
    <row r="182" spans="1:20" ht="176" x14ac:dyDescent="0.2">
      <c r="A182" s="25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33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30">
        <v>24</v>
      </c>
      <c r="P182" s="25">
        <v>45.84</v>
      </c>
      <c r="Q182" s="31" t="s">
        <v>8315</v>
      </c>
      <c r="R182" s="31" t="s">
        <v>8316</v>
      </c>
      <c r="S182" s="32">
        <v>41921</v>
      </c>
      <c r="T182" s="32">
        <v>41938</v>
      </c>
    </row>
    <row r="183" spans="1:20" ht="208" x14ac:dyDescent="0.2">
      <c r="A183" s="25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33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30">
        <v>1</v>
      </c>
      <c r="P183" s="25">
        <v>13</v>
      </c>
      <c r="Q183" s="31" t="s">
        <v>8315</v>
      </c>
      <c r="R183" s="31" t="s">
        <v>8316</v>
      </c>
      <c r="S183" s="32">
        <v>42021</v>
      </c>
      <c r="T183" s="32">
        <v>42051</v>
      </c>
    </row>
    <row r="184" spans="1:20" ht="192" x14ac:dyDescent="0.2">
      <c r="A184" s="25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33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30">
        <v>0</v>
      </c>
      <c r="P184" s="25">
        <v>0</v>
      </c>
      <c r="Q184" s="31" t="s">
        <v>8315</v>
      </c>
      <c r="R184" s="31" t="s">
        <v>8316</v>
      </c>
      <c r="S184" s="32">
        <v>42419</v>
      </c>
      <c r="T184" s="32">
        <v>42434</v>
      </c>
    </row>
    <row r="185" spans="1:20" ht="224" x14ac:dyDescent="0.2">
      <c r="A185" s="25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33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30">
        <v>0</v>
      </c>
      <c r="P185" s="25">
        <v>1</v>
      </c>
      <c r="Q185" s="31" t="s">
        <v>8315</v>
      </c>
      <c r="R185" s="31" t="s">
        <v>8316</v>
      </c>
      <c r="S185" s="32">
        <v>42174</v>
      </c>
      <c r="T185" s="32">
        <v>42204</v>
      </c>
    </row>
    <row r="186" spans="1:20" ht="224" x14ac:dyDescent="0.2">
      <c r="A186" s="25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33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30">
        <v>1</v>
      </c>
      <c r="P186" s="25">
        <v>52.5</v>
      </c>
      <c r="Q186" s="31" t="s">
        <v>8315</v>
      </c>
      <c r="R186" s="31" t="s">
        <v>8316</v>
      </c>
      <c r="S186" s="32">
        <v>41856</v>
      </c>
      <c r="T186" s="32">
        <v>41886</v>
      </c>
    </row>
    <row r="187" spans="1:20" ht="208" x14ac:dyDescent="0.2">
      <c r="A187" s="25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33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30">
        <v>1</v>
      </c>
      <c r="P187" s="25">
        <v>7.25</v>
      </c>
      <c r="Q187" s="31" t="s">
        <v>8315</v>
      </c>
      <c r="R187" s="31" t="s">
        <v>8316</v>
      </c>
      <c r="S187" s="32">
        <v>42417</v>
      </c>
      <c r="T187" s="32">
        <v>42475</v>
      </c>
    </row>
    <row r="188" spans="1:20" ht="192" x14ac:dyDescent="0.2">
      <c r="A188" s="25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33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30">
        <v>17</v>
      </c>
      <c r="P188" s="25">
        <v>33.33</v>
      </c>
      <c r="Q188" s="31" t="s">
        <v>8315</v>
      </c>
      <c r="R188" s="31" t="s">
        <v>8316</v>
      </c>
      <c r="S188" s="32">
        <v>42057</v>
      </c>
      <c r="T188" s="32">
        <v>42087</v>
      </c>
    </row>
    <row r="189" spans="1:20" ht="160" x14ac:dyDescent="0.2">
      <c r="A189" s="25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33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30">
        <v>1</v>
      </c>
      <c r="P189" s="25">
        <v>62.5</v>
      </c>
      <c r="Q189" s="31" t="s">
        <v>8315</v>
      </c>
      <c r="R189" s="31" t="s">
        <v>8316</v>
      </c>
      <c r="S189" s="32">
        <v>41878</v>
      </c>
      <c r="T189" s="32">
        <v>41938</v>
      </c>
    </row>
    <row r="190" spans="1:20" ht="112" x14ac:dyDescent="0.2">
      <c r="A190" s="25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33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30">
        <v>70</v>
      </c>
      <c r="P190" s="25">
        <v>63.56</v>
      </c>
      <c r="Q190" s="31" t="s">
        <v>8315</v>
      </c>
      <c r="R190" s="31" t="s">
        <v>8316</v>
      </c>
      <c r="S190" s="32">
        <v>41990</v>
      </c>
      <c r="T190" s="32">
        <v>42036</v>
      </c>
    </row>
    <row r="191" spans="1:20" ht="160" x14ac:dyDescent="0.2">
      <c r="A191" s="25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33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30">
        <v>0</v>
      </c>
      <c r="P191" s="25">
        <v>0</v>
      </c>
      <c r="Q191" s="31" t="s">
        <v>8315</v>
      </c>
      <c r="R191" s="31" t="s">
        <v>8316</v>
      </c>
      <c r="S191" s="32">
        <v>42408</v>
      </c>
      <c r="T191" s="32">
        <v>42453</v>
      </c>
    </row>
    <row r="192" spans="1:20" ht="208" x14ac:dyDescent="0.2">
      <c r="A192" s="25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33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30">
        <v>1</v>
      </c>
      <c r="P192" s="25">
        <v>10</v>
      </c>
      <c r="Q192" s="31" t="s">
        <v>8315</v>
      </c>
      <c r="R192" s="31" t="s">
        <v>8316</v>
      </c>
      <c r="S192" s="32">
        <v>42217</v>
      </c>
      <c r="T192" s="32">
        <v>42247</v>
      </c>
    </row>
    <row r="193" spans="1:20" ht="144" x14ac:dyDescent="0.2">
      <c r="A193" s="25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33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30">
        <v>0</v>
      </c>
      <c r="P193" s="25">
        <v>0</v>
      </c>
      <c r="Q193" s="31" t="s">
        <v>8315</v>
      </c>
      <c r="R193" s="31" t="s">
        <v>8316</v>
      </c>
      <c r="S193" s="32">
        <v>42282</v>
      </c>
      <c r="T193" s="32">
        <v>42342</v>
      </c>
    </row>
    <row r="194" spans="1:20" ht="208" x14ac:dyDescent="0.2">
      <c r="A194" s="25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33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30">
        <v>7</v>
      </c>
      <c r="P194" s="25">
        <v>30.71</v>
      </c>
      <c r="Q194" s="31" t="s">
        <v>8315</v>
      </c>
      <c r="R194" s="31" t="s">
        <v>8316</v>
      </c>
      <c r="S194" s="32">
        <v>42768</v>
      </c>
      <c r="T194" s="32">
        <v>42789</v>
      </c>
    </row>
    <row r="195" spans="1:20" ht="176" x14ac:dyDescent="0.2">
      <c r="A195" s="25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33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30">
        <v>28</v>
      </c>
      <c r="P195" s="25">
        <v>51</v>
      </c>
      <c r="Q195" s="31" t="s">
        <v>8315</v>
      </c>
      <c r="R195" s="31" t="s">
        <v>8316</v>
      </c>
      <c r="S195" s="32">
        <v>41765</v>
      </c>
      <c r="T195" s="32">
        <v>41795</v>
      </c>
    </row>
    <row r="196" spans="1:20" ht="208" x14ac:dyDescent="0.2">
      <c r="A196" s="25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33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30">
        <v>0</v>
      </c>
      <c r="P196" s="25">
        <v>0</v>
      </c>
      <c r="Q196" s="31" t="s">
        <v>8315</v>
      </c>
      <c r="R196" s="31" t="s">
        <v>8316</v>
      </c>
      <c r="S196" s="32">
        <v>42322</v>
      </c>
      <c r="T196" s="32">
        <v>42352</v>
      </c>
    </row>
    <row r="197" spans="1:20" ht="192" x14ac:dyDescent="0.2">
      <c r="A197" s="25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33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30">
        <v>16</v>
      </c>
      <c r="P197" s="25">
        <v>66.67</v>
      </c>
      <c r="Q197" s="31" t="s">
        <v>8315</v>
      </c>
      <c r="R197" s="31" t="s">
        <v>8316</v>
      </c>
      <c r="S197" s="32">
        <v>42374</v>
      </c>
      <c r="T197" s="32">
        <v>42403</v>
      </c>
    </row>
    <row r="198" spans="1:20" ht="208" x14ac:dyDescent="0.2">
      <c r="A198" s="25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33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30">
        <v>0</v>
      </c>
      <c r="P198" s="25">
        <v>0</v>
      </c>
      <c r="Q198" s="31" t="s">
        <v>8315</v>
      </c>
      <c r="R198" s="31" t="s">
        <v>8316</v>
      </c>
      <c r="S198" s="32">
        <v>41941</v>
      </c>
      <c r="T198" s="32">
        <v>41991</v>
      </c>
    </row>
    <row r="199" spans="1:20" ht="208" x14ac:dyDescent="0.2">
      <c r="A199" s="25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33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30">
        <v>7</v>
      </c>
      <c r="P199" s="25">
        <v>59</v>
      </c>
      <c r="Q199" s="31" t="s">
        <v>8315</v>
      </c>
      <c r="R199" s="31" t="s">
        <v>8316</v>
      </c>
      <c r="S199" s="32">
        <v>42293</v>
      </c>
      <c r="T199" s="32">
        <v>42353</v>
      </c>
    </row>
    <row r="200" spans="1:20" ht="208" x14ac:dyDescent="0.2">
      <c r="A200" s="25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33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30">
        <v>1</v>
      </c>
      <c r="P200" s="25">
        <v>100</v>
      </c>
      <c r="Q200" s="31" t="s">
        <v>8315</v>
      </c>
      <c r="R200" s="31" t="s">
        <v>8316</v>
      </c>
      <c r="S200" s="32">
        <v>42067</v>
      </c>
      <c r="T200" s="32">
        <v>42097</v>
      </c>
    </row>
    <row r="201" spans="1:20" ht="112" x14ac:dyDescent="0.2">
      <c r="A201" s="25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33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30">
        <v>37</v>
      </c>
      <c r="P201" s="25">
        <v>147.4</v>
      </c>
      <c r="Q201" s="31" t="s">
        <v>8315</v>
      </c>
      <c r="R201" s="31" t="s">
        <v>8316</v>
      </c>
      <c r="S201" s="32">
        <v>41903</v>
      </c>
      <c r="T201" s="32">
        <v>41933</v>
      </c>
    </row>
    <row r="202" spans="1:20" ht="192" x14ac:dyDescent="0.2">
      <c r="A202" s="25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33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30">
        <v>47</v>
      </c>
      <c r="P202" s="25">
        <v>166.06</v>
      </c>
      <c r="Q202" s="31" t="s">
        <v>8315</v>
      </c>
      <c r="R202" s="31" t="s">
        <v>8316</v>
      </c>
      <c r="S202" s="32">
        <v>41804</v>
      </c>
      <c r="T202" s="32">
        <v>41821</v>
      </c>
    </row>
    <row r="203" spans="1:20" ht="224" x14ac:dyDescent="0.2">
      <c r="A203" s="25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33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30">
        <v>11</v>
      </c>
      <c r="P203" s="25">
        <v>40</v>
      </c>
      <c r="Q203" s="31" t="s">
        <v>8315</v>
      </c>
      <c r="R203" s="31" t="s">
        <v>8316</v>
      </c>
      <c r="S203" s="32">
        <v>42497</v>
      </c>
      <c r="T203" s="32">
        <v>42514</v>
      </c>
    </row>
    <row r="204" spans="1:20" ht="224" x14ac:dyDescent="0.2">
      <c r="A204" s="25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33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30">
        <v>12</v>
      </c>
      <c r="P204" s="25">
        <v>75.25</v>
      </c>
      <c r="Q204" s="31" t="s">
        <v>8315</v>
      </c>
      <c r="R204" s="31" t="s">
        <v>8316</v>
      </c>
      <c r="S204" s="32">
        <v>41869</v>
      </c>
      <c r="T204" s="32">
        <v>41929</v>
      </c>
    </row>
    <row r="205" spans="1:20" ht="144" x14ac:dyDescent="0.2">
      <c r="A205" s="25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33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30">
        <v>60</v>
      </c>
      <c r="P205" s="25">
        <v>60</v>
      </c>
      <c r="Q205" s="31" t="s">
        <v>8315</v>
      </c>
      <c r="R205" s="31" t="s">
        <v>8316</v>
      </c>
      <c r="S205" s="32">
        <v>42305</v>
      </c>
      <c r="T205" s="32">
        <v>42339</v>
      </c>
    </row>
    <row r="206" spans="1:20" ht="192" x14ac:dyDescent="0.2">
      <c r="A206" s="25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33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30">
        <v>31</v>
      </c>
      <c r="P206" s="25">
        <v>1250</v>
      </c>
      <c r="Q206" s="31" t="s">
        <v>8315</v>
      </c>
      <c r="R206" s="31" t="s">
        <v>8316</v>
      </c>
      <c r="S206" s="32">
        <v>42144</v>
      </c>
      <c r="T206" s="32">
        <v>42203</v>
      </c>
    </row>
    <row r="207" spans="1:20" ht="192" x14ac:dyDescent="0.2">
      <c r="A207" s="25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33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30">
        <v>0</v>
      </c>
      <c r="P207" s="25">
        <v>7</v>
      </c>
      <c r="Q207" s="31" t="s">
        <v>8315</v>
      </c>
      <c r="R207" s="31" t="s">
        <v>8316</v>
      </c>
      <c r="S207" s="32">
        <v>41995</v>
      </c>
      <c r="T207" s="32">
        <v>42024</v>
      </c>
    </row>
    <row r="208" spans="1:20" ht="208" x14ac:dyDescent="0.2">
      <c r="A208" s="25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33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30">
        <v>38</v>
      </c>
      <c r="P208" s="25">
        <v>56.25</v>
      </c>
      <c r="Q208" s="31" t="s">
        <v>8315</v>
      </c>
      <c r="R208" s="31" t="s">
        <v>8316</v>
      </c>
      <c r="S208" s="32">
        <v>42074</v>
      </c>
      <c r="T208" s="32">
        <v>42104</v>
      </c>
    </row>
    <row r="209" spans="1:20" ht="208" x14ac:dyDescent="0.2">
      <c r="A209" s="25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33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30">
        <v>8</v>
      </c>
      <c r="P209" s="25">
        <v>38.33</v>
      </c>
      <c r="Q209" s="31" t="s">
        <v>8315</v>
      </c>
      <c r="R209" s="31" t="s">
        <v>8316</v>
      </c>
      <c r="S209" s="32">
        <v>41904</v>
      </c>
      <c r="T209" s="32">
        <v>41934</v>
      </c>
    </row>
    <row r="210" spans="1:20" ht="192" x14ac:dyDescent="0.2">
      <c r="A210" s="25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33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30">
        <v>2</v>
      </c>
      <c r="P210" s="25">
        <v>27.5</v>
      </c>
      <c r="Q210" s="31" t="s">
        <v>8315</v>
      </c>
      <c r="R210" s="31" t="s">
        <v>8316</v>
      </c>
      <c r="S210" s="32">
        <v>41991</v>
      </c>
      <c r="T210" s="32">
        <v>42015</v>
      </c>
    </row>
    <row r="211" spans="1:20" ht="192" x14ac:dyDescent="0.2">
      <c r="A211" s="25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33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30">
        <v>0</v>
      </c>
      <c r="P211" s="25">
        <v>16</v>
      </c>
      <c r="Q211" s="31" t="s">
        <v>8315</v>
      </c>
      <c r="R211" s="31" t="s">
        <v>8316</v>
      </c>
      <c r="S211" s="32">
        <v>42169</v>
      </c>
      <c r="T211" s="32">
        <v>42199</v>
      </c>
    </row>
    <row r="212" spans="1:20" ht="208" x14ac:dyDescent="0.2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33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30">
        <v>0</v>
      </c>
      <c r="P212" s="25">
        <v>1</v>
      </c>
      <c r="Q212" s="31" t="s">
        <v>8315</v>
      </c>
      <c r="R212" s="31" t="s">
        <v>8316</v>
      </c>
      <c r="S212" s="32">
        <v>41905</v>
      </c>
      <c r="T212" s="32">
        <v>41935</v>
      </c>
    </row>
    <row r="213" spans="1:20" ht="176" x14ac:dyDescent="0.2">
      <c r="A213" s="25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33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30">
        <v>0</v>
      </c>
      <c r="P213" s="25">
        <v>0</v>
      </c>
      <c r="Q213" s="31" t="s">
        <v>8315</v>
      </c>
      <c r="R213" s="31" t="s">
        <v>8316</v>
      </c>
      <c r="S213" s="32">
        <v>41761</v>
      </c>
      <c r="T213" s="32">
        <v>41768</v>
      </c>
    </row>
    <row r="214" spans="1:20" ht="224" x14ac:dyDescent="0.2">
      <c r="A214" s="25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33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30">
        <v>38</v>
      </c>
      <c r="P214" s="25">
        <v>86.62</v>
      </c>
      <c r="Q214" s="31" t="s">
        <v>8315</v>
      </c>
      <c r="R214" s="31" t="s">
        <v>8316</v>
      </c>
      <c r="S214" s="32">
        <v>41865</v>
      </c>
      <c r="T214" s="32">
        <v>41925</v>
      </c>
    </row>
    <row r="215" spans="1:20" ht="176" x14ac:dyDescent="0.2">
      <c r="A215" s="25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33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30">
        <v>0</v>
      </c>
      <c r="P215" s="25">
        <v>0</v>
      </c>
      <c r="Q215" s="31" t="s">
        <v>8315</v>
      </c>
      <c r="R215" s="31" t="s">
        <v>8316</v>
      </c>
      <c r="S215" s="32">
        <v>42613</v>
      </c>
      <c r="T215" s="32">
        <v>42644</v>
      </c>
    </row>
    <row r="216" spans="1:20" ht="192" x14ac:dyDescent="0.2">
      <c r="A216" s="25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33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30">
        <v>53</v>
      </c>
      <c r="P216" s="25">
        <v>88.33</v>
      </c>
      <c r="Q216" s="31" t="s">
        <v>8315</v>
      </c>
      <c r="R216" s="31" t="s">
        <v>8316</v>
      </c>
      <c r="S216" s="32">
        <v>42534</v>
      </c>
      <c r="T216" s="32">
        <v>42554</v>
      </c>
    </row>
    <row r="217" spans="1:20" ht="208" x14ac:dyDescent="0.2">
      <c r="A217" s="25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33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30">
        <v>3</v>
      </c>
      <c r="P217" s="25">
        <v>23.75</v>
      </c>
      <c r="Q217" s="31" t="s">
        <v>8315</v>
      </c>
      <c r="R217" s="31" t="s">
        <v>8316</v>
      </c>
      <c r="S217" s="32">
        <v>42446</v>
      </c>
      <c r="T217" s="32">
        <v>42461</v>
      </c>
    </row>
    <row r="218" spans="1:20" ht="144" x14ac:dyDescent="0.2">
      <c r="A218" s="25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33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30">
        <v>0</v>
      </c>
      <c r="P218" s="25">
        <v>0</v>
      </c>
      <c r="Q218" s="31" t="s">
        <v>8315</v>
      </c>
      <c r="R218" s="31" t="s">
        <v>8316</v>
      </c>
      <c r="S218" s="32">
        <v>42421</v>
      </c>
      <c r="T218" s="32">
        <v>42481</v>
      </c>
    </row>
    <row r="219" spans="1:20" ht="208" x14ac:dyDescent="0.2">
      <c r="A219" s="25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33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30">
        <v>2</v>
      </c>
      <c r="P219" s="25">
        <v>163.33000000000001</v>
      </c>
      <c r="Q219" s="31" t="s">
        <v>8315</v>
      </c>
      <c r="R219" s="31" t="s">
        <v>8316</v>
      </c>
      <c r="S219" s="32">
        <v>42523</v>
      </c>
      <c r="T219" s="32">
        <v>42553</v>
      </c>
    </row>
    <row r="220" spans="1:20" ht="144" x14ac:dyDescent="0.2">
      <c r="A220" s="25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33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30">
        <v>1</v>
      </c>
      <c r="P220" s="25">
        <v>6.75</v>
      </c>
      <c r="Q220" s="31" t="s">
        <v>8315</v>
      </c>
      <c r="R220" s="31" t="s">
        <v>8316</v>
      </c>
      <c r="S220" s="32">
        <v>41833</v>
      </c>
      <c r="T220" s="32">
        <v>41863</v>
      </c>
    </row>
    <row r="221" spans="1:20" ht="224" x14ac:dyDescent="0.2">
      <c r="A221" s="25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33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30">
        <v>0</v>
      </c>
      <c r="P221" s="25">
        <v>25</v>
      </c>
      <c r="Q221" s="31" t="s">
        <v>8315</v>
      </c>
      <c r="R221" s="31" t="s">
        <v>8316</v>
      </c>
      <c r="S221" s="32">
        <v>42479</v>
      </c>
      <c r="T221" s="32">
        <v>42509</v>
      </c>
    </row>
    <row r="222" spans="1:20" ht="208" x14ac:dyDescent="0.2">
      <c r="A222" s="25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33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30">
        <v>61</v>
      </c>
      <c r="P222" s="25">
        <v>179.12</v>
      </c>
      <c r="Q222" s="31" t="s">
        <v>8315</v>
      </c>
      <c r="R222" s="31" t="s">
        <v>8316</v>
      </c>
      <c r="S222" s="32">
        <v>42235</v>
      </c>
      <c r="T222" s="32">
        <v>42275</v>
      </c>
    </row>
    <row r="223" spans="1:20" ht="160" x14ac:dyDescent="0.2">
      <c r="A223" s="25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33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30">
        <v>1</v>
      </c>
      <c r="P223" s="25">
        <v>34.950000000000003</v>
      </c>
      <c r="Q223" s="31" t="s">
        <v>8315</v>
      </c>
      <c r="R223" s="31" t="s">
        <v>8316</v>
      </c>
      <c r="S223" s="32">
        <v>42718</v>
      </c>
      <c r="T223" s="32">
        <v>42748</v>
      </c>
    </row>
    <row r="224" spans="1:20" ht="176" x14ac:dyDescent="0.2">
      <c r="A224" s="25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33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30">
        <v>17</v>
      </c>
      <c r="P224" s="25">
        <v>27.5</v>
      </c>
      <c r="Q224" s="31" t="s">
        <v>8315</v>
      </c>
      <c r="R224" s="31" t="s">
        <v>8316</v>
      </c>
      <c r="S224" s="32">
        <v>42031</v>
      </c>
      <c r="T224" s="32">
        <v>42064</v>
      </c>
    </row>
    <row r="225" spans="1:20" ht="208" x14ac:dyDescent="0.2">
      <c r="A225" s="25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33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30">
        <v>1</v>
      </c>
      <c r="P225" s="25">
        <v>18.5</v>
      </c>
      <c r="Q225" s="31" t="s">
        <v>8315</v>
      </c>
      <c r="R225" s="31" t="s">
        <v>8316</v>
      </c>
      <c r="S225" s="32">
        <v>42078</v>
      </c>
      <c r="T225" s="32">
        <v>42133</v>
      </c>
    </row>
    <row r="226" spans="1:20" ht="176" x14ac:dyDescent="0.2">
      <c r="A226" s="25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33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30">
        <v>0</v>
      </c>
      <c r="P226" s="25">
        <v>0</v>
      </c>
      <c r="Q226" s="31" t="s">
        <v>8315</v>
      </c>
      <c r="R226" s="31" t="s">
        <v>8316</v>
      </c>
      <c r="S226" s="32">
        <v>41905</v>
      </c>
      <c r="T226" s="32">
        <v>41933</v>
      </c>
    </row>
    <row r="227" spans="1:20" ht="224" x14ac:dyDescent="0.2">
      <c r="A227" s="25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33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30">
        <v>9</v>
      </c>
      <c r="P227" s="25">
        <v>222.5</v>
      </c>
      <c r="Q227" s="31" t="s">
        <v>8315</v>
      </c>
      <c r="R227" s="31" t="s">
        <v>8316</v>
      </c>
      <c r="S227" s="32">
        <v>42695</v>
      </c>
      <c r="T227" s="32">
        <v>42725</v>
      </c>
    </row>
    <row r="228" spans="1:20" ht="192" x14ac:dyDescent="0.2">
      <c r="A228" s="25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33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30">
        <v>0</v>
      </c>
      <c r="P228" s="25">
        <v>5</v>
      </c>
      <c r="Q228" s="31" t="s">
        <v>8315</v>
      </c>
      <c r="R228" s="31" t="s">
        <v>8316</v>
      </c>
      <c r="S228" s="32">
        <v>42510</v>
      </c>
      <c r="T228" s="32">
        <v>42540</v>
      </c>
    </row>
    <row r="229" spans="1:20" ht="192" x14ac:dyDescent="0.2">
      <c r="A229" s="25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33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30">
        <v>0</v>
      </c>
      <c r="P229" s="25">
        <v>0</v>
      </c>
      <c r="Q229" s="31" t="s">
        <v>8315</v>
      </c>
      <c r="R229" s="31" t="s">
        <v>8316</v>
      </c>
      <c r="S229" s="32">
        <v>42511</v>
      </c>
      <c r="T229" s="32">
        <v>42535</v>
      </c>
    </row>
    <row r="230" spans="1:20" ht="176" x14ac:dyDescent="0.2">
      <c r="A230" s="25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33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30">
        <v>16</v>
      </c>
      <c r="P230" s="25">
        <v>29.17</v>
      </c>
      <c r="Q230" s="31" t="s">
        <v>8315</v>
      </c>
      <c r="R230" s="31" t="s">
        <v>8316</v>
      </c>
      <c r="S230" s="32">
        <v>42041</v>
      </c>
      <c r="T230" s="32">
        <v>42071</v>
      </c>
    </row>
    <row r="231" spans="1:20" ht="208" x14ac:dyDescent="0.2">
      <c r="A231" s="25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33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30">
        <v>2</v>
      </c>
      <c r="P231" s="25">
        <v>1.5</v>
      </c>
      <c r="Q231" s="31" t="s">
        <v>8315</v>
      </c>
      <c r="R231" s="31" t="s">
        <v>8316</v>
      </c>
      <c r="S231" s="32">
        <v>42307</v>
      </c>
      <c r="T231" s="32">
        <v>42322</v>
      </c>
    </row>
    <row r="232" spans="1:20" ht="208" x14ac:dyDescent="0.2">
      <c r="A232" s="25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33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30">
        <v>22</v>
      </c>
      <c r="P232" s="25">
        <v>126.5</v>
      </c>
      <c r="Q232" s="31" t="s">
        <v>8315</v>
      </c>
      <c r="R232" s="31" t="s">
        <v>8316</v>
      </c>
      <c r="S232" s="32">
        <v>42353</v>
      </c>
      <c r="T232" s="32">
        <v>42383</v>
      </c>
    </row>
    <row r="233" spans="1:20" ht="208" x14ac:dyDescent="0.2">
      <c r="A233" s="25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33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30">
        <v>0</v>
      </c>
      <c r="P233" s="25">
        <v>10</v>
      </c>
      <c r="Q233" s="31" t="s">
        <v>8315</v>
      </c>
      <c r="R233" s="31" t="s">
        <v>8316</v>
      </c>
      <c r="S233" s="32">
        <v>42058</v>
      </c>
      <c r="T233" s="32">
        <v>42087</v>
      </c>
    </row>
    <row r="234" spans="1:20" ht="192" x14ac:dyDescent="0.2">
      <c r="A234" s="25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33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30">
        <v>5</v>
      </c>
      <c r="P234" s="25">
        <v>9.4</v>
      </c>
      <c r="Q234" s="31" t="s">
        <v>8315</v>
      </c>
      <c r="R234" s="31" t="s">
        <v>8316</v>
      </c>
      <c r="S234" s="32">
        <v>42304</v>
      </c>
      <c r="T234" s="32">
        <v>42329</v>
      </c>
    </row>
    <row r="235" spans="1:20" ht="64" x14ac:dyDescent="0.2">
      <c r="A235" s="25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33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30">
        <v>0</v>
      </c>
      <c r="P235" s="25">
        <v>0</v>
      </c>
      <c r="Q235" s="31" t="s">
        <v>8315</v>
      </c>
      <c r="R235" s="31" t="s">
        <v>8316</v>
      </c>
      <c r="S235" s="32">
        <v>42538</v>
      </c>
      <c r="T235" s="32">
        <v>42568</v>
      </c>
    </row>
    <row r="236" spans="1:20" ht="208" x14ac:dyDescent="0.2">
      <c r="A236" s="25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33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30">
        <v>5</v>
      </c>
      <c r="P236" s="25">
        <v>30</v>
      </c>
      <c r="Q236" s="31" t="s">
        <v>8315</v>
      </c>
      <c r="R236" s="31" t="s">
        <v>8316</v>
      </c>
      <c r="S236" s="32">
        <v>42122</v>
      </c>
      <c r="T236" s="32">
        <v>42155</v>
      </c>
    </row>
    <row r="237" spans="1:20" ht="192" x14ac:dyDescent="0.2">
      <c r="A237" s="25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33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30">
        <v>3</v>
      </c>
      <c r="P237" s="25">
        <v>10.67</v>
      </c>
      <c r="Q237" s="31" t="s">
        <v>8315</v>
      </c>
      <c r="R237" s="31" t="s">
        <v>8316</v>
      </c>
      <c r="S237" s="32">
        <v>42209</v>
      </c>
      <c r="T237" s="32">
        <v>42223</v>
      </c>
    </row>
    <row r="238" spans="1:20" ht="224" x14ac:dyDescent="0.2">
      <c r="A238" s="25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33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30">
        <v>13</v>
      </c>
      <c r="P238" s="25">
        <v>25.5</v>
      </c>
      <c r="Q238" s="31" t="s">
        <v>8315</v>
      </c>
      <c r="R238" s="31" t="s">
        <v>8316</v>
      </c>
      <c r="S238" s="32">
        <v>41990</v>
      </c>
      <c r="T238" s="32">
        <v>42020</v>
      </c>
    </row>
    <row r="239" spans="1:20" ht="208" x14ac:dyDescent="0.2">
      <c r="A239" s="25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33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30">
        <v>0</v>
      </c>
      <c r="P239" s="25">
        <v>20</v>
      </c>
      <c r="Q239" s="31" t="s">
        <v>8315</v>
      </c>
      <c r="R239" s="31" t="s">
        <v>8316</v>
      </c>
      <c r="S239" s="32">
        <v>42039</v>
      </c>
      <c r="T239" s="32">
        <v>42099</v>
      </c>
    </row>
    <row r="240" spans="1:20" ht="192" x14ac:dyDescent="0.2">
      <c r="A240" s="25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33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30">
        <v>37</v>
      </c>
      <c r="P240" s="25">
        <v>91.25</v>
      </c>
      <c r="Q240" s="31" t="s">
        <v>8315</v>
      </c>
      <c r="R240" s="31" t="s">
        <v>8316</v>
      </c>
      <c r="S240" s="32">
        <v>41890</v>
      </c>
      <c r="T240" s="32">
        <v>41934</v>
      </c>
    </row>
    <row r="241" spans="1:20" ht="160" x14ac:dyDescent="0.2">
      <c r="A241" s="25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33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30">
        <v>0</v>
      </c>
      <c r="P241" s="25">
        <v>0</v>
      </c>
      <c r="Q241" s="31" t="s">
        <v>8315</v>
      </c>
      <c r="R241" s="31" t="s">
        <v>8316</v>
      </c>
      <c r="S241" s="32">
        <v>42495</v>
      </c>
      <c r="T241" s="32">
        <v>42525</v>
      </c>
    </row>
    <row r="242" spans="1:20" ht="224" x14ac:dyDescent="0.2">
      <c r="A242" s="25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33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30">
        <v>1</v>
      </c>
      <c r="P242" s="25">
        <v>50</v>
      </c>
      <c r="Q242" s="31" t="s">
        <v>8315</v>
      </c>
      <c r="R242" s="31" t="s">
        <v>8316</v>
      </c>
      <c r="S242" s="32">
        <v>42570</v>
      </c>
      <c r="T242" s="32">
        <v>42615</v>
      </c>
    </row>
    <row r="243" spans="1:20" ht="144" x14ac:dyDescent="0.2">
      <c r="A243" s="25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33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30">
        <v>0</v>
      </c>
      <c r="P243" s="25">
        <v>0</v>
      </c>
      <c r="Q243" s="31" t="s">
        <v>8315</v>
      </c>
      <c r="R243" s="31" t="s">
        <v>8316</v>
      </c>
      <c r="S243" s="32">
        <v>41927</v>
      </c>
      <c r="T243" s="32">
        <v>41937</v>
      </c>
    </row>
    <row r="244" spans="1:20" ht="208" x14ac:dyDescent="0.2">
      <c r="A244" s="25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33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30">
        <v>0</v>
      </c>
      <c r="P244" s="25">
        <v>0</v>
      </c>
      <c r="Q244" s="31" t="s">
        <v>8315</v>
      </c>
      <c r="R244" s="31" t="s">
        <v>8316</v>
      </c>
      <c r="S244" s="32">
        <v>42730</v>
      </c>
      <c r="T244" s="32">
        <v>42760</v>
      </c>
    </row>
    <row r="245" spans="1:20" ht="176" x14ac:dyDescent="0.2">
      <c r="A245" s="25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33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30">
        <v>27</v>
      </c>
      <c r="P245" s="25">
        <v>22.83</v>
      </c>
      <c r="Q245" s="31" t="s">
        <v>8315</v>
      </c>
      <c r="R245" s="31" t="s">
        <v>8316</v>
      </c>
      <c r="S245" s="32">
        <v>42475</v>
      </c>
      <c r="T245" s="32">
        <v>42505</v>
      </c>
    </row>
    <row r="246" spans="1:20" ht="192" x14ac:dyDescent="0.2">
      <c r="A246" s="25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33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30">
        <v>10</v>
      </c>
      <c r="P246" s="25">
        <v>16.670000000000002</v>
      </c>
      <c r="Q246" s="31" t="s">
        <v>8315</v>
      </c>
      <c r="R246" s="31" t="s">
        <v>8316</v>
      </c>
      <c r="S246" s="32">
        <v>42188</v>
      </c>
      <c r="T246" s="32">
        <v>42242</v>
      </c>
    </row>
    <row r="247" spans="1:20" ht="208" x14ac:dyDescent="0.2">
      <c r="A247" s="25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33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30">
        <v>71</v>
      </c>
      <c r="P247" s="25">
        <v>106.97</v>
      </c>
      <c r="Q247" s="31" t="s">
        <v>8315</v>
      </c>
      <c r="R247" s="31" t="s">
        <v>8316</v>
      </c>
      <c r="S247" s="32">
        <v>42053</v>
      </c>
      <c r="T247" s="32">
        <v>42096</v>
      </c>
    </row>
    <row r="248" spans="1:20" ht="208" x14ac:dyDescent="0.2">
      <c r="A248" s="25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33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30">
        <v>2</v>
      </c>
      <c r="P248" s="25">
        <v>10.25</v>
      </c>
      <c r="Q248" s="31" t="s">
        <v>8315</v>
      </c>
      <c r="R248" s="31" t="s">
        <v>8316</v>
      </c>
      <c r="S248" s="32">
        <v>41883</v>
      </c>
      <c r="T248" s="32">
        <v>41906</v>
      </c>
    </row>
    <row r="249" spans="1:20" ht="208" x14ac:dyDescent="0.2">
      <c r="A249" s="25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33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30">
        <v>2</v>
      </c>
      <c r="P249" s="25">
        <v>59</v>
      </c>
      <c r="Q249" s="31" t="s">
        <v>8315</v>
      </c>
      <c r="R249" s="31" t="s">
        <v>8316</v>
      </c>
      <c r="S249" s="32">
        <v>42767</v>
      </c>
      <c r="T249" s="32">
        <v>42797</v>
      </c>
    </row>
    <row r="250" spans="1:20" ht="192" x14ac:dyDescent="0.2">
      <c r="A250" s="25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33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30">
        <v>3</v>
      </c>
      <c r="P250" s="25">
        <v>15.67</v>
      </c>
      <c r="Q250" s="31" t="s">
        <v>8315</v>
      </c>
      <c r="R250" s="31" t="s">
        <v>8316</v>
      </c>
      <c r="S250" s="32">
        <v>42029</v>
      </c>
      <c r="T250" s="32">
        <v>42059</v>
      </c>
    </row>
    <row r="251" spans="1:20" ht="192" x14ac:dyDescent="0.2">
      <c r="A251" s="25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33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30">
        <v>0</v>
      </c>
      <c r="P251" s="25">
        <v>1</v>
      </c>
      <c r="Q251" s="31" t="s">
        <v>8315</v>
      </c>
      <c r="R251" s="31" t="s">
        <v>8316</v>
      </c>
      <c r="S251" s="32">
        <v>42358</v>
      </c>
      <c r="T251" s="32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A3618-8BFF-124B-963C-9D4572BA9FE9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8384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8383</v>
      </c>
      <c r="R1" s="19" t="s">
        <v>8358</v>
      </c>
      <c r="S1" s="24" t="s">
        <v>8365</v>
      </c>
      <c r="T1" s="19" t="s">
        <v>8366</v>
      </c>
    </row>
    <row r="2" spans="1:20" ht="224" x14ac:dyDescent="0.2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0">
        <v>105</v>
      </c>
      <c r="P2" s="25">
        <v>93.43</v>
      </c>
      <c r="Q2" s="31" t="s">
        <v>8315</v>
      </c>
      <c r="R2" s="31" t="s">
        <v>8316</v>
      </c>
      <c r="S2" s="32">
        <v>42646</v>
      </c>
      <c r="T2" s="32">
        <v>42675</v>
      </c>
    </row>
    <row r="3" spans="1:20" ht="144" x14ac:dyDescent="0.2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0">
        <v>115</v>
      </c>
      <c r="P3" s="25">
        <v>110.97</v>
      </c>
      <c r="Q3" s="31" t="s">
        <v>8315</v>
      </c>
      <c r="R3" s="31" t="s">
        <v>8316</v>
      </c>
      <c r="S3" s="32">
        <v>42430</v>
      </c>
      <c r="T3" s="32">
        <v>42449</v>
      </c>
    </row>
    <row r="4" spans="1:20" ht="192" x14ac:dyDescent="0.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0">
        <v>121</v>
      </c>
      <c r="P4" s="25">
        <v>71.790000000000006</v>
      </c>
      <c r="Q4" s="31" t="s">
        <v>8315</v>
      </c>
      <c r="R4" s="31" t="s">
        <v>8316</v>
      </c>
      <c r="S4" s="32">
        <v>42238</v>
      </c>
      <c r="T4" s="32">
        <v>42268</v>
      </c>
    </row>
    <row r="5" spans="1:20" ht="192" x14ac:dyDescent="0.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0">
        <v>100</v>
      </c>
      <c r="P5" s="25">
        <v>1000</v>
      </c>
      <c r="Q5" s="31" t="s">
        <v>8315</v>
      </c>
      <c r="R5" s="31" t="s">
        <v>8316</v>
      </c>
      <c r="S5" s="32">
        <v>41850</v>
      </c>
      <c r="T5" s="32">
        <v>41895</v>
      </c>
    </row>
    <row r="6" spans="1:20" ht="208" x14ac:dyDescent="0.2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0">
        <v>101</v>
      </c>
      <c r="P6" s="25">
        <v>63.83</v>
      </c>
      <c r="Q6" s="31" t="s">
        <v>8315</v>
      </c>
      <c r="R6" s="31" t="s">
        <v>8316</v>
      </c>
      <c r="S6" s="32">
        <v>42753</v>
      </c>
      <c r="T6" s="32">
        <v>42783</v>
      </c>
    </row>
    <row r="7" spans="1:20" ht="80" x14ac:dyDescent="0.2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0">
        <v>116</v>
      </c>
      <c r="P7" s="25">
        <v>44.33</v>
      </c>
      <c r="Q7" s="31" t="s">
        <v>8315</v>
      </c>
      <c r="R7" s="31" t="s">
        <v>8316</v>
      </c>
      <c r="S7" s="32">
        <v>42155</v>
      </c>
      <c r="T7" s="32">
        <v>42176</v>
      </c>
    </row>
    <row r="8" spans="1:20" ht="224" x14ac:dyDescent="0.2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0">
        <v>108</v>
      </c>
      <c r="P8" s="25">
        <v>126.55</v>
      </c>
      <c r="Q8" s="31" t="s">
        <v>8315</v>
      </c>
      <c r="R8" s="31" t="s">
        <v>8316</v>
      </c>
      <c r="S8" s="32">
        <v>42157</v>
      </c>
      <c r="T8" s="32">
        <v>42179</v>
      </c>
    </row>
    <row r="9" spans="1:20" ht="240" x14ac:dyDescent="0.2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0">
        <v>100</v>
      </c>
      <c r="P9" s="25">
        <v>129.03</v>
      </c>
      <c r="Q9" s="31" t="s">
        <v>8315</v>
      </c>
      <c r="R9" s="31" t="s">
        <v>8316</v>
      </c>
      <c r="S9" s="32">
        <v>42676</v>
      </c>
      <c r="T9" s="32">
        <v>42721</v>
      </c>
    </row>
    <row r="10" spans="1:20" ht="208" x14ac:dyDescent="0.2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0">
        <v>123</v>
      </c>
      <c r="P10" s="25">
        <v>71.239999999999995</v>
      </c>
      <c r="Q10" s="31" t="s">
        <v>8315</v>
      </c>
      <c r="R10" s="31" t="s">
        <v>8316</v>
      </c>
      <c r="S10" s="32">
        <v>42473</v>
      </c>
      <c r="T10" s="32">
        <v>42503</v>
      </c>
    </row>
    <row r="11" spans="1:20" ht="192" x14ac:dyDescent="0.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0">
        <v>121</v>
      </c>
      <c r="P11" s="25">
        <v>40.85</v>
      </c>
      <c r="Q11" s="31" t="s">
        <v>8315</v>
      </c>
      <c r="R11" s="31" t="s">
        <v>8316</v>
      </c>
      <c r="S11" s="32">
        <v>42282</v>
      </c>
      <c r="T11" s="32">
        <v>42312</v>
      </c>
    </row>
    <row r="12" spans="1:20" ht="224" x14ac:dyDescent="0.2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30">
        <v>302</v>
      </c>
      <c r="P12" s="25">
        <v>252.02</v>
      </c>
      <c r="Q12" s="31" t="s">
        <v>8315</v>
      </c>
      <c r="R12" s="31" t="s">
        <v>8316</v>
      </c>
      <c r="S12" s="32">
        <v>42473</v>
      </c>
      <c r="T12" s="32">
        <v>42503</v>
      </c>
    </row>
    <row r="13" spans="1:20" ht="224" x14ac:dyDescent="0.2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0">
        <v>101</v>
      </c>
      <c r="P13" s="25">
        <v>65.16</v>
      </c>
      <c r="Q13" s="31" t="s">
        <v>8315</v>
      </c>
      <c r="R13" s="31" t="s">
        <v>8316</v>
      </c>
      <c r="S13" s="32">
        <v>42712</v>
      </c>
      <c r="T13" s="32">
        <v>42735</v>
      </c>
    </row>
    <row r="14" spans="1:20" ht="208" x14ac:dyDescent="0.2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0">
        <v>100</v>
      </c>
      <c r="P14" s="25">
        <v>65.87</v>
      </c>
      <c r="Q14" s="31" t="s">
        <v>8315</v>
      </c>
      <c r="R14" s="31" t="s">
        <v>8316</v>
      </c>
      <c r="S14" s="32">
        <v>42561</v>
      </c>
      <c r="T14" s="32">
        <v>42592</v>
      </c>
    </row>
    <row r="15" spans="1:20" ht="176" x14ac:dyDescent="0.2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30">
        <v>125</v>
      </c>
      <c r="P15" s="25">
        <v>36.08</v>
      </c>
      <c r="Q15" s="31" t="s">
        <v>8315</v>
      </c>
      <c r="R15" s="31" t="s">
        <v>8316</v>
      </c>
      <c r="S15" s="32">
        <v>42709</v>
      </c>
      <c r="T15" s="32">
        <v>42739</v>
      </c>
    </row>
    <row r="16" spans="1:20" ht="80" x14ac:dyDescent="0.2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30">
        <v>109</v>
      </c>
      <c r="P16" s="25">
        <v>44.19</v>
      </c>
      <c r="Q16" s="31" t="s">
        <v>8315</v>
      </c>
      <c r="R16" s="31" t="s">
        <v>8316</v>
      </c>
      <c r="S16" s="32">
        <v>42086</v>
      </c>
      <c r="T16" s="32">
        <v>42117</v>
      </c>
    </row>
    <row r="17" spans="1:20" ht="208" x14ac:dyDescent="0.2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30">
        <v>146</v>
      </c>
      <c r="P17" s="25">
        <v>104.07</v>
      </c>
      <c r="Q17" s="31" t="s">
        <v>8315</v>
      </c>
      <c r="R17" s="31" t="s">
        <v>8316</v>
      </c>
      <c r="S17" s="32">
        <v>42064</v>
      </c>
      <c r="T17" s="32">
        <v>42101</v>
      </c>
    </row>
    <row r="18" spans="1:20" ht="208" x14ac:dyDescent="0.2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30">
        <v>102</v>
      </c>
      <c r="P18" s="25">
        <v>127.79</v>
      </c>
      <c r="Q18" s="31" t="s">
        <v>8315</v>
      </c>
      <c r="R18" s="31" t="s">
        <v>8316</v>
      </c>
      <c r="S18" s="32">
        <v>42292</v>
      </c>
      <c r="T18" s="32">
        <v>42322</v>
      </c>
    </row>
    <row r="19" spans="1:20" ht="192" x14ac:dyDescent="0.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30">
        <v>110</v>
      </c>
      <c r="P19" s="25">
        <v>92.04</v>
      </c>
      <c r="Q19" s="31" t="s">
        <v>8315</v>
      </c>
      <c r="R19" s="31" t="s">
        <v>8316</v>
      </c>
      <c r="S19" s="32">
        <v>42461</v>
      </c>
      <c r="T19" s="32">
        <v>42491</v>
      </c>
    </row>
    <row r="20" spans="1:20" ht="160" x14ac:dyDescent="0.2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30">
        <v>124</v>
      </c>
      <c r="P20" s="25">
        <v>135.63</v>
      </c>
      <c r="Q20" s="31" t="s">
        <v>8315</v>
      </c>
      <c r="R20" s="31" t="s">
        <v>8316</v>
      </c>
      <c r="S20" s="32">
        <v>42169</v>
      </c>
      <c r="T20" s="32">
        <v>42199</v>
      </c>
    </row>
    <row r="21" spans="1:20" ht="224" x14ac:dyDescent="0.2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30">
        <v>135</v>
      </c>
      <c r="P21" s="25">
        <v>168.75</v>
      </c>
      <c r="Q21" s="31" t="s">
        <v>8315</v>
      </c>
      <c r="R21" s="31" t="s">
        <v>8316</v>
      </c>
      <c r="S21" s="32">
        <v>42483</v>
      </c>
      <c r="T21" s="32">
        <v>42522</v>
      </c>
    </row>
    <row r="22" spans="1:20" ht="224" x14ac:dyDescent="0.2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30">
        <v>103</v>
      </c>
      <c r="P22" s="25">
        <v>70.86</v>
      </c>
      <c r="Q22" s="31" t="s">
        <v>8315</v>
      </c>
      <c r="R22" s="31" t="s">
        <v>8316</v>
      </c>
      <c r="S22" s="32">
        <v>42195</v>
      </c>
      <c r="T22" s="32">
        <v>42206</v>
      </c>
    </row>
    <row r="23" spans="1:20" ht="144" x14ac:dyDescent="0.2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0">
        <v>100</v>
      </c>
      <c r="P23" s="25">
        <v>50</v>
      </c>
      <c r="Q23" s="31" t="s">
        <v>8315</v>
      </c>
      <c r="R23" s="31" t="s">
        <v>8316</v>
      </c>
      <c r="S23" s="32">
        <v>42675</v>
      </c>
      <c r="T23" s="32">
        <v>42705</v>
      </c>
    </row>
    <row r="24" spans="1:20" ht="160" x14ac:dyDescent="0.2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0">
        <v>105</v>
      </c>
      <c r="P24" s="25">
        <v>47</v>
      </c>
      <c r="Q24" s="31" t="s">
        <v>8315</v>
      </c>
      <c r="R24" s="31" t="s">
        <v>8316</v>
      </c>
      <c r="S24" s="32">
        <v>42018</v>
      </c>
      <c r="T24" s="32">
        <v>42047</v>
      </c>
    </row>
    <row r="25" spans="1:20" ht="160" x14ac:dyDescent="0.2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30">
        <v>120</v>
      </c>
      <c r="P25" s="25">
        <v>66.67</v>
      </c>
      <c r="Q25" s="31" t="s">
        <v>8315</v>
      </c>
      <c r="R25" s="31" t="s">
        <v>8316</v>
      </c>
      <c r="S25" s="32">
        <v>42026</v>
      </c>
      <c r="T25" s="32">
        <v>42052</v>
      </c>
    </row>
    <row r="26" spans="1:20" ht="176" x14ac:dyDescent="0.2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30">
        <v>119</v>
      </c>
      <c r="P26" s="25">
        <v>66.11</v>
      </c>
      <c r="Q26" s="31" t="s">
        <v>8315</v>
      </c>
      <c r="R26" s="31" t="s">
        <v>8316</v>
      </c>
      <c r="S26" s="32">
        <v>41920</v>
      </c>
      <c r="T26" s="32">
        <v>41941</v>
      </c>
    </row>
    <row r="27" spans="1:20" ht="160" x14ac:dyDescent="0.2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0">
        <v>105</v>
      </c>
      <c r="P27" s="25">
        <v>36.86</v>
      </c>
      <c r="Q27" s="31" t="s">
        <v>8315</v>
      </c>
      <c r="R27" s="31" t="s">
        <v>8316</v>
      </c>
      <c r="S27" s="32">
        <v>42558</v>
      </c>
      <c r="T27" s="32">
        <v>42587</v>
      </c>
    </row>
    <row r="28" spans="1:20" ht="192" x14ac:dyDescent="0.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30">
        <v>120</v>
      </c>
      <c r="P28" s="25">
        <v>31.5</v>
      </c>
      <c r="Q28" s="31" t="s">
        <v>8315</v>
      </c>
      <c r="R28" s="31" t="s">
        <v>8316</v>
      </c>
      <c r="S28" s="32">
        <v>41808</v>
      </c>
      <c r="T28" s="32">
        <v>41838</v>
      </c>
    </row>
    <row r="29" spans="1:20" ht="160" x14ac:dyDescent="0.2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30">
        <v>103</v>
      </c>
      <c r="P29" s="25">
        <v>102.5</v>
      </c>
      <c r="Q29" s="31" t="s">
        <v>8315</v>
      </c>
      <c r="R29" s="31" t="s">
        <v>8316</v>
      </c>
      <c r="S29" s="32">
        <v>42550</v>
      </c>
      <c r="T29" s="32">
        <v>42580</v>
      </c>
    </row>
    <row r="30" spans="1:20" ht="96" x14ac:dyDescent="0.2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0">
        <v>101</v>
      </c>
      <c r="P30" s="25">
        <v>126.46</v>
      </c>
      <c r="Q30" s="31" t="s">
        <v>8315</v>
      </c>
      <c r="R30" s="31" t="s">
        <v>8316</v>
      </c>
      <c r="S30" s="32">
        <v>42056</v>
      </c>
      <c r="T30" s="32">
        <v>42075</v>
      </c>
    </row>
    <row r="31" spans="1:20" ht="192" x14ac:dyDescent="0.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0">
        <v>105</v>
      </c>
      <c r="P31" s="25">
        <v>47.88</v>
      </c>
      <c r="Q31" s="31" t="s">
        <v>8315</v>
      </c>
      <c r="R31" s="31" t="s">
        <v>8316</v>
      </c>
      <c r="S31" s="32">
        <v>42016</v>
      </c>
      <c r="T31" s="32">
        <v>42046</v>
      </c>
    </row>
    <row r="32" spans="1:20" ht="208" x14ac:dyDescent="0.2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30">
        <v>103</v>
      </c>
      <c r="P32" s="25">
        <v>73.209999999999994</v>
      </c>
      <c r="Q32" s="31" t="s">
        <v>8315</v>
      </c>
      <c r="R32" s="31" t="s">
        <v>8316</v>
      </c>
      <c r="S32" s="32">
        <v>42591</v>
      </c>
      <c r="T32" s="32">
        <v>42622</v>
      </c>
    </row>
    <row r="33" spans="1:20" ht="192" x14ac:dyDescent="0.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0">
        <v>108</v>
      </c>
      <c r="P33" s="25">
        <v>89.67</v>
      </c>
      <c r="Q33" s="31" t="s">
        <v>8315</v>
      </c>
      <c r="R33" s="31" t="s">
        <v>8316</v>
      </c>
      <c r="S33" s="32">
        <v>42183</v>
      </c>
      <c r="T33" s="32">
        <v>42228</v>
      </c>
    </row>
    <row r="34" spans="1:20" ht="176" x14ac:dyDescent="0.2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30">
        <v>104</v>
      </c>
      <c r="P34" s="25">
        <v>36.5</v>
      </c>
      <c r="Q34" s="31" t="s">
        <v>8315</v>
      </c>
      <c r="R34" s="31" t="s">
        <v>8316</v>
      </c>
      <c r="S34" s="32">
        <v>41780</v>
      </c>
      <c r="T34" s="32">
        <v>41796</v>
      </c>
    </row>
    <row r="35" spans="1:20" ht="208" x14ac:dyDescent="0.2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30">
        <v>128</v>
      </c>
      <c r="P35" s="25">
        <v>90.74</v>
      </c>
      <c r="Q35" s="31" t="s">
        <v>8315</v>
      </c>
      <c r="R35" s="31" t="s">
        <v>8316</v>
      </c>
      <c r="S35" s="32">
        <v>42158</v>
      </c>
      <c r="T35" s="32">
        <v>42201</v>
      </c>
    </row>
    <row r="36" spans="1:20" ht="64" x14ac:dyDescent="0.2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30">
        <v>126</v>
      </c>
      <c r="P36" s="25">
        <v>67.739999999999995</v>
      </c>
      <c r="Q36" s="31" t="s">
        <v>8315</v>
      </c>
      <c r="R36" s="31" t="s">
        <v>8316</v>
      </c>
      <c r="S36" s="32">
        <v>42154</v>
      </c>
      <c r="T36" s="32">
        <v>42184</v>
      </c>
    </row>
    <row r="37" spans="1:20" ht="208" x14ac:dyDescent="0.2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0">
        <v>100</v>
      </c>
      <c r="P37" s="25">
        <v>65.38</v>
      </c>
      <c r="Q37" s="31" t="s">
        <v>8315</v>
      </c>
      <c r="R37" s="31" t="s">
        <v>8316</v>
      </c>
      <c r="S37" s="32">
        <v>42208</v>
      </c>
      <c r="T37" s="32">
        <v>42238</v>
      </c>
    </row>
    <row r="38" spans="1:20" ht="224" x14ac:dyDescent="0.2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30">
        <v>102</v>
      </c>
      <c r="P38" s="25">
        <v>121.9</v>
      </c>
      <c r="Q38" s="31" t="s">
        <v>8315</v>
      </c>
      <c r="R38" s="31" t="s">
        <v>8316</v>
      </c>
      <c r="S38" s="32">
        <v>42451</v>
      </c>
      <c r="T38" s="32">
        <v>42459</v>
      </c>
    </row>
    <row r="39" spans="1:20" ht="208" x14ac:dyDescent="0.2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0">
        <v>108</v>
      </c>
      <c r="P39" s="25">
        <v>47.46</v>
      </c>
      <c r="Q39" s="31" t="s">
        <v>8315</v>
      </c>
      <c r="R39" s="31" t="s">
        <v>8316</v>
      </c>
      <c r="S39" s="32">
        <v>41759</v>
      </c>
      <c r="T39" s="32">
        <v>41791</v>
      </c>
    </row>
    <row r="40" spans="1:20" ht="192" x14ac:dyDescent="0.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30">
        <v>128</v>
      </c>
      <c r="P40" s="25">
        <v>37.21</v>
      </c>
      <c r="Q40" s="31" t="s">
        <v>8315</v>
      </c>
      <c r="R40" s="31" t="s">
        <v>8316</v>
      </c>
      <c r="S40" s="32">
        <v>42693</v>
      </c>
      <c r="T40" s="32">
        <v>42718</v>
      </c>
    </row>
    <row r="41" spans="1:20" ht="192" x14ac:dyDescent="0.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30">
        <v>106</v>
      </c>
      <c r="P41" s="25">
        <v>103.95</v>
      </c>
      <c r="Q41" s="31" t="s">
        <v>8315</v>
      </c>
      <c r="R41" s="31" t="s">
        <v>8316</v>
      </c>
      <c r="S41" s="32">
        <v>42250</v>
      </c>
      <c r="T41" s="32">
        <v>42270</v>
      </c>
    </row>
    <row r="42" spans="1:20" ht="224" x14ac:dyDescent="0.2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0">
        <v>100</v>
      </c>
      <c r="P42" s="25">
        <v>63.83</v>
      </c>
      <c r="Q42" s="31" t="s">
        <v>8315</v>
      </c>
      <c r="R42" s="31" t="s">
        <v>8316</v>
      </c>
      <c r="S42" s="32">
        <v>42060</v>
      </c>
      <c r="T42" s="32">
        <v>42090</v>
      </c>
    </row>
    <row r="43" spans="1:20" ht="144" x14ac:dyDescent="0.2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30">
        <v>117</v>
      </c>
      <c r="P43" s="25">
        <v>50.67</v>
      </c>
      <c r="Q43" s="31" t="s">
        <v>8315</v>
      </c>
      <c r="R43" s="31" t="s">
        <v>8316</v>
      </c>
      <c r="S43" s="32">
        <v>42136</v>
      </c>
      <c r="T43" s="32">
        <v>42168</v>
      </c>
    </row>
    <row r="44" spans="1:20" ht="224" x14ac:dyDescent="0.2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0">
        <v>108</v>
      </c>
      <c r="P44" s="25">
        <v>113.42</v>
      </c>
      <c r="Q44" s="31" t="s">
        <v>8315</v>
      </c>
      <c r="R44" s="31" t="s">
        <v>8316</v>
      </c>
      <c r="S44" s="32">
        <v>42171</v>
      </c>
      <c r="T44" s="32">
        <v>42195</v>
      </c>
    </row>
    <row r="45" spans="1:20" ht="224" x14ac:dyDescent="0.2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30">
        <v>120</v>
      </c>
      <c r="P45" s="25">
        <v>104.57</v>
      </c>
      <c r="Q45" s="31" t="s">
        <v>8315</v>
      </c>
      <c r="R45" s="31" t="s">
        <v>8316</v>
      </c>
      <c r="S45" s="32">
        <v>42494</v>
      </c>
      <c r="T45" s="32">
        <v>42524</v>
      </c>
    </row>
    <row r="46" spans="1:20" ht="144" x14ac:dyDescent="0.2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0">
        <v>100</v>
      </c>
      <c r="P46" s="25">
        <v>272.73</v>
      </c>
      <c r="Q46" s="31" t="s">
        <v>8315</v>
      </c>
      <c r="R46" s="31" t="s">
        <v>8316</v>
      </c>
      <c r="S46" s="32">
        <v>41758</v>
      </c>
      <c r="T46" s="32">
        <v>41771</v>
      </c>
    </row>
    <row r="47" spans="1:20" ht="144" x14ac:dyDescent="0.2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30">
        <v>111</v>
      </c>
      <c r="P47" s="25">
        <v>63.85</v>
      </c>
      <c r="Q47" s="31" t="s">
        <v>8315</v>
      </c>
      <c r="R47" s="31" t="s">
        <v>8316</v>
      </c>
      <c r="S47" s="32">
        <v>42171</v>
      </c>
      <c r="T47" s="32">
        <v>42201</v>
      </c>
    </row>
    <row r="48" spans="1:20" ht="64" x14ac:dyDescent="0.2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0">
        <v>108</v>
      </c>
      <c r="P48" s="25">
        <v>83.51</v>
      </c>
      <c r="Q48" s="31" t="s">
        <v>8315</v>
      </c>
      <c r="R48" s="31" t="s">
        <v>8316</v>
      </c>
      <c r="S48" s="32">
        <v>42268</v>
      </c>
      <c r="T48" s="32">
        <v>42288</v>
      </c>
    </row>
    <row r="49" spans="1:20" ht="224" x14ac:dyDescent="0.2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0">
        <v>108</v>
      </c>
      <c r="P49" s="25">
        <v>44.09</v>
      </c>
      <c r="Q49" s="31" t="s">
        <v>8315</v>
      </c>
      <c r="R49" s="31" t="s">
        <v>8316</v>
      </c>
      <c r="S49" s="32">
        <v>42746</v>
      </c>
      <c r="T49" s="32">
        <v>42784</v>
      </c>
    </row>
    <row r="50" spans="1:20" ht="192" x14ac:dyDescent="0.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30">
        <v>120</v>
      </c>
      <c r="P50" s="25">
        <v>44.54</v>
      </c>
      <c r="Q50" s="31" t="s">
        <v>8315</v>
      </c>
      <c r="R50" s="31" t="s">
        <v>8316</v>
      </c>
      <c r="S50" s="32">
        <v>41842</v>
      </c>
      <c r="T50" s="32">
        <v>41864</v>
      </c>
    </row>
    <row r="51" spans="1:20" ht="208" x14ac:dyDescent="0.2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30">
        <v>111</v>
      </c>
      <c r="P51" s="25">
        <v>125.81</v>
      </c>
      <c r="Q51" s="31" t="s">
        <v>8315</v>
      </c>
      <c r="R51" s="31" t="s">
        <v>8316</v>
      </c>
      <c r="S51" s="32">
        <v>41853</v>
      </c>
      <c r="T51" s="32">
        <v>41876</v>
      </c>
    </row>
    <row r="52" spans="1:20" ht="208" x14ac:dyDescent="0.2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30">
        <v>110</v>
      </c>
      <c r="P52" s="25">
        <v>50.75</v>
      </c>
      <c r="Q52" s="31" t="s">
        <v>8315</v>
      </c>
      <c r="R52" s="31" t="s">
        <v>8316</v>
      </c>
      <c r="S52" s="32">
        <v>42061</v>
      </c>
      <c r="T52" s="32">
        <v>42089</v>
      </c>
    </row>
    <row r="53" spans="1:20" ht="208" x14ac:dyDescent="0.2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30">
        <v>122</v>
      </c>
      <c r="P53" s="25">
        <v>60.9</v>
      </c>
      <c r="Q53" s="31" t="s">
        <v>8315</v>
      </c>
      <c r="R53" s="31" t="s">
        <v>8316</v>
      </c>
      <c r="S53" s="32">
        <v>42036</v>
      </c>
      <c r="T53" s="32">
        <v>42064</v>
      </c>
    </row>
    <row r="54" spans="1:20" ht="208" x14ac:dyDescent="0.2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30">
        <v>107</v>
      </c>
      <c r="P54" s="25">
        <v>109.03</v>
      </c>
      <c r="Q54" s="31" t="s">
        <v>8315</v>
      </c>
      <c r="R54" s="31" t="s">
        <v>8316</v>
      </c>
      <c r="S54" s="32">
        <v>42157</v>
      </c>
      <c r="T54" s="32">
        <v>42187</v>
      </c>
    </row>
    <row r="55" spans="1:20" ht="192" x14ac:dyDescent="0.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0">
        <v>101</v>
      </c>
      <c r="P55" s="25">
        <v>25.69</v>
      </c>
      <c r="Q55" s="31" t="s">
        <v>8315</v>
      </c>
      <c r="R55" s="31" t="s">
        <v>8316</v>
      </c>
      <c r="S55" s="32">
        <v>41827</v>
      </c>
      <c r="T55" s="32">
        <v>41857</v>
      </c>
    </row>
    <row r="56" spans="1:20" ht="208" x14ac:dyDescent="0.2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30">
        <v>109</v>
      </c>
      <c r="P56" s="25">
        <v>41.92</v>
      </c>
      <c r="Q56" s="31" t="s">
        <v>8315</v>
      </c>
      <c r="R56" s="31" t="s">
        <v>8316</v>
      </c>
      <c r="S56" s="32">
        <v>42162</v>
      </c>
      <c r="T56" s="32">
        <v>42192</v>
      </c>
    </row>
    <row r="57" spans="1:20" ht="208" x14ac:dyDescent="0.2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30">
        <v>114</v>
      </c>
      <c r="P57" s="25">
        <v>88.77</v>
      </c>
      <c r="Q57" s="31" t="s">
        <v>8315</v>
      </c>
      <c r="R57" s="31" t="s">
        <v>8316</v>
      </c>
      <c r="S57" s="32">
        <v>42233</v>
      </c>
      <c r="T57" s="32">
        <v>42263</v>
      </c>
    </row>
    <row r="58" spans="1:20" ht="160" x14ac:dyDescent="0.2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30">
        <v>114</v>
      </c>
      <c r="P58" s="25">
        <v>80.23</v>
      </c>
      <c r="Q58" s="31" t="s">
        <v>8315</v>
      </c>
      <c r="R58" s="31" t="s">
        <v>8316</v>
      </c>
      <c r="S58" s="32">
        <v>42042</v>
      </c>
      <c r="T58" s="32">
        <v>42072</v>
      </c>
    </row>
    <row r="59" spans="1:20" ht="128" x14ac:dyDescent="0.2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30">
        <v>106</v>
      </c>
      <c r="P59" s="25">
        <v>78.94</v>
      </c>
      <c r="Q59" s="31" t="s">
        <v>8315</v>
      </c>
      <c r="R59" s="31" t="s">
        <v>8316</v>
      </c>
      <c r="S59" s="32">
        <v>42585</v>
      </c>
      <c r="T59" s="32">
        <v>42599</v>
      </c>
    </row>
    <row r="60" spans="1:20" ht="192" x14ac:dyDescent="0.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30">
        <v>106</v>
      </c>
      <c r="P60" s="25">
        <v>69.89</v>
      </c>
      <c r="Q60" s="31" t="s">
        <v>8315</v>
      </c>
      <c r="R60" s="31" t="s">
        <v>8316</v>
      </c>
      <c r="S60" s="32">
        <v>41808</v>
      </c>
      <c r="T60" s="32">
        <v>41838</v>
      </c>
    </row>
    <row r="61" spans="1:20" ht="208" x14ac:dyDescent="0.2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0">
        <v>100</v>
      </c>
      <c r="P61" s="25">
        <v>74.53</v>
      </c>
      <c r="Q61" s="31" t="s">
        <v>8315</v>
      </c>
      <c r="R61" s="31" t="s">
        <v>8316</v>
      </c>
      <c r="S61" s="32">
        <v>41852</v>
      </c>
      <c r="T61" s="32">
        <v>41882</v>
      </c>
    </row>
    <row r="62" spans="1:20" ht="128" x14ac:dyDescent="0.2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0">
        <v>105</v>
      </c>
      <c r="P62" s="25">
        <v>123.94</v>
      </c>
      <c r="Q62" s="31" t="s">
        <v>8315</v>
      </c>
      <c r="R62" s="31" t="s">
        <v>8316</v>
      </c>
      <c r="S62" s="32">
        <v>42694</v>
      </c>
      <c r="T62" s="32">
        <v>42709</v>
      </c>
    </row>
    <row r="63" spans="1:20" ht="192" x14ac:dyDescent="0.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30">
        <v>175</v>
      </c>
      <c r="P63" s="25">
        <v>264.85000000000002</v>
      </c>
      <c r="Q63" s="31" t="s">
        <v>8315</v>
      </c>
      <c r="R63" s="31" t="s">
        <v>8316</v>
      </c>
      <c r="S63" s="32">
        <v>42341</v>
      </c>
      <c r="T63" s="32">
        <v>42370</v>
      </c>
    </row>
    <row r="64" spans="1:20" ht="208" x14ac:dyDescent="0.2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30">
        <v>102</v>
      </c>
      <c r="P64" s="25">
        <v>58.62</v>
      </c>
      <c r="Q64" s="31" t="s">
        <v>8315</v>
      </c>
      <c r="R64" s="31" t="s">
        <v>8316</v>
      </c>
      <c r="S64" s="32">
        <v>41880</v>
      </c>
      <c r="T64" s="32">
        <v>41908</v>
      </c>
    </row>
    <row r="65" spans="1:20" ht="224" x14ac:dyDescent="0.2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0">
        <v>100</v>
      </c>
      <c r="P65" s="25">
        <v>70.88</v>
      </c>
      <c r="Q65" s="31" t="s">
        <v>8315</v>
      </c>
      <c r="R65" s="31" t="s">
        <v>8316</v>
      </c>
      <c r="S65" s="32">
        <v>41941</v>
      </c>
      <c r="T65" s="32">
        <v>41970</v>
      </c>
    </row>
    <row r="66" spans="1:20" ht="272" x14ac:dyDescent="0.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30">
        <v>114</v>
      </c>
      <c r="P66" s="25">
        <v>113.57</v>
      </c>
      <c r="Q66" s="31" t="s">
        <v>8315</v>
      </c>
      <c r="R66" s="31" t="s">
        <v>8316</v>
      </c>
      <c r="S66" s="32">
        <v>42026</v>
      </c>
      <c r="T66" s="32">
        <v>42086</v>
      </c>
    </row>
    <row r="67" spans="1:20" ht="208" x14ac:dyDescent="0.2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30">
        <v>129</v>
      </c>
      <c r="P67" s="25">
        <v>60.69</v>
      </c>
      <c r="Q67" s="31" t="s">
        <v>8315</v>
      </c>
      <c r="R67" s="31" t="s">
        <v>8316</v>
      </c>
      <c r="S67" s="32">
        <v>41922</v>
      </c>
      <c r="T67" s="32">
        <v>41932</v>
      </c>
    </row>
    <row r="68" spans="1:20" ht="208" x14ac:dyDescent="0.2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0">
        <v>101</v>
      </c>
      <c r="P68" s="25">
        <v>110.22</v>
      </c>
      <c r="Q68" s="31" t="s">
        <v>8315</v>
      </c>
      <c r="R68" s="31" t="s">
        <v>8316</v>
      </c>
      <c r="S68" s="32">
        <v>41993</v>
      </c>
      <c r="T68" s="32">
        <v>42010</v>
      </c>
    </row>
    <row r="69" spans="1:20" ht="160" x14ac:dyDescent="0.2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30">
        <v>109</v>
      </c>
      <c r="P69" s="25">
        <v>136.46</v>
      </c>
      <c r="Q69" s="31" t="s">
        <v>8315</v>
      </c>
      <c r="R69" s="31" t="s">
        <v>8316</v>
      </c>
      <c r="S69" s="32">
        <v>42219</v>
      </c>
      <c r="T69" s="32">
        <v>42240</v>
      </c>
    </row>
    <row r="70" spans="1:20" ht="208" x14ac:dyDescent="0.2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30">
        <v>118</v>
      </c>
      <c r="P70" s="25">
        <v>110.35</v>
      </c>
      <c r="Q70" s="31" t="s">
        <v>8315</v>
      </c>
      <c r="R70" s="31" t="s">
        <v>8316</v>
      </c>
      <c r="S70" s="32">
        <v>41909</v>
      </c>
      <c r="T70" s="32">
        <v>41950</v>
      </c>
    </row>
    <row r="71" spans="1:20" ht="96" x14ac:dyDescent="0.2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30">
        <v>131</v>
      </c>
      <c r="P71" s="25">
        <v>41.42</v>
      </c>
      <c r="Q71" s="31" t="s">
        <v>8315</v>
      </c>
      <c r="R71" s="31" t="s">
        <v>8316</v>
      </c>
      <c r="S71" s="32">
        <v>41891</v>
      </c>
      <c r="T71" s="32">
        <v>41913</v>
      </c>
    </row>
    <row r="72" spans="1:20" ht="224" x14ac:dyDescent="0.2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30">
        <v>104</v>
      </c>
      <c r="P72" s="25">
        <v>52</v>
      </c>
      <c r="Q72" s="31" t="s">
        <v>8315</v>
      </c>
      <c r="R72" s="31" t="s">
        <v>8316</v>
      </c>
      <c r="S72" s="32">
        <v>41226</v>
      </c>
      <c r="T72" s="32">
        <v>41250</v>
      </c>
    </row>
    <row r="73" spans="1:20" ht="240" x14ac:dyDescent="0.2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0">
        <v>101</v>
      </c>
      <c r="P73" s="25">
        <v>33.99</v>
      </c>
      <c r="Q73" s="31" t="s">
        <v>8315</v>
      </c>
      <c r="R73" s="31" t="s">
        <v>8316</v>
      </c>
      <c r="S73" s="32">
        <v>40478</v>
      </c>
      <c r="T73" s="32">
        <v>40568</v>
      </c>
    </row>
    <row r="74" spans="1:20" ht="176" x14ac:dyDescent="0.2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0">
        <v>100</v>
      </c>
      <c r="P74" s="25">
        <v>103.35</v>
      </c>
      <c r="Q74" s="31" t="s">
        <v>8315</v>
      </c>
      <c r="R74" s="31" t="s">
        <v>8316</v>
      </c>
      <c r="S74" s="32">
        <v>41862</v>
      </c>
      <c r="T74" s="32">
        <v>41892</v>
      </c>
    </row>
    <row r="75" spans="1:20" ht="176" x14ac:dyDescent="0.2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30">
        <v>336</v>
      </c>
      <c r="P75" s="25">
        <v>41.77</v>
      </c>
      <c r="Q75" s="31" t="s">
        <v>8315</v>
      </c>
      <c r="R75" s="31" t="s">
        <v>8316</v>
      </c>
      <c r="S75" s="32">
        <v>40633</v>
      </c>
      <c r="T75" s="32">
        <v>40664</v>
      </c>
    </row>
    <row r="76" spans="1:20" ht="208" x14ac:dyDescent="0.2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30">
        <v>113</v>
      </c>
      <c r="P76" s="25">
        <v>64.27</v>
      </c>
      <c r="Q76" s="31" t="s">
        <v>8315</v>
      </c>
      <c r="R76" s="31" t="s">
        <v>8316</v>
      </c>
      <c r="S76" s="32">
        <v>40970</v>
      </c>
      <c r="T76" s="32">
        <v>41000</v>
      </c>
    </row>
    <row r="77" spans="1:20" ht="224" x14ac:dyDescent="0.2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30">
        <v>102</v>
      </c>
      <c r="P77" s="25">
        <v>62.92</v>
      </c>
      <c r="Q77" s="31" t="s">
        <v>8315</v>
      </c>
      <c r="R77" s="31" t="s">
        <v>8316</v>
      </c>
      <c r="S77" s="32">
        <v>41026</v>
      </c>
      <c r="T77" s="32">
        <v>41061</v>
      </c>
    </row>
    <row r="78" spans="1:20" ht="96" x14ac:dyDescent="0.2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0">
        <v>101</v>
      </c>
      <c r="P78" s="25">
        <v>98.54</v>
      </c>
      <c r="Q78" s="31" t="s">
        <v>8315</v>
      </c>
      <c r="R78" s="31" t="s">
        <v>8316</v>
      </c>
      <c r="S78" s="32">
        <v>41829</v>
      </c>
      <c r="T78" s="32">
        <v>41839</v>
      </c>
    </row>
    <row r="79" spans="1:20" ht="96" x14ac:dyDescent="0.2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30">
        <v>114</v>
      </c>
      <c r="P79" s="25">
        <v>82.61</v>
      </c>
      <c r="Q79" s="31" t="s">
        <v>8315</v>
      </c>
      <c r="R79" s="31" t="s">
        <v>8316</v>
      </c>
      <c r="S79" s="32">
        <v>41447</v>
      </c>
      <c r="T79" s="32">
        <v>41477</v>
      </c>
    </row>
    <row r="80" spans="1:20" ht="160" x14ac:dyDescent="0.2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30">
        <v>133</v>
      </c>
      <c r="P80" s="25">
        <v>38.5</v>
      </c>
      <c r="Q80" s="31" t="s">
        <v>8315</v>
      </c>
      <c r="R80" s="31" t="s">
        <v>8316</v>
      </c>
      <c r="S80" s="32">
        <v>40884</v>
      </c>
      <c r="T80" s="32">
        <v>40926</v>
      </c>
    </row>
    <row r="81" spans="1:20" ht="208" x14ac:dyDescent="0.2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30">
        <v>102</v>
      </c>
      <c r="P81" s="25">
        <v>80.16</v>
      </c>
      <c r="Q81" s="31" t="s">
        <v>8315</v>
      </c>
      <c r="R81" s="31" t="s">
        <v>8316</v>
      </c>
      <c r="S81" s="32">
        <v>41841</v>
      </c>
      <c r="T81" s="32">
        <v>41864</v>
      </c>
    </row>
    <row r="82" spans="1:20" ht="224" x14ac:dyDescent="0.2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30">
        <v>127</v>
      </c>
      <c r="P82" s="25">
        <v>80.73</v>
      </c>
      <c r="Q82" s="31" t="s">
        <v>8315</v>
      </c>
      <c r="R82" s="31" t="s">
        <v>8316</v>
      </c>
      <c r="S82" s="32">
        <v>41799</v>
      </c>
      <c r="T82" s="32">
        <v>41827</v>
      </c>
    </row>
    <row r="83" spans="1:20" ht="192" x14ac:dyDescent="0.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30">
        <v>111</v>
      </c>
      <c r="P83" s="25">
        <v>200.69</v>
      </c>
      <c r="Q83" s="31" t="s">
        <v>8315</v>
      </c>
      <c r="R83" s="31" t="s">
        <v>8316</v>
      </c>
      <c r="S83" s="32">
        <v>41775</v>
      </c>
      <c r="T83" s="32">
        <v>41805</v>
      </c>
    </row>
    <row r="84" spans="1:20" ht="192" x14ac:dyDescent="0.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30">
        <v>107</v>
      </c>
      <c r="P84" s="25">
        <v>37.590000000000003</v>
      </c>
      <c r="Q84" s="31" t="s">
        <v>8315</v>
      </c>
      <c r="R84" s="31" t="s">
        <v>8316</v>
      </c>
      <c r="S84" s="32">
        <v>41766</v>
      </c>
      <c r="T84" s="32">
        <v>41799</v>
      </c>
    </row>
    <row r="85" spans="1:20" ht="192" x14ac:dyDescent="0.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30">
        <v>163</v>
      </c>
      <c r="P85" s="25">
        <v>58.1</v>
      </c>
      <c r="Q85" s="31" t="s">
        <v>8315</v>
      </c>
      <c r="R85" s="31" t="s">
        <v>8316</v>
      </c>
      <c r="S85" s="32">
        <v>40644</v>
      </c>
      <c r="T85" s="32">
        <v>40666</v>
      </c>
    </row>
    <row r="86" spans="1:20" ht="208" x14ac:dyDescent="0.2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30">
        <v>160</v>
      </c>
      <c r="P86" s="25">
        <v>60.3</v>
      </c>
      <c r="Q86" s="31" t="s">
        <v>8315</v>
      </c>
      <c r="R86" s="31" t="s">
        <v>8316</v>
      </c>
      <c r="S86" s="32">
        <v>41940</v>
      </c>
      <c r="T86" s="32">
        <v>41969</v>
      </c>
    </row>
    <row r="87" spans="1:20" ht="96" x14ac:dyDescent="0.2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0">
        <v>116</v>
      </c>
      <c r="P87" s="25">
        <v>63.36</v>
      </c>
      <c r="Q87" s="31" t="s">
        <v>8315</v>
      </c>
      <c r="R87" s="31" t="s">
        <v>8316</v>
      </c>
      <c r="S87" s="32">
        <v>41839</v>
      </c>
      <c r="T87" s="32">
        <v>41853</v>
      </c>
    </row>
    <row r="88" spans="1:20" ht="192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30">
        <v>124</v>
      </c>
      <c r="P88" s="25">
        <v>50.9</v>
      </c>
      <c r="Q88" s="31" t="s">
        <v>8315</v>
      </c>
      <c r="R88" s="31" t="s">
        <v>8316</v>
      </c>
      <c r="S88" s="32">
        <v>41772</v>
      </c>
      <c r="T88" s="32">
        <v>41803</v>
      </c>
    </row>
    <row r="89" spans="1:20" ht="112" x14ac:dyDescent="0.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30">
        <v>103</v>
      </c>
      <c r="P89" s="25">
        <v>100.5</v>
      </c>
      <c r="Q89" s="31" t="s">
        <v>8315</v>
      </c>
      <c r="R89" s="31" t="s">
        <v>8316</v>
      </c>
      <c r="S89" s="32">
        <v>41591</v>
      </c>
      <c r="T89" s="32">
        <v>41621</v>
      </c>
    </row>
    <row r="90" spans="1:20" ht="160" x14ac:dyDescent="0.2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30">
        <v>112</v>
      </c>
      <c r="P90" s="25">
        <v>31.62</v>
      </c>
      <c r="Q90" s="31" t="s">
        <v>8315</v>
      </c>
      <c r="R90" s="31" t="s">
        <v>8316</v>
      </c>
      <c r="S90" s="32">
        <v>41789</v>
      </c>
      <c r="T90" s="32">
        <v>41822</v>
      </c>
    </row>
    <row r="91" spans="1:20" ht="208" x14ac:dyDescent="0.2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0">
        <v>115</v>
      </c>
      <c r="P91" s="25">
        <v>79.31</v>
      </c>
      <c r="Q91" s="31" t="s">
        <v>8315</v>
      </c>
      <c r="R91" s="31" t="s">
        <v>8316</v>
      </c>
      <c r="S91" s="32">
        <v>40923</v>
      </c>
      <c r="T91" s="32">
        <v>40953</v>
      </c>
    </row>
    <row r="92" spans="1:20" ht="224" x14ac:dyDescent="0.2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30">
        <v>103</v>
      </c>
      <c r="P92" s="25">
        <v>139.19</v>
      </c>
      <c r="Q92" s="31" t="s">
        <v>8315</v>
      </c>
      <c r="R92" s="31" t="s">
        <v>8316</v>
      </c>
      <c r="S92" s="32">
        <v>41878</v>
      </c>
      <c r="T92" s="32">
        <v>41908</v>
      </c>
    </row>
    <row r="93" spans="1:20" ht="208" x14ac:dyDescent="0.2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0">
        <v>101</v>
      </c>
      <c r="P93" s="25">
        <v>131.91</v>
      </c>
      <c r="Q93" s="31" t="s">
        <v>8315</v>
      </c>
      <c r="R93" s="31" t="s">
        <v>8316</v>
      </c>
      <c r="S93" s="32">
        <v>41862</v>
      </c>
      <c r="T93" s="32">
        <v>41876</v>
      </c>
    </row>
    <row r="94" spans="1:20" ht="256" x14ac:dyDescent="0.2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30">
        <v>110</v>
      </c>
      <c r="P94" s="25">
        <v>91.3</v>
      </c>
      <c r="Q94" s="31" t="s">
        <v>8315</v>
      </c>
      <c r="R94" s="31" t="s">
        <v>8316</v>
      </c>
      <c r="S94" s="32">
        <v>40531</v>
      </c>
      <c r="T94" s="32">
        <v>40591</v>
      </c>
    </row>
    <row r="95" spans="1:20" ht="208" x14ac:dyDescent="0.2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0">
        <v>115</v>
      </c>
      <c r="P95" s="25">
        <v>39.67</v>
      </c>
      <c r="Q95" s="31" t="s">
        <v>8315</v>
      </c>
      <c r="R95" s="31" t="s">
        <v>8316</v>
      </c>
      <c r="S95" s="32">
        <v>41477</v>
      </c>
      <c r="T95" s="32">
        <v>41504</v>
      </c>
    </row>
    <row r="96" spans="1:20" ht="208" x14ac:dyDescent="0.2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30">
        <v>117</v>
      </c>
      <c r="P96" s="25">
        <v>57.55</v>
      </c>
      <c r="Q96" s="31" t="s">
        <v>8315</v>
      </c>
      <c r="R96" s="31" t="s">
        <v>8316</v>
      </c>
      <c r="S96" s="32">
        <v>41781</v>
      </c>
      <c r="T96" s="32">
        <v>41811</v>
      </c>
    </row>
    <row r="97" spans="1:20" ht="160" x14ac:dyDescent="0.2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30">
        <v>114</v>
      </c>
      <c r="P97" s="25">
        <v>77.34</v>
      </c>
      <c r="Q97" s="31" t="s">
        <v>8315</v>
      </c>
      <c r="R97" s="31" t="s">
        <v>8316</v>
      </c>
      <c r="S97" s="32">
        <v>41375</v>
      </c>
      <c r="T97" s="32">
        <v>41400</v>
      </c>
    </row>
    <row r="98" spans="1:20" ht="208" x14ac:dyDescent="0.2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0">
        <v>101</v>
      </c>
      <c r="P98" s="25">
        <v>46.77</v>
      </c>
      <c r="Q98" s="31" t="s">
        <v>8315</v>
      </c>
      <c r="R98" s="31" t="s">
        <v>8316</v>
      </c>
      <c r="S98" s="32">
        <v>40883</v>
      </c>
      <c r="T98" s="32">
        <v>40939</v>
      </c>
    </row>
    <row r="99" spans="1:20" ht="160" x14ac:dyDescent="0.2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30">
        <v>109</v>
      </c>
      <c r="P99" s="25">
        <v>40.07</v>
      </c>
      <c r="Q99" s="31" t="s">
        <v>8315</v>
      </c>
      <c r="R99" s="31" t="s">
        <v>8316</v>
      </c>
      <c r="S99" s="32">
        <v>41491</v>
      </c>
      <c r="T99" s="32">
        <v>41509</v>
      </c>
    </row>
    <row r="100" spans="1:20" ht="160" x14ac:dyDescent="0.2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30">
        <v>107</v>
      </c>
      <c r="P100" s="25">
        <v>100.22</v>
      </c>
      <c r="Q100" s="31" t="s">
        <v>8315</v>
      </c>
      <c r="R100" s="31" t="s">
        <v>8316</v>
      </c>
      <c r="S100" s="32">
        <v>41791</v>
      </c>
      <c r="T100" s="32">
        <v>41821</v>
      </c>
    </row>
    <row r="101" spans="1:20" ht="208" x14ac:dyDescent="0.2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0">
        <v>116</v>
      </c>
      <c r="P101" s="25">
        <v>71.489999999999995</v>
      </c>
      <c r="Q101" s="31" t="s">
        <v>8315</v>
      </c>
      <c r="R101" s="31" t="s">
        <v>8316</v>
      </c>
      <c r="S101" s="32">
        <v>41835</v>
      </c>
      <c r="T101" s="32">
        <v>41855</v>
      </c>
    </row>
    <row r="102" spans="1:20" ht="192" x14ac:dyDescent="0.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30">
        <v>104</v>
      </c>
      <c r="P102" s="25">
        <v>63.11</v>
      </c>
      <c r="Q102" s="31" t="s">
        <v>8315</v>
      </c>
      <c r="R102" s="31" t="s">
        <v>8316</v>
      </c>
      <c r="S102" s="32">
        <v>41827</v>
      </c>
      <c r="T102" s="32">
        <v>41848</v>
      </c>
    </row>
    <row r="103" spans="1:20" ht="208" x14ac:dyDescent="0.2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30">
        <v>119</v>
      </c>
      <c r="P103" s="25">
        <v>50.16</v>
      </c>
      <c r="Q103" s="31" t="s">
        <v>8315</v>
      </c>
      <c r="R103" s="31" t="s">
        <v>8316</v>
      </c>
      <c r="S103" s="32">
        <v>41778</v>
      </c>
      <c r="T103" s="32">
        <v>41810</v>
      </c>
    </row>
    <row r="104" spans="1:20" ht="224" x14ac:dyDescent="0.2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30">
        <v>126</v>
      </c>
      <c r="P104" s="25">
        <v>62.88</v>
      </c>
      <c r="Q104" s="31" t="s">
        <v>8315</v>
      </c>
      <c r="R104" s="31" t="s">
        <v>8316</v>
      </c>
      <c r="S104" s="32">
        <v>41013</v>
      </c>
      <c r="T104" s="32">
        <v>41061</v>
      </c>
    </row>
    <row r="105" spans="1:20" ht="224" x14ac:dyDescent="0.2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30">
        <v>120</v>
      </c>
      <c r="P105" s="25">
        <v>85.53</v>
      </c>
      <c r="Q105" s="31" t="s">
        <v>8315</v>
      </c>
      <c r="R105" s="31" t="s">
        <v>8316</v>
      </c>
      <c r="S105" s="32">
        <v>41834</v>
      </c>
      <c r="T105" s="32">
        <v>41866</v>
      </c>
    </row>
    <row r="106" spans="1:20" ht="128" x14ac:dyDescent="0.2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30">
        <v>126</v>
      </c>
      <c r="P106" s="25">
        <v>53.72</v>
      </c>
      <c r="Q106" s="31" t="s">
        <v>8315</v>
      </c>
      <c r="R106" s="31" t="s">
        <v>8316</v>
      </c>
      <c r="S106" s="32">
        <v>41829</v>
      </c>
      <c r="T106" s="32">
        <v>41859</v>
      </c>
    </row>
    <row r="107" spans="1:20" ht="224" x14ac:dyDescent="0.2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0">
        <v>100</v>
      </c>
      <c r="P107" s="25">
        <v>262.11</v>
      </c>
      <c r="Q107" s="31" t="s">
        <v>8315</v>
      </c>
      <c r="R107" s="31" t="s">
        <v>8316</v>
      </c>
      <c r="S107" s="32">
        <v>42219</v>
      </c>
      <c r="T107" s="32">
        <v>42257</v>
      </c>
    </row>
    <row r="108" spans="1:20" ht="160" x14ac:dyDescent="0.2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0">
        <v>116</v>
      </c>
      <c r="P108" s="25">
        <v>50.2</v>
      </c>
      <c r="Q108" s="31" t="s">
        <v>8315</v>
      </c>
      <c r="R108" s="31" t="s">
        <v>8316</v>
      </c>
      <c r="S108" s="32">
        <v>42648</v>
      </c>
      <c r="T108" s="32">
        <v>42678</v>
      </c>
    </row>
    <row r="109" spans="1:20" ht="144" x14ac:dyDescent="0.2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0">
        <v>100</v>
      </c>
      <c r="P109" s="25">
        <v>168.25</v>
      </c>
      <c r="Q109" s="31" t="s">
        <v>8315</v>
      </c>
      <c r="R109" s="31" t="s">
        <v>8316</v>
      </c>
      <c r="S109" s="32">
        <v>42050</v>
      </c>
      <c r="T109" s="32">
        <v>42085</v>
      </c>
    </row>
    <row r="110" spans="1:20" ht="96" x14ac:dyDescent="0.2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0">
        <v>101</v>
      </c>
      <c r="P110" s="25">
        <v>256.37</v>
      </c>
      <c r="Q110" s="31" t="s">
        <v>8315</v>
      </c>
      <c r="R110" s="31" t="s">
        <v>8316</v>
      </c>
      <c r="S110" s="32">
        <v>42772</v>
      </c>
      <c r="T110" s="32">
        <v>42806</v>
      </c>
    </row>
    <row r="111" spans="1:20" ht="144" x14ac:dyDescent="0.2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30">
        <v>125</v>
      </c>
      <c r="P111" s="25">
        <v>37.14</v>
      </c>
      <c r="Q111" s="31" t="s">
        <v>8315</v>
      </c>
      <c r="R111" s="31" t="s">
        <v>8316</v>
      </c>
      <c r="S111" s="32">
        <v>42270</v>
      </c>
      <c r="T111" s="32">
        <v>42301</v>
      </c>
    </row>
    <row r="112" spans="1:20" ht="144" x14ac:dyDescent="0.2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30">
        <v>110</v>
      </c>
      <c r="P112" s="25">
        <v>45.88</v>
      </c>
      <c r="Q112" s="31" t="s">
        <v>8315</v>
      </c>
      <c r="R112" s="31" t="s">
        <v>8316</v>
      </c>
      <c r="S112" s="32">
        <v>42206</v>
      </c>
      <c r="T112" s="32">
        <v>42236</v>
      </c>
    </row>
    <row r="113" spans="1:20" ht="208" x14ac:dyDescent="0.2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30">
        <v>102</v>
      </c>
      <c r="P113" s="25">
        <v>141.71</v>
      </c>
      <c r="Q113" s="31" t="s">
        <v>8315</v>
      </c>
      <c r="R113" s="31" t="s">
        <v>8316</v>
      </c>
      <c r="S113" s="32">
        <v>42697</v>
      </c>
      <c r="T113" s="32">
        <v>42745</v>
      </c>
    </row>
    <row r="114" spans="1:20" ht="176" x14ac:dyDescent="0.2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30">
        <v>102</v>
      </c>
      <c r="P114" s="25">
        <v>52.49</v>
      </c>
      <c r="Q114" s="31" t="s">
        <v>8315</v>
      </c>
      <c r="R114" s="31" t="s">
        <v>8316</v>
      </c>
      <c r="S114" s="32">
        <v>42503</v>
      </c>
      <c r="T114" s="32">
        <v>42524</v>
      </c>
    </row>
    <row r="115" spans="1:20" ht="80" x14ac:dyDescent="0.2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30">
        <v>102</v>
      </c>
      <c r="P115" s="25">
        <v>193.62</v>
      </c>
      <c r="Q115" s="31" t="s">
        <v>8315</v>
      </c>
      <c r="R115" s="31" t="s">
        <v>8316</v>
      </c>
      <c r="S115" s="32">
        <v>42323</v>
      </c>
      <c r="T115" s="32">
        <v>42355</v>
      </c>
    </row>
    <row r="116" spans="1:20" ht="160" x14ac:dyDescent="0.2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0">
        <v>108</v>
      </c>
      <c r="P116" s="25">
        <v>106.8</v>
      </c>
      <c r="Q116" s="31" t="s">
        <v>8315</v>
      </c>
      <c r="R116" s="31" t="s">
        <v>8316</v>
      </c>
      <c r="S116" s="32">
        <v>41933</v>
      </c>
      <c r="T116" s="32">
        <v>41963</v>
      </c>
    </row>
    <row r="117" spans="1:20" ht="208" x14ac:dyDescent="0.2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30">
        <v>110</v>
      </c>
      <c r="P117" s="25">
        <v>77.22</v>
      </c>
      <c r="Q117" s="31" t="s">
        <v>8315</v>
      </c>
      <c r="R117" s="31" t="s">
        <v>8316</v>
      </c>
      <c r="S117" s="32">
        <v>41898</v>
      </c>
      <c r="T117" s="32">
        <v>41913</v>
      </c>
    </row>
    <row r="118" spans="1:20" ht="192" x14ac:dyDescent="0.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30">
        <v>161</v>
      </c>
      <c r="P118" s="25">
        <v>57.5</v>
      </c>
      <c r="Q118" s="31" t="s">
        <v>8315</v>
      </c>
      <c r="R118" s="31" t="s">
        <v>8316</v>
      </c>
      <c r="S118" s="32">
        <v>42446</v>
      </c>
      <c r="T118" s="32">
        <v>42476</v>
      </c>
    </row>
    <row r="119" spans="1:20" ht="192" x14ac:dyDescent="0.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30">
        <v>131</v>
      </c>
      <c r="P119" s="25">
        <v>50.46</v>
      </c>
      <c r="Q119" s="31" t="s">
        <v>8315</v>
      </c>
      <c r="R119" s="31" t="s">
        <v>8316</v>
      </c>
      <c r="S119" s="32">
        <v>42463</v>
      </c>
      <c r="T119" s="32">
        <v>42494</v>
      </c>
    </row>
    <row r="120" spans="1:20" ht="208" x14ac:dyDescent="0.2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30">
        <v>119</v>
      </c>
      <c r="P120" s="25">
        <v>97.38</v>
      </c>
      <c r="Q120" s="31" t="s">
        <v>8315</v>
      </c>
      <c r="R120" s="31" t="s">
        <v>8316</v>
      </c>
      <c r="S120" s="32">
        <v>42766</v>
      </c>
      <c r="T120" s="32">
        <v>42796</v>
      </c>
    </row>
    <row r="121" spans="1:20" ht="208" x14ac:dyDescent="0.2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30">
        <v>103</v>
      </c>
      <c r="P121" s="25">
        <v>85.53</v>
      </c>
      <c r="Q121" s="31" t="s">
        <v>8315</v>
      </c>
      <c r="R121" s="31" t="s">
        <v>8316</v>
      </c>
      <c r="S121" s="32">
        <v>42522</v>
      </c>
      <c r="T121" s="32">
        <v>42552</v>
      </c>
    </row>
    <row r="122" spans="1:20" ht="240" x14ac:dyDescent="0.2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0">
        <v>101</v>
      </c>
      <c r="P122" s="25">
        <v>182.91</v>
      </c>
      <c r="Q122" s="31" t="s">
        <v>8315</v>
      </c>
      <c r="R122" s="31" t="s">
        <v>8316</v>
      </c>
      <c r="S122" s="32">
        <v>42702</v>
      </c>
      <c r="T122" s="32">
        <v>42732</v>
      </c>
    </row>
    <row r="123" spans="1:20" ht="112" x14ac:dyDescent="0.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0">
        <v>101</v>
      </c>
      <c r="P123" s="25">
        <v>131.13999999999999</v>
      </c>
      <c r="Q123" s="31" t="s">
        <v>8315</v>
      </c>
      <c r="R123" s="31" t="s">
        <v>8316</v>
      </c>
      <c r="S123" s="32">
        <v>42252</v>
      </c>
      <c r="T123" s="32">
        <v>42276</v>
      </c>
    </row>
    <row r="124" spans="1:20" ht="224" x14ac:dyDescent="0.2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0">
        <v>115</v>
      </c>
      <c r="P124" s="25">
        <v>58.69</v>
      </c>
      <c r="Q124" s="31" t="s">
        <v>8315</v>
      </c>
      <c r="R124" s="31" t="s">
        <v>8316</v>
      </c>
      <c r="S124" s="32">
        <v>41893</v>
      </c>
      <c r="T124" s="32">
        <v>41926</v>
      </c>
    </row>
    <row r="125" spans="1:20" ht="112" x14ac:dyDescent="0.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30">
        <v>127</v>
      </c>
      <c r="P125" s="25">
        <v>69.569999999999993</v>
      </c>
      <c r="Q125" s="31" t="s">
        <v>8315</v>
      </c>
      <c r="R125" s="31" t="s">
        <v>8316</v>
      </c>
      <c r="S125" s="32">
        <v>41871</v>
      </c>
      <c r="T125" s="32">
        <v>41901</v>
      </c>
    </row>
    <row r="126" spans="1:20" ht="208" x14ac:dyDescent="0.2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30">
        <v>103</v>
      </c>
      <c r="P126" s="25">
        <v>115.87</v>
      </c>
      <c r="Q126" s="31" t="s">
        <v>8315</v>
      </c>
      <c r="R126" s="31" t="s">
        <v>8316</v>
      </c>
      <c r="S126" s="32">
        <v>42262</v>
      </c>
      <c r="T126" s="32">
        <v>42286</v>
      </c>
    </row>
    <row r="127" spans="1:20" ht="160" x14ac:dyDescent="0.2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30">
        <v>104</v>
      </c>
      <c r="P127" s="25">
        <v>81.13</v>
      </c>
      <c r="Q127" s="31" t="s">
        <v>8315</v>
      </c>
      <c r="R127" s="31" t="s">
        <v>8316</v>
      </c>
      <c r="S127" s="32">
        <v>42135</v>
      </c>
      <c r="T127" s="32">
        <v>42167</v>
      </c>
    </row>
    <row r="128" spans="1:20" ht="192" x14ac:dyDescent="0.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30">
        <v>111</v>
      </c>
      <c r="P128" s="25">
        <v>57.63</v>
      </c>
      <c r="Q128" s="31" t="s">
        <v>8315</v>
      </c>
      <c r="R128" s="31" t="s">
        <v>8316</v>
      </c>
      <c r="S128" s="32">
        <v>42230</v>
      </c>
      <c r="T128" s="32">
        <v>42259</v>
      </c>
    </row>
    <row r="129" spans="1:20" ht="112" x14ac:dyDescent="0.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0">
        <v>101</v>
      </c>
      <c r="P129" s="25">
        <v>60.48</v>
      </c>
      <c r="Q129" s="31" t="s">
        <v>8315</v>
      </c>
      <c r="R129" s="31" t="s">
        <v>8316</v>
      </c>
      <c r="S129" s="32">
        <v>42068</v>
      </c>
      <c r="T129" s="32">
        <v>42098</v>
      </c>
    </row>
    <row r="130" spans="1:20" ht="192" x14ac:dyDescent="0.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0">
        <v>105</v>
      </c>
      <c r="P130" s="25">
        <v>65.58</v>
      </c>
      <c r="Q130" s="31" t="s">
        <v>8315</v>
      </c>
      <c r="R130" s="31" t="s">
        <v>8316</v>
      </c>
      <c r="S130" s="32">
        <v>42145</v>
      </c>
      <c r="T130" s="32">
        <v>42175</v>
      </c>
    </row>
    <row r="131" spans="1:20" ht="208" x14ac:dyDescent="0.2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30">
        <v>102</v>
      </c>
      <c r="P131" s="25">
        <v>119.19</v>
      </c>
      <c r="Q131" s="31" t="s">
        <v>8315</v>
      </c>
      <c r="R131" s="31" t="s">
        <v>8316</v>
      </c>
      <c r="S131" s="32">
        <v>41918</v>
      </c>
      <c r="T131" s="32">
        <v>41948</v>
      </c>
    </row>
    <row r="132" spans="1:20" ht="192" x14ac:dyDescent="0.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30">
        <v>111</v>
      </c>
      <c r="P132" s="25">
        <v>83.05</v>
      </c>
      <c r="Q132" s="31" t="s">
        <v>8315</v>
      </c>
      <c r="R132" s="31" t="s">
        <v>8316</v>
      </c>
      <c r="S132" s="32">
        <v>42146</v>
      </c>
      <c r="T132" s="32">
        <v>42176</v>
      </c>
    </row>
    <row r="133" spans="1:20" ht="128" x14ac:dyDescent="0.2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30">
        <v>102</v>
      </c>
      <c r="P133" s="25">
        <v>177.09</v>
      </c>
      <c r="Q133" s="31" t="s">
        <v>8315</v>
      </c>
      <c r="R133" s="31" t="s">
        <v>8316</v>
      </c>
      <c r="S133" s="32">
        <v>42602</v>
      </c>
      <c r="T133" s="32">
        <v>42621</v>
      </c>
    </row>
    <row r="134" spans="1:20" ht="160" x14ac:dyDescent="0.2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30">
        <v>128</v>
      </c>
      <c r="P134" s="25">
        <v>72.760000000000005</v>
      </c>
      <c r="Q134" s="31" t="s">
        <v>8315</v>
      </c>
      <c r="R134" s="31" t="s">
        <v>8316</v>
      </c>
      <c r="S134" s="32">
        <v>42144</v>
      </c>
      <c r="T134" s="32">
        <v>42166</v>
      </c>
    </row>
    <row r="135" spans="1:20" ht="144" x14ac:dyDescent="0.2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0">
        <v>105</v>
      </c>
      <c r="P135" s="25">
        <v>98.2</v>
      </c>
      <c r="Q135" s="31" t="s">
        <v>8315</v>
      </c>
      <c r="R135" s="31" t="s">
        <v>8316</v>
      </c>
      <c r="S135" s="32">
        <v>41982</v>
      </c>
      <c r="T135" s="32">
        <v>42012</v>
      </c>
    </row>
    <row r="136" spans="1:20" ht="192" x14ac:dyDescent="0.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30">
        <v>106</v>
      </c>
      <c r="P136" s="25">
        <v>251.74</v>
      </c>
      <c r="Q136" s="31" t="s">
        <v>8315</v>
      </c>
      <c r="R136" s="31" t="s">
        <v>8316</v>
      </c>
      <c r="S136" s="32">
        <v>42614</v>
      </c>
      <c r="T136" s="32">
        <v>42644</v>
      </c>
    </row>
    <row r="137" spans="1:20" ht="160" x14ac:dyDescent="0.2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30">
        <v>109</v>
      </c>
      <c r="P137" s="25">
        <v>74.819999999999993</v>
      </c>
      <c r="Q137" s="31" t="s">
        <v>8315</v>
      </c>
      <c r="R137" s="31" t="s">
        <v>8316</v>
      </c>
      <c r="S137" s="32">
        <v>42303</v>
      </c>
      <c r="T137" s="32">
        <v>42338</v>
      </c>
    </row>
    <row r="138" spans="1:20" ht="208" x14ac:dyDescent="0.2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0">
        <v>100</v>
      </c>
      <c r="P138" s="25">
        <v>67.650000000000006</v>
      </c>
      <c r="Q138" s="31" t="s">
        <v>8315</v>
      </c>
      <c r="R138" s="31" t="s">
        <v>8316</v>
      </c>
      <c r="S138" s="32">
        <v>42171</v>
      </c>
      <c r="T138" s="32">
        <v>42201</v>
      </c>
    </row>
    <row r="139" spans="1:20" ht="128" x14ac:dyDescent="0.2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30">
        <v>103</v>
      </c>
      <c r="P139" s="25">
        <v>93.81</v>
      </c>
      <c r="Q139" s="31" t="s">
        <v>8315</v>
      </c>
      <c r="R139" s="31" t="s">
        <v>8316</v>
      </c>
      <c r="S139" s="32">
        <v>41964</v>
      </c>
      <c r="T139" s="32">
        <v>41995</v>
      </c>
    </row>
    <row r="140" spans="1:20" ht="128" x14ac:dyDescent="0.2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30">
        <v>112</v>
      </c>
      <c r="P140" s="25">
        <v>41.24</v>
      </c>
      <c r="Q140" s="31" t="s">
        <v>8315</v>
      </c>
      <c r="R140" s="31" t="s">
        <v>8316</v>
      </c>
      <c r="S140" s="32">
        <v>42284</v>
      </c>
      <c r="T140" s="32">
        <v>42307</v>
      </c>
    </row>
    <row r="141" spans="1:20" ht="160" x14ac:dyDescent="0.2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30">
        <v>103</v>
      </c>
      <c r="P141" s="25">
        <v>52.55</v>
      </c>
      <c r="Q141" s="31" t="s">
        <v>8315</v>
      </c>
      <c r="R141" s="31" t="s">
        <v>8316</v>
      </c>
      <c r="S141" s="32">
        <v>42016</v>
      </c>
      <c r="T141" s="32">
        <v>42032</v>
      </c>
    </row>
    <row r="142" spans="1:20" ht="176" x14ac:dyDescent="0.2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30">
        <v>131</v>
      </c>
      <c r="P142" s="25">
        <v>48.33</v>
      </c>
      <c r="Q142" s="31" t="s">
        <v>8315</v>
      </c>
      <c r="R142" s="31" t="s">
        <v>8316</v>
      </c>
      <c r="S142" s="32">
        <v>42136</v>
      </c>
      <c r="T142" s="32">
        <v>42167</v>
      </c>
    </row>
    <row r="143" spans="1:20" ht="208" x14ac:dyDescent="0.2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30">
        <v>102</v>
      </c>
      <c r="P143" s="25">
        <v>53.18</v>
      </c>
      <c r="Q143" s="31" t="s">
        <v>8315</v>
      </c>
      <c r="R143" s="31" t="s">
        <v>8316</v>
      </c>
      <c r="S143" s="32">
        <v>42172</v>
      </c>
      <c r="T143" s="32">
        <v>42202</v>
      </c>
    </row>
    <row r="144" spans="1:20" ht="208" x14ac:dyDescent="0.2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30">
        <v>128</v>
      </c>
      <c r="P144" s="25">
        <v>60.95</v>
      </c>
      <c r="Q144" s="31" t="s">
        <v>8315</v>
      </c>
      <c r="R144" s="31" t="s">
        <v>8316</v>
      </c>
      <c r="S144" s="32">
        <v>42590</v>
      </c>
      <c r="T144" s="32">
        <v>42606</v>
      </c>
    </row>
    <row r="145" spans="1:20" ht="176" x14ac:dyDescent="0.2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30">
        <v>154</v>
      </c>
      <c r="P145" s="25">
        <v>106.5</v>
      </c>
      <c r="Q145" s="31" t="s">
        <v>8315</v>
      </c>
      <c r="R145" s="31" t="s">
        <v>8316</v>
      </c>
      <c r="S145" s="32">
        <v>42284</v>
      </c>
      <c r="T145" s="32">
        <v>42314</v>
      </c>
    </row>
    <row r="146" spans="1:20" ht="208" x14ac:dyDescent="0.2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30">
        <v>107</v>
      </c>
      <c r="P146" s="25">
        <v>204.57</v>
      </c>
      <c r="Q146" s="31" t="s">
        <v>8315</v>
      </c>
      <c r="R146" s="31" t="s">
        <v>8316</v>
      </c>
      <c r="S146" s="32">
        <v>42611</v>
      </c>
      <c r="T146" s="32">
        <v>42627</v>
      </c>
    </row>
    <row r="147" spans="1:20" ht="192" x14ac:dyDescent="0.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0">
        <v>101</v>
      </c>
      <c r="P147" s="25">
        <v>54.91</v>
      </c>
      <c r="Q147" s="31" t="s">
        <v>8315</v>
      </c>
      <c r="R147" s="31" t="s">
        <v>8316</v>
      </c>
      <c r="S147" s="32">
        <v>42400</v>
      </c>
      <c r="T147" s="32">
        <v>42444</v>
      </c>
    </row>
    <row r="148" spans="1:20" ht="208" x14ac:dyDescent="0.2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0">
        <v>100</v>
      </c>
      <c r="P148" s="25">
        <v>150.41999999999999</v>
      </c>
      <c r="Q148" s="31" t="s">
        <v>8315</v>
      </c>
      <c r="R148" s="31" t="s">
        <v>8316</v>
      </c>
      <c r="S148" s="32">
        <v>42017</v>
      </c>
      <c r="T148" s="32">
        <v>42044</v>
      </c>
    </row>
    <row r="149" spans="1:20" ht="224" x14ac:dyDescent="0.2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30">
        <v>114</v>
      </c>
      <c r="P149" s="25">
        <v>105.21</v>
      </c>
      <c r="Q149" s="31" t="s">
        <v>8315</v>
      </c>
      <c r="R149" s="31" t="s">
        <v>8316</v>
      </c>
      <c r="S149" s="32">
        <v>42431</v>
      </c>
      <c r="T149" s="32">
        <v>42461</v>
      </c>
    </row>
    <row r="150" spans="1:20" ht="224" x14ac:dyDescent="0.2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30">
        <v>103</v>
      </c>
      <c r="P150" s="25">
        <v>68.67</v>
      </c>
      <c r="Q150" s="31" t="s">
        <v>8315</v>
      </c>
      <c r="R150" s="31" t="s">
        <v>8316</v>
      </c>
      <c r="S150" s="32">
        <v>42121</v>
      </c>
      <c r="T150" s="32">
        <v>42156</v>
      </c>
    </row>
    <row r="151" spans="1:20" ht="176" x14ac:dyDescent="0.2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30">
        <v>122</v>
      </c>
      <c r="P151" s="25">
        <v>129.36000000000001</v>
      </c>
      <c r="Q151" s="31" t="s">
        <v>8315</v>
      </c>
      <c r="R151" s="31" t="s">
        <v>8316</v>
      </c>
      <c r="S151" s="32">
        <v>42219</v>
      </c>
      <c r="T151" s="32">
        <v>42249</v>
      </c>
    </row>
    <row r="152" spans="1:20" ht="224" x14ac:dyDescent="0.2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30">
        <v>103</v>
      </c>
      <c r="P152" s="25">
        <v>134.26</v>
      </c>
      <c r="Q152" s="31" t="s">
        <v>8315</v>
      </c>
      <c r="R152" s="31" t="s">
        <v>8316</v>
      </c>
      <c r="S152" s="32">
        <v>42445</v>
      </c>
      <c r="T152" s="32">
        <v>42489</v>
      </c>
    </row>
    <row r="153" spans="1:20" ht="176" x14ac:dyDescent="0.2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30">
        <v>102</v>
      </c>
      <c r="P153" s="25">
        <v>203.2</v>
      </c>
      <c r="Q153" s="31" t="s">
        <v>8315</v>
      </c>
      <c r="R153" s="31" t="s">
        <v>8316</v>
      </c>
      <c r="S153" s="32">
        <v>42380</v>
      </c>
      <c r="T153" s="32">
        <v>42398</v>
      </c>
    </row>
    <row r="154" spans="1:20" ht="48" x14ac:dyDescent="0.2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30">
        <v>112</v>
      </c>
      <c r="P154" s="25">
        <v>69.19</v>
      </c>
      <c r="Q154" s="31" t="s">
        <v>8315</v>
      </c>
      <c r="R154" s="31" t="s">
        <v>8316</v>
      </c>
      <c r="S154" s="32">
        <v>42762</v>
      </c>
      <c r="T154" s="32">
        <v>42794</v>
      </c>
    </row>
    <row r="155" spans="1:20" ht="208" x14ac:dyDescent="0.2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30">
        <v>102</v>
      </c>
      <c r="P155" s="25">
        <v>125.12</v>
      </c>
      <c r="Q155" s="31" t="s">
        <v>8315</v>
      </c>
      <c r="R155" s="31" t="s">
        <v>8316</v>
      </c>
      <c r="S155" s="32">
        <v>42567</v>
      </c>
      <c r="T155" s="32">
        <v>42597</v>
      </c>
    </row>
    <row r="156" spans="1:20" ht="224" x14ac:dyDescent="0.2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30">
        <v>114</v>
      </c>
      <c r="P156" s="25">
        <v>40.71</v>
      </c>
      <c r="Q156" s="31" t="s">
        <v>8315</v>
      </c>
      <c r="R156" s="31" t="s">
        <v>8316</v>
      </c>
      <c r="S156" s="32">
        <v>42232</v>
      </c>
      <c r="T156" s="32">
        <v>42264</v>
      </c>
    </row>
    <row r="157" spans="1:20" ht="192" x14ac:dyDescent="0.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30">
        <v>102</v>
      </c>
      <c r="P157" s="25">
        <v>141.29</v>
      </c>
      <c r="Q157" s="31" t="s">
        <v>8315</v>
      </c>
      <c r="R157" s="31" t="s">
        <v>8316</v>
      </c>
      <c r="S157" s="32">
        <v>42239</v>
      </c>
      <c r="T157" s="32">
        <v>42260</v>
      </c>
    </row>
    <row r="158" spans="1:20" ht="224" x14ac:dyDescent="0.2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0">
        <v>116</v>
      </c>
      <c r="P158" s="25">
        <v>55.33</v>
      </c>
      <c r="Q158" s="31" t="s">
        <v>8315</v>
      </c>
      <c r="R158" s="31" t="s">
        <v>8316</v>
      </c>
      <c r="S158" s="32">
        <v>42261</v>
      </c>
      <c r="T158" s="32">
        <v>42291</v>
      </c>
    </row>
    <row r="159" spans="1:20" ht="160" x14ac:dyDescent="0.2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30">
        <v>136</v>
      </c>
      <c r="P159" s="25">
        <v>46.42</v>
      </c>
      <c r="Q159" s="31" t="s">
        <v>8315</v>
      </c>
      <c r="R159" s="31" t="s">
        <v>8316</v>
      </c>
      <c r="S159" s="32">
        <v>42102</v>
      </c>
      <c r="T159" s="32">
        <v>42123</v>
      </c>
    </row>
    <row r="160" spans="1:20" ht="208" x14ac:dyDescent="0.2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30">
        <v>133</v>
      </c>
      <c r="P160" s="25">
        <v>57.2</v>
      </c>
      <c r="Q160" s="31" t="s">
        <v>8315</v>
      </c>
      <c r="R160" s="31" t="s">
        <v>8316</v>
      </c>
      <c r="S160" s="32">
        <v>42538</v>
      </c>
      <c r="T160" s="32">
        <v>42583</v>
      </c>
    </row>
    <row r="161" spans="1:20" ht="192" x14ac:dyDescent="0.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0">
        <v>116</v>
      </c>
      <c r="P161" s="25">
        <v>59.6</v>
      </c>
      <c r="Q161" s="31" t="s">
        <v>8315</v>
      </c>
      <c r="R161" s="31" t="s">
        <v>8316</v>
      </c>
      <c r="S161" s="32">
        <v>42056</v>
      </c>
      <c r="T161" s="32">
        <v>42091</v>
      </c>
    </row>
    <row r="162" spans="1:20" ht="192" x14ac:dyDescent="0.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0">
        <v>105</v>
      </c>
      <c r="P162" s="25">
        <v>89.59</v>
      </c>
      <c r="Q162" s="31" t="s">
        <v>8315</v>
      </c>
      <c r="R162" s="31" t="s">
        <v>8316</v>
      </c>
      <c r="S162" s="32">
        <v>42696</v>
      </c>
      <c r="T162" s="32">
        <v>42726</v>
      </c>
    </row>
    <row r="163" spans="1:20" ht="192" x14ac:dyDescent="0.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30">
        <v>102</v>
      </c>
      <c r="P163" s="25">
        <v>204.05</v>
      </c>
      <c r="Q163" s="31" t="s">
        <v>8315</v>
      </c>
      <c r="R163" s="31" t="s">
        <v>8316</v>
      </c>
      <c r="S163" s="32">
        <v>42186</v>
      </c>
      <c r="T163" s="32">
        <v>42216</v>
      </c>
    </row>
    <row r="164" spans="1:20" ht="224" x14ac:dyDescent="0.2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30">
        <v>175</v>
      </c>
      <c r="P164" s="25">
        <v>48.7</v>
      </c>
      <c r="Q164" s="31" t="s">
        <v>8315</v>
      </c>
      <c r="R164" s="31" t="s">
        <v>8316</v>
      </c>
      <c r="S164" s="32">
        <v>42493</v>
      </c>
      <c r="T164" s="32">
        <v>42531</v>
      </c>
    </row>
    <row r="165" spans="1:20" ht="192" x14ac:dyDescent="0.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30">
        <v>107</v>
      </c>
      <c r="P165" s="25">
        <v>53.34</v>
      </c>
      <c r="Q165" s="31" t="s">
        <v>8315</v>
      </c>
      <c r="R165" s="31" t="s">
        <v>8316</v>
      </c>
      <c r="S165" s="32">
        <v>42475</v>
      </c>
      <c r="T165" s="32">
        <v>42505</v>
      </c>
    </row>
    <row r="166" spans="1:20" ht="192" x14ac:dyDescent="0.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30">
        <v>122</v>
      </c>
      <c r="P166" s="25">
        <v>75.09</v>
      </c>
      <c r="Q166" s="31" t="s">
        <v>8315</v>
      </c>
      <c r="R166" s="31" t="s">
        <v>8316</v>
      </c>
      <c r="S166" s="32">
        <v>42452</v>
      </c>
      <c r="T166" s="32">
        <v>42473</v>
      </c>
    </row>
    <row r="167" spans="1:20" ht="144" x14ac:dyDescent="0.2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0">
        <v>100</v>
      </c>
      <c r="P167" s="25">
        <v>209.84</v>
      </c>
      <c r="Q167" s="31" t="s">
        <v>8315</v>
      </c>
      <c r="R167" s="31" t="s">
        <v>8316</v>
      </c>
      <c r="S167" s="32">
        <v>42253</v>
      </c>
      <c r="T167" s="32">
        <v>42283</v>
      </c>
    </row>
    <row r="168" spans="1:20" ht="192" x14ac:dyDescent="0.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30">
        <v>110</v>
      </c>
      <c r="P168" s="25">
        <v>61.02</v>
      </c>
      <c r="Q168" s="31" t="s">
        <v>8315</v>
      </c>
      <c r="R168" s="31" t="s">
        <v>8316</v>
      </c>
      <c r="S168" s="32">
        <v>42264</v>
      </c>
      <c r="T168" s="32">
        <v>42294</v>
      </c>
    </row>
    <row r="169" spans="1:20" ht="192" x14ac:dyDescent="0.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0">
        <v>100</v>
      </c>
      <c r="P169" s="25">
        <v>61</v>
      </c>
      <c r="Q169" s="31" t="s">
        <v>8315</v>
      </c>
      <c r="R169" s="31" t="s">
        <v>8316</v>
      </c>
      <c r="S169" s="32">
        <v>42664</v>
      </c>
      <c r="T169" s="32">
        <v>42685</v>
      </c>
    </row>
    <row r="170" spans="1:20" ht="176" x14ac:dyDescent="0.2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0">
        <v>116</v>
      </c>
      <c r="P170" s="25">
        <v>80.03</v>
      </c>
      <c r="Q170" s="31" t="s">
        <v>8315</v>
      </c>
      <c r="R170" s="31" t="s">
        <v>8316</v>
      </c>
      <c r="S170" s="32">
        <v>42382</v>
      </c>
      <c r="T170" s="32">
        <v>42396</v>
      </c>
    </row>
    <row r="171" spans="1:20" ht="192" x14ac:dyDescent="0.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0">
        <v>100</v>
      </c>
      <c r="P171" s="25">
        <v>93.98</v>
      </c>
      <c r="Q171" s="31" t="s">
        <v>8315</v>
      </c>
      <c r="R171" s="31" t="s">
        <v>8316</v>
      </c>
      <c r="S171" s="32">
        <v>41826</v>
      </c>
      <c r="T171" s="32">
        <v>41859</v>
      </c>
    </row>
    <row r="172" spans="1:20" ht="160" x14ac:dyDescent="0.2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30">
        <v>106</v>
      </c>
      <c r="P172" s="25">
        <v>61.94</v>
      </c>
      <c r="Q172" s="31" t="s">
        <v>8315</v>
      </c>
      <c r="R172" s="31" t="s">
        <v>8316</v>
      </c>
      <c r="S172" s="32">
        <v>42499</v>
      </c>
      <c r="T172" s="32">
        <v>42529</v>
      </c>
    </row>
    <row r="173" spans="1:20" ht="176" x14ac:dyDescent="0.2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0">
        <v>101</v>
      </c>
      <c r="P173" s="25">
        <v>66.45</v>
      </c>
      <c r="Q173" s="31" t="s">
        <v>8315</v>
      </c>
      <c r="R173" s="31" t="s">
        <v>8316</v>
      </c>
      <c r="S173" s="32">
        <v>42513</v>
      </c>
      <c r="T173" s="32">
        <v>42543</v>
      </c>
    </row>
    <row r="174" spans="1:20" ht="192" x14ac:dyDescent="0.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30">
        <v>107</v>
      </c>
      <c r="P174" s="25">
        <v>35.799999999999997</v>
      </c>
      <c r="Q174" s="31" t="s">
        <v>8315</v>
      </c>
      <c r="R174" s="31" t="s">
        <v>8316</v>
      </c>
      <c r="S174" s="32">
        <v>41914</v>
      </c>
      <c r="T174" s="32">
        <v>41928</v>
      </c>
    </row>
    <row r="175" spans="1:20" ht="192" x14ac:dyDescent="0.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30">
        <v>102</v>
      </c>
      <c r="P175" s="25">
        <v>145.65</v>
      </c>
      <c r="Q175" s="31" t="s">
        <v>8315</v>
      </c>
      <c r="R175" s="31" t="s">
        <v>8316</v>
      </c>
      <c r="S175" s="32">
        <v>42521</v>
      </c>
      <c r="T175" s="32">
        <v>42543</v>
      </c>
    </row>
    <row r="176" spans="1:20" ht="208" x14ac:dyDescent="0.2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0">
        <v>101</v>
      </c>
      <c r="P176" s="25">
        <v>142.28</v>
      </c>
      <c r="Q176" s="31" t="s">
        <v>8315</v>
      </c>
      <c r="R176" s="31" t="s">
        <v>8316</v>
      </c>
      <c r="S176" s="32">
        <v>42041</v>
      </c>
      <c r="T176" s="32">
        <v>42071</v>
      </c>
    </row>
    <row r="177" spans="1:20" ht="192" x14ac:dyDescent="0.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30">
        <v>146</v>
      </c>
      <c r="P177" s="25">
        <v>292.77999999999997</v>
      </c>
      <c r="Q177" s="31" t="s">
        <v>8315</v>
      </c>
      <c r="R177" s="31" t="s">
        <v>8316</v>
      </c>
      <c r="S177" s="32">
        <v>41822</v>
      </c>
      <c r="T177" s="32">
        <v>41825</v>
      </c>
    </row>
    <row r="178" spans="1:20" ht="192" x14ac:dyDescent="0.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0">
        <v>105</v>
      </c>
      <c r="P178" s="25">
        <v>80.400000000000006</v>
      </c>
      <c r="Q178" s="31" t="s">
        <v>8315</v>
      </c>
      <c r="R178" s="31" t="s">
        <v>8316</v>
      </c>
      <c r="S178" s="32">
        <v>42248</v>
      </c>
      <c r="T178" s="32">
        <v>42283</v>
      </c>
    </row>
    <row r="179" spans="1:20" ht="192" x14ac:dyDescent="0.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0">
        <v>100</v>
      </c>
      <c r="P179" s="25">
        <v>72.290000000000006</v>
      </c>
      <c r="Q179" s="31" t="s">
        <v>8315</v>
      </c>
      <c r="R179" s="31" t="s">
        <v>8316</v>
      </c>
      <c r="S179" s="32">
        <v>41809</v>
      </c>
      <c r="T179" s="32">
        <v>41839</v>
      </c>
    </row>
    <row r="180" spans="1:20" ht="208" x14ac:dyDescent="0.2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0">
        <v>105</v>
      </c>
      <c r="P180" s="25">
        <v>32.97</v>
      </c>
      <c r="Q180" s="31" t="s">
        <v>8315</v>
      </c>
      <c r="R180" s="31" t="s">
        <v>8316</v>
      </c>
      <c r="S180" s="32">
        <v>42148</v>
      </c>
      <c r="T180" s="32">
        <v>42170</v>
      </c>
    </row>
    <row r="181" spans="1:20" ht="144" x14ac:dyDescent="0.2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30">
        <v>139</v>
      </c>
      <c r="P181" s="25">
        <v>116.65</v>
      </c>
      <c r="Q181" s="31" t="s">
        <v>8315</v>
      </c>
      <c r="R181" s="31" t="s">
        <v>8316</v>
      </c>
      <c r="S181" s="32">
        <v>42185</v>
      </c>
      <c r="T181" s="32">
        <v>42215</v>
      </c>
    </row>
    <row r="182" spans="1:20" ht="112" x14ac:dyDescent="0.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30">
        <v>102</v>
      </c>
      <c r="P182" s="25">
        <v>136.85</v>
      </c>
      <c r="Q182" s="31" t="s">
        <v>8315</v>
      </c>
      <c r="R182" s="31" t="s">
        <v>8316</v>
      </c>
      <c r="S182" s="32">
        <v>42769</v>
      </c>
      <c r="T182" s="32">
        <v>42790</v>
      </c>
    </row>
    <row r="183" spans="1:20" ht="160" x14ac:dyDescent="0.2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30">
        <v>104</v>
      </c>
      <c r="P183" s="25">
        <v>177.62</v>
      </c>
      <c r="Q183" s="31" t="s">
        <v>8315</v>
      </c>
      <c r="R183" s="31" t="s">
        <v>8316</v>
      </c>
      <c r="S183" s="32">
        <v>42549</v>
      </c>
      <c r="T183" s="32">
        <v>42579</v>
      </c>
    </row>
    <row r="184" spans="1:20" ht="208" x14ac:dyDescent="0.2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30">
        <v>138</v>
      </c>
      <c r="P184" s="25">
        <v>109.08</v>
      </c>
      <c r="Q184" s="31" t="s">
        <v>8315</v>
      </c>
      <c r="R184" s="31" t="s">
        <v>8316</v>
      </c>
      <c r="S184" s="32">
        <v>42685</v>
      </c>
      <c r="T184" s="32">
        <v>42710</v>
      </c>
    </row>
    <row r="185" spans="1:20" ht="144" x14ac:dyDescent="0.2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30">
        <v>102</v>
      </c>
      <c r="P185" s="25">
        <v>78.209999999999994</v>
      </c>
      <c r="Q185" s="31" t="s">
        <v>8315</v>
      </c>
      <c r="R185" s="31" t="s">
        <v>8316</v>
      </c>
      <c r="S185" s="32">
        <v>42062</v>
      </c>
      <c r="T185" s="32">
        <v>42095</v>
      </c>
    </row>
    <row r="186" spans="1:20" ht="224" x14ac:dyDescent="0.2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0">
        <v>101</v>
      </c>
      <c r="P186" s="25">
        <v>114.13</v>
      </c>
      <c r="Q186" s="31" t="s">
        <v>8315</v>
      </c>
      <c r="R186" s="31" t="s">
        <v>8316</v>
      </c>
      <c r="S186" s="32">
        <v>41851</v>
      </c>
      <c r="T186" s="32">
        <v>41881</v>
      </c>
    </row>
    <row r="187" spans="1:20" ht="208" x14ac:dyDescent="0.2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30">
        <v>130</v>
      </c>
      <c r="P187" s="25">
        <v>50</v>
      </c>
      <c r="Q187" s="31" t="s">
        <v>8315</v>
      </c>
      <c r="R187" s="31" t="s">
        <v>8316</v>
      </c>
      <c r="S187" s="32">
        <v>42053</v>
      </c>
      <c r="T187" s="32">
        <v>42112</v>
      </c>
    </row>
    <row r="188" spans="1:20" ht="192" x14ac:dyDescent="0.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30">
        <v>110</v>
      </c>
      <c r="P188" s="25">
        <v>91.67</v>
      </c>
      <c r="Q188" s="31" t="s">
        <v>8315</v>
      </c>
      <c r="R188" s="31" t="s">
        <v>8316</v>
      </c>
      <c r="S188" s="32">
        <v>42054</v>
      </c>
      <c r="T188" s="32">
        <v>42061</v>
      </c>
    </row>
    <row r="189" spans="1:20" ht="224" x14ac:dyDescent="0.2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0">
        <v>100</v>
      </c>
      <c r="P189" s="25">
        <v>69.819999999999993</v>
      </c>
      <c r="Q189" s="31" t="s">
        <v>8315</v>
      </c>
      <c r="R189" s="31" t="s">
        <v>8316</v>
      </c>
      <c r="S189" s="32">
        <v>42466</v>
      </c>
      <c r="T189" s="32">
        <v>42490</v>
      </c>
    </row>
    <row r="190" spans="1:20" ht="224" x14ac:dyDescent="0.2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30">
        <v>153</v>
      </c>
      <c r="P190" s="25">
        <v>109.57</v>
      </c>
      <c r="Q190" s="31" t="s">
        <v>8315</v>
      </c>
      <c r="R190" s="31" t="s">
        <v>8316</v>
      </c>
      <c r="S190" s="32">
        <v>42513</v>
      </c>
      <c r="T190" s="32">
        <v>42534</v>
      </c>
    </row>
    <row r="191" spans="1:20" ht="160" x14ac:dyDescent="0.2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30">
        <v>102</v>
      </c>
      <c r="P191" s="25">
        <v>55.6</v>
      </c>
      <c r="Q191" s="31" t="s">
        <v>8315</v>
      </c>
      <c r="R191" s="31" t="s">
        <v>8316</v>
      </c>
      <c r="S191" s="32">
        <v>42270</v>
      </c>
      <c r="T191" s="32">
        <v>42306</v>
      </c>
    </row>
    <row r="192" spans="1:20" ht="192" x14ac:dyDescent="0.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30">
        <v>103</v>
      </c>
      <c r="P192" s="25">
        <v>63.57</v>
      </c>
      <c r="Q192" s="31" t="s">
        <v>8315</v>
      </c>
      <c r="R192" s="31" t="s">
        <v>8316</v>
      </c>
      <c r="S192" s="32">
        <v>41932</v>
      </c>
      <c r="T192" s="32">
        <v>41962</v>
      </c>
    </row>
    <row r="193" spans="1:20" ht="128" x14ac:dyDescent="0.2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30">
        <v>106</v>
      </c>
      <c r="P193" s="25">
        <v>184.78</v>
      </c>
      <c r="Q193" s="31" t="s">
        <v>8315</v>
      </c>
      <c r="R193" s="31" t="s">
        <v>8316</v>
      </c>
      <c r="S193" s="32">
        <v>42746</v>
      </c>
      <c r="T193" s="32">
        <v>42791</v>
      </c>
    </row>
    <row r="194" spans="1:20" ht="208" x14ac:dyDescent="0.2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30">
        <v>113</v>
      </c>
      <c r="P194" s="25">
        <v>83.43</v>
      </c>
      <c r="Q194" s="31" t="s">
        <v>8315</v>
      </c>
      <c r="R194" s="31" t="s">
        <v>8316</v>
      </c>
      <c r="S194" s="32">
        <v>41866</v>
      </c>
      <c r="T194" s="32">
        <v>41883</v>
      </c>
    </row>
    <row r="195" spans="1:20" ht="208" x14ac:dyDescent="0.2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30">
        <v>218</v>
      </c>
      <c r="P195" s="25">
        <v>54.5</v>
      </c>
      <c r="Q195" s="31" t="s">
        <v>8315</v>
      </c>
      <c r="R195" s="31" t="s">
        <v>8316</v>
      </c>
      <c r="S195" s="32">
        <v>42056</v>
      </c>
      <c r="T195" s="32">
        <v>42070</v>
      </c>
    </row>
    <row r="196" spans="1:20" ht="176" x14ac:dyDescent="0.2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0">
        <v>101</v>
      </c>
      <c r="P196" s="25">
        <v>302.31</v>
      </c>
      <c r="Q196" s="31" t="s">
        <v>8315</v>
      </c>
      <c r="R196" s="31" t="s">
        <v>8316</v>
      </c>
      <c r="S196" s="32">
        <v>41851</v>
      </c>
      <c r="T196" s="32">
        <v>41870</v>
      </c>
    </row>
    <row r="197" spans="1:20" ht="224" x14ac:dyDescent="0.2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30">
        <v>104</v>
      </c>
      <c r="P197" s="25">
        <v>866.67</v>
      </c>
      <c r="Q197" s="31" t="s">
        <v>8315</v>
      </c>
      <c r="R197" s="31" t="s">
        <v>8316</v>
      </c>
      <c r="S197" s="32">
        <v>42321</v>
      </c>
      <c r="T197" s="32">
        <v>42351</v>
      </c>
    </row>
    <row r="198" spans="1:20" ht="208" x14ac:dyDescent="0.2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30">
        <v>221</v>
      </c>
      <c r="P198" s="25">
        <v>61.39</v>
      </c>
      <c r="Q198" s="31" t="s">
        <v>8315</v>
      </c>
      <c r="R198" s="31" t="s">
        <v>8316</v>
      </c>
      <c r="S198" s="32">
        <v>42107</v>
      </c>
      <c r="T198" s="32">
        <v>42137</v>
      </c>
    </row>
    <row r="199" spans="1:20" ht="176" x14ac:dyDescent="0.2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0">
        <v>105</v>
      </c>
      <c r="P199" s="25">
        <v>45.48</v>
      </c>
      <c r="Q199" s="31" t="s">
        <v>8315</v>
      </c>
      <c r="R199" s="31" t="s">
        <v>8316</v>
      </c>
      <c r="S199" s="32">
        <v>41969</v>
      </c>
      <c r="T199" s="32">
        <v>42005</v>
      </c>
    </row>
    <row r="200" spans="1:20" ht="112" x14ac:dyDescent="0.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30">
        <v>118</v>
      </c>
      <c r="P200" s="25">
        <v>67.92</v>
      </c>
      <c r="Q200" s="31" t="s">
        <v>8315</v>
      </c>
      <c r="R200" s="31" t="s">
        <v>8316</v>
      </c>
      <c r="S200" s="32">
        <v>42690</v>
      </c>
      <c r="T200" s="32">
        <v>42721</v>
      </c>
    </row>
    <row r="201" spans="1:20" ht="128" x14ac:dyDescent="0.2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30">
        <v>139</v>
      </c>
      <c r="P201" s="25">
        <v>30.78</v>
      </c>
      <c r="Q201" s="31" t="s">
        <v>8315</v>
      </c>
      <c r="R201" s="31" t="s">
        <v>8316</v>
      </c>
      <c r="S201" s="32">
        <v>42312</v>
      </c>
      <c r="T201" s="32">
        <v>42340</v>
      </c>
    </row>
    <row r="202" spans="1:20" ht="176" x14ac:dyDescent="0.2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30">
        <v>104</v>
      </c>
      <c r="P202" s="25">
        <v>38.33</v>
      </c>
      <c r="Q202" s="31" t="s">
        <v>8315</v>
      </c>
      <c r="R202" s="31" t="s">
        <v>8316</v>
      </c>
      <c r="S202" s="32">
        <v>41855</v>
      </c>
      <c r="T202" s="32">
        <v>41876</v>
      </c>
    </row>
    <row r="203" spans="1:20" ht="240" x14ac:dyDescent="0.2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0">
        <v>100</v>
      </c>
      <c r="P203" s="25">
        <v>421.11</v>
      </c>
      <c r="Q203" s="31" t="s">
        <v>8315</v>
      </c>
      <c r="R203" s="31" t="s">
        <v>8316</v>
      </c>
      <c r="S203" s="32">
        <v>42059</v>
      </c>
      <c r="T203" s="32">
        <v>42119</v>
      </c>
    </row>
    <row r="204" spans="1:20" ht="192" x14ac:dyDescent="0.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30">
        <v>104</v>
      </c>
      <c r="P204" s="25">
        <v>111.89</v>
      </c>
      <c r="Q204" s="31" t="s">
        <v>8315</v>
      </c>
      <c r="R204" s="31" t="s">
        <v>8316</v>
      </c>
      <c r="S204" s="32">
        <v>41937</v>
      </c>
      <c r="T204" s="32">
        <v>41972</v>
      </c>
    </row>
    <row r="205" spans="1:20" ht="208" x14ac:dyDescent="0.2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30">
        <v>102</v>
      </c>
      <c r="P205" s="25">
        <v>85.21</v>
      </c>
      <c r="Q205" s="31" t="s">
        <v>8315</v>
      </c>
      <c r="R205" s="31" t="s">
        <v>8316</v>
      </c>
      <c r="S205" s="32">
        <v>42044</v>
      </c>
      <c r="T205" s="32">
        <v>42074</v>
      </c>
    </row>
    <row r="206" spans="1:20" ht="192" x14ac:dyDescent="0.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30">
        <v>112</v>
      </c>
      <c r="P206" s="25">
        <v>65.17</v>
      </c>
      <c r="Q206" s="31" t="s">
        <v>8315</v>
      </c>
      <c r="R206" s="31" t="s">
        <v>8316</v>
      </c>
      <c r="S206" s="32">
        <v>42524</v>
      </c>
      <c r="T206" s="32">
        <v>42544</v>
      </c>
    </row>
    <row r="207" spans="1:20" ht="208" x14ac:dyDescent="0.2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0">
        <v>100</v>
      </c>
      <c r="P207" s="25">
        <v>93.76</v>
      </c>
      <c r="Q207" s="31" t="s">
        <v>8315</v>
      </c>
      <c r="R207" s="31" t="s">
        <v>8316</v>
      </c>
      <c r="S207" s="32">
        <v>42292</v>
      </c>
      <c r="T207" s="32">
        <v>42329</v>
      </c>
    </row>
    <row r="208" spans="1:20" ht="192" x14ac:dyDescent="0.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0">
        <v>100</v>
      </c>
      <c r="P208" s="25">
        <v>133.33000000000001</v>
      </c>
      <c r="Q208" s="31" t="s">
        <v>8315</v>
      </c>
      <c r="R208" s="31" t="s">
        <v>8316</v>
      </c>
      <c r="S208" s="32">
        <v>41953</v>
      </c>
      <c r="T208" s="32">
        <v>41983</v>
      </c>
    </row>
    <row r="209" spans="1:20" ht="192" x14ac:dyDescent="0.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0">
        <v>105</v>
      </c>
      <c r="P209" s="25">
        <v>51.22</v>
      </c>
      <c r="Q209" s="31" t="s">
        <v>8315</v>
      </c>
      <c r="R209" s="31" t="s">
        <v>8316</v>
      </c>
      <c r="S209" s="32">
        <v>41946</v>
      </c>
      <c r="T209" s="32">
        <v>41976</v>
      </c>
    </row>
    <row r="210" spans="1:20" ht="240" x14ac:dyDescent="0.2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30">
        <v>117</v>
      </c>
      <c r="P210" s="25">
        <v>100.17</v>
      </c>
      <c r="Q210" s="31" t="s">
        <v>8315</v>
      </c>
      <c r="R210" s="31" t="s">
        <v>8316</v>
      </c>
      <c r="S210" s="32">
        <v>41947</v>
      </c>
      <c r="T210" s="32">
        <v>41987</v>
      </c>
    </row>
    <row r="211" spans="1:20" ht="192" x14ac:dyDescent="0.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0">
        <v>115</v>
      </c>
      <c r="P211" s="25">
        <v>184.68</v>
      </c>
      <c r="Q211" s="31" t="s">
        <v>8315</v>
      </c>
      <c r="R211" s="31" t="s">
        <v>8316</v>
      </c>
      <c r="S211" s="32">
        <v>42494</v>
      </c>
      <c r="T211" s="32">
        <v>42524</v>
      </c>
    </row>
    <row r="212" spans="1:20" ht="208" x14ac:dyDescent="0.2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30">
        <v>102</v>
      </c>
      <c r="P212" s="25">
        <v>69.819999999999993</v>
      </c>
      <c r="Q212" s="31" t="s">
        <v>8315</v>
      </c>
      <c r="R212" s="31" t="s">
        <v>8316</v>
      </c>
      <c r="S212" s="32">
        <v>41815</v>
      </c>
      <c r="T212" s="32">
        <v>41830</v>
      </c>
    </row>
    <row r="213" spans="1:20" ht="208" x14ac:dyDescent="0.2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30">
        <v>223</v>
      </c>
      <c r="P213" s="25">
        <v>61.94</v>
      </c>
      <c r="Q213" s="31" t="s">
        <v>8315</v>
      </c>
      <c r="R213" s="31" t="s">
        <v>8316</v>
      </c>
      <c r="S213" s="32">
        <v>41830</v>
      </c>
      <c r="T213" s="32">
        <v>41859</v>
      </c>
    </row>
    <row r="214" spans="1:20" ht="192" x14ac:dyDescent="0.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30">
        <v>106</v>
      </c>
      <c r="P214" s="25">
        <v>36.07</v>
      </c>
      <c r="Q214" s="31" t="s">
        <v>8315</v>
      </c>
      <c r="R214" s="31" t="s">
        <v>8316</v>
      </c>
      <c r="S214" s="32">
        <v>41923</v>
      </c>
      <c r="T214" s="32">
        <v>41949</v>
      </c>
    </row>
    <row r="215" spans="1:20" ht="176" x14ac:dyDescent="0.2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30">
        <v>104</v>
      </c>
      <c r="P215" s="25">
        <v>55.89</v>
      </c>
      <c r="Q215" s="31" t="s">
        <v>8315</v>
      </c>
      <c r="R215" s="31" t="s">
        <v>8316</v>
      </c>
      <c r="S215" s="32">
        <v>41764</v>
      </c>
      <c r="T215" s="32">
        <v>41791</v>
      </c>
    </row>
    <row r="216" spans="1:20" ht="224" x14ac:dyDescent="0.2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30">
        <v>111</v>
      </c>
      <c r="P216" s="25">
        <v>68.349999999999994</v>
      </c>
      <c r="Q216" s="31" t="s">
        <v>8315</v>
      </c>
      <c r="R216" s="31" t="s">
        <v>8316</v>
      </c>
      <c r="S216" s="32">
        <v>41941</v>
      </c>
      <c r="T216" s="32">
        <v>41964</v>
      </c>
    </row>
    <row r="217" spans="1:20" ht="224" x14ac:dyDescent="0.2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0">
        <v>100</v>
      </c>
      <c r="P217" s="25">
        <v>118.13</v>
      </c>
      <c r="Q217" s="31" t="s">
        <v>8315</v>
      </c>
      <c r="R217" s="31" t="s">
        <v>8316</v>
      </c>
      <c r="S217" s="32">
        <v>41834</v>
      </c>
      <c r="T217" s="32">
        <v>41879</v>
      </c>
    </row>
    <row r="218" spans="1:20" ht="192" x14ac:dyDescent="0.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30">
        <v>110</v>
      </c>
      <c r="P218" s="25">
        <v>99.79</v>
      </c>
      <c r="Q218" s="31" t="s">
        <v>8315</v>
      </c>
      <c r="R218" s="31" t="s">
        <v>8316</v>
      </c>
      <c r="S218" s="32">
        <v>42290</v>
      </c>
      <c r="T218" s="32">
        <v>42320</v>
      </c>
    </row>
    <row r="219" spans="1:20" ht="240" x14ac:dyDescent="0.2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30">
        <v>122</v>
      </c>
      <c r="P219" s="25">
        <v>203.33</v>
      </c>
      <c r="Q219" s="31" t="s">
        <v>8315</v>
      </c>
      <c r="R219" s="31" t="s">
        <v>8316</v>
      </c>
      <c r="S219" s="32">
        <v>42152</v>
      </c>
      <c r="T219" s="32">
        <v>42172</v>
      </c>
    </row>
    <row r="220" spans="1:20" ht="160" x14ac:dyDescent="0.2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0">
        <v>100</v>
      </c>
      <c r="P220" s="25">
        <v>110.23</v>
      </c>
      <c r="Q220" s="31" t="s">
        <v>8315</v>
      </c>
      <c r="R220" s="31" t="s">
        <v>8316</v>
      </c>
      <c r="S220" s="32">
        <v>41791</v>
      </c>
      <c r="T220" s="32">
        <v>41836</v>
      </c>
    </row>
    <row r="221" spans="1:20" ht="192" x14ac:dyDescent="0.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30">
        <v>211</v>
      </c>
      <c r="P221" s="25">
        <v>58.61</v>
      </c>
      <c r="Q221" s="31" t="s">
        <v>8315</v>
      </c>
      <c r="R221" s="31" t="s">
        <v>8316</v>
      </c>
      <c r="S221" s="32">
        <v>41808</v>
      </c>
      <c r="T221" s="32">
        <v>41838</v>
      </c>
    </row>
    <row r="222" spans="1:20" ht="176" x14ac:dyDescent="0.2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30">
        <v>109</v>
      </c>
      <c r="P222" s="25">
        <v>81.38</v>
      </c>
      <c r="Q222" s="31" t="s">
        <v>8315</v>
      </c>
      <c r="R222" s="31" t="s">
        <v>8316</v>
      </c>
      <c r="S222" s="32">
        <v>42500</v>
      </c>
      <c r="T222" s="32">
        <v>42527</v>
      </c>
    </row>
    <row r="223" spans="1:20" ht="208" x14ac:dyDescent="0.2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30">
        <v>104</v>
      </c>
      <c r="P223" s="25">
        <v>199.17</v>
      </c>
      <c r="Q223" s="31" t="s">
        <v>8315</v>
      </c>
      <c r="R223" s="31" t="s">
        <v>8316</v>
      </c>
      <c r="S223" s="32">
        <v>42265</v>
      </c>
      <c r="T223" s="32">
        <v>42285</v>
      </c>
    </row>
    <row r="224" spans="1:20" ht="208" x14ac:dyDescent="0.2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30">
        <v>130</v>
      </c>
      <c r="P224" s="25">
        <v>46.43</v>
      </c>
      <c r="Q224" s="31" t="s">
        <v>8315</v>
      </c>
      <c r="R224" s="31" t="s">
        <v>8316</v>
      </c>
      <c r="S224" s="32">
        <v>42053</v>
      </c>
      <c r="T224" s="32">
        <v>42063</v>
      </c>
    </row>
    <row r="225" spans="1:20" ht="208" x14ac:dyDescent="0.2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30">
        <v>104</v>
      </c>
      <c r="P225" s="25">
        <v>70.569999999999993</v>
      </c>
      <c r="Q225" s="31" t="s">
        <v>8315</v>
      </c>
      <c r="R225" s="31" t="s">
        <v>8316</v>
      </c>
      <c r="S225" s="32">
        <v>42675</v>
      </c>
      <c r="T225" s="32">
        <v>42705</v>
      </c>
    </row>
    <row r="226" spans="1:20" ht="144" x14ac:dyDescent="0.2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0">
        <v>100</v>
      </c>
      <c r="P226" s="25">
        <v>22.22</v>
      </c>
      <c r="Q226" s="31" t="s">
        <v>8315</v>
      </c>
      <c r="R226" s="31" t="s">
        <v>8316</v>
      </c>
      <c r="S226" s="32">
        <v>42467</v>
      </c>
      <c r="T226" s="32">
        <v>42477</v>
      </c>
    </row>
    <row r="227" spans="1:20" ht="192" x14ac:dyDescent="0.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0">
        <v>100</v>
      </c>
      <c r="P227" s="25">
        <v>37.78</v>
      </c>
      <c r="Q227" s="31" t="s">
        <v>8315</v>
      </c>
      <c r="R227" s="31" t="s">
        <v>8316</v>
      </c>
      <c r="S227" s="32">
        <v>41894</v>
      </c>
      <c r="T227" s="32">
        <v>41938</v>
      </c>
    </row>
    <row r="228" spans="1:20" ht="224" x14ac:dyDescent="0.2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0">
        <v>101</v>
      </c>
      <c r="P228" s="25">
        <v>72.05</v>
      </c>
      <c r="Q228" s="31" t="s">
        <v>8315</v>
      </c>
      <c r="R228" s="31" t="s">
        <v>8316</v>
      </c>
      <c r="S228" s="32">
        <v>41752</v>
      </c>
      <c r="T228" s="32">
        <v>41782</v>
      </c>
    </row>
    <row r="229" spans="1:20" ht="208" x14ac:dyDescent="0.2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0">
        <v>101</v>
      </c>
      <c r="P229" s="25">
        <v>103.21</v>
      </c>
      <c r="Q229" s="31" t="s">
        <v>8315</v>
      </c>
      <c r="R229" s="31" t="s">
        <v>8316</v>
      </c>
      <c r="S229" s="32">
        <v>42037</v>
      </c>
      <c r="T229" s="32">
        <v>42067</v>
      </c>
    </row>
    <row r="230" spans="1:20" ht="144" x14ac:dyDescent="0.2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30">
        <v>140</v>
      </c>
      <c r="P230" s="25">
        <v>35</v>
      </c>
      <c r="Q230" s="31" t="s">
        <v>8315</v>
      </c>
      <c r="R230" s="31" t="s">
        <v>8316</v>
      </c>
      <c r="S230" s="32">
        <v>42088</v>
      </c>
      <c r="T230" s="32">
        <v>42118</v>
      </c>
    </row>
    <row r="231" spans="1:20" ht="208" x14ac:dyDescent="0.2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30">
        <v>104</v>
      </c>
      <c r="P231" s="25">
        <v>81.78</v>
      </c>
      <c r="Q231" s="31" t="s">
        <v>8315</v>
      </c>
      <c r="R231" s="31" t="s">
        <v>8316</v>
      </c>
      <c r="S231" s="32">
        <v>42018</v>
      </c>
      <c r="T231" s="32">
        <v>42040</v>
      </c>
    </row>
    <row r="232" spans="1:20" ht="192" x14ac:dyDescent="0.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30">
        <v>103</v>
      </c>
      <c r="P232" s="25">
        <v>297.02999999999997</v>
      </c>
      <c r="Q232" s="31" t="s">
        <v>8315</v>
      </c>
      <c r="R232" s="31" t="s">
        <v>8316</v>
      </c>
      <c r="S232" s="32">
        <v>41884</v>
      </c>
      <c r="T232" s="32">
        <v>41916</v>
      </c>
    </row>
    <row r="233" spans="1:20" ht="176" x14ac:dyDescent="0.2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0">
        <v>108</v>
      </c>
      <c r="P233" s="25">
        <v>46.61</v>
      </c>
      <c r="Q233" s="31" t="s">
        <v>8315</v>
      </c>
      <c r="R233" s="31" t="s">
        <v>8316</v>
      </c>
      <c r="S233" s="32">
        <v>41884</v>
      </c>
      <c r="T233" s="32">
        <v>41903</v>
      </c>
    </row>
    <row r="234" spans="1:20" ht="192" x14ac:dyDescent="0.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0">
        <v>100</v>
      </c>
      <c r="P234" s="25">
        <v>95.24</v>
      </c>
      <c r="Q234" s="31" t="s">
        <v>8315</v>
      </c>
      <c r="R234" s="31" t="s">
        <v>8316</v>
      </c>
      <c r="S234" s="32">
        <v>41839</v>
      </c>
      <c r="T234" s="32">
        <v>41869</v>
      </c>
    </row>
    <row r="235" spans="1:20" ht="192" x14ac:dyDescent="0.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30">
        <v>110</v>
      </c>
      <c r="P235" s="25">
        <v>52.21</v>
      </c>
      <c r="Q235" s="31" t="s">
        <v>8315</v>
      </c>
      <c r="R235" s="31" t="s">
        <v>8316</v>
      </c>
      <c r="S235" s="32">
        <v>42380</v>
      </c>
      <c r="T235" s="32">
        <v>42405</v>
      </c>
    </row>
    <row r="236" spans="1:20" ht="128" x14ac:dyDescent="0.2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0">
        <v>100</v>
      </c>
      <c r="P236" s="25">
        <v>134.15</v>
      </c>
      <c r="Q236" s="31" t="s">
        <v>8315</v>
      </c>
      <c r="R236" s="31" t="s">
        <v>8316</v>
      </c>
      <c r="S236" s="32">
        <v>41776</v>
      </c>
      <c r="T236" s="32">
        <v>41807</v>
      </c>
    </row>
    <row r="237" spans="1:20" ht="192" x14ac:dyDescent="0.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30">
        <v>106</v>
      </c>
      <c r="P237" s="25">
        <v>62.83</v>
      </c>
      <c r="Q237" s="31" t="s">
        <v>8315</v>
      </c>
      <c r="R237" s="31" t="s">
        <v>8316</v>
      </c>
      <c r="S237" s="32">
        <v>41800</v>
      </c>
      <c r="T237" s="32">
        <v>41830</v>
      </c>
    </row>
    <row r="238" spans="1:20" ht="208" x14ac:dyDescent="0.2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30">
        <v>112</v>
      </c>
      <c r="P238" s="25">
        <v>58.95</v>
      </c>
      <c r="Q238" s="31" t="s">
        <v>8315</v>
      </c>
      <c r="R238" s="31" t="s">
        <v>8316</v>
      </c>
      <c r="S238" s="32">
        <v>42572</v>
      </c>
      <c r="T238" s="32">
        <v>42589</v>
      </c>
    </row>
    <row r="239" spans="1:20" ht="208" x14ac:dyDescent="0.2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30">
        <v>106</v>
      </c>
      <c r="P239" s="25">
        <v>143.11000000000001</v>
      </c>
      <c r="Q239" s="31" t="s">
        <v>8315</v>
      </c>
      <c r="R239" s="31" t="s">
        <v>8316</v>
      </c>
      <c r="S239" s="32">
        <v>41851</v>
      </c>
      <c r="T239" s="32">
        <v>41872</v>
      </c>
    </row>
    <row r="240" spans="1:20" ht="192" x14ac:dyDescent="0.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0">
        <v>101</v>
      </c>
      <c r="P240" s="25">
        <v>84.17</v>
      </c>
      <c r="Q240" s="31" t="s">
        <v>8315</v>
      </c>
      <c r="R240" s="31" t="s">
        <v>8316</v>
      </c>
      <c r="S240" s="32">
        <v>42205</v>
      </c>
      <c r="T240" s="32">
        <v>42235</v>
      </c>
    </row>
    <row r="241" spans="1:20" ht="128" x14ac:dyDescent="0.2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30">
        <v>135</v>
      </c>
      <c r="P241" s="25">
        <v>89.79</v>
      </c>
      <c r="Q241" s="31" t="s">
        <v>8315</v>
      </c>
      <c r="R241" s="31" t="s">
        <v>8316</v>
      </c>
      <c r="S241" s="32">
        <v>42374</v>
      </c>
      <c r="T241" s="32">
        <v>42388</v>
      </c>
    </row>
    <row r="242" spans="1:20" ht="208" x14ac:dyDescent="0.2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0">
        <v>105</v>
      </c>
      <c r="P242" s="25">
        <v>64.16</v>
      </c>
      <c r="Q242" s="31" t="s">
        <v>8315</v>
      </c>
      <c r="R242" s="31" t="s">
        <v>8316</v>
      </c>
      <c r="S242" s="32">
        <v>41809</v>
      </c>
      <c r="T242" s="32">
        <v>41831</v>
      </c>
    </row>
    <row r="243" spans="1:20" ht="192" x14ac:dyDescent="0.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30">
        <v>103</v>
      </c>
      <c r="P243" s="25">
        <v>59.65</v>
      </c>
      <c r="Q243" s="31" t="s">
        <v>8315</v>
      </c>
      <c r="R243" s="31" t="s">
        <v>8316</v>
      </c>
      <c r="S243" s="32">
        <v>42294</v>
      </c>
      <c r="T243" s="32">
        <v>42321</v>
      </c>
    </row>
    <row r="244" spans="1:20" ht="224" x14ac:dyDescent="0.2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0">
        <v>100</v>
      </c>
      <c r="P244" s="25">
        <v>31.25</v>
      </c>
      <c r="Q244" s="31" t="s">
        <v>8315</v>
      </c>
      <c r="R244" s="31" t="s">
        <v>8316</v>
      </c>
      <c r="S244" s="32">
        <v>42124</v>
      </c>
      <c r="T244" s="32">
        <v>42154</v>
      </c>
    </row>
    <row r="245" spans="1:20" ht="192" x14ac:dyDescent="0.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30">
        <v>186</v>
      </c>
      <c r="P245" s="25">
        <v>41.22</v>
      </c>
      <c r="Q245" s="31" t="s">
        <v>8315</v>
      </c>
      <c r="R245" s="31" t="s">
        <v>8316</v>
      </c>
      <c r="S245" s="32">
        <v>41861</v>
      </c>
      <c r="T245" s="32">
        <v>41891</v>
      </c>
    </row>
    <row r="246" spans="1:20" ht="112" x14ac:dyDescent="0.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0">
        <v>108</v>
      </c>
      <c r="P246" s="25">
        <v>77</v>
      </c>
      <c r="Q246" s="31" t="s">
        <v>8315</v>
      </c>
      <c r="R246" s="31" t="s">
        <v>8316</v>
      </c>
      <c r="S246" s="32">
        <v>42402</v>
      </c>
      <c r="T246" s="32">
        <v>42447</v>
      </c>
    </row>
    <row r="247" spans="1:20" ht="176" x14ac:dyDescent="0.2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30">
        <v>110</v>
      </c>
      <c r="P247" s="25">
        <v>51.22</v>
      </c>
      <c r="Q247" s="31" t="s">
        <v>8315</v>
      </c>
      <c r="R247" s="31" t="s">
        <v>8316</v>
      </c>
      <c r="S247" s="32">
        <v>41960</v>
      </c>
      <c r="T247" s="32">
        <v>41990</v>
      </c>
    </row>
    <row r="248" spans="1:20" ht="160" x14ac:dyDescent="0.2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30">
        <v>171</v>
      </c>
      <c r="P248" s="25">
        <v>68.25</v>
      </c>
      <c r="Q248" s="31" t="s">
        <v>8315</v>
      </c>
      <c r="R248" s="31" t="s">
        <v>8316</v>
      </c>
      <c r="S248" s="32">
        <v>42532</v>
      </c>
      <c r="T248" s="32">
        <v>42560</v>
      </c>
    </row>
    <row r="249" spans="1:20" ht="208" x14ac:dyDescent="0.2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0">
        <v>101</v>
      </c>
      <c r="P249" s="25">
        <v>41.13</v>
      </c>
      <c r="Q249" s="31" t="s">
        <v>8315</v>
      </c>
      <c r="R249" s="31" t="s">
        <v>8316</v>
      </c>
      <c r="S249" s="32">
        <v>42088</v>
      </c>
      <c r="T249" s="32">
        <v>42115</v>
      </c>
    </row>
    <row r="250" spans="1:20" ht="224" x14ac:dyDescent="0.2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30">
        <v>153</v>
      </c>
      <c r="P250" s="25">
        <v>41.41</v>
      </c>
      <c r="Q250" s="31" t="s">
        <v>8315</v>
      </c>
      <c r="R250" s="31" t="s">
        <v>8316</v>
      </c>
      <c r="S250" s="32">
        <v>41820</v>
      </c>
      <c r="T250" s="32">
        <v>41843</v>
      </c>
    </row>
    <row r="251" spans="1:20" ht="224" x14ac:dyDescent="0.2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0">
        <v>101</v>
      </c>
      <c r="P251" s="25">
        <v>145.87</v>
      </c>
      <c r="Q251" s="31" t="s">
        <v>8315</v>
      </c>
      <c r="R251" s="31" t="s">
        <v>8316</v>
      </c>
      <c r="S251" s="32">
        <v>42626</v>
      </c>
      <c r="T251" s="32">
        <v>42656</v>
      </c>
    </row>
    <row r="252" spans="1:20" ht="192" x14ac:dyDescent="0.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30">
        <v>191</v>
      </c>
      <c r="P252" s="25">
        <v>358.69</v>
      </c>
      <c r="Q252" s="31" t="s">
        <v>8315</v>
      </c>
      <c r="R252" s="31" t="s">
        <v>8316</v>
      </c>
      <c r="S252" s="32">
        <v>41821</v>
      </c>
      <c r="T252" s="32">
        <v>41852</v>
      </c>
    </row>
    <row r="253" spans="1:20" ht="112" x14ac:dyDescent="0.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30">
        <v>140</v>
      </c>
      <c r="P253" s="25">
        <v>50.98</v>
      </c>
      <c r="Q253" s="31" t="s">
        <v>8315</v>
      </c>
      <c r="R253" s="31" t="s">
        <v>8316</v>
      </c>
      <c r="S253" s="32">
        <v>42016</v>
      </c>
      <c r="T253" s="32">
        <v>42047</v>
      </c>
    </row>
    <row r="254" spans="1:20" ht="208" x14ac:dyDescent="0.2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30">
        <v>124</v>
      </c>
      <c r="P254" s="25">
        <v>45.04</v>
      </c>
      <c r="Q254" s="31" t="s">
        <v>8315</v>
      </c>
      <c r="R254" s="31" t="s">
        <v>8316</v>
      </c>
      <c r="S254" s="32">
        <v>42011</v>
      </c>
      <c r="T254" s="32">
        <v>42038</v>
      </c>
    </row>
    <row r="255" spans="1:20" ht="240" x14ac:dyDescent="0.2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30">
        <v>139</v>
      </c>
      <c r="P255" s="25">
        <v>57.92</v>
      </c>
      <c r="Q255" s="31" t="s">
        <v>8315</v>
      </c>
      <c r="R255" s="31" t="s">
        <v>8316</v>
      </c>
      <c r="S255" s="32">
        <v>42643</v>
      </c>
      <c r="T255" s="32">
        <v>42672</v>
      </c>
    </row>
    <row r="256" spans="1:20" ht="192" x14ac:dyDescent="0.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30">
        <v>202</v>
      </c>
      <c r="P256" s="25">
        <v>29.71</v>
      </c>
      <c r="Q256" s="31" t="s">
        <v>8315</v>
      </c>
      <c r="R256" s="31" t="s">
        <v>8316</v>
      </c>
      <c r="S256" s="32">
        <v>42179</v>
      </c>
      <c r="T256" s="32">
        <v>42195</v>
      </c>
    </row>
    <row r="257" spans="1:20" ht="224" x14ac:dyDescent="0.2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30">
        <v>102</v>
      </c>
      <c r="P257" s="25">
        <v>55.01</v>
      </c>
      <c r="Q257" s="31" t="s">
        <v>8315</v>
      </c>
      <c r="R257" s="31" t="s">
        <v>8316</v>
      </c>
      <c r="S257" s="32">
        <v>42575</v>
      </c>
      <c r="T257" s="32">
        <v>42605</v>
      </c>
    </row>
    <row r="258" spans="1:20" ht="176" x14ac:dyDescent="0.2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30">
        <v>127</v>
      </c>
      <c r="P258" s="25">
        <v>72.95</v>
      </c>
      <c r="Q258" s="31" t="s">
        <v>8315</v>
      </c>
      <c r="R258" s="31" t="s">
        <v>8316</v>
      </c>
      <c r="S258" s="32">
        <v>42420</v>
      </c>
      <c r="T258" s="32">
        <v>42479</v>
      </c>
    </row>
    <row r="259" spans="1:20" ht="48" x14ac:dyDescent="0.2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0">
        <v>101</v>
      </c>
      <c r="P259" s="25">
        <v>64.47</v>
      </c>
      <c r="Q259" s="31" t="s">
        <v>8315</v>
      </c>
      <c r="R259" s="31" t="s">
        <v>8316</v>
      </c>
      <c r="S259" s="32">
        <v>42053</v>
      </c>
      <c r="T259" s="32">
        <v>42083</v>
      </c>
    </row>
    <row r="260" spans="1:20" ht="160" x14ac:dyDescent="0.2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30">
        <v>122</v>
      </c>
      <c r="P260" s="25">
        <v>716.35</v>
      </c>
      <c r="Q260" s="31" t="s">
        <v>8315</v>
      </c>
      <c r="R260" s="31" t="s">
        <v>8316</v>
      </c>
      <c r="S260" s="32">
        <v>42605</v>
      </c>
      <c r="T260" s="32">
        <v>42634</v>
      </c>
    </row>
    <row r="261" spans="1:20" ht="240" x14ac:dyDescent="0.2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30">
        <v>113</v>
      </c>
      <c r="P261" s="25">
        <v>50.4</v>
      </c>
      <c r="Q261" s="31" t="s">
        <v>8315</v>
      </c>
      <c r="R261" s="31" t="s">
        <v>8316</v>
      </c>
      <c r="S261" s="32">
        <v>42458</v>
      </c>
      <c r="T261" s="32">
        <v>42488</v>
      </c>
    </row>
    <row r="262" spans="1:20" ht="160" x14ac:dyDescent="0.2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30">
        <v>150</v>
      </c>
      <c r="P262" s="25">
        <v>41.67</v>
      </c>
      <c r="Q262" s="31" t="s">
        <v>8315</v>
      </c>
      <c r="R262" s="31" t="s">
        <v>8316</v>
      </c>
      <c r="S262" s="32">
        <v>42529</v>
      </c>
      <c r="T262" s="32">
        <v>42566</v>
      </c>
    </row>
    <row r="263" spans="1:20" ht="224" x14ac:dyDescent="0.2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30">
        <v>102</v>
      </c>
      <c r="P263" s="25">
        <v>88.74</v>
      </c>
      <c r="Q263" s="31" t="s">
        <v>8315</v>
      </c>
      <c r="R263" s="31" t="s">
        <v>8316</v>
      </c>
      <c r="S263" s="32">
        <v>41928</v>
      </c>
      <c r="T263" s="32">
        <v>41949</v>
      </c>
    </row>
    <row r="264" spans="1:20" ht="208" x14ac:dyDescent="0.2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0">
        <v>100</v>
      </c>
      <c r="P264" s="25">
        <v>148.47999999999999</v>
      </c>
      <c r="Q264" s="31" t="s">
        <v>8315</v>
      </c>
      <c r="R264" s="31" t="s">
        <v>8316</v>
      </c>
      <c r="S264" s="32">
        <v>42062</v>
      </c>
      <c r="T264" s="32">
        <v>42083</v>
      </c>
    </row>
    <row r="265" spans="1:20" ht="224" x14ac:dyDescent="0.2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30">
        <v>104</v>
      </c>
      <c r="P265" s="25">
        <v>52</v>
      </c>
      <c r="Q265" s="31" t="s">
        <v>8315</v>
      </c>
      <c r="R265" s="31" t="s">
        <v>8316</v>
      </c>
      <c r="S265" s="32">
        <v>41921</v>
      </c>
      <c r="T265" s="32">
        <v>41939</v>
      </c>
    </row>
    <row r="266" spans="1:20" ht="208" x14ac:dyDescent="0.2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0">
        <v>115</v>
      </c>
      <c r="P266" s="25">
        <v>53.23</v>
      </c>
      <c r="Q266" s="31" t="s">
        <v>8315</v>
      </c>
      <c r="R266" s="31" t="s">
        <v>8316</v>
      </c>
      <c r="S266" s="32">
        <v>42128</v>
      </c>
      <c r="T266" s="32">
        <v>42141</v>
      </c>
    </row>
    <row r="267" spans="1:20" ht="192" x14ac:dyDescent="0.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30">
        <v>113</v>
      </c>
      <c r="P267" s="25">
        <v>39.6</v>
      </c>
      <c r="Q267" s="31" t="s">
        <v>8315</v>
      </c>
      <c r="R267" s="31" t="s">
        <v>8316</v>
      </c>
      <c r="S267" s="32">
        <v>42053</v>
      </c>
      <c r="T267" s="32">
        <v>42079</v>
      </c>
    </row>
    <row r="268" spans="1:20" ht="176" x14ac:dyDescent="0.2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30">
        <v>143</v>
      </c>
      <c r="P268" s="25">
        <v>164.62</v>
      </c>
      <c r="Q268" s="31" t="s">
        <v>8315</v>
      </c>
      <c r="R268" s="31" t="s">
        <v>8316</v>
      </c>
      <c r="S268" s="32">
        <v>42171</v>
      </c>
      <c r="T268" s="32">
        <v>42195</v>
      </c>
    </row>
    <row r="269" spans="1:20" ht="176" x14ac:dyDescent="0.2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30">
        <v>160</v>
      </c>
      <c r="P269" s="25">
        <v>40.29</v>
      </c>
      <c r="Q269" s="31" t="s">
        <v>8315</v>
      </c>
      <c r="R269" s="31" t="s">
        <v>8316</v>
      </c>
      <c r="S269" s="32">
        <v>41793</v>
      </c>
      <c r="T269" s="32">
        <v>41823</v>
      </c>
    </row>
    <row r="270" spans="1:20" ht="224" x14ac:dyDescent="0.2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30">
        <v>114</v>
      </c>
      <c r="P270" s="25">
        <v>64.91</v>
      </c>
      <c r="Q270" s="31" t="s">
        <v>8315</v>
      </c>
      <c r="R270" s="31" t="s">
        <v>8316</v>
      </c>
      <c r="S270" s="32">
        <v>42506</v>
      </c>
      <c r="T270" s="32">
        <v>42536</v>
      </c>
    </row>
    <row r="271" spans="1:20" ht="192" x14ac:dyDescent="0.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0">
        <v>101</v>
      </c>
      <c r="P271" s="25">
        <v>55.33</v>
      </c>
      <c r="Q271" s="31" t="s">
        <v>8315</v>
      </c>
      <c r="R271" s="31" t="s">
        <v>8316</v>
      </c>
      <c r="S271" s="32">
        <v>42372</v>
      </c>
      <c r="T271" s="32">
        <v>42402</v>
      </c>
    </row>
    <row r="272" spans="1:20" ht="192" x14ac:dyDescent="0.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30">
        <v>155</v>
      </c>
      <c r="P272" s="25">
        <v>83.14</v>
      </c>
      <c r="Q272" s="31" t="s">
        <v>8315</v>
      </c>
      <c r="R272" s="31" t="s">
        <v>8316</v>
      </c>
      <c r="S272" s="32">
        <v>42126</v>
      </c>
      <c r="T272" s="32">
        <v>42158</v>
      </c>
    </row>
    <row r="273" spans="1:20" ht="208" x14ac:dyDescent="0.2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0">
        <v>121</v>
      </c>
      <c r="P273" s="25">
        <v>125.38</v>
      </c>
      <c r="Q273" s="31" t="s">
        <v>8315</v>
      </c>
      <c r="R273" s="31" t="s">
        <v>8316</v>
      </c>
      <c r="S273" s="32">
        <v>42087</v>
      </c>
      <c r="T273" s="32">
        <v>42111</v>
      </c>
    </row>
    <row r="274" spans="1:20" ht="208" x14ac:dyDescent="0.2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30">
        <v>128</v>
      </c>
      <c r="P274" s="25">
        <v>47.22</v>
      </c>
      <c r="Q274" s="31" t="s">
        <v>8315</v>
      </c>
      <c r="R274" s="31" t="s">
        <v>8316</v>
      </c>
      <c r="S274" s="32">
        <v>42443</v>
      </c>
      <c r="T274" s="32">
        <v>42473</v>
      </c>
    </row>
    <row r="275" spans="1:20" ht="224" x14ac:dyDescent="0.2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30">
        <v>158</v>
      </c>
      <c r="P275" s="25">
        <v>79.099999999999994</v>
      </c>
      <c r="Q275" s="31" t="s">
        <v>8315</v>
      </c>
      <c r="R275" s="31" t="s">
        <v>8316</v>
      </c>
      <c r="S275" s="32">
        <v>42121</v>
      </c>
      <c r="T275" s="32">
        <v>42142</v>
      </c>
    </row>
    <row r="276" spans="1:20" ht="192" x14ac:dyDescent="0.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0">
        <v>105</v>
      </c>
      <c r="P276" s="25">
        <v>114.29</v>
      </c>
      <c r="Q276" s="31" t="s">
        <v>8315</v>
      </c>
      <c r="R276" s="31" t="s">
        <v>8316</v>
      </c>
      <c r="S276" s="32">
        <v>42268</v>
      </c>
      <c r="T276" s="32">
        <v>42303</v>
      </c>
    </row>
    <row r="277" spans="1:20" ht="208" x14ac:dyDescent="0.2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0">
        <v>100</v>
      </c>
      <c r="P277" s="25">
        <v>51.72</v>
      </c>
      <c r="Q277" s="31" t="s">
        <v>8315</v>
      </c>
      <c r="R277" s="31" t="s">
        <v>8316</v>
      </c>
      <c r="S277" s="32">
        <v>41848</v>
      </c>
      <c r="T277" s="32">
        <v>41868</v>
      </c>
    </row>
    <row r="278" spans="1:20" ht="224" x14ac:dyDescent="0.2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0">
        <v>100</v>
      </c>
      <c r="P278" s="25">
        <v>30.77</v>
      </c>
      <c r="Q278" s="31" t="s">
        <v>8315</v>
      </c>
      <c r="R278" s="31" t="s">
        <v>8316</v>
      </c>
      <c r="S278" s="32">
        <v>42689</v>
      </c>
      <c r="T278" s="32">
        <v>42700</v>
      </c>
    </row>
    <row r="279" spans="1:20" ht="224" x14ac:dyDescent="0.2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30">
        <v>124</v>
      </c>
      <c r="P279" s="25">
        <v>47.85</v>
      </c>
      <c r="Q279" s="31" t="s">
        <v>8315</v>
      </c>
      <c r="R279" s="31" t="s">
        <v>8316</v>
      </c>
      <c r="S279" s="32">
        <v>42584</v>
      </c>
      <c r="T279" s="32">
        <v>42624</v>
      </c>
    </row>
    <row r="280" spans="1:20" ht="208" x14ac:dyDescent="0.2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30">
        <v>109</v>
      </c>
      <c r="P280" s="25">
        <v>34.409999999999997</v>
      </c>
      <c r="Q280" s="31" t="s">
        <v>8315</v>
      </c>
      <c r="R280" s="31" t="s">
        <v>8316</v>
      </c>
      <c r="S280" s="32">
        <v>42511</v>
      </c>
      <c r="T280" s="32">
        <v>42523</v>
      </c>
    </row>
    <row r="281" spans="1:20" ht="208" x14ac:dyDescent="0.2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30">
        <v>106</v>
      </c>
      <c r="P281" s="25">
        <v>60.29</v>
      </c>
      <c r="Q281" s="31" t="s">
        <v>8315</v>
      </c>
      <c r="R281" s="31" t="s">
        <v>8316</v>
      </c>
      <c r="S281" s="32">
        <v>42132</v>
      </c>
      <c r="T281" s="32">
        <v>42186</v>
      </c>
    </row>
    <row r="282" spans="1:20" ht="240" x14ac:dyDescent="0.2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30">
        <v>106</v>
      </c>
      <c r="P282" s="25">
        <v>25.31</v>
      </c>
      <c r="Q282" s="31" t="s">
        <v>8315</v>
      </c>
      <c r="R282" s="31" t="s">
        <v>8316</v>
      </c>
      <c r="S282" s="32">
        <v>42419</v>
      </c>
      <c r="T282" s="32">
        <v>42436</v>
      </c>
    </row>
    <row r="283" spans="1:20" ht="192" x14ac:dyDescent="0.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0">
        <v>105</v>
      </c>
      <c r="P283" s="25">
        <v>136</v>
      </c>
      <c r="Q283" s="31" t="s">
        <v>8315</v>
      </c>
      <c r="R283" s="31" t="s">
        <v>8316</v>
      </c>
      <c r="S283" s="32">
        <v>42430</v>
      </c>
      <c r="T283" s="32">
        <v>42445</v>
      </c>
    </row>
    <row r="284" spans="1:20" ht="224" x14ac:dyDescent="0.2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0">
        <v>100</v>
      </c>
      <c r="P284" s="25">
        <v>125</v>
      </c>
      <c r="Q284" s="31" t="s">
        <v>8315</v>
      </c>
      <c r="R284" s="31" t="s">
        <v>8316</v>
      </c>
      <c r="S284" s="32">
        <v>42297</v>
      </c>
      <c r="T284" s="32">
        <v>42327</v>
      </c>
    </row>
    <row r="285" spans="1:20" ht="192" x14ac:dyDescent="0.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30">
        <v>104</v>
      </c>
      <c r="P285" s="25">
        <v>66.510000000000005</v>
      </c>
      <c r="Q285" s="31" t="s">
        <v>8315</v>
      </c>
      <c r="R285" s="31" t="s">
        <v>8316</v>
      </c>
      <c r="S285" s="32">
        <v>41760</v>
      </c>
      <c r="T285" s="32">
        <v>41772</v>
      </c>
    </row>
    <row r="286" spans="1:20" ht="208" x14ac:dyDescent="0.2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30">
        <v>102</v>
      </c>
      <c r="P286" s="25">
        <v>105</v>
      </c>
      <c r="Q286" s="31" t="s">
        <v>8315</v>
      </c>
      <c r="R286" s="31" t="s">
        <v>8316</v>
      </c>
      <c r="S286" s="32">
        <v>41829</v>
      </c>
      <c r="T286" s="32">
        <v>41874</v>
      </c>
    </row>
    <row r="287" spans="1:20" ht="160" x14ac:dyDescent="0.2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30">
        <v>104</v>
      </c>
      <c r="P287" s="25">
        <v>145</v>
      </c>
      <c r="Q287" s="31" t="s">
        <v>8315</v>
      </c>
      <c r="R287" s="31" t="s">
        <v>8316</v>
      </c>
      <c r="S287" s="32">
        <v>42491</v>
      </c>
      <c r="T287" s="32">
        <v>42521</v>
      </c>
    </row>
    <row r="288" spans="1:20" ht="208" x14ac:dyDescent="0.2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30">
        <v>106</v>
      </c>
      <c r="P288" s="25">
        <v>96.67</v>
      </c>
      <c r="Q288" s="31" t="s">
        <v>8315</v>
      </c>
      <c r="R288" s="31" t="s">
        <v>8316</v>
      </c>
      <c r="S288" s="32">
        <v>41950</v>
      </c>
      <c r="T288" s="32">
        <v>41964</v>
      </c>
    </row>
    <row r="289" spans="1:20" ht="240" x14ac:dyDescent="0.2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0">
        <v>101</v>
      </c>
      <c r="P289" s="25">
        <v>60.33</v>
      </c>
      <c r="Q289" s="31" t="s">
        <v>8315</v>
      </c>
      <c r="R289" s="31" t="s">
        <v>8316</v>
      </c>
      <c r="S289" s="32">
        <v>41802</v>
      </c>
      <c r="T289" s="32">
        <v>41822</v>
      </c>
    </row>
    <row r="290" spans="1:20" ht="208" x14ac:dyDescent="0.2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30">
        <v>118</v>
      </c>
      <c r="P290" s="25">
        <v>75.34</v>
      </c>
      <c r="Q290" s="31" t="s">
        <v>8315</v>
      </c>
      <c r="R290" s="31" t="s">
        <v>8316</v>
      </c>
      <c r="S290" s="32">
        <v>41781</v>
      </c>
      <c r="T290" s="32">
        <v>41794</v>
      </c>
    </row>
    <row r="291" spans="1:20" ht="192" x14ac:dyDescent="0.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30">
        <v>110</v>
      </c>
      <c r="P291" s="25">
        <v>55</v>
      </c>
      <c r="Q291" s="31" t="s">
        <v>8315</v>
      </c>
      <c r="R291" s="31" t="s">
        <v>8316</v>
      </c>
      <c r="S291" s="32">
        <v>42020</v>
      </c>
      <c r="T291" s="32">
        <v>42037</v>
      </c>
    </row>
    <row r="292" spans="1:20" ht="192" x14ac:dyDescent="0.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30">
        <v>103</v>
      </c>
      <c r="P292" s="25">
        <v>66.959999999999994</v>
      </c>
      <c r="Q292" s="31" t="s">
        <v>8315</v>
      </c>
      <c r="R292" s="31" t="s">
        <v>8316</v>
      </c>
      <c r="S292" s="32">
        <v>42125</v>
      </c>
      <c r="T292" s="32">
        <v>42155</v>
      </c>
    </row>
    <row r="293" spans="1:20" ht="208" x14ac:dyDescent="0.2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0">
        <v>100</v>
      </c>
      <c r="P293" s="25">
        <v>227.27</v>
      </c>
      <c r="Q293" s="31" t="s">
        <v>8315</v>
      </c>
      <c r="R293" s="31" t="s">
        <v>8316</v>
      </c>
      <c r="S293" s="32">
        <v>41856</v>
      </c>
      <c r="T293" s="32">
        <v>41890</v>
      </c>
    </row>
    <row r="294" spans="1:20" ht="192" x14ac:dyDescent="0.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30">
        <v>110</v>
      </c>
      <c r="P294" s="25">
        <v>50.02</v>
      </c>
      <c r="Q294" s="31" t="s">
        <v>8315</v>
      </c>
      <c r="R294" s="31" t="s">
        <v>8316</v>
      </c>
      <c r="S294" s="32">
        <v>41893</v>
      </c>
      <c r="T294" s="32">
        <v>41914</v>
      </c>
    </row>
    <row r="295" spans="1:20" ht="256" x14ac:dyDescent="0.2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30">
        <v>169</v>
      </c>
      <c r="P295" s="25">
        <v>45.62</v>
      </c>
      <c r="Q295" s="31" t="s">
        <v>8315</v>
      </c>
      <c r="R295" s="31" t="s">
        <v>8316</v>
      </c>
      <c r="S295" s="32">
        <v>41881</v>
      </c>
      <c r="T295" s="32">
        <v>41911</v>
      </c>
    </row>
    <row r="296" spans="1:20" ht="192" x14ac:dyDescent="0.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30">
        <v>102</v>
      </c>
      <c r="P296" s="25">
        <v>137.24</v>
      </c>
      <c r="Q296" s="31" t="s">
        <v>8315</v>
      </c>
      <c r="R296" s="31" t="s">
        <v>8316</v>
      </c>
      <c r="S296" s="32">
        <v>41880</v>
      </c>
      <c r="T296" s="32">
        <v>41895</v>
      </c>
    </row>
    <row r="297" spans="1:20" ht="192" x14ac:dyDescent="0.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30">
        <v>106</v>
      </c>
      <c r="P297" s="25">
        <v>75.709999999999994</v>
      </c>
      <c r="Q297" s="31" t="s">
        <v>8315</v>
      </c>
      <c r="R297" s="31" t="s">
        <v>8316</v>
      </c>
      <c r="S297" s="32">
        <v>42214</v>
      </c>
      <c r="T297" s="32">
        <v>42225</v>
      </c>
    </row>
    <row r="298" spans="1:20" ht="192" x14ac:dyDescent="0.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30">
        <v>102</v>
      </c>
      <c r="P298" s="25">
        <v>99</v>
      </c>
      <c r="Q298" s="31" t="s">
        <v>8315</v>
      </c>
      <c r="R298" s="31" t="s">
        <v>8316</v>
      </c>
      <c r="S298" s="32">
        <v>42460</v>
      </c>
      <c r="T298" s="32">
        <v>42488</v>
      </c>
    </row>
    <row r="299" spans="1:20" ht="224" x14ac:dyDescent="0.2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30">
        <v>117</v>
      </c>
      <c r="P299" s="25">
        <v>81.569999999999993</v>
      </c>
      <c r="Q299" s="31" t="s">
        <v>8315</v>
      </c>
      <c r="R299" s="31" t="s">
        <v>8316</v>
      </c>
      <c r="S299" s="32">
        <v>42167</v>
      </c>
      <c r="T299" s="32">
        <v>42196</v>
      </c>
    </row>
    <row r="300" spans="1:20" ht="224" x14ac:dyDescent="0.2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30">
        <v>132</v>
      </c>
      <c r="P300" s="25">
        <v>36.67</v>
      </c>
      <c r="Q300" s="31" t="s">
        <v>8315</v>
      </c>
      <c r="R300" s="31" t="s">
        <v>8316</v>
      </c>
      <c r="S300" s="32">
        <v>42177</v>
      </c>
      <c r="T300" s="32">
        <v>42198</v>
      </c>
    </row>
    <row r="301" spans="1:20" ht="64" x14ac:dyDescent="0.2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30">
        <v>128</v>
      </c>
      <c r="P301" s="25">
        <v>49.23</v>
      </c>
      <c r="Q301" s="31" t="s">
        <v>8315</v>
      </c>
      <c r="R301" s="31" t="s">
        <v>8316</v>
      </c>
      <c r="S301" s="32">
        <v>42521</v>
      </c>
      <c r="T301" s="32">
        <v>42551</v>
      </c>
    </row>
    <row r="302" spans="1:20" ht="224" x14ac:dyDescent="0.2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30">
        <v>119</v>
      </c>
      <c r="P302" s="25">
        <v>42.3</v>
      </c>
      <c r="Q302" s="31" t="s">
        <v>8315</v>
      </c>
      <c r="R302" s="31" t="s">
        <v>8316</v>
      </c>
      <c r="S302" s="32">
        <v>41884</v>
      </c>
      <c r="T302" s="32">
        <v>41900</v>
      </c>
    </row>
    <row r="303" spans="1:20" ht="208" x14ac:dyDescent="0.2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30">
        <v>126</v>
      </c>
      <c r="P303" s="25">
        <v>78.88</v>
      </c>
      <c r="Q303" s="31" t="s">
        <v>8315</v>
      </c>
      <c r="R303" s="31" t="s">
        <v>8316</v>
      </c>
      <c r="S303" s="32">
        <v>42289</v>
      </c>
      <c r="T303" s="32">
        <v>42319</v>
      </c>
    </row>
    <row r="304" spans="1:20" ht="144" x14ac:dyDescent="0.2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30">
        <v>156</v>
      </c>
      <c r="P304" s="25">
        <v>38.28</v>
      </c>
      <c r="Q304" s="31" t="s">
        <v>8315</v>
      </c>
      <c r="R304" s="31" t="s">
        <v>8316</v>
      </c>
      <c r="S304" s="32">
        <v>42243</v>
      </c>
      <c r="T304" s="32">
        <v>42278</v>
      </c>
    </row>
    <row r="305" spans="1:20" ht="208" x14ac:dyDescent="0.2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30">
        <v>120</v>
      </c>
      <c r="P305" s="25">
        <v>55.23</v>
      </c>
      <c r="Q305" s="31" t="s">
        <v>8315</v>
      </c>
      <c r="R305" s="31" t="s">
        <v>8316</v>
      </c>
      <c r="S305" s="32">
        <v>42600</v>
      </c>
      <c r="T305" s="32">
        <v>42621</v>
      </c>
    </row>
    <row r="306" spans="1:20" ht="208" x14ac:dyDescent="0.2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30">
        <v>102</v>
      </c>
      <c r="P306" s="25">
        <v>66.150000000000006</v>
      </c>
      <c r="Q306" s="31" t="s">
        <v>8315</v>
      </c>
      <c r="R306" s="31" t="s">
        <v>8316</v>
      </c>
      <c r="S306" s="32">
        <v>41829</v>
      </c>
      <c r="T306" s="32">
        <v>41889</v>
      </c>
    </row>
    <row r="307" spans="1:20" ht="160" x14ac:dyDescent="0.2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0">
        <v>100</v>
      </c>
      <c r="P307" s="25">
        <v>104.17</v>
      </c>
      <c r="Q307" s="31" t="s">
        <v>8315</v>
      </c>
      <c r="R307" s="31" t="s">
        <v>8316</v>
      </c>
      <c r="S307" s="32">
        <v>42040</v>
      </c>
      <c r="T307" s="32">
        <v>42070</v>
      </c>
    </row>
    <row r="308" spans="1:20" ht="224" x14ac:dyDescent="0.2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0">
        <v>100</v>
      </c>
      <c r="P308" s="25">
        <v>31.38</v>
      </c>
      <c r="Q308" s="31" t="s">
        <v>8315</v>
      </c>
      <c r="R308" s="31" t="s">
        <v>8316</v>
      </c>
      <c r="S308" s="32">
        <v>42075</v>
      </c>
      <c r="T308" s="32">
        <v>42105</v>
      </c>
    </row>
    <row r="309" spans="1:20" ht="224" x14ac:dyDescent="0.2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30">
        <v>102</v>
      </c>
      <c r="P309" s="25">
        <v>59.21</v>
      </c>
      <c r="Q309" s="31" t="s">
        <v>8315</v>
      </c>
      <c r="R309" s="31" t="s">
        <v>8316</v>
      </c>
      <c r="S309" s="32">
        <v>42073</v>
      </c>
      <c r="T309" s="32">
        <v>42095</v>
      </c>
    </row>
    <row r="310" spans="1:20" ht="192" x14ac:dyDescent="0.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30">
        <v>114</v>
      </c>
      <c r="P310" s="25">
        <v>119.18</v>
      </c>
      <c r="Q310" s="31" t="s">
        <v>8315</v>
      </c>
      <c r="R310" s="31" t="s">
        <v>8316</v>
      </c>
      <c r="S310" s="32">
        <v>42480</v>
      </c>
      <c r="T310" s="32">
        <v>42504</v>
      </c>
    </row>
    <row r="311" spans="1:20" ht="176" x14ac:dyDescent="0.2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30">
        <v>102</v>
      </c>
      <c r="P311" s="25">
        <v>164.62</v>
      </c>
      <c r="Q311" s="31" t="s">
        <v>8315</v>
      </c>
      <c r="R311" s="31" t="s">
        <v>8316</v>
      </c>
      <c r="S311" s="32">
        <v>42411</v>
      </c>
      <c r="T311" s="32">
        <v>42434</v>
      </c>
    </row>
    <row r="312" spans="1:20" ht="240" x14ac:dyDescent="0.2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30">
        <v>102</v>
      </c>
      <c r="P312" s="25">
        <v>61.1</v>
      </c>
      <c r="Q312" s="31" t="s">
        <v>8315</v>
      </c>
      <c r="R312" s="31" t="s">
        <v>8316</v>
      </c>
      <c r="S312" s="32">
        <v>41753</v>
      </c>
      <c r="T312" s="32">
        <v>41781</v>
      </c>
    </row>
    <row r="313" spans="1:20" ht="176" x14ac:dyDescent="0.2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30">
        <v>106</v>
      </c>
      <c r="P313" s="25">
        <v>56.2</v>
      </c>
      <c r="Q313" s="31" t="s">
        <v>8315</v>
      </c>
      <c r="R313" s="31" t="s">
        <v>8316</v>
      </c>
      <c r="S313" s="32">
        <v>42196</v>
      </c>
      <c r="T313" s="32">
        <v>42228</v>
      </c>
    </row>
    <row r="314" spans="1:20" ht="176" x14ac:dyDescent="0.2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30">
        <v>113</v>
      </c>
      <c r="P314" s="25">
        <v>107</v>
      </c>
      <c r="Q314" s="31" t="s">
        <v>8315</v>
      </c>
      <c r="R314" s="31" t="s">
        <v>8316</v>
      </c>
      <c r="S314" s="32">
        <v>42016</v>
      </c>
      <c r="T314" s="32">
        <v>42046</v>
      </c>
    </row>
    <row r="315" spans="1:20" ht="224" x14ac:dyDescent="0.2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0">
        <v>100</v>
      </c>
      <c r="P315" s="25">
        <v>179.28</v>
      </c>
      <c r="Q315" s="31" t="s">
        <v>8315</v>
      </c>
      <c r="R315" s="31" t="s">
        <v>8316</v>
      </c>
      <c r="S315" s="32">
        <v>41730</v>
      </c>
      <c r="T315" s="32">
        <v>41764</v>
      </c>
    </row>
    <row r="316" spans="1:20" ht="256" x14ac:dyDescent="0.2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30">
        <v>102</v>
      </c>
      <c r="P316" s="25">
        <v>47.41</v>
      </c>
      <c r="Q316" s="31" t="s">
        <v>8315</v>
      </c>
      <c r="R316" s="31" t="s">
        <v>8316</v>
      </c>
      <c r="S316" s="32">
        <v>42203</v>
      </c>
      <c r="T316" s="32">
        <v>42221</v>
      </c>
    </row>
    <row r="317" spans="1:20" ht="240" x14ac:dyDescent="0.2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30">
        <v>131</v>
      </c>
      <c r="P317" s="25">
        <v>97.92</v>
      </c>
      <c r="Q317" s="31" t="s">
        <v>8315</v>
      </c>
      <c r="R317" s="31" t="s">
        <v>8316</v>
      </c>
      <c r="S317" s="32">
        <v>41974</v>
      </c>
      <c r="T317" s="32">
        <v>42004</v>
      </c>
    </row>
    <row r="318" spans="1:20" ht="208" x14ac:dyDescent="0.2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30">
        <v>111</v>
      </c>
      <c r="P318" s="25">
        <v>58.42</v>
      </c>
      <c r="Q318" s="31" t="s">
        <v>8315</v>
      </c>
      <c r="R318" s="31" t="s">
        <v>8316</v>
      </c>
      <c r="S318" s="32">
        <v>41869</v>
      </c>
      <c r="T318" s="32">
        <v>41899</v>
      </c>
    </row>
    <row r="319" spans="1:20" ht="192" x14ac:dyDescent="0.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0">
        <v>100</v>
      </c>
      <c r="P319" s="25">
        <v>122.54</v>
      </c>
      <c r="Q319" s="31" t="s">
        <v>8315</v>
      </c>
      <c r="R319" s="31" t="s">
        <v>8316</v>
      </c>
      <c r="S319" s="32">
        <v>41982</v>
      </c>
      <c r="T319" s="32">
        <v>42012</v>
      </c>
    </row>
    <row r="320" spans="1:20" ht="192" x14ac:dyDescent="0.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30">
        <v>114</v>
      </c>
      <c r="P320" s="25">
        <v>87.96</v>
      </c>
      <c r="Q320" s="31" t="s">
        <v>8315</v>
      </c>
      <c r="R320" s="31" t="s">
        <v>8316</v>
      </c>
      <c r="S320" s="32">
        <v>41976</v>
      </c>
      <c r="T320" s="32">
        <v>42004</v>
      </c>
    </row>
    <row r="321" spans="1:20" ht="208" x14ac:dyDescent="0.2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30">
        <v>106</v>
      </c>
      <c r="P321" s="25">
        <v>136.78</v>
      </c>
      <c r="Q321" s="31" t="s">
        <v>8315</v>
      </c>
      <c r="R321" s="31" t="s">
        <v>8316</v>
      </c>
      <c r="S321" s="32">
        <v>41926</v>
      </c>
      <c r="T321" s="32">
        <v>41956</v>
      </c>
    </row>
    <row r="322" spans="1:20" ht="208" x14ac:dyDescent="0.2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0">
        <v>101</v>
      </c>
      <c r="P322" s="25">
        <v>99.34</v>
      </c>
      <c r="Q322" s="31" t="s">
        <v>8315</v>
      </c>
      <c r="R322" s="31" t="s">
        <v>8316</v>
      </c>
      <c r="S322" s="32">
        <v>42561</v>
      </c>
      <c r="T322" s="32">
        <v>42593</v>
      </c>
    </row>
    <row r="323" spans="1:20" ht="176" x14ac:dyDescent="0.2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0">
        <v>100</v>
      </c>
      <c r="P323" s="25">
        <v>20</v>
      </c>
      <c r="Q323" s="31" t="s">
        <v>8315</v>
      </c>
      <c r="R323" s="31" t="s">
        <v>8316</v>
      </c>
      <c r="S323" s="32">
        <v>42649</v>
      </c>
      <c r="T323" s="32">
        <v>42709</v>
      </c>
    </row>
    <row r="324" spans="1:20" ht="192" x14ac:dyDescent="0.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30">
        <v>130</v>
      </c>
      <c r="P324" s="25">
        <v>28.89</v>
      </c>
      <c r="Q324" s="31" t="s">
        <v>8315</v>
      </c>
      <c r="R324" s="31" t="s">
        <v>8316</v>
      </c>
      <c r="S324" s="32">
        <v>42093</v>
      </c>
      <c r="T324" s="32">
        <v>42120</v>
      </c>
    </row>
    <row r="325" spans="1:20" ht="192" x14ac:dyDescent="0.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30">
        <v>114</v>
      </c>
      <c r="P325" s="25">
        <v>37.96</v>
      </c>
      <c r="Q325" s="31" t="s">
        <v>8315</v>
      </c>
      <c r="R325" s="31" t="s">
        <v>8316</v>
      </c>
      <c r="S325" s="32">
        <v>42026</v>
      </c>
      <c r="T325" s="32">
        <v>42064</v>
      </c>
    </row>
    <row r="326" spans="1:20" ht="192" x14ac:dyDescent="0.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30">
        <v>287</v>
      </c>
      <c r="P326" s="25">
        <v>58.57</v>
      </c>
      <c r="Q326" s="31" t="s">
        <v>8315</v>
      </c>
      <c r="R326" s="31" t="s">
        <v>8316</v>
      </c>
      <c r="S326" s="32">
        <v>42451</v>
      </c>
      <c r="T326" s="32">
        <v>42465</v>
      </c>
    </row>
    <row r="327" spans="1:20" ht="192" x14ac:dyDescent="0.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30">
        <v>109</v>
      </c>
      <c r="P327" s="25">
        <v>135.63</v>
      </c>
      <c r="Q327" s="31" t="s">
        <v>8315</v>
      </c>
      <c r="R327" s="31" t="s">
        <v>8316</v>
      </c>
      <c r="S327" s="32">
        <v>42418</v>
      </c>
      <c r="T327" s="32">
        <v>42478</v>
      </c>
    </row>
    <row r="328" spans="1:20" ht="176" x14ac:dyDescent="0.2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30">
        <v>119</v>
      </c>
      <c r="P328" s="25">
        <v>176.09</v>
      </c>
      <c r="Q328" s="31" t="s">
        <v>8315</v>
      </c>
      <c r="R328" s="31" t="s">
        <v>8316</v>
      </c>
      <c r="S328" s="32">
        <v>41964</v>
      </c>
      <c r="T328" s="32">
        <v>41994</v>
      </c>
    </row>
    <row r="329" spans="1:20" ht="80" x14ac:dyDescent="0.2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30">
        <v>109</v>
      </c>
      <c r="P329" s="25">
        <v>151.97999999999999</v>
      </c>
      <c r="Q329" s="31" t="s">
        <v>8315</v>
      </c>
      <c r="R329" s="31" t="s">
        <v>8316</v>
      </c>
      <c r="S329" s="32">
        <v>42576</v>
      </c>
      <c r="T329" s="32">
        <v>42636</v>
      </c>
    </row>
    <row r="330" spans="1:20" ht="192" x14ac:dyDescent="0.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30">
        <v>128</v>
      </c>
      <c r="P330" s="25">
        <v>82.26</v>
      </c>
      <c r="Q330" s="31" t="s">
        <v>8315</v>
      </c>
      <c r="R330" s="31" t="s">
        <v>8316</v>
      </c>
      <c r="S330" s="32">
        <v>42125</v>
      </c>
      <c r="T330" s="32">
        <v>42150</v>
      </c>
    </row>
    <row r="331" spans="1:20" ht="224" x14ac:dyDescent="0.2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30">
        <v>175</v>
      </c>
      <c r="P331" s="25">
        <v>68.06</v>
      </c>
      <c r="Q331" s="31" t="s">
        <v>8315</v>
      </c>
      <c r="R331" s="31" t="s">
        <v>8316</v>
      </c>
      <c r="S331" s="32">
        <v>42003</v>
      </c>
      <c r="T331" s="32">
        <v>42028</v>
      </c>
    </row>
    <row r="332" spans="1:20" ht="176" x14ac:dyDescent="0.2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30">
        <v>127</v>
      </c>
      <c r="P332" s="25">
        <v>72.709999999999994</v>
      </c>
      <c r="Q332" s="31" t="s">
        <v>8315</v>
      </c>
      <c r="R332" s="31" t="s">
        <v>8316</v>
      </c>
      <c r="S332" s="32">
        <v>41988</v>
      </c>
      <c r="T332" s="32">
        <v>42046</v>
      </c>
    </row>
    <row r="333" spans="1:20" ht="176" x14ac:dyDescent="0.2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30">
        <v>111</v>
      </c>
      <c r="P333" s="25">
        <v>77.19</v>
      </c>
      <c r="Q333" s="31" t="s">
        <v>8315</v>
      </c>
      <c r="R333" s="31" t="s">
        <v>8316</v>
      </c>
      <c r="S333" s="32">
        <v>41974</v>
      </c>
      <c r="T333" s="32">
        <v>42009</v>
      </c>
    </row>
    <row r="334" spans="1:20" ht="224" x14ac:dyDescent="0.2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30">
        <v>126</v>
      </c>
      <c r="P334" s="25">
        <v>55.97</v>
      </c>
      <c r="Q334" s="31" t="s">
        <v>8315</v>
      </c>
      <c r="R334" s="31" t="s">
        <v>8316</v>
      </c>
      <c r="S334" s="32">
        <v>42592</v>
      </c>
      <c r="T334" s="32">
        <v>42617</v>
      </c>
    </row>
    <row r="335" spans="1:20" ht="112" x14ac:dyDescent="0.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30">
        <v>119</v>
      </c>
      <c r="P335" s="25">
        <v>49.69</v>
      </c>
      <c r="Q335" s="31" t="s">
        <v>8315</v>
      </c>
      <c r="R335" s="31" t="s">
        <v>8316</v>
      </c>
      <c r="S335" s="32">
        <v>42050</v>
      </c>
      <c r="T335" s="32">
        <v>42076</v>
      </c>
    </row>
    <row r="336" spans="1:20" ht="128" x14ac:dyDescent="0.2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30">
        <v>103</v>
      </c>
      <c r="P336" s="25">
        <v>77.73</v>
      </c>
      <c r="Q336" s="31" t="s">
        <v>8315</v>
      </c>
      <c r="R336" s="31" t="s">
        <v>8316</v>
      </c>
      <c r="S336" s="32">
        <v>42417</v>
      </c>
      <c r="T336" s="32">
        <v>42432</v>
      </c>
    </row>
    <row r="337" spans="1:20" ht="176" x14ac:dyDescent="0.2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30">
        <v>110</v>
      </c>
      <c r="P337" s="25">
        <v>40.78</v>
      </c>
      <c r="Q337" s="31" t="s">
        <v>8315</v>
      </c>
      <c r="R337" s="31" t="s">
        <v>8316</v>
      </c>
      <c r="S337" s="32">
        <v>41866</v>
      </c>
      <c r="T337" s="32">
        <v>41885</v>
      </c>
    </row>
    <row r="338" spans="1:20" ht="208" x14ac:dyDescent="0.2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30">
        <v>202</v>
      </c>
      <c r="P338" s="25">
        <v>59.41</v>
      </c>
      <c r="Q338" s="31" t="s">
        <v>8315</v>
      </c>
      <c r="R338" s="31" t="s">
        <v>8316</v>
      </c>
      <c r="S338" s="32">
        <v>42220</v>
      </c>
      <c r="T338" s="32">
        <v>42246</v>
      </c>
    </row>
    <row r="339" spans="1:20" ht="112" x14ac:dyDescent="0.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30">
        <v>130</v>
      </c>
      <c r="P339" s="25">
        <v>3.25</v>
      </c>
      <c r="Q339" s="31" t="s">
        <v>8315</v>
      </c>
      <c r="R339" s="31" t="s">
        <v>8316</v>
      </c>
      <c r="S339" s="32">
        <v>42628</v>
      </c>
      <c r="T339" s="32">
        <v>42656</v>
      </c>
    </row>
    <row r="340" spans="1:20" ht="208" x14ac:dyDescent="0.2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0">
        <v>100</v>
      </c>
      <c r="P340" s="25">
        <v>81.67</v>
      </c>
      <c r="Q340" s="31" t="s">
        <v>8315</v>
      </c>
      <c r="R340" s="31" t="s">
        <v>8316</v>
      </c>
      <c r="S340" s="32">
        <v>42447</v>
      </c>
      <c r="T340" s="32">
        <v>42507</v>
      </c>
    </row>
    <row r="341" spans="1:20" ht="240" x14ac:dyDescent="0.2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30">
        <v>171</v>
      </c>
      <c r="P341" s="25">
        <v>44.91</v>
      </c>
      <c r="Q341" s="31" t="s">
        <v>8315</v>
      </c>
      <c r="R341" s="31" t="s">
        <v>8316</v>
      </c>
      <c r="S341" s="32">
        <v>42283</v>
      </c>
      <c r="T341" s="32">
        <v>42313</v>
      </c>
    </row>
    <row r="342" spans="1:20" ht="208" x14ac:dyDescent="0.2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30">
        <v>113</v>
      </c>
      <c r="P342" s="25">
        <v>49.06</v>
      </c>
      <c r="Q342" s="31" t="s">
        <v>8315</v>
      </c>
      <c r="R342" s="31" t="s">
        <v>8316</v>
      </c>
      <c r="S342" s="32">
        <v>42483</v>
      </c>
      <c r="T342" s="32">
        <v>42489</v>
      </c>
    </row>
    <row r="343" spans="1:20" ht="144" x14ac:dyDescent="0.2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0">
        <v>100</v>
      </c>
      <c r="P343" s="25">
        <v>62.5</v>
      </c>
      <c r="Q343" s="31" t="s">
        <v>8315</v>
      </c>
      <c r="R343" s="31" t="s">
        <v>8316</v>
      </c>
      <c r="S343" s="32">
        <v>41788</v>
      </c>
      <c r="T343" s="32">
        <v>41818</v>
      </c>
    </row>
    <row r="344" spans="1:20" ht="192" x14ac:dyDescent="0.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0">
        <v>101</v>
      </c>
      <c r="P344" s="25">
        <v>35.49</v>
      </c>
      <c r="Q344" s="31" t="s">
        <v>8315</v>
      </c>
      <c r="R344" s="31" t="s">
        <v>8316</v>
      </c>
      <c r="S344" s="32">
        <v>42144</v>
      </c>
      <c r="T344" s="32">
        <v>42174</v>
      </c>
    </row>
    <row r="345" spans="1:20" ht="224" x14ac:dyDescent="0.2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30">
        <v>113</v>
      </c>
      <c r="P345" s="25">
        <v>66.47</v>
      </c>
      <c r="Q345" s="31" t="s">
        <v>8315</v>
      </c>
      <c r="R345" s="31" t="s">
        <v>8316</v>
      </c>
      <c r="S345" s="32">
        <v>42661</v>
      </c>
      <c r="T345" s="32">
        <v>42693</v>
      </c>
    </row>
    <row r="346" spans="1:20" ht="208" x14ac:dyDescent="0.2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0">
        <v>105</v>
      </c>
      <c r="P346" s="25">
        <v>56.07</v>
      </c>
      <c r="Q346" s="31" t="s">
        <v>8315</v>
      </c>
      <c r="R346" s="31" t="s">
        <v>8316</v>
      </c>
      <c r="S346" s="32">
        <v>42037</v>
      </c>
      <c r="T346" s="32">
        <v>42068</v>
      </c>
    </row>
    <row r="347" spans="1:20" ht="224" x14ac:dyDescent="0.2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30">
        <v>110</v>
      </c>
      <c r="P347" s="25">
        <v>47.03</v>
      </c>
      <c r="Q347" s="31" t="s">
        <v>8315</v>
      </c>
      <c r="R347" s="31" t="s">
        <v>8316</v>
      </c>
      <c r="S347" s="32">
        <v>42619</v>
      </c>
      <c r="T347" s="32">
        <v>42643</v>
      </c>
    </row>
    <row r="348" spans="1:20" ht="128" x14ac:dyDescent="0.2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0">
        <v>100</v>
      </c>
      <c r="P348" s="25">
        <v>47.67</v>
      </c>
      <c r="Q348" s="31" t="s">
        <v>8315</v>
      </c>
      <c r="R348" s="31" t="s">
        <v>8316</v>
      </c>
      <c r="S348" s="32">
        <v>41877</v>
      </c>
      <c r="T348" s="32">
        <v>41910</v>
      </c>
    </row>
    <row r="349" spans="1:20" ht="160" x14ac:dyDescent="0.2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30">
        <v>120</v>
      </c>
      <c r="P349" s="25">
        <v>88.24</v>
      </c>
      <c r="Q349" s="31" t="s">
        <v>8315</v>
      </c>
      <c r="R349" s="31" t="s">
        <v>8316</v>
      </c>
      <c r="S349" s="32">
        <v>41828</v>
      </c>
      <c r="T349" s="32">
        <v>41846</v>
      </c>
    </row>
    <row r="350" spans="1:20" ht="256" x14ac:dyDescent="0.2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0">
        <v>105</v>
      </c>
      <c r="P350" s="25">
        <v>80.72</v>
      </c>
      <c r="Q350" s="31" t="s">
        <v>8315</v>
      </c>
      <c r="R350" s="31" t="s">
        <v>8316</v>
      </c>
      <c r="S350" s="32">
        <v>42545</v>
      </c>
      <c r="T350" s="32">
        <v>42605</v>
      </c>
    </row>
    <row r="351" spans="1:20" ht="240" x14ac:dyDescent="0.2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0">
        <v>100</v>
      </c>
      <c r="P351" s="25">
        <v>68.97</v>
      </c>
      <c r="Q351" s="31" t="s">
        <v>8315</v>
      </c>
      <c r="R351" s="31" t="s">
        <v>8316</v>
      </c>
      <c r="S351" s="32">
        <v>42460</v>
      </c>
      <c r="T351" s="32">
        <v>42511</v>
      </c>
    </row>
    <row r="352" spans="1:20" ht="144" x14ac:dyDescent="0.2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0">
        <v>100</v>
      </c>
      <c r="P352" s="25">
        <v>550.04</v>
      </c>
      <c r="Q352" s="31" t="s">
        <v>8315</v>
      </c>
      <c r="R352" s="31" t="s">
        <v>8316</v>
      </c>
      <c r="S352" s="32">
        <v>41887</v>
      </c>
      <c r="T352" s="32">
        <v>41917</v>
      </c>
    </row>
    <row r="353" spans="1:20" ht="160" x14ac:dyDescent="0.2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30">
        <v>104</v>
      </c>
      <c r="P353" s="25">
        <v>57.78</v>
      </c>
      <c r="Q353" s="31" t="s">
        <v>8315</v>
      </c>
      <c r="R353" s="31" t="s">
        <v>8316</v>
      </c>
      <c r="S353" s="32">
        <v>41828</v>
      </c>
      <c r="T353" s="32">
        <v>41861</v>
      </c>
    </row>
    <row r="354" spans="1:20" ht="240" x14ac:dyDescent="0.2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0">
        <v>116</v>
      </c>
      <c r="P354" s="25">
        <v>73.58</v>
      </c>
      <c r="Q354" s="31" t="s">
        <v>8315</v>
      </c>
      <c r="R354" s="31" t="s">
        <v>8316</v>
      </c>
      <c r="S354" s="32">
        <v>42173</v>
      </c>
      <c r="T354" s="32">
        <v>42203</v>
      </c>
    </row>
    <row r="355" spans="1:20" ht="112" x14ac:dyDescent="0.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0">
        <v>101</v>
      </c>
      <c r="P355" s="25">
        <v>75.5</v>
      </c>
      <c r="Q355" s="31" t="s">
        <v>8315</v>
      </c>
      <c r="R355" s="31" t="s">
        <v>8316</v>
      </c>
      <c r="S355" s="32">
        <v>41775</v>
      </c>
      <c r="T355" s="32">
        <v>41822</v>
      </c>
    </row>
    <row r="356" spans="1:20" ht="176" x14ac:dyDescent="0.2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30">
        <v>102</v>
      </c>
      <c r="P356" s="25">
        <v>235.46</v>
      </c>
      <c r="Q356" s="31" t="s">
        <v>8315</v>
      </c>
      <c r="R356" s="31" t="s">
        <v>8316</v>
      </c>
      <c r="S356" s="32">
        <v>42055</v>
      </c>
      <c r="T356" s="32">
        <v>42082</v>
      </c>
    </row>
    <row r="357" spans="1:20" ht="208" x14ac:dyDescent="0.2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30">
        <v>111</v>
      </c>
      <c r="P357" s="25">
        <v>92.5</v>
      </c>
      <c r="Q357" s="31" t="s">
        <v>8315</v>
      </c>
      <c r="R357" s="31" t="s">
        <v>8316</v>
      </c>
      <c r="S357" s="32">
        <v>42447</v>
      </c>
      <c r="T357" s="32">
        <v>42470</v>
      </c>
    </row>
    <row r="358" spans="1:20" ht="208" x14ac:dyDescent="0.2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30">
        <v>109</v>
      </c>
      <c r="P358" s="25">
        <v>46.05</v>
      </c>
      <c r="Q358" s="31" t="s">
        <v>8315</v>
      </c>
      <c r="R358" s="31" t="s">
        <v>8316</v>
      </c>
      <c r="S358" s="32">
        <v>42523</v>
      </c>
      <c r="T358" s="32">
        <v>42537</v>
      </c>
    </row>
    <row r="359" spans="1:20" ht="80" x14ac:dyDescent="0.2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0">
        <v>100</v>
      </c>
      <c r="P359" s="25">
        <v>31.58</v>
      </c>
      <c r="Q359" s="31" t="s">
        <v>8315</v>
      </c>
      <c r="R359" s="31" t="s">
        <v>8316</v>
      </c>
      <c r="S359" s="32">
        <v>41822</v>
      </c>
      <c r="T359" s="32">
        <v>41844</v>
      </c>
    </row>
    <row r="360" spans="1:20" ht="208" x14ac:dyDescent="0.2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30">
        <v>104</v>
      </c>
      <c r="P360" s="25">
        <v>36.96</v>
      </c>
      <c r="Q360" s="31" t="s">
        <v>8315</v>
      </c>
      <c r="R360" s="31" t="s">
        <v>8316</v>
      </c>
      <c r="S360" s="32">
        <v>42185</v>
      </c>
      <c r="T360" s="32">
        <v>42208</v>
      </c>
    </row>
    <row r="361" spans="1:20" ht="208" x14ac:dyDescent="0.2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0">
        <v>101</v>
      </c>
      <c r="P361" s="25">
        <v>88.25</v>
      </c>
      <c r="Q361" s="31" t="s">
        <v>8315</v>
      </c>
      <c r="R361" s="31" t="s">
        <v>8316</v>
      </c>
      <c r="S361" s="32">
        <v>41820</v>
      </c>
      <c r="T361" s="32">
        <v>41841</v>
      </c>
    </row>
    <row r="362" spans="1:20" ht="224" x14ac:dyDescent="0.2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30">
        <v>129</v>
      </c>
      <c r="P362" s="25">
        <v>64.38</v>
      </c>
      <c r="Q362" s="31" t="s">
        <v>8315</v>
      </c>
      <c r="R362" s="31" t="s">
        <v>8316</v>
      </c>
      <c r="S362" s="32">
        <v>41876</v>
      </c>
      <c r="T362" s="32">
        <v>41894</v>
      </c>
    </row>
    <row r="363" spans="1:20" ht="144" x14ac:dyDescent="0.2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30">
        <v>103</v>
      </c>
      <c r="P363" s="25">
        <v>62.05</v>
      </c>
      <c r="Q363" s="31" t="s">
        <v>8315</v>
      </c>
      <c r="R363" s="31" t="s">
        <v>8316</v>
      </c>
      <c r="S363" s="32">
        <v>41802</v>
      </c>
      <c r="T363" s="32">
        <v>41823</v>
      </c>
    </row>
    <row r="364" spans="1:20" ht="224" x14ac:dyDescent="0.2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30">
        <v>110</v>
      </c>
      <c r="P364" s="25">
        <v>73.400000000000006</v>
      </c>
      <c r="Q364" s="31" t="s">
        <v>8315</v>
      </c>
      <c r="R364" s="31" t="s">
        <v>8316</v>
      </c>
      <c r="S364" s="32">
        <v>41786</v>
      </c>
      <c r="T364" s="32">
        <v>41821</v>
      </c>
    </row>
    <row r="365" spans="1:20" ht="160" x14ac:dyDescent="0.2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30">
        <v>113</v>
      </c>
      <c r="P365" s="25">
        <v>99.5</v>
      </c>
      <c r="Q365" s="31" t="s">
        <v>8315</v>
      </c>
      <c r="R365" s="31" t="s">
        <v>8316</v>
      </c>
      <c r="S365" s="32">
        <v>42627</v>
      </c>
      <c r="T365" s="32">
        <v>42648</v>
      </c>
    </row>
    <row r="366" spans="1:20" ht="240" x14ac:dyDescent="0.2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30">
        <v>112</v>
      </c>
      <c r="P366" s="25">
        <v>62.17</v>
      </c>
      <c r="Q366" s="31" t="s">
        <v>8315</v>
      </c>
      <c r="R366" s="31" t="s">
        <v>8316</v>
      </c>
      <c r="S366" s="32">
        <v>42374</v>
      </c>
      <c r="T366" s="32">
        <v>42384</v>
      </c>
    </row>
    <row r="367" spans="1:20" ht="192" x14ac:dyDescent="0.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30">
        <v>139</v>
      </c>
      <c r="P367" s="25">
        <v>62.33</v>
      </c>
      <c r="Q367" s="31" t="s">
        <v>8315</v>
      </c>
      <c r="R367" s="31" t="s">
        <v>8316</v>
      </c>
      <c r="S367" s="32">
        <v>41772</v>
      </c>
      <c r="T367" s="32">
        <v>41806</v>
      </c>
    </row>
    <row r="368" spans="1:20" ht="144" x14ac:dyDescent="0.2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30">
        <v>111</v>
      </c>
      <c r="P368" s="25">
        <v>58.79</v>
      </c>
      <c r="Q368" s="31" t="s">
        <v>8315</v>
      </c>
      <c r="R368" s="31" t="s">
        <v>8316</v>
      </c>
      <c r="S368" s="32">
        <v>42633</v>
      </c>
      <c r="T368" s="32">
        <v>42663</v>
      </c>
    </row>
    <row r="369" spans="1:20" ht="224" x14ac:dyDescent="0.2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30">
        <v>139</v>
      </c>
      <c r="P369" s="25">
        <v>45.35</v>
      </c>
      <c r="Q369" s="31" t="s">
        <v>8315</v>
      </c>
      <c r="R369" s="31" t="s">
        <v>8316</v>
      </c>
      <c r="S369" s="32">
        <v>42219</v>
      </c>
      <c r="T369" s="32">
        <v>42249</v>
      </c>
    </row>
    <row r="370" spans="1:20" ht="192" x14ac:dyDescent="0.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30">
        <v>106</v>
      </c>
      <c r="P370" s="25">
        <v>41.94</v>
      </c>
      <c r="Q370" s="31" t="s">
        <v>8315</v>
      </c>
      <c r="R370" s="31" t="s">
        <v>8316</v>
      </c>
      <c r="S370" s="32">
        <v>41753</v>
      </c>
      <c r="T370" s="32">
        <v>41778</v>
      </c>
    </row>
    <row r="371" spans="1:20" ht="176" x14ac:dyDescent="0.2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0">
        <v>101</v>
      </c>
      <c r="P371" s="25">
        <v>59.17</v>
      </c>
      <c r="Q371" s="31" t="s">
        <v>8315</v>
      </c>
      <c r="R371" s="31" t="s">
        <v>8316</v>
      </c>
      <c r="S371" s="32">
        <v>42230</v>
      </c>
      <c r="T371" s="32">
        <v>42245</v>
      </c>
    </row>
    <row r="372" spans="1:20" ht="208" x14ac:dyDescent="0.2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0">
        <v>100</v>
      </c>
      <c r="P372" s="25">
        <v>200.49</v>
      </c>
      <c r="Q372" s="31" t="s">
        <v>8315</v>
      </c>
      <c r="R372" s="31" t="s">
        <v>8316</v>
      </c>
      <c r="S372" s="32">
        <v>41787</v>
      </c>
      <c r="T372" s="32">
        <v>41817</v>
      </c>
    </row>
    <row r="373" spans="1:20" ht="208" x14ac:dyDescent="0.2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30">
        <v>118</v>
      </c>
      <c r="P373" s="25">
        <v>57.26</v>
      </c>
      <c r="Q373" s="31" t="s">
        <v>8315</v>
      </c>
      <c r="R373" s="31" t="s">
        <v>8316</v>
      </c>
      <c r="S373" s="32">
        <v>42147</v>
      </c>
      <c r="T373" s="32">
        <v>42176</v>
      </c>
    </row>
    <row r="374" spans="1:20" ht="192" x14ac:dyDescent="0.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30">
        <v>120</v>
      </c>
      <c r="P374" s="25">
        <v>58.06</v>
      </c>
      <c r="Q374" s="31" t="s">
        <v>8315</v>
      </c>
      <c r="R374" s="31" t="s">
        <v>8316</v>
      </c>
      <c r="S374" s="32">
        <v>41940</v>
      </c>
      <c r="T374" s="32">
        <v>41970</v>
      </c>
    </row>
    <row r="375" spans="1:20" ht="128" x14ac:dyDescent="0.2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30">
        <v>128</v>
      </c>
      <c r="P375" s="25">
        <v>186.8</v>
      </c>
      <c r="Q375" s="31" t="s">
        <v>8315</v>
      </c>
      <c r="R375" s="31" t="s">
        <v>8316</v>
      </c>
      <c r="S375" s="32">
        <v>42020</v>
      </c>
      <c r="T375" s="32">
        <v>42065</v>
      </c>
    </row>
    <row r="376" spans="1:20" ht="112" x14ac:dyDescent="0.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30">
        <v>126</v>
      </c>
      <c r="P376" s="25">
        <v>74.12</v>
      </c>
      <c r="Q376" s="31" t="s">
        <v>8315</v>
      </c>
      <c r="R376" s="31" t="s">
        <v>8316</v>
      </c>
      <c r="S376" s="32">
        <v>41891</v>
      </c>
      <c r="T376" s="32">
        <v>41901</v>
      </c>
    </row>
    <row r="377" spans="1:20" ht="176" x14ac:dyDescent="0.2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30">
        <v>107</v>
      </c>
      <c r="P377" s="25">
        <v>62.67</v>
      </c>
      <c r="Q377" s="31" t="s">
        <v>8315</v>
      </c>
      <c r="R377" s="31" t="s">
        <v>8316</v>
      </c>
      <c r="S377" s="32">
        <v>42490</v>
      </c>
      <c r="T377" s="32">
        <v>42527</v>
      </c>
    </row>
    <row r="378" spans="1:20" ht="208" x14ac:dyDescent="0.2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0">
        <v>100</v>
      </c>
      <c r="P378" s="25">
        <v>121.36</v>
      </c>
      <c r="Q378" s="31" t="s">
        <v>8315</v>
      </c>
      <c r="R378" s="31" t="s">
        <v>8316</v>
      </c>
      <c r="S378" s="32">
        <v>41995</v>
      </c>
      <c r="T378" s="32">
        <v>42015</v>
      </c>
    </row>
    <row r="379" spans="1:20" ht="176" x14ac:dyDescent="0.2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30">
        <v>111</v>
      </c>
      <c r="P379" s="25">
        <v>40.630000000000003</v>
      </c>
      <c r="Q379" s="31" t="s">
        <v>8315</v>
      </c>
      <c r="R379" s="31" t="s">
        <v>8316</v>
      </c>
      <c r="S379" s="32">
        <v>42401</v>
      </c>
      <c r="T379" s="32">
        <v>42431</v>
      </c>
    </row>
    <row r="380" spans="1:20" ht="224" x14ac:dyDescent="0.2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0">
        <v>101</v>
      </c>
      <c r="P380" s="25">
        <v>63</v>
      </c>
      <c r="Q380" s="31" t="s">
        <v>8315</v>
      </c>
      <c r="R380" s="31" t="s">
        <v>8316</v>
      </c>
      <c r="S380" s="32">
        <v>41897</v>
      </c>
      <c r="T380" s="32">
        <v>41927</v>
      </c>
    </row>
    <row r="381" spans="1:20" ht="96" x14ac:dyDescent="0.2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0">
        <v>121</v>
      </c>
      <c r="P381" s="25">
        <v>33.67</v>
      </c>
      <c r="Q381" s="31" t="s">
        <v>8315</v>
      </c>
      <c r="R381" s="31" t="s">
        <v>8316</v>
      </c>
      <c r="S381" s="32">
        <v>41882</v>
      </c>
      <c r="T381" s="32">
        <v>41912</v>
      </c>
    </row>
    <row r="382" spans="1:20" ht="208" x14ac:dyDescent="0.2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0">
        <v>123</v>
      </c>
      <c r="P382" s="25">
        <v>43.2</v>
      </c>
      <c r="Q382" s="31" t="s">
        <v>8315</v>
      </c>
      <c r="R382" s="31" t="s">
        <v>8316</v>
      </c>
      <c r="S382" s="32">
        <v>42556</v>
      </c>
      <c r="T382" s="32">
        <v>42595</v>
      </c>
    </row>
    <row r="383" spans="1:20" ht="176" x14ac:dyDescent="0.2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30">
        <v>103</v>
      </c>
      <c r="P383" s="25">
        <v>83.57</v>
      </c>
      <c r="Q383" s="31" t="s">
        <v>8315</v>
      </c>
      <c r="R383" s="31" t="s">
        <v>8316</v>
      </c>
      <c r="S383" s="32">
        <v>41792</v>
      </c>
      <c r="T383" s="32">
        <v>41813</v>
      </c>
    </row>
    <row r="384" spans="1:20" ht="176" x14ac:dyDescent="0.2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0">
        <v>121</v>
      </c>
      <c r="P384" s="25">
        <v>140</v>
      </c>
      <c r="Q384" s="31" t="s">
        <v>8315</v>
      </c>
      <c r="R384" s="31" t="s">
        <v>8316</v>
      </c>
      <c r="S384" s="32">
        <v>41879</v>
      </c>
      <c r="T384" s="32">
        <v>41894</v>
      </c>
    </row>
    <row r="385" spans="1:20" ht="144" x14ac:dyDescent="0.2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30">
        <v>186</v>
      </c>
      <c r="P385" s="25">
        <v>80.87</v>
      </c>
      <c r="Q385" s="31" t="s">
        <v>8315</v>
      </c>
      <c r="R385" s="31" t="s">
        <v>8316</v>
      </c>
      <c r="S385" s="32">
        <v>42552</v>
      </c>
      <c r="T385" s="32">
        <v>42573</v>
      </c>
    </row>
    <row r="386" spans="1:20" ht="224" x14ac:dyDescent="0.2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30">
        <v>300</v>
      </c>
      <c r="P386" s="25">
        <v>53.85</v>
      </c>
      <c r="Q386" s="31" t="s">
        <v>8315</v>
      </c>
      <c r="R386" s="31" t="s">
        <v>8316</v>
      </c>
      <c r="S386" s="32">
        <v>41810</v>
      </c>
      <c r="T386" s="32">
        <v>41824</v>
      </c>
    </row>
    <row r="387" spans="1:20" ht="112" x14ac:dyDescent="0.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30">
        <v>141</v>
      </c>
      <c r="P387" s="25">
        <v>67.959999999999994</v>
      </c>
      <c r="Q387" s="31" t="s">
        <v>8315</v>
      </c>
      <c r="R387" s="31" t="s">
        <v>8316</v>
      </c>
      <c r="S387" s="32">
        <v>42072</v>
      </c>
      <c r="T387" s="32">
        <v>42097</v>
      </c>
    </row>
    <row r="388" spans="1:20" ht="112" x14ac:dyDescent="0.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30">
        <v>114</v>
      </c>
      <c r="P388" s="25">
        <v>27.14</v>
      </c>
      <c r="Q388" s="31" t="s">
        <v>8315</v>
      </c>
      <c r="R388" s="31" t="s">
        <v>8316</v>
      </c>
      <c r="S388" s="32">
        <v>41779</v>
      </c>
      <c r="T388" s="32">
        <v>41805</v>
      </c>
    </row>
    <row r="389" spans="1:20" ht="224" x14ac:dyDescent="0.2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30">
        <v>154</v>
      </c>
      <c r="P389" s="25">
        <v>110.87</v>
      </c>
      <c r="Q389" s="31" t="s">
        <v>8315</v>
      </c>
      <c r="R389" s="31" t="s">
        <v>8316</v>
      </c>
      <c r="S389" s="32">
        <v>42134</v>
      </c>
      <c r="T389" s="32">
        <v>42155</v>
      </c>
    </row>
    <row r="390" spans="1:20" ht="192" x14ac:dyDescent="0.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30">
        <v>102</v>
      </c>
      <c r="P390" s="25">
        <v>106.84</v>
      </c>
      <c r="Q390" s="31" t="s">
        <v>8315</v>
      </c>
      <c r="R390" s="31" t="s">
        <v>8316</v>
      </c>
      <c r="S390" s="32">
        <v>42505</v>
      </c>
      <c r="T390" s="32">
        <v>42525</v>
      </c>
    </row>
    <row r="391" spans="1:20" ht="224" x14ac:dyDescent="0.2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30">
        <v>102</v>
      </c>
      <c r="P391" s="25">
        <v>105.52</v>
      </c>
      <c r="Q391" s="31" t="s">
        <v>8315</v>
      </c>
      <c r="R391" s="31" t="s">
        <v>8316</v>
      </c>
      <c r="S391" s="32">
        <v>42118</v>
      </c>
      <c r="T391" s="32">
        <v>42150</v>
      </c>
    </row>
    <row r="392" spans="1:20" ht="192" x14ac:dyDescent="0.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30">
        <v>156</v>
      </c>
      <c r="P392" s="25">
        <v>51.92</v>
      </c>
      <c r="Q392" s="31" t="s">
        <v>8315</v>
      </c>
      <c r="R392" s="31" t="s">
        <v>8316</v>
      </c>
      <c r="S392" s="32">
        <v>42360</v>
      </c>
      <c r="T392" s="32">
        <v>42390</v>
      </c>
    </row>
    <row r="393" spans="1:20" ht="112" x14ac:dyDescent="0.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0">
        <v>105</v>
      </c>
      <c r="P393" s="25">
        <v>86.23</v>
      </c>
      <c r="Q393" s="31" t="s">
        <v>8315</v>
      </c>
      <c r="R393" s="31" t="s">
        <v>8316</v>
      </c>
      <c r="S393" s="32">
        <v>42165</v>
      </c>
      <c r="T393" s="32">
        <v>42187</v>
      </c>
    </row>
    <row r="394" spans="1:20" ht="224" x14ac:dyDescent="0.2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0">
        <v>101</v>
      </c>
      <c r="P394" s="25">
        <v>114.55</v>
      </c>
      <c r="Q394" s="31" t="s">
        <v>8315</v>
      </c>
      <c r="R394" s="31" t="s">
        <v>8316</v>
      </c>
      <c r="S394" s="32">
        <v>41927</v>
      </c>
      <c r="T394" s="32">
        <v>41948</v>
      </c>
    </row>
    <row r="395" spans="1:20" ht="192" x14ac:dyDescent="0.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30">
        <v>339</v>
      </c>
      <c r="P395" s="25">
        <v>62.59</v>
      </c>
      <c r="Q395" s="31" t="s">
        <v>8315</v>
      </c>
      <c r="R395" s="31" t="s">
        <v>8316</v>
      </c>
      <c r="S395" s="32">
        <v>42462</v>
      </c>
      <c r="T395" s="32">
        <v>42489</v>
      </c>
    </row>
    <row r="396" spans="1:20" ht="176" x14ac:dyDescent="0.2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0">
        <v>101</v>
      </c>
      <c r="P396" s="25">
        <v>61.06</v>
      </c>
      <c r="Q396" s="31" t="s">
        <v>8315</v>
      </c>
      <c r="R396" s="31" t="s">
        <v>8316</v>
      </c>
      <c r="S396" s="32">
        <v>42632</v>
      </c>
      <c r="T396" s="32">
        <v>42663</v>
      </c>
    </row>
    <row r="397" spans="1:20" ht="192" x14ac:dyDescent="0.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30">
        <v>122</v>
      </c>
      <c r="P397" s="25">
        <v>70.23</v>
      </c>
      <c r="Q397" s="31" t="s">
        <v>8315</v>
      </c>
      <c r="R397" s="31" t="s">
        <v>8316</v>
      </c>
      <c r="S397" s="32">
        <v>42054</v>
      </c>
      <c r="T397" s="32">
        <v>42084</v>
      </c>
    </row>
    <row r="398" spans="1:20" ht="208" x14ac:dyDescent="0.2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0">
        <v>101</v>
      </c>
      <c r="P398" s="25">
        <v>78.52</v>
      </c>
      <c r="Q398" s="31" t="s">
        <v>8315</v>
      </c>
      <c r="R398" s="31" t="s">
        <v>8316</v>
      </c>
      <c r="S398" s="32">
        <v>42497</v>
      </c>
      <c r="T398" s="32">
        <v>42535</v>
      </c>
    </row>
    <row r="399" spans="1:20" ht="208" x14ac:dyDescent="0.2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30">
        <v>140</v>
      </c>
      <c r="P399" s="25">
        <v>61.82</v>
      </c>
      <c r="Q399" s="31" t="s">
        <v>8315</v>
      </c>
      <c r="R399" s="31" t="s">
        <v>8316</v>
      </c>
      <c r="S399" s="32">
        <v>42058</v>
      </c>
      <c r="T399" s="32">
        <v>42095</v>
      </c>
    </row>
    <row r="400" spans="1:20" ht="192" x14ac:dyDescent="0.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30">
        <v>119</v>
      </c>
      <c r="P400" s="25">
        <v>48.34</v>
      </c>
      <c r="Q400" s="31" t="s">
        <v>8315</v>
      </c>
      <c r="R400" s="31" t="s">
        <v>8316</v>
      </c>
      <c r="S400" s="32">
        <v>41807</v>
      </c>
      <c r="T400" s="32">
        <v>41837</v>
      </c>
    </row>
    <row r="401" spans="1:20" ht="240" x14ac:dyDescent="0.2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30">
        <v>107</v>
      </c>
      <c r="P401" s="25">
        <v>107.25</v>
      </c>
      <c r="Q401" s="31" t="s">
        <v>8315</v>
      </c>
      <c r="R401" s="31" t="s">
        <v>8316</v>
      </c>
      <c r="S401" s="32">
        <v>42284</v>
      </c>
      <c r="T401" s="32">
        <v>42301</v>
      </c>
    </row>
    <row r="402" spans="1:20" ht="208" x14ac:dyDescent="0.2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30">
        <v>228</v>
      </c>
      <c r="P402" s="25">
        <v>57</v>
      </c>
      <c r="Q402" s="31" t="s">
        <v>8315</v>
      </c>
      <c r="R402" s="31" t="s">
        <v>8316</v>
      </c>
      <c r="S402" s="32">
        <v>42045</v>
      </c>
      <c r="T402" s="32">
        <v>42075</v>
      </c>
    </row>
    <row r="403" spans="1:20" ht="144" x14ac:dyDescent="0.2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30">
        <v>106</v>
      </c>
      <c r="P403" s="25">
        <v>40.92</v>
      </c>
      <c r="Q403" s="31" t="s">
        <v>8315</v>
      </c>
      <c r="R403" s="31" t="s">
        <v>8316</v>
      </c>
      <c r="S403" s="32">
        <v>42184</v>
      </c>
      <c r="T403" s="32">
        <v>42202</v>
      </c>
    </row>
    <row r="404" spans="1:20" ht="224" x14ac:dyDescent="0.2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0">
        <v>105</v>
      </c>
      <c r="P404" s="25">
        <v>79.540000000000006</v>
      </c>
      <c r="Q404" s="31" t="s">
        <v>8315</v>
      </c>
      <c r="R404" s="31" t="s">
        <v>8316</v>
      </c>
      <c r="S404" s="32">
        <v>42341</v>
      </c>
      <c r="T404" s="32">
        <v>42373</v>
      </c>
    </row>
    <row r="405" spans="1:20" ht="192" x14ac:dyDescent="0.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30">
        <v>106</v>
      </c>
      <c r="P405" s="25">
        <v>64.63</v>
      </c>
      <c r="Q405" s="31" t="s">
        <v>8315</v>
      </c>
      <c r="R405" s="31" t="s">
        <v>8316</v>
      </c>
      <c r="S405" s="32">
        <v>42170</v>
      </c>
      <c r="T405" s="32">
        <v>42205</v>
      </c>
    </row>
    <row r="406" spans="1:20" ht="208" x14ac:dyDescent="0.2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0">
        <v>105</v>
      </c>
      <c r="P406" s="25">
        <v>107.57</v>
      </c>
      <c r="Q406" s="31" t="s">
        <v>8315</v>
      </c>
      <c r="R406" s="31" t="s">
        <v>8316</v>
      </c>
      <c r="S406" s="32">
        <v>42151</v>
      </c>
      <c r="T406" s="32">
        <v>42172</v>
      </c>
    </row>
    <row r="407" spans="1:20" ht="208" x14ac:dyDescent="0.2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0">
        <v>100</v>
      </c>
      <c r="P407" s="25">
        <v>178.57</v>
      </c>
      <c r="Q407" s="31" t="s">
        <v>8315</v>
      </c>
      <c r="R407" s="31" t="s">
        <v>8316</v>
      </c>
      <c r="S407" s="32">
        <v>41944</v>
      </c>
      <c r="T407" s="32">
        <v>42004</v>
      </c>
    </row>
    <row r="408" spans="1:20" ht="192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0">
        <v>100</v>
      </c>
      <c r="P408" s="25">
        <v>62.63</v>
      </c>
      <c r="Q408" s="31" t="s">
        <v>8315</v>
      </c>
      <c r="R408" s="31" t="s">
        <v>8316</v>
      </c>
      <c r="S408" s="32">
        <v>42593</v>
      </c>
      <c r="T408" s="32">
        <v>42613</v>
      </c>
    </row>
    <row r="409" spans="1:20" ht="176" x14ac:dyDescent="0.2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30">
        <v>225</v>
      </c>
      <c r="P409" s="25">
        <v>75</v>
      </c>
      <c r="Q409" s="31" t="s">
        <v>8315</v>
      </c>
      <c r="R409" s="31" t="s">
        <v>8316</v>
      </c>
      <c r="S409" s="32">
        <v>42503</v>
      </c>
      <c r="T409" s="32">
        <v>42517</v>
      </c>
    </row>
    <row r="410" spans="1:20" ht="224" x14ac:dyDescent="0.2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30">
        <v>106</v>
      </c>
      <c r="P410" s="25">
        <v>58.9</v>
      </c>
      <c r="Q410" s="31" t="s">
        <v>8315</v>
      </c>
      <c r="R410" s="31" t="s">
        <v>8316</v>
      </c>
      <c r="S410" s="32">
        <v>41927</v>
      </c>
      <c r="T410" s="32">
        <v>41948</v>
      </c>
    </row>
    <row r="411" spans="1:20" ht="224" x14ac:dyDescent="0.2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0">
        <v>105</v>
      </c>
      <c r="P411" s="25">
        <v>139.56</v>
      </c>
      <c r="Q411" s="31" t="s">
        <v>8315</v>
      </c>
      <c r="R411" s="31" t="s">
        <v>8316</v>
      </c>
      <c r="S411" s="32">
        <v>42375</v>
      </c>
      <c r="T411" s="32">
        <v>42420</v>
      </c>
    </row>
    <row r="412" spans="1:20" ht="160" x14ac:dyDescent="0.2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30">
        <v>113</v>
      </c>
      <c r="P412" s="25">
        <v>64.290000000000006</v>
      </c>
      <c r="Q412" s="31" t="s">
        <v>8315</v>
      </c>
      <c r="R412" s="31" t="s">
        <v>8316</v>
      </c>
      <c r="S412" s="32">
        <v>42553</v>
      </c>
      <c r="T412" s="32">
        <v>42585</v>
      </c>
    </row>
    <row r="413" spans="1:20" ht="208" x14ac:dyDescent="0.2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0">
        <v>101</v>
      </c>
      <c r="P413" s="25">
        <v>63.28</v>
      </c>
      <c r="Q413" s="31" t="s">
        <v>8315</v>
      </c>
      <c r="R413" s="31" t="s">
        <v>8316</v>
      </c>
      <c r="S413" s="32">
        <v>42155</v>
      </c>
      <c r="T413" s="32">
        <v>42215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DCB68-F071-F241-AF87-25CB8F31565C}">
  <dimension ref="A1:F6"/>
  <sheetViews>
    <sheetView workbookViewId="0">
      <selection activeCell="D2" sqref="D2"/>
    </sheetView>
  </sheetViews>
  <sheetFormatPr baseColWidth="10" defaultRowHeight="15" x14ac:dyDescent="0.2"/>
  <cols>
    <col min="1" max="1" width="28.6640625" bestFit="1" customWidth="1"/>
    <col min="2" max="2" width="98.33203125" style="3" bestFit="1" customWidth="1"/>
    <col min="3" max="3" width="10.83203125" style="18"/>
    <col min="5" max="5" width="14.5" bestFit="1" customWidth="1"/>
    <col min="6" max="6" width="15.1640625" bestFit="1" customWidth="1"/>
  </cols>
  <sheetData>
    <row r="1" spans="1:6" ht="16" x14ac:dyDescent="0.2">
      <c r="A1" t="s">
        <v>8379</v>
      </c>
      <c r="B1" s="3" t="s">
        <v>4110</v>
      </c>
      <c r="C1" s="18" t="s">
        <v>8380</v>
      </c>
      <c r="D1" t="s">
        <v>8381</v>
      </c>
      <c r="E1" t="s">
        <v>8307</v>
      </c>
      <c r="F1" t="s">
        <v>8382</v>
      </c>
    </row>
    <row r="2" spans="1:6" ht="16" x14ac:dyDescent="0.2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6" x14ac:dyDescent="0.2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9D4FF-A3A2-3140-AF88-9945156864C3}">
  <dimension ref="A1:F6"/>
  <sheetViews>
    <sheetView workbookViewId="0">
      <selection activeCell="F20" sqref="F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8359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E0BA3-9629-8440-BA74-E30A9B4BBC9D}">
  <dimension ref="A1:F1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8361</v>
      </c>
      <c r="B1" t="s">
        <v>8315</v>
      </c>
    </row>
    <row r="3" spans="1:6" x14ac:dyDescent="0.2">
      <c r="A3" s="11" t="s">
        <v>8364</v>
      </c>
      <c r="B3" s="11" t="s">
        <v>8359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6" t="s">
        <v>8360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4238-0A65-5E46-91EA-75B90BF59336}"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8362</v>
      </c>
    </row>
    <row r="2" spans="1:5" x14ac:dyDescent="0.2">
      <c r="A2" s="11" t="s">
        <v>8361</v>
      </c>
      <c r="B2" t="s">
        <v>8362</v>
      </c>
    </row>
    <row r="4" spans="1:5" x14ac:dyDescent="0.2">
      <c r="A4" s="11" t="s">
        <v>8364</v>
      </c>
      <c r="B4" s="11" t="s">
        <v>8359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Outcomes Based on Launch Date.</vt:lpstr>
      <vt:lpstr>Subcategory Statistics</vt:lpstr>
      <vt:lpstr>Box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2021-05-22T17:46:36Z</dcterms:modified>
</cp:coreProperties>
</file>