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unio\Desktop\Bootcamp Excel DIO\Projeto_2\"/>
    </mc:Choice>
  </mc:AlternateContent>
  <xr:revisionPtr revIDLastSave="0" documentId="13_ncr:1_{A476A074-84B0-4A41-9D61-B8D0D6F2BD52}" xr6:coauthVersionLast="47" xr6:coauthVersionMax="47" xr10:uidLastSave="{00000000-0000-0000-0000-000000000000}"/>
  <bookViews>
    <workbookView xWindow="15885" yWindow="-16320" windowWidth="38640" windowHeight="16440" activeTab="2" xr2:uid="{133BC6D1-656D-4748-BF46-9C2988C96ADC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C7" i="2"/>
</calcChain>
</file>

<file path=xl/sharedStrings.xml><?xml version="1.0" encoding="utf-8"?>
<sst xmlns="http://schemas.openxmlformats.org/spreadsheetml/2006/main" count="129" uniqueCount="95">
  <si>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</si>
  <si>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</si>
  <si>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</si>
  <si>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</si>
  <si>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</si>
  <si>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</si>
  <si>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</si>
  <si>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</si>
  <si>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</si>
  <si>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</si>
  <si>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</si>
  <si>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</si>
  <si>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</si>
  <si>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</si>
  <si>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1. DADOS DO TITULAR</t>
  </si>
  <si>
    <t>preencha os dados da sua pessoa física abaixo</t>
  </si>
  <si>
    <t>ASTRONAUTA INTERGALÁTICO</t>
  </si>
  <si>
    <t>astro@gmail.com</t>
  </si>
  <si>
    <t>Rua dos limoeiros. Ruan, - Nº 180</t>
  </si>
  <si>
    <t>Rua dos limoeiros. R, - Nº 180</t>
  </si>
  <si>
    <t>Mia Goth</t>
  </si>
  <si>
    <t>NÃO</t>
  </si>
  <si>
    <t>2. INFORMES DE RENDIMENTOS BANCÁRIOS</t>
  </si>
  <si>
    <t>preencha com seus dados atuais de cada banco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</si>
  <si>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</si>
  <si>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</si>
  <si>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</si>
  <si>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</si>
  <si>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</si>
  <si>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</si>
  <si>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</si>
  <si>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</si>
  <si>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</si>
  <si>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</si>
  <si>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</si>
  <si>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</si>
  <si>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</si>
  <si>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</si>
  <si>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</si>
  <si>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</si>
  <si>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</si>
  <si>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</si>
  <si>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</si>
  <si>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</si>
  <si>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</si>
  <si>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</si>
  <si>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</si>
  <si>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</si>
  <si>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</si>
  <si>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</si>
  <si>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</si>
  <si>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</si>
  <si>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</si>
  <si>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</si>
  <si>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</si>
  <si>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</si>
  <si>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</si>
  <si>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</si>
  <si>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</si>
  <si>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</si>
  <si>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</si>
  <si>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</si>
  <si>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</si>
  <si>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</si>
  <si>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</si>
  <si>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</si>
  <si>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</si>
  <si>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</si>
  <si>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</si>
  <si>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</si>
  <si>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</si>
  <si>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</si>
  <si>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</si>
  <si>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</si>
  <si>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</si>
  <si>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</si>
  <si>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</si>
  <si>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</si>
  <si>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itau.PDF</t>
  </si>
  <si>
    <t>1º Banco</t>
  </si>
  <si>
    <t>2º Banco</t>
  </si>
  <si>
    <t>3º Banco</t>
  </si>
  <si>
    <t>btg.PDF</t>
  </si>
  <si>
    <t>bradesco.PDF</t>
  </si>
  <si>
    <t>TOTAL</t>
  </si>
  <si>
    <t>3. NOTAS BANCÁRIAS OU EXTRATOS DE HOLERITES</t>
  </si>
  <si>
    <t>são todos os valores de entrada mês a mês de receita</t>
  </si>
  <si>
    <t>DATA</t>
  </si>
  <si>
    <t>CATEGORIA</t>
  </si>
  <si>
    <t>VALOR</t>
  </si>
  <si>
    <t>ENTRADAS</t>
  </si>
  <si>
    <t>HOLERITE</t>
  </si>
  <si>
    <t>ACUMULADO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</si>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</sst>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  <numFmt numFmtId="169" formatCode="mmmm\-yyyy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Segoe UI Light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17600024414813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17600024414813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17600024414813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17600024414813E-2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4" fillId="0" borderId="4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5" fillId="0" borderId="8" xfId="1" applyFont="1" applyBorder="1"/>
    <xf numFmtId="0" fontId="1" fillId="0" borderId="8" xfId="1" applyBorder="1"/>
    <xf numFmtId="0" fontId="3" fillId="5" borderId="0" xfId="0" applyFont="1" applyFill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0" fillId="3" borderId="5" xfId="0" applyFill="1" applyBorder="1" applyAlignment="1" applyProtection="1">
      <alignment horizontal="left"/>
      <protection locked="0"/>
    </xf>
    <xf numFmtId="164" fontId="0" fillId="3" borderId="3" xfId="0" applyNumberFormat="1" applyFill="1" applyBorder="1" applyAlignment="1" applyProtection="1">
      <alignment horizontal="left"/>
      <protection locked="0"/>
    </xf>
    <xf numFmtId="14" fontId="0" fillId="3" borderId="3" xfId="0" applyNumberFormat="1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165" fontId="0" fillId="3" borderId="3" xfId="0" applyNumberFormat="1" applyFill="1" applyBorder="1" applyAlignment="1" applyProtection="1">
      <alignment horizontal="left"/>
      <protection locked="0"/>
    </xf>
    <xf numFmtId="166" fontId="0" fillId="3" borderId="3" xfId="0" applyNumberFormat="1" applyFill="1" applyBorder="1" applyAlignment="1" applyProtection="1">
      <alignment horizontal="left"/>
      <protection locked="0"/>
    </xf>
    <xf numFmtId="167" fontId="0" fillId="3" borderId="3" xfId="0" applyNumberFormat="1" applyFill="1" applyBorder="1" applyAlignment="1" applyProtection="1">
      <alignment horizontal="left"/>
      <protection locked="0"/>
    </xf>
    <xf numFmtId="0" fontId="8" fillId="3" borderId="3" xfId="2" applyFill="1" applyBorder="1" applyAlignment="1" applyProtection="1">
      <alignment horizontal="left"/>
      <protection locked="0"/>
    </xf>
    <xf numFmtId="0" fontId="0" fillId="3" borderId="7" xfId="0" applyFill="1" applyBorder="1" applyAlignment="1" applyProtection="1">
      <alignment horizontal="left"/>
      <protection locked="0"/>
    </xf>
    <xf numFmtId="168" fontId="0" fillId="3" borderId="5" xfId="0" applyNumberFormat="1" applyFill="1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Protection="1">
      <protection locked="0"/>
    </xf>
    <xf numFmtId="0" fontId="1" fillId="0" borderId="1" xfId="1"/>
    <xf numFmtId="0" fontId="7" fillId="4" borderId="9" xfId="0" applyFont="1" applyFill="1" applyBorder="1" applyAlignment="1">
      <alignment horizontal="left" vertical="center" indent="3"/>
    </xf>
    <xf numFmtId="0" fontId="6" fillId="4" borderId="9" xfId="0" applyFont="1" applyFill="1" applyBorder="1" applyAlignment="1">
      <alignment horizontal="left" vertical="center" indent="3"/>
    </xf>
    <xf numFmtId="168" fontId="11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 indent="3"/>
    </xf>
    <xf numFmtId="0" fontId="12" fillId="6" borderId="0" xfId="0" applyFont="1" applyFill="1" applyAlignment="1">
      <alignment horizontal="center"/>
    </xf>
  </cellXfs>
  <cellStyles count="3">
    <cellStyle name="Hiperlink" xfId="2" builtinId="8"/>
    <cellStyle name="Normal" xfId="0" builtinId="0"/>
    <cellStyle name="Título 1" xfId="1" builtinId="16"/>
  </cellStyles>
  <dxfs count="6">
    <dxf>
      <numFmt numFmtId="168" formatCode="&quot;R$&quot;\ #,##0.00"/>
      <protection locked="0" hidden="0"/>
    </dxf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FFCCFF"/>
      <color rgb="FFFF99CC"/>
      <color rgb="FFFFFFFF"/>
      <color rgb="FF3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COMPOSIÇÃO DOS SALDOS BANCÁRIOS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606566499721759E-2"/>
          <c:y val="0.29606481481481484"/>
          <c:w val="0.96939343350027829"/>
          <c:h val="0.7039351851851851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083-4F6B-8483-E49DF3F7A8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083-4F6B-8483-E49DF3F7A8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083-4F6B-8483-E49DF3F7A8AC}"/>
              </c:ext>
            </c:extLst>
          </c:dPt>
          <c:dLbls>
            <c:dLbl>
              <c:idx val="0"/>
              <c:layout>
                <c:manualLayout>
                  <c:x val="-2.748388781324957E-2"/>
                  <c:y val="-5.9793261544694512E-2"/>
                </c:manualLayout>
              </c:layout>
              <c:tx>
                <c:rich>
                  <a:bodyPr/>
                  <a:lstStyle/>
                  <a:p>
                    <a:fld id="{670F6A5C-E064-49FA-9237-72F3CEF57999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EC43CEE6-8A99-42D2-82AC-A57F72BCCBDB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083-4F6B-8483-E49DF3F7A8AC}"/>
                </c:ext>
              </c:extLst>
            </c:dLbl>
            <c:dLbl>
              <c:idx val="1"/>
              <c:layout>
                <c:manualLayout>
                  <c:x val="-0.25128720905244933"/>
                  <c:y val="-7.6174945094661606E-2"/>
                </c:manualLayout>
              </c:layout>
              <c:tx>
                <c:rich>
                  <a:bodyPr/>
                  <a:lstStyle/>
                  <a:p>
                    <a:fld id="{97FC82D1-33FB-4229-B350-A3637B1B65E5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014659C6-7B63-4CA0-939F-AC1F5A05884B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83-4F6B-8483-E49DF3F7A8AC}"/>
                </c:ext>
              </c:extLst>
            </c:dLbl>
            <c:dLbl>
              <c:idx val="2"/>
              <c:layout>
                <c:manualLayout>
                  <c:x val="-1.6574919581830792E-2"/>
                  <c:y val="-1.371008523990026E-2"/>
                </c:manualLayout>
              </c:layout>
              <c:tx>
                <c:rich>
                  <a:bodyPr/>
                  <a:lstStyle/>
                  <a:p>
                    <a:fld id="{B40B2489-2F76-48B7-B2CE-B8A4A734D356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8A0BDAD2-2B78-4674-9546-70CA09E026D9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083-4F6B-8483-E49DF3F7A8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(INFORMES!$D$11,INFORMES!$D$16,INFORMES!$D$21)</c:f>
              <c:numCache>
                <c:formatCode>"R$"\ #,##0.00</c:formatCode>
                <c:ptCount val="3"/>
                <c:pt idx="0">
                  <c:v>469000</c:v>
                </c:pt>
                <c:pt idx="1">
                  <c:v>1325849</c:v>
                </c:pt>
                <c:pt idx="2">
                  <c:v>365000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3-4F6B-8483-E49DF3F7A8A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oberto-savino-jr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4.png"/><Relationship Id="rId5" Type="http://schemas.openxmlformats.org/officeDocument/2006/relationships/hyperlink" Target="https://www.linkedin.com/in/roberto-savino-jr/" TargetMode="External"/><Relationship Id="rId4" Type="http://schemas.openxmlformats.org/officeDocument/2006/relationships/hyperlink" Target="#NOTAS!C1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5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oberto-savino-jr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441008</xdr:colOff>
      <xdr:row>3</xdr:row>
      <xdr:rowOff>55245</xdr:rowOff>
    </xdr:from>
    <xdr:to>
      <xdr:col>0</xdr:col>
      <xdr:colOff>1768793</xdr:colOff>
      <xdr:row>9</xdr:row>
      <xdr:rowOff>32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705E0F06-42A3-419B-7A88-1D7FFCEA0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8" y="676275"/>
          <a:ext cx="1316355" cy="1284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264795</xdr:colOff>
      <xdr:row>1</xdr:row>
      <xdr:rowOff>0</xdr:rowOff>
    </xdr:from>
    <xdr:to>
      <xdr:col>0</xdr:col>
      <xdr:colOff>1941195</xdr:colOff>
      <xdr:row>3</xdr:row>
      <xdr:rowOff>53340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A930B1E-9AAD-B0D3-5829-5FB47FF4D12F}"/>
            </a:ext>
          </a:extLst>
        </xdr:cNvPr>
        <xdr:cNvSpPr/>
      </xdr:nvSpPr>
      <xdr:spPr>
        <a:xfrm>
          <a:off x="264795" y="180975"/>
          <a:ext cx="1676400" cy="4933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000">
                    <a:srgbClr val="EE37BF"/>
                  </a:gs>
                  <a:gs pos="51000">
                    <a:srgbClr val="FFFFFF">
                      <a:lumMod val="100000"/>
                    </a:srgbClr>
                  </a:gs>
                  <a:gs pos="86000">
                    <a:srgbClr val="3124E8"/>
                  </a:gs>
                </a:gsLst>
                <a:lin ang="0" scaled="1"/>
                <a:tileRect/>
              </a:gradFill>
              <a:latin typeface="Aptos" panose="020B00040202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169545</xdr:colOff>
      <xdr:row>10</xdr:row>
      <xdr:rowOff>173355</xdr:rowOff>
    </xdr:from>
    <xdr:to>
      <xdr:col>0</xdr:col>
      <xdr:colOff>2072640</xdr:colOff>
      <xdr:row>13</xdr:row>
      <xdr:rowOff>17145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C1DBBED-768F-FE9A-611F-0477EDC17273}"/>
            </a:ext>
          </a:extLst>
        </xdr:cNvPr>
        <xdr:cNvSpPr/>
      </xdr:nvSpPr>
      <xdr:spPr>
        <a:xfrm>
          <a:off x="182880" y="2354580"/>
          <a:ext cx="1882140" cy="495300"/>
        </a:xfrm>
        <a:prstGeom prst="roundRect">
          <a:avLst>
            <a:gd name="adj" fmla="val 50000"/>
          </a:avLst>
        </a:prstGeom>
        <a:gradFill flip="none" rotWithShape="1">
          <a:gsLst>
            <a:gs pos="36000">
              <a:srgbClr val="EE37BF"/>
            </a:gs>
            <a:gs pos="89000">
              <a:srgbClr val="3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14</xdr:row>
      <xdr:rowOff>60007</xdr:rowOff>
    </xdr:from>
    <xdr:to>
      <xdr:col>0</xdr:col>
      <xdr:colOff>2076450</xdr:colOff>
      <xdr:row>16</xdr:row>
      <xdr:rowOff>136207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F7F201-813A-4A52-862E-342487964206}"/>
            </a:ext>
          </a:extLst>
        </xdr:cNvPr>
        <xdr:cNvSpPr/>
      </xdr:nvSpPr>
      <xdr:spPr>
        <a:xfrm>
          <a:off x="161925" y="3096577"/>
          <a:ext cx="190500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17</xdr:row>
      <xdr:rowOff>173355</xdr:rowOff>
    </xdr:from>
    <xdr:to>
      <xdr:col>0</xdr:col>
      <xdr:colOff>2076450</xdr:colOff>
      <xdr:row>20</xdr:row>
      <xdr:rowOff>53340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73B3A9-F668-4F8D-B724-3167106820DF}"/>
            </a:ext>
          </a:extLst>
        </xdr:cNvPr>
        <xdr:cNvSpPr/>
      </xdr:nvSpPr>
      <xdr:spPr>
        <a:xfrm>
          <a:off x="161925" y="3819525"/>
          <a:ext cx="1901190" cy="47815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22</xdr:row>
      <xdr:rowOff>171451</xdr:rowOff>
    </xdr:from>
    <xdr:to>
      <xdr:col>0</xdr:col>
      <xdr:colOff>2019300</xdr:colOff>
      <xdr:row>24</xdr:row>
      <xdr:rowOff>91441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915595FD-4D9D-4230-85B1-388FE9F79216}"/>
            </a:ext>
          </a:extLst>
        </xdr:cNvPr>
        <xdr:cNvSpPr/>
      </xdr:nvSpPr>
      <xdr:spPr>
        <a:xfrm>
          <a:off x="110490" y="4800601"/>
          <a:ext cx="1908810" cy="2667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000" b="1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JR</a:t>
          </a:r>
          <a:endParaRPr lang="pt-BR" sz="6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22</xdr:row>
      <xdr:rowOff>152400</xdr:rowOff>
    </xdr:from>
    <xdr:to>
      <xdr:col>0</xdr:col>
      <xdr:colOff>2059305</xdr:colOff>
      <xdr:row>22</xdr:row>
      <xdr:rowOff>173354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DD7A4BEF-6527-4989-8F9D-43C55161C87A}"/>
            </a:ext>
          </a:extLst>
        </xdr:cNvPr>
        <xdr:cNvSpPr>
          <a:spLocks/>
        </xdr:cNvSpPr>
      </xdr:nvSpPr>
      <xdr:spPr>
        <a:xfrm>
          <a:off x="154305" y="4751070"/>
          <a:ext cx="1905000" cy="51434"/>
        </a:xfrm>
        <a:prstGeom prst="roundRect">
          <a:avLst>
            <a:gd name="adj" fmla="val 50000"/>
          </a:avLst>
        </a:prstGeom>
        <a:gradFill flip="none" rotWithShape="1">
          <a:gsLst>
            <a:gs pos="36000">
              <a:srgbClr val="EE37BF"/>
            </a:gs>
            <a:gs pos="89000">
              <a:srgbClr val="3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896620</xdr:colOff>
      <xdr:row>24</xdr:row>
      <xdr:rowOff>98425</xdr:rowOff>
    </xdr:from>
    <xdr:to>
      <xdr:col>0</xdr:col>
      <xdr:colOff>1278243</xdr:colOff>
      <xdr:row>26</xdr:row>
      <xdr:rowOff>98425</xdr:rowOff>
    </xdr:to>
    <xdr:pic>
      <xdr:nvPicPr>
        <xdr:cNvPr id="17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CD38A7F-05FF-86D7-1053-C0B76061C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810" y="5080000"/>
          <a:ext cx="381623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20</xdr:row>
      <xdr:rowOff>76200</xdr:rowOff>
    </xdr:from>
    <xdr:to>
      <xdr:col>4</xdr:col>
      <xdr:colOff>0</xdr:colOff>
      <xdr:row>22</xdr:row>
      <xdr:rowOff>0</xdr:rowOff>
    </xdr:to>
    <xdr:sp macro="" textlink="">
      <xdr:nvSpPr>
        <xdr:cNvPr id="19" name="Retângulo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17710B4-9792-CD43-54E5-5287797C2F03}"/>
            </a:ext>
          </a:extLst>
        </xdr:cNvPr>
        <xdr:cNvSpPr/>
      </xdr:nvSpPr>
      <xdr:spPr>
        <a:xfrm>
          <a:off x="5791200" y="4324350"/>
          <a:ext cx="2590800" cy="28575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441008</xdr:colOff>
      <xdr:row>3</xdr:row>
      <xdr:rowOff>53340</xdr:rowOff>
    </xdr:from>
    <xdr:to>
      <xdr:col>0</xdr:col>
      <xdr:colOff>1768793</xdr:colOff>
      <xdr:row>9</xdr:row>
      <xdr:rowOff>169577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1ACA3BE1-683C-49EB-90B2-B81A6713D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8" y="672465"/>
          <a:ext cx="1327785" cy="1287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264795</xdr:colOff>
      <xdr:row>1</xdr:row>
      <xdr:rowOff>0</xdr:rowOff>
    </xdr:from>
    <xdr:to>
      <xdr:col>0</xdr:col>
      <xdr:colOff>1941195</xdr:colOff>
      <xdr:row>3</xdr:row>
      <xdr:rowOff>59055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2F5F3B6-2A8A-4B97-8927-DB9D09BEF259}"/>
            </a:ext>
          </a:extLst>
        </xdr:cNvPr>
        <xdr:cNvSpPr/>
      </xdr:nvSpPr>
      <xdr:spPr>
        <a:xfrm>
          <a:off x="264795" y="180975"/>
          <a:ext cx="1676400" cy="4972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000">
                    <a:srgbClr val="EE37BF"/>
                  </a:gs>
                  <a:gs pos="51000">
                    <a:srgbClr val="FFFFFF">
                      <a:lumMod val="100000"/>
                    </a:srgbClr>
                  </a:gs>
                  <a:gs pos="86000">
                    <a:srgbClr val="3124E8"/>
                  </a:gs>
                </a:gsLst>
                <a:lin ang="0" scaled="1"/>
                <a:tileRect/>
              </a:gradFill>
              <a:latin typeface="Aptos" panose="020B00040202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169545</xdr:colOff>
      <xdr:row>11</xdr:row>
      <xdr:rowOff>173355</xdr:rowOff>
    </xdr:from>
    <xdr:to>
      <xdr:col>0</xdr:col>
      <xdr:colOff>2072640</xdr:colOff>
      <xdr:row>14</xdr:row>
      <xdr:rowOff>93345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5D2FBC-88E2-40DF-90CD-BDACCE27FFFA}"/>
            </a:ext>
          </a:extLst>
        </xdr:cNvPr>
        <xdr:cNvSpPr/>
      </xdr:nvSpPr>
      <xdr:spPr>
        <a:xfrm>
          <a:off x="180975" y="2354580"/>
          <a:ext cx="1885950" cy="49149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15</xdr:row>
      <xdr:rowOff>130492</xdr:rowOff>
    </xdr:from>
    <xdr:to>
      <xdr:col>0</xdr:col>
      <xdr:colOff>2076450</xdr:colOff>
      <xdr:row>18</xdr:row>
      <xdr:rowOff>2857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A7AA94-D097-4020-998A-F739E315AD0B}"/>
            </a:ext>
          </a:extLst>
        </xdr:cNvPr>
        <xdr:cNvSpPr/>
      </xdr:nvSpPr>
      <xdr:spPr>
        <a:xfrm>
          <a:off x="163830" y="3092767"/>
          <a:ext cx="1905000" cy="480060"/>
        </a:xfrm>
        <a:prstGeom prst="roundRect">
          <a:avLst>
            <a:gd name="adj" fmla="val 50000"/>
          </a:avLst>
        </a:prstGeom>
        <a:gradFill flip="none" rotWithShape="1">
          <a:gsLst>
            <a:gs pos="36000">
              <a:srgbClr val="EE37BF"/>
            </a:gs>
            <a:gs pos="89000">
              <a:srgbClr val="3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19</xdr:row>
      <xdr:rowOff>53340</xdr:rowOff>
    </xdr:from>
    <xdr:to>
      <xdr:col>0</xdr:col>
      <xdr:colOff>2076450</xdr:colOff>
      <xdr:row>21</xdr:row>
      <xdr:rowOff>129540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54868B-E2A9-45B8-AE6F-5888B82A879E}"/>
            </a:ext>
          </a:extLst>
        </xdr:cNvPr>
        <xdr:cNvSpPr/>
      </xdr:nvSpPr>
      <xdr:spPr>
        <a:xfrm>
          <a:off x="163830" y="3815715"/>
          <a:ext cx="1901190" cy="47815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24</xdr:row>
      <xdr:rowOff>40006</xdr:rowOff>
    </xdr:from>
    <xdr:to>
      <xdr:col>0</xdr:col>
      <xdr:colOff>2019300</xdr:colOff>
      <xdr:row>25</xdr:row>
      <xdr:rowOff>148591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57A9251-E504-4993-AC9C-E1BB3FB29E33}"/>
            </a:ext>
          </a:extLst>
        </xdr:cNvPr>
        <xdr:cNvSpPr/>
      </xdr:nvSpPr>
      <xdr:spPr>
        <a:xfrm>
          <a:off x="110490" y="4796791"/>
          <a:ext cx="1908810" cy="27051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000" b="1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JR</a:t>
          </a:r>
          <a:endParaRPr lang="pt-BR" sz="6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24</xdr:row>
      <xdr:rowOff>1905</xdr:rowOff>
    </xdr:from>
    <xdr:to>
      <xdr:col>0</xdr:col>
      <xdr:colOff>2059305</xdr:colOff>
      <xdr:row>24</xdr:row>
      <xdr:rowOff>41909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4067178C-F49D-428A-B386-3D9D9BEF0A04}"/>
            </a:ext>
          </a:extLst>
        </xdr:cNvPr>
        <xdr:cNvSpPr/>
      </xdr:nvSpPr>
      <xdr:spPr>
        <a:xfrm>
          <a:off x="154305" y="4752975"/>
          <a:ext cx="1905000" cy="45719"/>
        </a:xfrm>
        <a:prstGeom prst="roundRect">
          <a:avLst>
            <a:gd name="adj" fmla="val 50000"/>
          </a:avLst>
        </a:prstGeom>
        <a:gradFill flip="none" rotWithShape="1">
          <a:gsLst>
            <a:gs pos="36000">
              <a:srgbClr val="EE37BF"/>
            </a:gs>
            <a:gs pos="89000">
              <a:srgbClr val="3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892810</xdr:colOff>
      <xdr:row>25</xdr:row>
      <xdr:rowOff>155575</xdr:rowOff>
    </xdr:from>
    <xdr:to>
      <xdr:col>0</xdr:col>
      <xdr:colOff>1261098</xdr:colOff>
      <xdr:row>28</xdr:row>
      <xdr:rowOff>3175</xdr:rowOff>
    </xdr:to>
    <xdr:pic>
      <xdr:nvPicPr>
        <xdr:cNvPr id="9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744A99-E40E-4E54-9520-7C23DF912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810" y="5080000"/>
          <a:ext cx="368288" cy="377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3</xdr:col>
      <xdr:colOff>2937510</xdr:colOff>
      <xdr:row>24</xdr:row>
      <xdr:rowOff>104775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E6AE42-FEB2-4413-9D8C-17405A71F63A}"/>
            </a:ext>
          </a:extLst>
        </xdr:cNvPr>
        <xdr:cNvSpPr/>
      </xdr:nvSpPr>
      <xdr:spPr>
        <a:xfrm>
          <a:off x="5772150" y="4733925"/>
          <a:ext cx="2937510" cy="28575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>
    <xdr:from>
      <xdr:col>1</xdr:col>
      <xdr:colOff>590550</xdr:colOff>
      <xdr:row>23</xdr:row>
      <xdr:rowOff>0</xdr:rowOff>
    </xdr:from>
    <xdr:to>
      <xdr:col>2</xdr:col>
      <xdr:colOff>2916555</xdr:colOff>
      <xdr:row>24</xdr:row>
      <xdr:rowOff>102870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87FBD63-0BBE-4116-B840-14208C2810B9}"/>
            </a:ext>
          </a:extLst>
        </xdr:cNvPr>
        <xdr:cNvSpPr/>
      </xdr:nvSpPr>
      <xdr:spPr>
        <a:xfrm>
          <a:off x="2800350" y="4733925"/>
          <a:ext cx="2935605" cy="283845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  <xdr:twoCellAnchor>
    <xdr:from>
      <xdr:col>5</xdr:col>
      <xdr:colOff>98106</xdr:colOff>
      <xdr:row>6</xdr:row>
      <xdr:rowOff>150495</xdr:rowOff>
    </xdr:from>
    <xdr:to>
      <xdr:col>14</xdr:col>
      <xdr:colOff>302895</xdr:colOff>
      <xdr:row>24</xdr:row>
      <xdr:rowOff>47625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30C1BE1-BADE-4CC4-9939-AC4D537FF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437198</xdr:colOff>
      <xdr:row>3</xdr:row>
      <xdr:rowOff>59055</xdr:rowOff>
    </xdr:from>
    <xdr:to>
      <xdr:col>0</xdr:col>
      <xdr:colOff>1772603</xdr:colOff>
      <xdr:row>10</xdr:row>
      <xdr:rowOff>20987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733668C6-2B9B-4470-BC4C-63B047074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8" y="676275"/>
          <a:ext cx="1335405" cy="1284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264795</xdr:colOff>
      <xdr:row>1</xdr:row>
      <xdr:rowOff>0</xdr:rowOff>
    </xdr:from>
    <xdr:to>
      <xdr:col>0</xdr:col>
      <xdr:colOff>1941195</xdr:colOff>
      <xdr:row>3</xdr:row>
      <xdr:rowOff>57150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0187F9B-3233-4B52-87B9-1146DB39FD7B}"/>
            </a:ext>
          </a:extLst>
        </xdr:cNvPr>
        <xdr:cNvSpPr/>
      </xdr:nvSpPr>
      <xdr:spPr>
        <a:xfrm>
          <a:off x="264795" y="180975"/>
          <a:ext cx="1676400" cy="4933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000">
                    <a:srgbClr val="EE37BF"/>
                  </a:gs>
                  <a:gs pos="51000">
                    <a:srgbClr val="FFFFFF">
                      <a:lumMod val="100000"/>
                    </a:srgbClr>
                  </a:gs>
                  <a:gs pos="86000">
                    <a:srgbClr val="3124E8"/>
                  </a:gs>
                </a:gsLst>
                <a:lin ang="0" scaled="1"/>
                <a:tileRect/>
              </a:gradFill>
              <a:latin typeface="Aptos" panose="020B00040202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173355</xdr:colOff>
      <xdr:row>12</xdr:row>
      <xdr:rowOff>59055</xdr:rowOff>
    </xdr:from>
    <xdr:to>
      <xdr:col>0</xdr:col>
      <xdr:colOff>2076450</xdr:colOff>
      <xdr:row>15</xdr:row>
      <xdr:rowOff>17145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1452CCB-E431-40BA-91EB-9CA45699DC0A}"/>
            </a:ext>
          </a:extLst>
        </xdr:cNvPr>
        <xdr:cNvSpPr/>
      </xdr:nvSpPr>
      <xdr:spPr>
        <a:xfrm>
          <a:off x="179070" y="2354580"/>
          <a:ext cx="1889760" cy="4953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167640</xdr:colOff>
      <xdr:row>16</xdr:row>
      <xdr:rowOff>92392</xdr:rowOff>
    </xdr:from>
    <xdr:to>
      <xdr:col>0</xdr:col>
      <xdr:colOff>2072640</xdr:colOff>
      <xdr:row>19</xdr:row>
      <xdr:rowOff>18097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00DA49-784A-4A2D-9D4A-0E7D0693AA0E}"/>
            </a:ext>
          </a:extLst>
        </xdr:cNvPr>
        <xdr:cNvSpPr/>
      </xdr:nvSpPr>
      <xdr:spPr>
        <a:xfrm>
          <a:off x="167640" y="3096577"/>
          <a:ext cx="190500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167640</xdr:colOff>
      <xdr:row>20</xdr:row>
      <xdr:rowOff>91440</xdr:rowOff>
    </xdr:from>
    <xdr:to>
      <xdr:col>0</xdr:col>
      <xdr:colOff>2072640</xdr:colOff>
      <xdr:row>23</xdr:row>
      <xdr:rowOff>17145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CFD4D0-71F3-4C27-96D8-BD05A218AE64}"/>
            </a:ext>
          </a:extLst>
        </xdr:cNvPr>
        <xdr:cNvSpPr/>
      </xdr:nvSpPr>
      <xdr:spPr>
        <a:xfrm>
          <a:off x="167640" y="3819525"/>
          <a:ext cx="1899285" cy="478155"/>
        </a:xfrm>
        <a:prstGeom prst="roundRect">
          <a:avLst>
            <a:gd name="adj" fmla="val 50000"/>
          </a:avLst>
        </a:prstGeom>
        <a:gradFill flip="none" rotWithShape="1">
          <a:gsLst>
            <a:gs pos="36000">
              <a:srgbClr val="EE37BF"/>
            </a:gs>
            <a:gs pos="89000">
              <a:srgbClr val="3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25</xdr:row>
      <xdr:rowOff>173356</xdr:rowOff>
    </xdr:from>
    <xdr:to>
      <xdr:col>0</xdr:col>
      <xdr:colOff>2019300</xdr:colOff>
      <xdr:row>27</xdr:row>
      <xdr:rowOff>55246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3416556-CE45-4D52-B029-DF80C3AC0A19}"/>
            </a:ext>
          </a:extLst>
        </xdr:cNvPr>
        <xdr:cNvSpPr/>
      </xdr:nvSpPr>
      <xdr:spPr>
        <a:xfrm>
          <a:off x="110490" y="4800601"/>
          <a:ext cx="1908810" cy="2667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000" b="1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JR</a:t>
          </a:r>
          <a:endParaRPr lang="pt-BR" sz="6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25</xdr:row>
      <xdr:rowOff>129540</xdr:rowOff>
    </xdr:from>
    <xdr:to>
      <xdr:col>0</xdr:col>
      <xdr:colOff>2059305</xdr:colOff>
      <xdr:row>25</xdr:row>
      <xdr:rowOff>175259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F657B17-474F-487A-8990-1B49D9BE4144}"/>
            </a:ext>
          </a:extLst>
        </xdr:cNvPr>
        <xdr:cNvSpPr/>
      </xdr:nvSpPr>
      <xdr:spPr>
        <a:xfrm>
          <a:off x="154305" y="4754880"/>
          <a:ext cx="1905000" cy="47624"/>
        </a:xfrm>
        <a:prstGeom prst="roundRect">
          <a:avLst>
            <a:gd name="adj" fmla="val 50000"/>
          </a:avLst>
        </a:prstGeom>
        <a:gradFill flip="none" rotWithShape="1">
          <a:gsLst>
            <a:gs pos="36000">
              <a:srgbClr val="EE37BF"/>
            </a:gs>
            <a:gs pos="89000">
              <a:srgbClr val="3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896620</xdr:colOff>
      <xdr:row>27</xdr:row>
      <xdr:rowOff>92710</xdr:rowOff>
    </xdr:from>
    <xdr:to>
      <xdr:col>0</xdr:col>
      <xdr:colOff>1279024</xdr:colOff>
      <xdr:row>29</xdr:row>
      <xdr:rowOff>93767</xdr:rowOff>
    </xdr:to>
    <xdr:pic>
      <xdr:nvPicPr>
        <xdr:cNvPr id="9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E7C678F-9D0A-4557-8A34-77B3853BA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92810" y="5080000"/>
          <a:ext cx="382404" cy="3782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11430</xdr:colOff>
      <xdr:row>4</xdr:row>
      <xdr:rowOff>49530</xdr:rowOff>
    </xdr:from>
    <xdr:to>
      <xdr:col>2</xdr:col>
      <xdr:colOff>1162050</xdr:colOff>
      <xdr:row>5</xdr:row>
      <xdr:rowOff>133350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1E06344-743F-437D-B6F6-3D1C5603D96E}"/>
            </a:ext>
          </a:extLst>
        </xdr:cNvPr>
        <xdr:cNvSpPr/>
      </xdr:nvSpPr>
      <xdr:spPr>
        <a:xfrm>
          <a:off x="2830830" y="859155"/>
          <a:ext cx="1150620" cy="264795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F2D8E4-B7C3-457F-824B-9C6D8464EA91}" name="Tabela1" displayName="Tabela1" ref="C8:F34" totalsRowShown="0" headerRowDxfId="5" dataDxfId="4">
  <autoFilter ref="C8:F34" xr:uid="{08F2D8E4-B7C3-457F-824B-9C6D8464EA91}"/>
  <tableColumns count="4">
    <tableColumn id="1" xr3:uid="{5A6CF5C3-BC4D-4019-A087-1D5167934876}" name="DATA" dataDxfId="3"/>
    <tableColumn id="2" xr3:uid="{54599769-0F2A-4F0C-AB32-191BD6E440B9}" name="CATEGORIA" dataDxfId="2"/>
    <tableColumn id="3" xr3:uid="{D8012AD7-5A51-4E11-9773-9523709DF9EA}" name="VALOR" dataDxfId="1"/>
    <tableColumn id="4" xr3:uid="{90AA1121-E2F0-4ECF-AE64-FAC5F9DCD723}" name="ACUMULADO" dataDxfId="0">
      <calculatedColumnFormula>SUM(Tabela1[[#This Row],[VALOR]],F8)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str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6DD6-6175-4FCD-ADF4-520DBB2A91C8}">
  <sheetPr codeName="Planilha1"/>
  <dimension ref="A3:E19"/>
  <sheetViews>
    <sheetView showGridLines="0" workbookViewId="0">
      <selection activeCell="D16" sqref="D16"/>
    </sheetView>
  </sheetViews>
  <sheetFormatPr defaultRowHeight="14.4" x14ac:dyDescent="0.3"/>
  <cols>
    <col min="1" max="1" width="32.21875" style="1" customWidth="1"/>
    <col min="3" max="3" width="43" customWidth="1"/>
    <col min="4" max="4" width="43.109375" customWidth="1"/>
  </cols>
  <sheetData>
    <row r="3" spans="3:5" ht="20.399999999999999" thickBot="1" x14ac:dyDescent="0.45">
      <c r="C3" s="5" t="s">
        <v>14</v>
      </c>
      <c r="D3" s="6"/>
      <c r="E3" s="6"/>
    </row>
    <row r="4" spans="3:5" ht="26.4" customHeight="1" thickTop="1" x14ac:dyDescent="0.3">
      <c r="C4" s="26" t="s">
        <v>15</v>
      </c>
      <c r="D4" s="27"/>
      <c r="E4" s="27"/>
    </row>
    <row r="6" spans="3:5" ht="16.8" x14ac:dyDescent="0.4">
      <c r="C6" s="2" t="s">
        <v>0</v>
      </c>
      <c r="D6" s="11" t="s">
        <v>16</v>
      </c>
    </row>
    <row r="7" spans="3:5" ht="16.8" x14ac:dyDescent="0.4">
      <c r="C7" s="3" t="s">
        <v>1</v>
      </c>
      <c r="D7" s="12">
        <v>12312312398</v>
      </c>
    </row>
    <row r="8" spans="3:5" ht="16.8" x14ac:dyDescent="0.4">
      <c r="C8" s="3" t="s">
        <v>2</v>
      </c>
      <c r="D8" s="13">
        <v>34605</v>
      </c>
    </row>
    <row r="9" spans="3:5" ht="16.8" x14ac:dyDescent="0.4">
      <c r="C9" s="3" t="s">
        <v>3</v>
      </c>
      <c r="D9" s="14">
        <v>31713388</v>
      </c>
    </row>
    <row r="10" spans="3:5" ht="16.8" x14ac:dyDescent="0.4">
      <c r="C10" s="3" t="s">
        <v>4</v>
      </c>
      <c r="D10" s="14" t="s">
        <v>20</v>
      </c>
    </row>
    <row r="11" spans="3:5" ht="16.8" x14ac:dyDescent="0.4">
      <c r="C11" s="3" t="s">
        <v>5</v>
      </c>
      <c r="D11" s="14" t="s">
        <v>18</v>
      </c>
    </row>
    <row r="12" spans="3:5" ht="16.8" x14ac:dyDescent="0.4">
      <c r="C12" s="3" t="s">
        <v>6</v>
      </c>
      <c r="D12" s="14" t="s">
        <v>19</v>
      </c>
    </row>
    <row r="13" spans="3:5" ht="16.8" x14ac:dyDescent="0.4">
      <c r="C13" s="3" t="s">
        <v>7</v>
      </c>
      <c r="D13" s="15">
        <v>987654321</v>
      </c>
    </row>
    <row r="14" spans="3:5" ht="16.8" x14ac:dyDescent="0.4">
      <c r="C14" s="3" t="s">
        <v>8</v>
      </c>
      <c r="D14" s="16">
        <v>1131713388</v>
      </c>
    </row>
    <row r="15" spans="3:5" ht="16.8" x14ac:dyDescent="0.4">
      <c r="C15" s="3" t="s">
        <v>9</v>
      </c>
      <c r="D15" s="17">
        <v>11931713388</v>
      </c>
    </row>
    <row r="16" spans="3:5" ht="16.8" x14ac:dyDescent="0.4">
      <c r="C16" s="3" t="s">
        <v>10</v>
      </c>
      <c r="D16" s="18" t="s">
        <v>17</v>
      </c>
    </row>
    <row r="17" spans="3:4" ht="16.8" x14ac:dyDescent="0.4">
      <c r="C17" s="3" t="s">
        <v>11</v>
      </c>
      <c r="D17" s="14" t="s">
        <v>21</v>
      </c>
    </row>
    <row r="18" spans="3:4" ht="16.8" x14ac:dyDescent="0.4">
      <c r="C18" s="3" t="s">
        <v>12</v>
      </c>
      <c r="D18" s="14" t="s">
        <v>21</v>
      </c>
    </row>
    <row r="19" spans="3:4" ht="16.8" x14ac:dyDescent="0.4">
      <c r="C19" s="4" t="s">
        <v>13</v>
      </c>
      <c r="D19" s="19" t="s">
        <v>21</v>
      </c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0ED0B0DF-5818-4418-B9C0-0E5519CD4D46}">
      <formula1>"SIM,NÃO"</formula1>
    </dataValidation>
  </dataValidations>
  <hyperlinks>
    <hyperlink ref="D16" r:id="rId1" xr:uid="{84115059-A398-4BE7-8B9A-12DB7BA24B9A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3CE8-FCE1-40EE-8231-A3C3342502BC}">
  <sheetPr codeName="Planilha2"/>
  <dimension ref="A3:E22"/>
  <sheetViews>
    <sheetView showGridLines="0" workbookViewId="0">
      <selection activeCell="D10" sqref="D10"/>
    </sheetView>
  </sheetViews>
  <sheetFormatPr defaultRowHeight="14.4" x14ac:dyDescent="0.3"/>
  <cols>
    <col min="1" max="1" width="32.21875" style="1" customWidth="1"/>
    <col min="3" max="4" width="43.109375" customWidth="1"/>
    <col min="5" max="5" width="8.88671875" customWidth="1"/>
  </cols>
  <sheetData>
    <row r="3" spans="3:5" ht="20.399999999999999" thickBot="1" x14ac:dyDescent="0.45">
      <c r="C3" s="5" t="s">
        <v>22</v>
      </c>
      <c r="D3" s="6"/>
      <c r="E3" s="6"/>
    </row>
    <row r="4" spans="3:5" ht="15" thickTop="1" x14ac:dyDescent="0.3">
      <c r="C4" s="26" t="s">
        <v>23</v>
      </c>
      <c r="D4" s="27"/>
      <c r="E4" s="27"/>
    </row>
    <row r="6" spans="3:5" ht="16.8" x14ac:dyDescent="0.4">
      <c r="C6" s="9" t="s">
        <v>84</v>
      </c>
    </row>
    <row r="7" spans="3:5" ht="15.6" x14ac:dyDescent="0.3">
      <c r="C7" s="28">
        <f>SUM(D11,D16,D21)</f>
        <v>2159849</v>
      </c>
      <c r="D7" s="29"/>
    </row>
    <row r="9" spans="3:5" x14ac:dyDescent="0.3">
      <c r="C9" s="8" t="s">
        <v>79</v>
      </c>
    </row>
    <row r="10" spans="3:5" ht="16.8" x14ac:dyDescent="0.4">
      <c r="C10" s="2" t="s">
        <v>24</v>
      </c>
      <c r="D10" s="11" t="s">
        <v>32</v>
      </c>
    </row>
    <row r="11" spans="3:5" ht="16.8" x14ac:dyDescent="0.4">
      <c r="C11" s="2" t="s">
        <v>25</v>
      </c>
      <c r="D11" s="20">
        <v>469000</v>
      </c>
    </row>
    <row r="12" spans="3:5" ht="16.8" x14ac:dyDescent="0.4">
      <c r="C12" s="2" t="s">
        <v>26</v>
      </c>
      <c r="D12" s="11" t="s">
        <v>78</v>
      </c>
    </row>
    <row r="14" spans="3:5" x14ac:dyDescent="0.3">
      <c r="C14" s="8" t="s">
        <v>80</v>
      </c>
    </row>
    <row r="15" spans="3:5" ht="16.8" x14ac:dyDescent="0.4">
      <c r="C15" s="2" t="s">
        <v>24</v>
      </c>
      <c r="D15" s="11" t="s">
        <v>34</v>
      </c>
    </row>
    <row r="16" spans="3:5" ht="16.8" x14ac:dyDescent="0.4">
      <c r="C16" s="2" t="s">
        <v>25</v>
      </c>
      <c r="D16" s="20">
        <v>1325849</v>
      </c>
    </row>
    <row r="17" spans="3:4" ht="16.8" x14ac:dyDescent="0.4">
      <c r="C17" s="2" t="s">
        <v>26</v>
      </c>
      <c r="D17" s="11" t="s">
        <v>82</v>
      </c>
    </row>
    <row r="19" spans="3:4" x14ac:dyDescent="0.3">
      <c r="C19" s="8" t="s">
        <v>81</v>
      </c>
    </row>
    <row r="20" spans="3:4" ht="16.8" x14ac:dyDescent="0.4">
      <c r="C20" s="2" t="s">
        <v>24</v>
      </c>
      <c r="D20" s="11" t="s">
        <v>38</v>
      </c>
    </row>
    <row r="21" spans="3:4" ht="16.8" x14ac:dyDescent="0.4">
      <c r="C21" s="2" t="s">
        <v>25</v>
      </c>
      <c r="D21" s="20">
        <v>365000</v>
      </c>
    </row>
    <row r="22" spans="3:4" ht="16.8" x14ac:dyDescent="0.4">
      <c r="C22" s="2" t="s">
        <v>26</v>
      </c>
      <c r="D22" s="11" t="s">
        <v>83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ECC662B2-0AF8-44AB-8D5A-871C3CCD6D73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B51D-EA3E-468F-8A56-B65A9DE001A6}">
  <sheetPr codeName="Planilha3"/>
  <dimension ref="A3:F34"/>
  <sheetViews>
    <sheetView showGridLines="0" tabSelected="1" workbookViewId="0">
      <selection activeCell="C9" sqref="C9"/>
    </sheetView>
  </sheetViews>
  <sheetFormatPr defaultRowHeight="14.4" x14ac:dyDescent="0.3"/>
  <cols>
    <col min="1" max="1" width="32.21875" style="1" customWidth="1"/>
    <col min="3" max="5" width="22.77734375" customWidth="1"/>
    <col min="6" max="6" width="17.21875" bestFit="1" customWidth="1"/>
  </cols>
  <sheetData>
    <row r="3" spans="3:6" ht="20.399999999999999" thickBot="1" x14ac:dyDescent="0.45">
      <c r="C3" s="25" t="s">
        <v>85</v>
      </c>
      <c r="D3" s="25"/>
      <c r="E3" s="25"/>
      <c r="F3" s="25"/>
    </row>
    <row r="4" spans="3:6" ht="15" thickTop="1" x14ac:dyDescent="0.3">
      <c r="C4" s="30" t="s">
        <v>86</v>
      </c>
      <c r="D4" s="30"/>
      <c r="E4" s="30"/>
      <c r="F4" s="30"/>
    </row>
    <row r="7" spans="3:6" ht="16.8" x14ac:dyDescent="0.4">
      <c r="C7" s="31" t="s">
        <v>90</v>
      </c>
      <c r="D7" s="31"/>
      <c r="E7" s="31"/>
      <c r="F7" s="31"/>
    </row>
    <row r="8" spans="3:6" x14ac:dyDescent="0.3">
      <c r="C8" s="10" t="s">
        <v>87</v>
      </c>
      <c r="D8" s="10" t="s">
        <v>88</v>
      </c>
      <c r="E8" s="10" t="s">
        <v>89</v>
      </c>
      <c r="F8" s="10" t="s">
        <v>92</v>
      </c>
    </row>
    <row r="9" spans="3:6" x14ac:dyDescent="0.3">
      <c r="C9" s="21">
        <v>45292</v>
      </c>
      <c r="D9" s="22" t="s">
        <v>91</v>
      </c>
      <c r="E9" s="23">
        <v>3000</v>
      </c>
      <c r="F9" s="24">
        <f>SUM(Tabela1[[#This Row],[VALOR]],F8)</f>
        <v>3000</v>
      </c>
    </row>
    <row r="10" spans="3:6" x14ac:dyDescent="0.3">
      <c r="C10" s="21">
        <v>45293</v>
      </c>
      <c r="D10" s="22" t="s">
        <v>93</v>
      </c>
      <c r="E10" s="23">
        <v>45000</v>
      </c>
      <c r="F10" s="24">
        <f>SUM(Tabela1[[#This Row],[VALOR]],F9)</f>
        <v>48000</v>
      </c>
    </row>
    <row r="11" spans="3:6" x14ac:dyDescent="0.3">
      <c r="C11" s="21">
        <v>45294</v>
      </c>
      <c r="D11" s="22" t="s">
        <v>94</v>
      </c>
      <c r="E11" s="23">
        <v>5000</v>
      </c>
      <c r="F11" s="24">
        <f>SUM(Tabela1[[#This Row],[VALOR]],F10)</f>
        <v>53000</v>
      </c>
    </row>
    <row r="12" spans="3:6" x14ac:dyDescent="0.3">
      <c r="C12" s="21">
        <v>45295</v>
      </c>
      <c r="D12" s="22" t="s">
        <v>93</v>
      </c>
      <c r="E12" s="23">
        <v>5000</v>
      </c>
      <c r="F12" s="24">
        <f>SUM(Tabela1[[#This Row],[VALOR]],F11)</f>
        <v>58000</v>
      </c>
    </row>
    <row r="13" spans="3:6" x14ac:dyDescent="0.3">
      <c r="C13" s="21">
        <v>45296</v>
      </c>
      <c r="D13" s="22" t="s">
        <v>91</v>
      </c>
      <c r="E13" s="23">
        <v>3000</v>
      </c>
      <c r="F13" s="24">
        <f>SUM(Tabela1[[#This Row],[VALOR]],F12)</f>
        <v>61000</v>
      </c>
    </row>
    <row r="14" spans="3:6" x14ac:dyDescent="0.3">
      <c r="C14" s="21">
        <v>45297</v>
      </c>
      <c r="D14" s="22" t="s">
        <v>93</v>
      </c>
      <c r="E14" s="23">
        <v>14000</v>
      </c>
      <c r="F14" s="24">
        <f>SUM(Tabela1[[#This Row],[VALOR]],F13)</f>
        <v>75000</v>
      </c>
    </row>
    <row r="15" spans="3:6" x14ac:dyDescent="0.3">
      <c r="C15" s="21">
        <v>45298</v>
      </c>
      <c r="D15" s="22" t="s">
        <v>94</v>
      </c>
      <c r="E15" s="23">
        <v>1500</v>
      </c>
      <c r="F15" s="24">
        <f>SUM(Tabela1[[#This Row],[VALOR]],F14)</f>
        <v>76500</v>
      </c>
    </row>
    <row r="16" spans="3:6" x14ac:dyDescent="0.3">
      <c r="C16" s="21">
        <v>45299</v>
      </c>
      <c r="D16" s="22" t="s">
        <v>94</v>
      </c>
      <c r="E16" s="23">
        <v>65000</v>
      </c>
      <c r="F16" s="24">
        <f>SUM(Tabela1[[#This Row],[VALOR]],F15)</f>
        <v>141500</v>
      </c>
    </row>
    <row r="17" spans="3:6" x14ac:dyDescent="0.3">
      <c r="C17" s="21">
        <v>45300</v>
      </c>
      <c r="D17" s="22" t="s">
        <v>91</v>
      </c>
      <c r="E17" s="23">
        <v>3000</v>
      </c>
      <c r="F17" s="24">
        <f>SUM(Tabela1[[#This Row],[VALOR]],F16)</f>
        <v>144500</v>
      </c>
    </row>
    <row r="18" spans="3:6" x14ac:dyDescent="0.3">
      <c r="C18" s="21">
        <v>45301</v>
      </c>
      <c r="D18" s="22" t="s">
        <v>93</v>
      </c>
      <c r="E18" s="23">
        <v>54000</v>
      </c>
      <c r="F18" s="24">
        <f>SUM(Tabela1[[#This Row],[VALOR]],F17)</f>
        <v>198500</v>
      </c>
    </row>
    <row r="19" spans="3:6" x14ac:dyDescent="0.3">
      <c r="C19" s="21">
        <v>45302</v>
      </c>
      <c r="D19" s="22" t="s">
        <v>91</v>
      </c>
      <c r="E19" s="23">
        <v>3000</v>
      </c>
      <c r="F19" s="24">
        <f>SUM(Tabela1[[#This Row],[VALOR]],F18)</f>
        <v>201500</v>
      </c>
    </row>
    <row r="20" spans="3:6" x14ac:dyDescent="0.3">
      <c r="C20" s="21">
        <v>45303</v>
      </c>
      <c r="D20" s="22" t="s">
        <v>93</v>
      </c>
      <c r="E20" s="23">
        <v>2300</v>
      </c>
      <c r="F20" s="24">
        <f>SUM(Tabela1[[#This Row],[VALOR]],F19)</f>
        <v>203800</v>
      </c>
    </row>
    <row r="21" spans="3:6" x14ac:dyDescent="0.3">
      <c r="C21" s="21">
        <v>45304</v>
      </c>
      <c r="D21" s="22" t="s">
        <v>93</v>
      </c>
      <c r="E21" s="23">
        <v>3200</v>
      </c>
      <c r="F21" s="24">
        <f>SUM(Tabela1[[#This Row],[VALOR]],F20)</f>
        <v>207000</v>
      </c>
    </row>
    <row r="22" spans="3:6" x14ac:dyDescent="0.3">
      <c r="C22" s="21">
        <v>45305</v>
      </c>
      <c r="D22" s="22" t="s">
        <v>94</v>
      </c>
      <c r="E22" s="23">
        <v>9800</v>
      </c>
      <c r="F22" s="24">
        <f>SUM(Tabela1[[#This Row],[VALOR]],F21)</f>
        <v>216800</v>
      </c>
    </row>
    <row r="23" spans="3:6" x14ac:dyDescent="0.3">
      <c r="C23" s="21">
        <v>45306</v>
      </c>
      <c r="D23" s="22" t="s">
        <v>91</v>
      </c>
      <c r="E23" s="23">
        <v>3000</v>
      </c>
      <c r="F23" s="24">
        <f>SUM(Tabela1[[#This Row],[VALOR]],F22)</f>
        <v>219800</v>
      </c>
    </row>
    <row r="24" spans="3:6" x14ac:dyDescent="0.3">
      <c r="C24" s="21">
        <v>45307</v>
      </c>
      <c r="D24" s="22" t="s">
        <v>94</v>
      </c>
      <c r="E24" s="23">
        <v>3200</v>
      </c>
      <c r="F24" s="24">
        <f>SUM(Tabela1[[#This Row],[VALOR]],F23)</f>
        <v>223000</v>
      </c>
    </row>
    <row r="25" spans="3:6" x14ac:dyDescent="0.3">
      <c r="C25" s="21">
        <v>45308</v>
      </c>
      <c r="D25" s="22" t="s">
        <v>94</v>
      </c>
      <c r="E25" s="23">
        <v>48000</v>
      </c>
      <c r="F25" s="24">
        <f>SUM(Tabela1[[#This Row],[VALOR]],F24)</f>
        <v>271000</v>
      </c>
    </row>
    <row r="26" spans="3:6" x14ac:dyDescent="0.3">
      <c r="C26" s="21">
        <v>45309</v>
      </c>
      <c r="D26" s="22" t="s">
        <v>94</v>
      </c>
      <c r="E26" s="23">
        <v>1700</v>
      </c>
      <c r="F26" s="24">
        <f>SUM(Tabela1[[#This Row],[VALOR]],F25)</f>
        <v>272700</v>
      </c>
    </row>
    <row r="27" spans="3:6" x14ac:dyDescent="0.3">
      <c r="C27" s="21">
        <v>45310</v>
      </c>
      <c r="D27" s="22" t="s">
        <v>94</v>
      </c>
      <c r="E27" s="23">
        <v>18000</v>
      </c>
      <c r="F27" s="24">
        <f>SUM(Tabela1[[#This Row],[VALOR]],F26)</f>
        <v>290700</v>
      </c>
    </row>
    <row r="28" spans="3:6" x14ac:dyDescent="0.3">
      <c r="C28" s="21">
        <v>45311</v>
      </c>
      <c r="D28" s="22" t="s">
        <v>93</v>
      </c>
      <c r="E28" s="23">
        <v>5600</v>
      </c>
      <c r="F28" s="24">
        <f>SUM(Tabela1[[#This Row],[VALOR]],F27)</f>
        <v>296300</v>
      </c>
    </row>
    <row r="29" spans="3:6" x14ac:dyDescent="0.3">
      <c r="C29" s="21">
        <v>45312</v>
      </c>
      <c r="D29" s="22" t="s">
        <v>94</v>
      </c>
      <c r="E29" s="23">
        <v>7800</v>
      </c>
      <c r="F29" s="24">
        <f>SUM(Tabela1[[#This Row],[VALOR]],F28)</f>
        <v>304100</v>
      </c>
    </row>
    <row r="30" spans="3:6" x14ac:dyDescent="0.3">
      <c r="C30" s="21">
        <v>45313</v>
      </c>
      <c r="D30" s="22" t="s">
        <v>93</v>
      </c>
      <c r="E30" s="23">
        <v>6500</v>
      </c>
      <c r="F30" s="24">
        <f>SUM(Tabela1[[#This Row],[VALOR]],F29)</f>
        <v>310600</v>
      </c>
    </row>
    <row r="31" spans="3:6" x14ac:dyDescent="0.3">
      <c r="C31" s="21">
        <v>45314</v>
      </c>
      <c r="D31" s="22" t="s">
        <v>93</v>
      </c>
      <c r="E31" s="23">
        <v>9100</v>
      </c>
      <c r="F31" s="24">
        <f>SUM(Tabela1[[#This Row],[VALOR]],F30)</f>
        <v>319700</v>
      </c>
    </row>
    <row r="32" spans="3:6" x14ac:dyDescent="0.3">
      <c r="C32" s="21">
        <v>45315</v>
      </c>
      <c r="D32" s="22" t="s">
        <v>94</v>
      </c>
      <c r="E32" s="23">
        <v>33000</v>
      </c>
      <c r="F32" s="24">
        <f>SUM(Tabela1[[#This Row],[VALOR]],F31)</f>
        <v>352700</v>
      </c>
    </row>
    <row r="33" spans="3:6" x14ac:dyDescent="0.3">
      <c r="C33" s="21">
        <v>45316</v>
      </c>
      <c r="D33" s="22" t="s">
        <v>94</v>
      </c>
      <c r="E33" s="23">
        <v>18000</v>
      </c>
      <c r="F33" s="24">
        <f>SUM(Tabela1[[#This Row],[VALOR]],F32)</f>
        <v>370700</v>
      </c>
    </row>
    <row r="34" spans="3:6" x14ac:dyDescent="0.3">
      <c r="C34" s="21">
        <v>45317</v>
      </c>
      <c r="D34" s="22" t="s">
        <v>93</v>
      </c>
      <c r="E34" s="23">
        <v>4900</v>
      </c>
      <c r="F34" s="24">
        <f>SUM(Tabela1[[#This Row],[VALOR]],F33)</f>
        <v>375600</v>
      </c>
    </row>
  </sheetData>
  <sheetProtection sheet="1" objects="1" scenarios="1" selectLockedCells="1"/>
  <mergeCells count="2">
    <mergeCell ref="C4:F4"/>
    <mergeCell ref="C7:F7"/>
  </mergeCells>
  <dataValidations count="1">
    <dataValidation type="list" allowBlank="1" showInputMessage="1" showErrorMessage="1" sqref="D9:D34" xr:uid="{E6F6FF50-F128-4426-A997-8D16B1643BBB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7365-6A4B-408D-A161-1F5C42474D7C}">
  <dimension ref="A1:A51"/>
  <sheetViews>
    <sheetView topLeftCell="A13" workbookViewId="0"/>
  </sheetViews>
  <sheetFormatPr defaultRowHeight="14.4" x14ac:dyDescent="0.3"/>
  <cols>
    <col min="1" max="1" width="37.44140625" bestFit="1" customWidth="1"/>
  </cols>
  <sheetData>
    <row r="1" spans="1:1" x14ac:dyDescent="0.3">
      <c r="A1" s="7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Savino Junior</dc:creator>
  <cp:lastModifiedBy>Roberto Savino Junior</cp:lastModifiedBy>
  <dcterms:created xsi:type="dcterms:W3CDTF">2025-06-11T19:00:33Z</dcterms:created>
  <dcterms:modified xsi:type="dcterms:W3CDTF">2025-06-16T18:51:46Z</dcterms:modified>
</cp:coreProperties>
</file>