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s\Desktop\Projet de fin d'étude\"/>
    </mc:Choice>
  </mc:AlternateContent>
  <xr:revisionPtr revIDLastSave="0" documentId="13_ncr:1_{CD078440-EFF7-4BBE-8190-81A0C9B1B4DF}" xr6:coauthVersionLast="47" xr6:coauthVersionMax="47" xr10:uidLastSave="{00000000-0000-0000-0000-000000000000}"/>
  <bookViews>
    <workbookView xWindow="-108" yWindow="-108" windowWidth="23256" windowHeight="12576" xr2:uid="{FA248922-86F2-4E7D-8119-3AEF79C2A17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10" i="1" s="1"/>
  <c r="G9" i="1"/>
  <c r="G4" i="1"/>
  <c r="G5" i="1"/>
  <c r="G6" i="1"/>
  <c r="G7" i="1"/>
  <c r="G3" i="1"/>
  <c r="G2" i="1"/>
  <c r="G11" i="1" l="1"/>
  <c r="G12" i="1" s="1"/>
</calcChain>
</file>

<file path=xl/sharedStrings.xml><?xml version="1.0" encoding="utf-8"?>
<sst xmlns="http://schemas.openxmlformats.org/spreadsheetml/2006/main" count="38" uniqueCount="36">
  <si>
    <t>Nom des composants</t>
  </si>
  <si>
    <t>Numéro de pièce</t>
  </si>
  <si>
    <t>Description</t>
  </si>
  <si>
    <t>Lien web</t>
  </si>
  <si>
    <t>Quantité</t>
  </si>
  <si>
    <t>NodeMCU ESP8266</t>
  </si>
  <si>
    <t>Joystick</t>
  </si>
  <si>
    <t>Boitier du joystick</t>
  </si>
  <si>
    <t>Boitier des boutons</t>
  </si>
  <si>
    <t>PCB</t>
  </si>
  <si>
    <t>Matériel électronique</t>
  </si>
  <si>
    <t>Arduino Pro Micro</t>
  </si>
  <si>
    <t>Microcontroleur basé sur ATmega32U4</t>
  </si>
  <si>
    <t>Microcontrôleur avec connexion Wi-Fi</t>
  </si>
  <si>
    <t>Joystick analogique 2 axes</t>
  </si>
  <si>
    <t>Paquet de 5 boutons de style arcade</t>
  </si>
  <si>
    <t>Boutons</t>
  </si>
  <si>
    <t>Circuit imprimé pour la soudure et la connexion des
 différents composants de la manette</t>
  </si>
  <si>
    <t>Boitier en ABS pour contenir les boutons et 
l'électronique de la manette. 7,9" x 7,9" x 3,9"</t>
  </si>
  <si>
    <t>Joystick 3102</t>
  </si>
  <si>
    <t>ESP8266</t>
  </si>
  <si>
    <t>Boite joystick</t>
  </si>
  <si>
    <t>Boite boutons</t>
  </si>
  <si>
    <t>JLC PCB</t>
  </si>
  <si>
    <t>Résistances, fil, connecteurs JST-xh, vis, etc..</t>
  </si>
  <si>
    <t>‎KYES8-196-1-CA</t>
  </si>
  <si>
    <t>1528-1722-ND</t>
  </si>
  <si>
    <t>‎EG-5/60MM-TM-BUT</t>
  </si>
  <si>
    <t>lm201709071386</t>
  </si>
  <si>
    <t>Boitier en ABS pour contenir le joystick
de la manette. 3,9" x 3,9" x 2,8"</t>
  </si>
  <si>
    <t>‎lmus-whtbox-202080</t>
  </si>
  <si>
    <t>Sous-total</t>
  </si>
  <si>
    <t>Taxes</t>
  </si>
  <si>
    <t>Grand total</t>
  </si>
  <si>
    <t>Prix unitaire ($)</t>
  </si>
  <si>
    <t>Total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</si>
</sst>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1" xfId="0" applyFill="1" applyBorder="1" applyAlignment="1">
      <alignment horizontal="left" vertical="center"/>
    </xf>
    <xf numFmtId="0" fontId="2" fillId="2" borderId="1" xfId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/>
    <xf numFmtId="0" fontId="0" fillId="2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2" fillId="2" borderId="3" xfId="1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2" borderId="5" xfId="0" applyFill="1" applyBorder="1"/>
    <xf numFmtId="0" fontId="0" fillId="2" borderId="7" xfId="0" applyFill="1" applyBorder="1"/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a/en/products/detail/adafruit-industries-llc/3102/6152821" TargetMode="External"/><Relationship Id="rId7" Type="http://schemas.openxmlformats.org/officeDocument/2006/relationships/hyperlink" Target="https://jlcpcb.com/" TargetMode="External"/><Relationship Id="rId2" Type="http://schemas.openxmlformats.org/officeDocument/2006/relationships/hyperlink" Target="https://addison-electronique.com/produits/pieces-et-composantes/electricite-electronique/genuino-electricite-electronique/carte-de-d-veloppement-wifi-mcu-esp8266-esp-12e/" TargetMode="External"/><Relationship Id="rId1" Type="http://schemas.openxmlformats.org/officeDocument/2006/relationships/hyperlink" Target="https://www.amazon.ca/ATmega32U4-Development-Microcontroller-Leonardo-Bootloader/dp/B07WPCLF8Y" TargetMode="External"/><Relationship Id="rId6" Type="http://schemas.openxmlformats.org/officeDocument/2006/relationships/hyperlink" Target="https://www.amazon.ca/-/fr/LeMotech-imperm%C3%A9able-poussi%C3%A8res-%C3%A9lectriques-universels/dp/B075DJQJVY" TargetMode="External"/><Relationship Id="rId5" Type="http://schemas.openxmlformats.org/officeDocument/2006/relationships/hyperlink" Target="https://www.amazon.ca/-/fr/LeMotech-imperm%C3%A9able-poussi%C3%A8res-%C3%A9lectriques-universels/dp/B075DJDT99" TargetMode="External"/><Relationship Id="rId4" Type="http://schemas.openxmlformats.org/officeDocument/2006/relationships/hyperlink" Target="https://www.amazon.ca/-/fr/boutons-poussoirs-lumineux-darcade-monnaie/dp/B01M7PNCO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FD62-6B9D-4DA5-ABD1-4E9BC005059B}">
  <dimension ref="A1:G12"/>
  <sheetViews>
    <sheetView tabSelected="1" workbookViewId="0">
      <selection activeCell="D11" sqref="D11"/>
    </sheetView>
  </sheetViews>
  <sheetFormatPr baseColWidth="10" defaultRowHeight="14.4" x14ac:dyDescent="0.3"/>
  <cols>
    <col min="1" max="1" width="21.5546875" customWidth="1"/>
    <col min="2" max="2" width="19.33203125" customWidth="1"/>
    <col min="3" max="3" width="50.33203125" customWidth="1"/>
    <col min="4" max="4" width="16.5546875" customWidth="1"/>
    <col min="5" max="5" width="14" customWidth="1"/>
  </cols>
  <sheetData>
    <row r="1" spans="1:7" ht="16.2" customHeight="1" thickBot="1" x14ac:dyDescent="0.35">
      <c r="A1" s="13" t="s">
        <v>0</v>
      </c>
      <c r="B1" s="14" t="s">
        <v>1</v>
      </c>
      <c r="C1" s="14" t="s">
        <v>2</v>
      </c>
      <c r="D1" s="14" t="s">
        <v>3</v>
      </c>
      <c r="E1" s="14" t="s">
        <v>34</v>
      </c>
      <c r="F1" s="14" t="s">
        <v>4</v>
      </c>
      <c r="G1" s="15" t="s">
        <v>35</v>
      </c>
    </row>
    <row r="2" spans="1:7" x14ac:dyDescent="0.3">
      <c r="A2" s="17" t="s">
        <v>11</v>
      </c>
      <c r="B2" s="18" t="s">
        <v>25</v>
      </c>
      <c r="C2" s="18" t="s">
        <v>12</v>
      </c>
      <c r="D2" s="19" t="s">
        <v>11</v>
      </c>
      <c r="E2" s="20">
        <v>15.97</v>
      </c>
      <c r="F2" s="20">
        <v>1</v>
      </c>
      <c r="G2" s="21">
        <f xml:space="preserve"> E2*F2</f>
        <v>15.97</v>
      </c>
    </row>
    <row r="3" spans="1:7" x14ac:dyDescent="0.3">
      <c r="A3" s="7" t="s">
        <v>5</v>
      </c>
      <c r="B3" s="1"/>
      <c r="C3" s="1" t="s">
        <v>13</v>
      </c>
      <c r="D3" s="2" t="s">
        <v>20</v>
      </c>
      <c r="E3" s="3">
        <v>12.99</v>
      </c>
      <c r="F3" s="3">
        <v>1</v>
      </c>
      <c r="G3" s="27">
        <f xml:space="preserve"> E3*F3</f>
        <v>12.99</v>
      </c>
    </row>
    <row r="4" spans="1:7" x14ac:dyDescent="0.3">
      <c r="A4" s="7" t="s">
        <v>19</v>
      </c>
      <c r="B4" s="1" t="s">
        <v>26</v>
      </c>
      <c r="C4" s="1" t="s">
        <v>14</v>
      </c>
      <c r="D4" s="2" t="s">
        <v>6</v>
      </c>
      <c r="E4" s="3">
        <v>19.95</v>
      </c>
      <c r="F4" s="3">
        <v>1</v>
      </c>
      <c r="G4" s="8">
        <f t="shared" ref="G4:G9" si="0" xml:space="preserve"> E4*F4</f>
        <v>19.95</v>
      </c>
    </row>
    <row r="5" spans="1:7" ht="16.2" customHeight="1" x14ac:dyDescent="0.3">
      <c r="A5" s="7" t="s">
        <v>16</v>
      </c>
      <c r="B5" s="5" t="s">
        <v>27</v>
      </c>
      <c r="C5" s="1" t="s">
        <v>15</v>
      </c>
      <c r="D5" s="2" t="s">
        <v>16</v>
      </c>
      <c r="E5" s="3">
        <v>19.989999999999998</v>
      </c>
      <c r="F5" s="3">
        <v>2</v>
      </c>
      <c r="G5" s="27">
        <f t="shared" si="0"/>
        <v>39.979999999999997</v>
      </c>
    </row>
    <row r="6" spans="1:7" ht="29.4" customHeight="1" x14ac:dyDescent="0.3">
      <c r="A6" s="7" t="s">
        <v>7</v>
      </c>
      <c r="B6" s="5" t="s">
        <v>28</v>
      </c>
      <c r="C6" s="4" t="s">
        <v>29</v>
      </c>
      <c r="D6" s="2" t="s">
        <v>21</v>
      </c>
      <c r="E6" s="3">
        <v>13.99</v>
      </c>
      <c r="F6" s="3">
        <v>1</v>
      </c>
      <c r="G6" s="8">
        <f t="shared" si="0"/>
        <v>13.99</v>
      </c>
    </row>
    <row r="7" spans="1:7" ht="28.8" x14ac:dyDescent="0.3">
      <c r="A7" s="7" t="s">
        <v>8</v>
      </c>
      <c r="B7" s="6" t="s">
        <v>30</v>
      </c>
      <c r="C7" s="4" t="s">
        <v>18</v>
      </c>
      <c r="D7" s="2" t="s">
        <v>22</v>
      </c>
      <c r="E7" s="3">
        <v>22.99</v>
      </c>
      <c r="F7" s="3">
        <v>1</v>
      </c>
      <c r="G7" s="27">
        <f t="shared" si="0"/>
        <v>22.99</v>
      </c>
    </row>
    <row r="8" spans="1:7" ht="28.8" x14ac:dyDescent="0.3">
      <c r="A8" s="7" t="s">
        <v>9</v>
      </c>
      <c r="B8" s="1"/>
      <c r="C8" s="4" t="s">
        <v>17</v>
      </c>
      <c r="D8" s="2" t="s">
        <v>23</v>
      </c>
      <c r="E8" s="3">
        <v>52</v>
      </c>
      <c r="F8" s="3">
        <v>1</v>
      </c>
      <c r="G8" s="8">
        <f t="shared" si="0"/>
        <v>52</v>
      </c>
    </row>
    <row r="9" spans="1:7" ht="15" thickBot="1" x14ac:dyDescent="0.35">
      <c r="A9" s="9" t="s">
        <v>10</v>
      </c>
      <c r="B9" s="10"/>
      <c r="C9" s="10" t="s">
        <v>24</v>
      </c>
      <c r="D9" s="10"/>
      <c r="E9" s="11">
        <v>25</v>
      </c>
      <c r="F9" s="16">
        <v>1</v>
      </c>
      <c r="G9" s="26">
        <f t="shared" si="0"/>
        <v>25</v>
      </c>
    </row>
    <row r="10" spans="1:7" x14ac:dyDescent="0.3">
      <c r="B10" s="22"/>
      <c r="C10" s="23"/>
      <c r="F10" s="24" t="s">
        <v>31</v>
      </c>
      <c r="G10" s="8">
        <f>G2+G3+G4+G5+G6+G7+G8+G9</f>
        <v>202.86999999999998</v>
      </c>
    </row>
    <row r="11" spans="1:7" x14ac:dyDescent="0.3">
      <c r="C11" s="23"/>
      <c r="F11" s="24" t="s">
        <v>32</v>
      </c>
      <c r="G11" s="8">
        <f>ROUND((G10*0.14975), 2)</f>
        <v>30.38</v>
      </c>
    </row>
    <row r="12" spans="1:7" ht="15" thickBot="1" x14ac:dyDescent="0.35">
      <c r="C12" s="23"/>
      <c r="F12" s="25" t="s">
        <v>33</v>
      </c>
      <c r="G12" s="12">
        <f>ROUND((G10+G11), 2)</f>
        <v>233.25</v>
      </c>
    </row>
  </sheetData>
  <hyperlinks>
    <hyperlink ref="D2" r:id="rId1" display="https://www.amazon.ca/ATmega32U4-Development-Microcontroller-Leonardo-Bootloader/dp/B07WPCLF8Y" xr:uid="{EE44C0E0-13F2-4006-846F-DCB6ECD38466}"/>
    <hyperlink ref="D3" r:id="rId2" display="https://addison-electronique.com/produits/pieces-et-composantes/electricite-electronique/genuino-electricite-electronique/carte-de-d-veloppement-wifi-mcu-esp8266-esp-12e/" xr:uid="{6623B7AE-72E9-4E33-9740-F67B708B3538}"/>
    <hyperlink ref="D4" r:id="rId3" display="https://www.digikey.ca/en/products/detail/adafruit-industries-llc/3102/6152821" xr:uid="{48C1511D-8585-4D48-8DD6-4CB4F6B46206}"/>
    <hyperlink ref="D5" r:id="rId4" display="https://www.amazon.ca/-/fr/boutons-poussoirs-lumineux-darcade-monnaie/dp/B01M7PNCO9" xr:uid="{91306D4D-C89A-4F39-85F2-1B655E1C6379}"/>
    <hyperlink ref="D6" r:id="rId5" display="https://www.amazon.ca/-/fr/LeMotech-imperm%C3%A9able-poussi%C3%A8res-%C3%A9lectriques-universels/dp/B075DJDT99" xr:uid="{D0436FE9-00E9-448D-98F6-56DE3DA8A9A6}"/>
    <hyperlink ref="D7" r:id="rId6" display="https://www.amazon.ca/-/fr/LeMotech-imperm%C3%A9able-poussi%C3%A8res-%C3%A9lectriques-universels/dp/B075DJQJVY" xr:uid="{0D0EF893-0840-479A-B94F-77ED7EF6CEBC}"/>
    <hyperlink ref="D8" r:id="rId7" display="https://jlcpcb.com/" xr:uid="{240182C4-7567-4CE1-AFC4-366B4323E000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</dc:creator>
  <cp:lastModifiedBy>Mathis</cp:lastModifiedBy>
  <dcterms:created xsi:type="dcterms:W3CDTF">2023-04-17T18:40:33Z</dcterms:created>
  <dcterms:modified xsi:type="dcterms:W3CDTF">2023-05-09T17:23:31Z</dcterms:modified>
</cp:coreProperties>
</file>