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2.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oc\IS\Assignment\"/>
    </mc:Choice>
  </mc:AlternateContent>
  <bookViews>
    <workbookView xWindow="7020" yWindow="0" windowWidth="19320" windowHeight="8205" tabRatio="865"/>
  </bookViews>
  <sheets>
    <sheet name="Task1" sheetId="1" r:id="rId1"/>
    <sheet name="Task2 (Sold out analysis)" sheetId="9" r:id="rId2"/>
    <sheet name="Task2(sales)" sheetId="2" r:id="rId3"/>
    <sheet name="Task2(purchasing)" sheetId="3" r:id="rId4"/>
    <sheet name="Task2 (sale report)" sheetId="8" r:id="rId5"/>
    <sheet name="Task2 (balance)" sheetId="14" r:id="rId6"/>
    <sheet name="Task2 ( Revenue)" sheetId="15" r:id="rId7"/>
  </sheets>
  <definedNames>
    <definedName name="_xlnm._FilterDatabase" localSheetId="2" hidden="1">'Task2(sales)'!$C$5:$C$33</definedName>
    <definedName name="_xlnm.Extract" localSheetId="2">'Task2(sales)'!$K$9</definedName>
  </definedNames>
  <calcPr calcId="162913"/>
  <pivotCaches>
    <pivotCache cacheId="0"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14" l="1"/>
  <c r="E6" i="14"/>
  <c r="E7" i="14"/>
  <c r="E8" i="14"/>
  <c r="E9" i="14"/>
  <c r="E10" i="14"/>
  <c r="E11" i="14"/>
  <c r="E12" i="14"/>
  <c r="E13" i="14"/>
  <c r="E14" i="14"/>
  <c r="E15" i="14"/>
  <c r="E16" i="14"/>
  <c r="E17" i="14"/>
  <c r="E18" i="14"/>
  <c r="E19" i="14"/>
  <c r="E20" i="14"/>
  <c r="E21" i="14"/>
  <c r="E22" i="14"/>
  <c r="E23" i="14"/>
  <c r="E24" i="14"/>
  <c r="E25" i="14"/>
  <c r="E26" i="14"/>
  <c r="E27" i="14"/>
  <c r="E4" i="14"/>
  <c r="D5" i="14"/>
  <c r="D6" i="14"/>
  <c r="D7" i="14"/>
  <c r="D8" i="14"/>
  <c r="D9" i="14"/>
  <c r="D10" i="14"/>
  <c r="D11" i="14"/>
  <c r="D12" i="14"/>
  <c r="D13" i="14"/>
  <c r="D14" i="14"/>
  <c r="D15" i="14"/>
  <c r="D16" i="14"/>
  <c r="D17" i="14"/>
  <c r="D18" i="14"/>
  <c r="D19" i="14"/>
  <c r="D20" i="14"/>
  <c r="D21" i="14"/>
  <c r="D22" i="14"/>
  <c r="D23" i="14"/>
  <c r="D24" i="14"/>
  <c r="D25" i="14"/>
  <c r="D26" i="14"/>
  <c r="D27" i="14"/>
  <c r="D4" i="14"/>
  <c r="C5" i="14"/>
  <c r="C6" i="14"/>
  <c r="C7" i="14"/>
  <c r="C8" i="14"/>
  <c r="C9" i="14"/>
  <c r="C10" i="14"/>
  <c r="C11" i="14"/>
  <c r="C12" i="14"/>
  <c r="C13" i="14"/>
  <c r="C14" i="14"/>
  <c r="C15" i="14"/>
  <c r="C16" i="14"/>
  <c r="C17" i="14"/>
  <c r="C18" i="14"/>
  <c r="C19" i="14"/>
  <c r="C20" i="14"/>
  <c r="C21" i="14"/>
  <c r="C22" i="14"/>
  <c r="C23" i="14"/>
  <c r="C24" i="14"/>
  <c r="C25" i="14"/>
  <c r="C26" i="14"/>
  <c r="C27" i="14"/>
  <c r="C4" i="14"/>
</calcChain>
</file>

<file path=xl/sharedStrings.xml><?xml version="1.0" encoding="utf-8"?>
<sst xmlns="http://schemas.openxmlformats.org/spreadsheetml/2006/main" count="359" uniqueCount="106">
  <si>
    <t>Total sales report (Monthly/Yearly)</t>
  </si>
  <si>
    <t>Column</t>
  </si>
  <si>
    <t>Description</t>
  </si>
  <si>
    <t>Item name</t>
  </si>
  <si>
    <t>Price</t>
  </si>
  <si>
    <t>Quantity</t>
  </si>
  <si>
    <t>Month</t>
  </si>
  <si>
    <t>Year</t>
  </si>
  <si>
    <t>To classify/identify between various item that are sold out in my retail shop</t>
  </si>
  <si>
    <t>To record the sold out item price accrounding to that Time/Situration/Market 
because of item prices are not going with with consistent</t>
  </si>
  <si>
    <t>To be able to summerize amunt sold out by items.
To be able summerize the sale record by month.</t>
  </si>
  <si>
    <t>To be able to sumerize, generate and analyze sales report by categeory</t>
  </si>
  <si>
    <t>Stock and balance Item</t>
  </si>
  <si>
    <t>No</t>
  </si>
  <si>
    <t>Columb</t>
  </si>
  <si>
    <t>Supplier name</t>
  </si>
  <si>
    <t>To be able to deal in next purchasing</t>
  </si>
  <si>
    <t>To be able to summerize purchasing records by Monthly.
To generate Monthly Purchasing Report.</t>
  </si>
  <si>
    <t>To be able to summerize purchasing records by Yearly.
To generate Yearly Purchasing Report.</t>
  </si>
  <si>
    <t>To be able to summerize sales records by Monthly.
To generate  Montly Sale Report.</t>
  </si>
  <si>
    <t>To be able to summerize Sales records by Yearly.
To generate Yearly Sales Report.</t>
  </si>
  <si>
    <t>To record the purchase item price accrounding to that Time/Situration/Market 
because of item prices are not going with with consistent</t>
  </si>
  <si>
    <t>To classify/identify between various item that are purchase in my retail shop</t>
  </si>
  <si>
    <t>Revenue Report</t>
  </si>
  <si>
    <t>Category</t>
  </si>
  <si>
    <t>Categeory</t>
  </si>
  <si>
    <t>Sky</t>
  </si>
  <si>
    <t>Ginn</t>
  </si>
  <si>
    <t>Jim Bean</t>
  </si>
  <si>
    <t>Vodka</t>
  </si>
  <si>
    <t>Rum</t>
  </si>
  <si>
    <t>Jager</t>
  </si>
  <si>
    <t>Rio</t>
  </si>
  <si>
    <t>Monkey Shoulder</t>
  </si>
  <si>
    <t>ABC</t>
  </si>
  <si>
    <t>Tigar</t>
  </si>
  <si>
    <t>Corona</t>
  </si>
  <si>
    <t>Henniken</t>
  </si>
  <si>
    <t>Tuborb</t>
  </si>
  <si>
    <t>Black Label</t>
  </si>
  <si>
    <t>Red Label</t>
  </si>
  <si>
    <t>Gold Label</t>
  </si>
  <si>
    <t>champagne</t>
  </si>
  <si>
    <t>Beer</t>
  </si>
  <si>
    <t>Rémy Martin</t>
  </si>
  <si>
    <t>Hennessy</t>
  </si>
  <si>
    <t>Bacardi</t>
  </si>
  <si>
    <t>Jack Daniel's</t>
  </si>
  <si>
    <t>Jameson Irish Whiskey</t>
  </si>
  <si>
    <t>Captain Morgan</t>
  </si>
  <si>
    <t>Glenfiddich</t>
  </si>
  <si>
    <t>Smirnoff</t>
  </si>
  <si>
    <t>Johnnie Walker</t>
  </si>
  <si>
    <t>Jose Cuervo</t>
  </si>
  <si>
    <t>Tito's Vodka</t>
  </si>
  <si>
    <t>Dec</t>
  </si>
  <si>
    <t>Jan</t>
  </si>
  <si>
    <t>April</t>
  </si>
  <si>
    <t>May</t>
  </si>
  <si>
    <t>June</t>
  </si>
  <si>
    <t>July</t>
  </si>
  <si>
    <t>oct</t>
  </si>
  <si>
    <t>Feb</t>
  </si>
  <si>
    <t>Nov</t>
  </si>
  <si>
    <t>Aug</t>
  </si>
  <si>
    <t>March</t>
  </si>
  <si>
    <t>Agt</t>
  </si>
  <si>
    <t>Sept</t>
  </si>
  <si>
    <t>Oct</t>
  </si>
  <si>
    <t>Alcohols</t>
  </si>
  <si>
    <t>Sales_Record</t>
  </si>
  <si>
    <t>Supplier Name</t>
  </si>
  <si>
    <t>Purchasing</t>
  </si>
  <si>
    <t>Bottle Sanchaung</t>
  </si>
  <si>
    <t>Sprite</t>
  </si>
  <si>
    <t>CityMart</t>
  </si>
  <si>
    <t>GNG</t>
  </si>
  <si>
    <t>Total expense</t>
  </si>
  <si>
    <t>Buget</t>
  </si>
  <si>
    <t>Profit</t>
  </si>
  <si>
    <t xml:space="preserve">Month </t>
  </si>
  <si>
    <t>To be able to summerize revenue report by Monthly.
To generate Monthly revenue reort.</t>
  </si>
  <si>
    <t>To be able to summerize revenue report by Yearly.
To generate Yearly revenue report.</t>
  </si>
  <si>
    <t>To be able to pay employee</t>
  </si>
  <si>
    <t>To summerize the price on purchasing.</t>
  </si>
  <si>
    <t>To distinguish the total expense.</t>
  </si>
  <si>
    <t>Row Labels</t>
  </si>
  <si>
    <t>Grand Total</t>
  </si>
  <si>
    <t>Sum of Quantity</t>
  </si>
  <si>
    <t>(All)</t>
  </si>
  <si>
    <t>Column Labels</t>
  </si>
  <si>
    <t>Item</t>
  </si>
  <si>
    <t>Balance</t>
  </si>
  <si>
    <t>December</t>
  </si>
  <si>
    <t>No.</t>
  </si>
  <si>
    <t>In Stock</t>
  </si>
  <si>
    <t>Out Stock</t>
  </si>
  <si>
    <t>OneStopMart</t>
  </si>
  <si>
    <t>Sep</t>
  </si>
  <si>
    <t>Reason</t>
  </si>
  <si>
    <t>The purpose of the company is to always sell. Sometimes the reason is to make your business look good, while in other cases, you may need to try or uninstall other products. Almost every company hopes to make money in this event.</t>
  </si>
  <si>
    <t>Price is important to define the value of a product to you and your customers. The price is visible, so you can see if your time and investment are worth it.</t>
  </si>
  <si>
    <t>If we don't put quantity in sales list, we won't how much amount of item that customer buy and we won't know if item is out of stock or not</t>
  </si>
  <si>
    <t>To know how much amount of item andwhat kind of item sold in months and also to know the top sold item by months so we can buy more of those item for next months.</t>
  </si>
  <si>
    <t>To know how much amount of item and what kind of item sold in years and also to know the top sold item by years so we can buy more of those item for next year</t>
  </si>
  <si>
    <t>To search item easily and for easy sales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</si>
</sst>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8" x14ac:knownFonts="1">
    <font>
      <sz val="11"/>
      <color theme="1"/>
      <name val="Calibri"/>
      <family val="2"/>
      <scheme val="minor"/>
    </font>
    <font>
      <sz val="11"/>
      <color theme="0"/>
      <name val="Calibri"/>
      <family val="2"/>
      <scheme val="minor"/>
    </font>
    <font>
      <b/>
      <i/>
      <sz val="11"/>
      <color theme="0"/>
      <name val="Calibri"/>
      <family val="2"/>
      <scheme val="minor"/>
    </font>
    <font>
      <b/>
      <sz val="14"/>
      <color theme="1"/>
      <name val="Calibri"/>
      <family val="2"/>
      <scheme val="minor"/>
    </font>
    <font>
      <b/>
      <sz val="11"/>
      <color theme="0"/>
      <name val="Calibri"/>
      <family val="2"/>
      <scheme val="minor"/>
    </font>
    <font>
      <sz val="14"/>
      <color theme="1"/>
      <name val="Calibri"/>
      <family val="2"/>
      <scheme val="minor"/>
    </font>
    <font>
      <sz val="11"/>
      <color theme="1"/>
      <name val="Calibri"/>
      <scheme val="minor"/>
    </font>
    <font>
      <b/>
      <sz val="11"/>
      <name val="Calibri"/>
      <family val="2"/>
      <scheme val="minor"/>
    </font>
  </fonts>
  <fills count="8">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4" tint="0.39997558519241921"/>
        <bgColor indexed="64"/>
      </patternFill>
    </fill>
    <fill>
      <patternFill patternType="solid">
        <fgColor rgb="FF0070C0"/>
        <bgColor indexed="64"/>
      </patternFill>
    </fill>
    <fill>
      <patternFill patternType="solid">
        <fgColor rgb="FFFFFF00"/>
        <bgColor indexed="64"/>
      </patternFill>
    </fill>
    <fill>
      <patternFill patternType="solid">
        <fgColor theme="4" tint="0.79998168889431442"/>
        <bgColor theme="4" tint="0.79998168889431442"/>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4">
    <xf numFmtId="0" fontId="0" fillId="0" borderId="0" xfId="0"/>
    <xf numFmtId="0" fontId="0" fillId="0" borderId="0" xfId="0" applyAlignment="1">
      <alignment vertical="center"/>
    </xf>
    <xf numFmtId="0" fontId="0" fillId="0" borderId="0" xfId="0" applyAlignment="1">
      <alignment vertical="top"/>
    </xf>
    <xf numFmtId="0" fontId="1" fillId="3" borderId="0" xfId="0" applyFont="1" applyFill="1"/>
    <xf numFmtId="0" fontId="2" fillId="2" borderId="1" xfId="0" applyFont="1" applyFill="1" applyBorder="1"/>
    <xf numFmtId="0" fontId="0" fillId="4" borderId="1" xfId="0" applyFill="1" applyBorder="1"/>
    <xf numFmtId="0" fontId="0" fillId="4" borderId="1" xfId="0" applyFill="1" applyBorder="1" applyAlignment="1">
      <alignment vertical="center"/>
    </xf>
    <xf numFmtId="0" fontId="0" fillId="4" borderId="1" xfId="0" applyFill="1" applyBorder="1" applyAlignment="1">
      <alignment vertical="top"/>
    </xf>
    <xf numFmtId="0" fontId="0" fillId="6" borderId="1" xfId="0" applyFill="1" applyBorder="1"/>
    <xf numFmtId="0" fontId="0" fillId="6" borderId="1" xfId="0" applyFill="1" applyBorder="1" applyAlignment="1">
      <alignment vertical="center" wrapText="1"/>
    </xf>
    <xf numFmtId="0" fontId="0" fillId="6" borderId="1" xfId="0" applyFill="1" applyBorder="1" applyAlignment="1">
      <alignment vertical="top" wrapText="1"/>
    </xf>
    <xf numFmtId="0" fontId="0" fillId="0" borderId="1" xfId="0" applyBorder="1"/>
    <xf numFmtId="164" fontId="0" fillId="0" borderId="0" xfId="0" applyNumberFormat="1"/>
    <xf numFmtId="164" fontId="0" fillId="0" borderId="1" xfId="0" applyNumberFormat="1" applyBorder="1"/>
    <xf numFmtId="0" fontId="5" fillId="0" borderId="0" xfId="0" applyFont="1" applyBorder="1" applyAlignment="1">
      <alignment vertical="center"/>
    </xf>
    <xf numFmtId="0" fontId="4" fillId="2" borderId="1" xfId="0" applyFont="1" applyFill="1" applyBorder="1"/>
    <xf numFmtId="164" fontId="4" fillId="2" borderId="1" xfId="0" applyNumberFormat="1" applyFont="1" applyFill="1" applyBorder="1"/>
    <xf numFmtId="0" fontId="0" fillId="0" borderId="8" xfId="0" applyBorder="1"/>
    <xf numFmtId="164" fontId="0" fillId="0" borderId="8" xfId="0" applyNumberFormat="1" applyBorder="1"/>
    <xf numFmtId="0" fontId="0" fillId="0" borderId="9" xfId="0" applyBorder="1"/>
    <xf numFmtId="0" fontId="0" fillId="0" borderId="10" xfId="0" applyBorder="1"/>
    <xf numFmtId="0" fontId="0" fillId="0" borderId="5" xfId="0" applyBorder="1"/>
    <xf numFmtId="0" fontId="0" fillId="0" borderId="6" xfId="0" applyBorder="1"/>
    <xf numFmtId="0" fontId="0" fillId="0" borderId="0" xfId="0" applyBorder="1"/>
    <xf numFmtId="0" fontId="0" fillId="0" borderId="0" xfId="0" pivotButton="1"/>
    <xf numFmtId="0" fontId="0" fillId="0" borderId="0" xfId="0" applyAlignment="1">
      <alignment horizontal="left"/>
    </xf>
    <xf numFmtId="0" fontId="0" fillId="0" borderId="0" xfId="0" applyNumberFormat="1"/>
    <xf numFmtId="0" fontId="3" fillId="5" borderId="6" xfId="0" applyFont="1" applyFill="1" applyBorder="1" applyAlignment="1">
      <alignment horizontal="center" vertic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0" fillId="6" borderId="1" xfId="0" applyFill="1" applyBorder="1" applyAlignment="1">
      <alignment horizontal="center"/>
    </xf>
    <xf numFmtId="0" fontId="3" fillId="6" borderId="1" xfId="0" applyFont="1" applyFill="1" applyBorder="1" applyAlignment="1">
      <alignment horizontal="center" vertical="center"/>
    </xf>
    <xf numFmtId="0" fontId="6" fillId="7" borderId="8" xfId="0" applyFont="1" applyFill="1" applyBorder="1"/>
    <xf numFmtId="0" fontId="7" fillId="0" borderId="3" xfId="0" applyFont="1" applyFill="1" applyBorder="1"/>
    <xf numFmtId="0" fontId="7" fillId="0" borderId="11" xfId="0" applyFont="1" applyFill="1" applyBorder="1"/>
    <xf numFmtId="0" fontId="7" fillId="0" borderId="4" xfId="0" applyFont="1" applyFill="1" applyBorder="1"/>
    <xf numFmtId="0" fontId="0" fillId="6" borderId="1" xfId="0" applyFill="1" applyBorder="1" applyAlignment="1">
      <alignment horizontal="center" vertical="center"/>
    </xf>
    <xf numFmtId="0" fontId="0" fillId="6" borderId="1" xfId="0" applyFill="1" applyBorder="1" applyAlignment="1">
      <alignment vertical="center"/>
    </xf>
    <xf numFmtId="0" fontId="0" fillId="6" borderId="1" xfId="0" applyFill="1" applyBorder="1" applyAlignment="1">
      <alignment vertical="top"/>
    </xf>
    <xf numFmtId="0" fontId="3" fillId="5" borderId="7" xfId="0" applyFont="1" applyFill="1" applyBorder="1" applyAlignment="1">
      <alignment horizontal="center" vertical="center"/>
    </xf>
    <xf numFmtId="0" fontId="3" fillId="5" borderId="5"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cellXfs>
  <cellStyles count="1">
    <cellStyle name="Normal" xfId="0" builtinId="0"/>
  </cellStyles>
  <dxfs count="31">
    <dxf>
      <font>
        <b/>
        <i val="0"/>
        <strike val="0"/>
        <condense val="0"/>
        <extend val="0"/>
        <outline val="0"/>
        <shadow val="0"/>
        <u val="none"/>
        <vertAlign val="baseline"/>
        <sz val="11"/>
        <color auto="1"/>
        <name val="Calibri"/>
        <scheme val="minor"/>
      </font>
      <fill>
        <patternFill patternType="none">
          <fgColor indexed="64"/>
          <bgColor indexed="65"/>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164" formatCode="&quot;£&quot;#,##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indexed="64"/>
          <bgColor theme="1"/>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indexed="64"/>
          <bgColor theme="1"/>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m" refreshedDate="44187.466122685182" createdVersion="6" refreshedVersion="6" minRefreshableVersion="3" recordCount="29">
  <cacheSource type="worksheet">
    <worksheetSource name="Table2"/>
  </cacheSource>
  <cacheFields count="7">
    <cacheField name="No" numFmtId="0">
      <sharedItems containsSemiMixedTypes="0" containsString="0" containsNumber="1" containsInteger="1" minValue="1" maxValue="30"/>
    </cacheField>
    <cacheField name="Item name" numFmtId="0">
      <sharedItems count="29">
        <s v="Sky"/>
        <s v="Ginn"/>
        <s v="Jim Bean"/>
        <s v="Jack Daniel's"/>
        <s v="Vodka"/>
        <s v="Rum"/>
        <s v="Jager"/>
        <s v="Rio"/>
        <s v="Monkey Shoulder"/>
        <s v="ABC"/>
        <s v="Tigar"/>
        <s v="Corona"/>
        <s v="Henniken"/>
        <s v="Tuborb"/>
        <s v="Black Label"/>
        <s v="Red Label"/>
        <s v="Gold Label"/>
        <s v="champagne"/>
        <s v="Beer"/>
        <s v="Hennessy"/>
        <s v="Rémy Martin"/>
        <s v="Bacardi"/>
        <s v="Jameson Irish Whiskey"/>
        <s v="Captain Morgan"/>
        <s v="Glenfiddich"/>
        <s v="Smirnoff"/>
        <s v="Johnnie Walker"/>
        <s v="Jose Cuervo"/>
        <s v="Tito's Vodka"/>
      </sharedItems>
    </cacheField>
    <cacheField name="Price" numFmtId="164">
      <sharedItems containsSemiMixedTypes="0" containsString="0" containsNumber="1" containsInteger="1" minValue="1000" maxValue="9800"/>
    </cacheField>
    <cacheField name="Quantity" numFmtId="0">
      <sharedItems containsSemiMixedTypes="0" containsString="0" containsNumber="1" containsInteger="1" minValue="1" maxValue="27"/>
    </cacheField>
    <cacheField name="Month" numFmtId="0">
      <sharedItems count="13">
        <s v="Dec"/>
        <s v="Jan"/>
        <s v="April"/>
        <s v="May"/>
        <s v="June"/>
        <s v="July"/>
        <s v="oct"/>
        <s v="Feb"/>
        <s v="Nov"/>
        <s v="Aug"/>
        <s v="March"/>
        <s v="Agt"/>
        <s v="Sept"/>
      </sharedItems>
    </cacheField>
    <cacheField name="Year" numFmtId="0">
      <sharedItems containsSemiMixedTypes="0" containsString="0" containsNumber="1" containsInteger="1" minValue="2020" maxValue="2024" count="5">
        <n v="2020"/>
        <n v="2021"/>
        <n v="2022"/>
        <n v="2023"/>
        <n v="2024"/>
      </sharedItems>
    </cacheField>
    <cacheField name="Category" numFmtId="0">
      <sharedItems count="1">
        <s v="Alcohol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
  <r>
    <n v="1"/>
    <x v="0"/>
    <n v="1000"/>
    <n v="9"/>
    <x v="0"/>
    <x v="0"/>
    <x v="0"/>
  </r>
  <r>
    <n v="2"/>
    <x v="1"/>
    <n v="1500"/>
    <n v="6"/>
    <x v="1"/>
    <x v="1"/>
    <x v="0"/>
  </r>
  <r>
    <n v="3"/>
    <x v="2"/>
    <n v="1200"/>
    <n v="20"/>
    <x v="2"/>
    <x v="1"/>
    <x v="0"/>
  </r>
  <r>
    <n v="4"/>
    <x v="3"/>
    <n v="2200"/>
    <n v="20"/>
    <x v="3"/>
    <x v="2"/>
    <x v="0"/>
  </r>
  <r>
    <n v="5"/>
    <x v="4"/>
    <n v="6500"/>
    <n v="11"/>
    <x v="0"/>
    <x v="0"/>
    <x v="0"/>
  </r>
  <r>
    <n v="6"/>
    <x v="5"/>
    <n v="3500"/>
    <n v="6"/>
    <x v="4"/>
    <x v="2"/>
    <x v="0"/>
  </r>
  <r>
    <n v="7"/>
    <x v="6"/>
    <n v="2400"/>
    <n v="20"/>
    <x v="5"/>
    <x v="2"/>
    <x v="0"/>
  </r>
  <r>
    <n v="8"/>
    <x v="7"/>
    <n v="6500"/>
    <n v="20"/>
    <x v="5"/>
    <x v="1"/>
    <x v="0"/>
  </r>
  <r>
    <n v="9"/>
    <x v="8"/>
    <n v="9800"/>
    <n v="12"/>
    <x v="6"/>
    <x v="2"/>
    <x v="0"/>
  </r>
  <r>
    <n v="10"/>
    <x v="9"/>
    <n v="6500"/>
    <n v="6"/>
    <x v="2"/>
    <x v="1"/>
    <x v="0"/>
  </r>
  <r>
    <n v="11"/>
    <x v="10"/>
    <n v="3500"/>
    <n v="20"/>
    <x v="7"/>
    <x v="2"/>
    <x v="0"/>
  </r>
  <r>
    <n v="12"/>
    <x v="11"/>
    <n v="1400"/>
    <n v="20"/>
    <x v="8"/>
    <x v="1"/>
    <x v="0"/>
  </r>
  <r>
    <n v="13"/>
    <x v="12"/>
    <n v="1700"/>
    <n v="11"/>
    <x v="5"/>
    <x v="2"/>
    <x v="0"/>
  </r>
  <r>
    <n v="14"/>
    <x v="13"/>
    <n v="1900"/>
    <n v="7"/>
    <x v="9"/>
    <x v="2"/>
    <x v="0"/>
  </r>
  <r>
    <n v="15"/>
    <x v="14"/>
    <n v="2400"/>
    <n v="20"/>
    <x v="0"/>
    <x v="2"/>
    <x v="0"/>
  </r>
  <r>
    <n v="16"/>
    <x v="15"/>
    <n v="1600"/>
    <n v="20"/>
    <x v="10"/>
    <x v="1"/>
    <x v="0"/>
  </r>
  <r>
    <n v="17"/>
    <x v="16"/>
    <n v="5500"/>
    <n v="12"/>
    <x v="3"/>
    <x v="3"/>
    <x v="0"/>
  </r>
  <r>
    <n v="18"/>
    <x v="17"/>
    <n v="6400"/>
    <n v="20"/>
    <x v="11"/>
    <x v="1"/>
    <x v="0"/>
  </r>
  <r>
    <n v="19"/>
    <x v="18"/>
    <n v="8500"/>
    <n v="20"/>
    <x v="12"/>
    <x v="4"/>
    <x v="0"/>
  </r>
  <r>
    <n v="20"/>
    <x v="19"/>
    <n v="7500"/>
    <n v="16"/>
    <x v="0"/>
    <x v="3"/>
    <x v="0"/>
  </r>
  <r>
    <n v="21"/>
    <x v="20"/>
    <n v="9400"/>
    <n v="8"/>
    <x v="1"/>
    <x v="2"/>
    <x v="0"/>
  </r>
  <r>
    <n v="22"/>
    <x v="21"/>
    <n v="6800"/>
    <n v="20"/>
    <x v="9"/>
    <x v="1"/>
    <x v="0"/>
  </r>
  <r>
    <n v="23"/>
    <x v="22"/>
    <n v="1700"/>
    <n v="20"/>
    <x v="8"/>
    <x v="3"/>
    <x v="0"/>
  </r>
  <r>
    <n v="24"/>
    <x v="23"/>
    <n v="6400"/>
    <n v="27"/>
    <x v="6"/>
    <x v="1"/>
    <x v="0"/>
  </r>
  <r>
    <n v="25"/>
    <x v="24"/>
    <n v="8400"/>
    <n v="12"/>
    <x v="1"/>
    <x v="4"/>
    <x v="0"/>
  </r>
  <r>
    <n v="26"/>
    <x v="25"/>
    <n v="9600"/>
    <n v="20"/>
    <x v="0"/>
    <x v="0"/>
    <x v="0"/>
  </r>
  <r>
    <n v="27"/>
    <x v="26"/>
    <n v="7100"/>
    <n v="20"/>
    <x v="8"/>
    <x v="1"/>
    <x v="0"/>
  </r>
  <r>
    <n v="28"/>
    <x v="27"/>
    <n v="8300"/>
    <n v="1"/>
    <x v="9"/>
    <x v="3"/>
    <x v="0"/>
  </r>
  <r>
    <n v="30"/>
    <x v="28"/>
    <n v="7600"/>
    <n v="3"/>
    <x v="4"/>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C35" firstHeaderRow="1" firstDataRow="2" firstDataCol="1" rowPageCount="2" colPageCount="1"/>
  <pivotFields count="7">
    <pivotField showAll="0"/>
    <pivotField axis="axisRow" showAll="0">
      <items count="30">
        <item x="9"/>
        <item x="21"/>
        <item x="18"/>
        <item x="14"/>
        <item x="23"/>
        <item x="17"/>
        <item x="11"/>
        <item x="1"/>
        <item x="24"/>
        <item x="16"/>
        <item x="19"/>
        <item x="12"/>
        <item x="3"/>
        <item x="6"/>
        <item x="22"/>
        <item x="2"/>
        <item x="26"/>
        <item x="27"/>
        <item x="8"/>
        <item x="15"/>
        <item x="20"/>
        <item x="7"/>
        <item x="5"/>
        <item x="0"/>
        <item x="25"/>
        <item x="10"/>
        <item x="28"/>
        <item x="13"/>
        <item x="4"/>
        <item t="default"/>
      </items>
    </pivotField>
    <pivotField numFmtId="164" showAll="0"/>
    <pivotField dataField="1" showAll="0"/>
    <pivotField axis="axisPage" showAll="0">
      <items count="14">
        <item x="10"/>
        <item x="2"/>
        <item x="1"/>
        <item x="7"/>
        <item x="3"/>
        <item x="9"/>
        <item x="4"/>
        <item x="5"/>
        <item x="6"/>
        <item x="8"/>
        <item x="0"/>
        <item x="11"/>
        <item x="12"/>
        <item t="default"/>
      </items>
    </pivotField>
    <pivotField axis="axisPage" showAll="0">
      <items count="6">
        <item x="0"/>
        <item x="1"/>
        <item x="2"/>
        <item x="3"/>
        <item x="4"/>
        <item t="default"/>
      </items>
    </pivotField>
    <pivotField axis="axisCol" showAll="0">
      <items count="2">
        <item x="0"/>
        <item t="default"/>
      </items>
    </pivotField>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6"/>
  </colFields>
  <colItems count="2">
    <i>
      <x/>
    </i>
    <i t="grand">
      <x/>
    </i>
  </colItems>
  <pageFields count="2">
    <pageField fld="4" hier="-1"/>
    <pageField fld="5" hier="-1"/>
  </pageFields>
  <dataFields count="1">
    <dataField name="Sum of Quantit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34" firstHeaderRow="1" firstDataRow="1" firstDataCol="1" rowPageCount="2" colPageCount="1"/>
  <pivotFields count="7">
    <pivotField showAll="0"/>
    <pivotField axis="axisRow" showAll="0">
      <items count="30">
        <item x="9"/>
        <item x="21"/>
        <item x="18"/>
        <item x="14"/>
        <item x="23"/>
        <item x="17"/>
        <item x="11"/>
        <item x="1"/>
        <item x="24"/>
        <item x="16"/>
        <item x="19"/>
        <item x="12"/>
        <item x="3"/>
        <item x="6"/>
        <item x="22"/>
        <item x="2"/>
        <item x="26"/>
        <item x="27"/>
        <item x="8"/>
        <item x="15"/>
        <item x="20"/>
        <item x="7"/>
        <item x="5"/>
        <item x="0"/>
        <item x="25"/>
        <item x="10"/>
        <item x="28"/>
        <item x="13"/>
        <item x="4"/>
        <item t="default"/>
      </items>
    </pivotField>
    <pivotField numFmtId="164" showAll="0"/>
    <pivotField dataField="1" showAll="0"/>
    <pivotField axis="axisPage" showAll="0">
      <items count="14">
        <item x="10"/>
        <item x="2"/>
        <item x="1"/>
        <item x="7"/>
        <item x="3"/>
        <item x="9"/>
        <item x="4"/>
        <item x="5"/>
        <item x="6"/>
        <item x="8"/>
        <item x="0"/>
        <item x="11"/>
        <item x="12"/>
        <item t="default"/>
      </items>
    </pivotField>
    <pivotField axis="axisPage" showAll="0">
      <items count="6">
        <item x="0"/>
        <item x="1"/>
        <item x="2"/>
        <item x="3"/>
        <item x="4"/>
        <item t="default"/>
      </items>
    </pivotField>
    <pivotField showAll="0">
      <items count="2">
        <item x="0"/>
        <item t="default"/>
      </items>
    </pivotField>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2">
    <pageField fld="4" hier="-1"/>
    <pageField fld="5" hier="-1"/>
  </pageFields>
  <dataFields count="1">
    <dataField name="Sum of Quantit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B4:H33" totalsRowShown="0" headerRowDxfId="30" headerRowBorderDxfId="29" tableBorderDxfId="28" totalsRowBorderDxfId="27">
  <tableColumns count="7">
    <tableColumn id="1" name="No" dataDxfId="26"/>
    <tableColumn id="2" name="Item name" dataDxfId="25"/>
    <tableColumn id="3" name="Price" dataDxfId="24"/>
    <tableColumn id="4" name="Quantity" dataDxfId="23"/>
    <tableColumn id="5" name="Month" dataDxfId="22"/>
    <tableColumn id="6" name="Year" dataDxfId="21"/>
    <tableColumn id="7" name="Category" dataDxfId="20"/>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5:I32" totalsRowShown="0" headerRowDxfId="19" headerRowBorderDxfId="18" tableBorderDxfId="17" totalsRowBorderDxfId="16">
  <autoFilter ref="C5:I32"/>
  <tableColumns count="7">
    <tableColumn id="1" name="No" dataDxfId="15"/>
    <tableColumn id="2" name="Item name" dataDxfId="10"/>
    <tableColumn id="3" name="Price" dataDxfId="9"/>
    <tableColumn id="4" name="Quantity" dataDxfId="14"/>
    <tableColumn id="5" name="Supplier Name" dataDxfId="13"/>
    <tableColumn id="6" name="Month" dataDxfId="12"/>
    <tableColumn id="7" name="Year" dataDxfId="11"/>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A3:E27" totalsRowShown="0" headerRowDxfId="0" headerRowBorderDxfId="7" tableBorderDxfId="8" totalsRowBorderDxfId="6">
  <autoFilter ref="A3:E27"/>
  <tableColumns count="5">
    <tableColumn id="1" name="No." dataDxfId="5"/>
    <tableColumn id="2" name="Item" dataDxfId="4"/>
    <tableColumn id="3" name="In Stock" dataDxfId="3">
      <calculatedColumnFormula>SUMIF('Task2(purchasing)'!D6:D29,'Task2 (balance)'!B4,'Task2(purchasing)'!F6:F29)</calculatedColumnFormula>
    </tableColumn>
    <tableColumn id="4" name="Out Stock" dataDxfId="2">
      <calculatedColumnFormula>SUMIF(Table2[Item name],'Task2 (balance)'!B4,Table2[Quantity])</calculatedColumnFormula>
    </tableColumn>
    <tableColumn id="5" name="Balance" dataDxfId="1">
      <calculatedColumnFormula>C4-D4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G29"/>
  <sheetViews>
    <sheetView tabSelected="1" zoomScale="28" zoomScaleNormal="28" workbookViewId="0">
      <selection activeCell="B6" sqref="B6"/>
    </sheetView>
  </sheetViews>
  <sheetFormatPr defaultRowHeight="15" x14ac:dyDescent="0.25"/>
  <cols>
    <col min="1" max="1" width="19.28515625" customWidth="1"/>
    <col min="2" max="2" width="12.5703125" customWidth="1"/>
    <col min="3" max="3" width="6.5703125" customWidth="1"/>
    <col min="4" max="4" width="10.28515625" customWidth="1"/>
    <col min="5" max="5" width="17.42578125" customWidth="1"/>
    <col min="6" max="6" width="71.140625" customWidth="1"/>
    <col min="7" max="7" width="227.28515625" customWidth="1"/>
  </cols>
  <sheetData>
    <row r="2" spans="4:7" ht="15" customHeight="1" x14ac:dyDescent="0.25">
      <c r="D2" s="27" t="s">
        <v>0</v>
      </c>
      <c r="E2" s="39"/>
      <c r="F2" s="39"/>
      <c r="G2" s="40"/>
    </row>
    <row r="3" spans="4:7" x14ac:dyDescent="0.25">
      <c r="D3" s="41"/>
      <c r="E3" s="42"/>
      <c r="F3" s="42"/>
      <c r="G3" s="43"/>
    </row>
    <row r="4" spans="4:7" s="3" customFormat="1" x14ac:dyDescent="0.25">
      <c r="D4" s="4" t="s">
        <v>13</v>
      </c>
      <c r="E4" s="4" t="s">
        <v>1</v>
      </c>
      <c r="F4" s="4" t="s">
        <v>2</v>
      </c>
      <c r="G4" s="4" t="s">
        <v>99</v>
      </c>
    </row>
    <row r="5" spans="4:7" x14ac:dyDescent="0.25">
      <c r="D5" s="5">
        <v>1</v>
      </c>
      <c r="E5" s="5" t="s">
        <v>3</v>
      </c>
      <c r="F5" s="8" t="s">
        <v>8</v>
      </c>
      <c r="G5" s="36" t="s">
        <v>100</v>
      </c>
    </row>
    <row r="6" spans="4:7" s="1" customFormat="1" ht="27" customHeight="1" x14ac:dyDescent="0.25">
      <c r="D6" s="6">
        <v>2</v>
      </c>
      <c r="E6" s="6" t="s">
        <v>4</v>
      </c>
      <c r="F6" s="9" t="s">
        <v>9</v>
      </c>
      <c r="G6" s="37" t="s">
        <v>101</v>
      </c>
    </row>
    <row r="7" spans="4:7" s="1" customFormat="1" ht="30" x14ac:dyDescent="0.25">
      <c r="D7" s="6">
        <v>3</v>
      </c>
      <c r="E7" s="6" t="s">
        <v>5</v>
      </c>
      <c r="F7" s="9" t="s">
        <v>10</v>
      </c>
      <c r="G7" s="37" t="s">
        <v>102</v>
      </c>
    </row>
    <row r="8" spans="4:7" s="2" customFormat="1" ht="28.5" customHeight="1" x14ac:dyDescent="0.25">
      <c r="D8" s="7">
        <v>4</v>
      </c>
      <c r="E8" s="7" t="s">
        <v>6</v>
      </c>
      <c r="F8" s="10" t="s">
        <v>19</v>
      </c>
      <c r="G8" s="38" t="s">
        <v>103</v>
      </c>
    </row>
    <row r="9" spans="4:7" ht="30" x14ac:dyDescent="0.25">
      <c r="D9" s="5">
        <v>5</v>
      </c>
      <c r="E9" s="5" t="s">
        <v>7</v>
      </c>
      <c r="F9" s="10" t="s">
        <v>20</v>
      </c>
      <c r="G9" s="37" t="s">
        <v>104</v>
      </c>
    </row>
    <row r="10" spans="4:7" x14ac:dyDescent="0.25">
      <c r="D10" s="5">
        <v>6</v>
      </c>
      <c r="E10" s="5" t="s">
        <v>25</v>
      </c>
      <c r="F10" s="8" t="s">
        <v>11</v>
      </c>
      <c r="G10" s="37" t="s">
        <v>105</v>
      </c>
    </row>
    <row r="13" spans="4:7" ht="18.75" x14ac:dyDescent="0.3">
      <c r="D13" s="28" t="s">
        <v>12</v>
      </c>
      <c r="E13" s="28"/>
      <c r="F13" s="28"/>
    </row>
    <row r="14" spans="4:7" x14ac:dyDescent="0.25">
      <c r="D14" s="4" t="s">
        <v>13</v>
      </c>
      <c r="E14" s="4" t="s">
        <v>14</v>
      </c>
      <c r="F14" s="4" t="s">
        <v>2</v>
      </c>
    </row>
    <row r="15" spans="4:7" x14ac:dyDescent="0.25">
      <c r="D15" s="5">
        <v>1</v>
      </c>
      <c r="E15" s="5" t="s">
        <v>3</v>
      </c>
      <c r="F15" s="8" t="s">
        <v>22</v>
      </c>
    </row>
    <row r="16" spans="4:7" s="1" customFormat="1" ht="45" x14ac:dyDescent="0.25">
      <c r="D16" s="6">
        <v>2</v>
      </c>
      <c r="E16" s="6" t="s">
        <v>4</v>
      </c>
      <c r="F16" s="9" t="s">
        <v>21</v>
      </c>
    </row>
    <row r="17" spans="4:6" s="1" customFormat="1" ht="30" x14ac:dyDescent="0.25">
      <c r="D17" s="6">
        <v>3</v>
      </c>
      <c r="E17" s="6" t="s">
        <v>5</v>
      </c>
      <c r="F17" s="9" t="s">
        <v>10</v>
      </c>
    </row>
    <row r="18" spans="4:6" x14ac:dyDescent="0.25">
      <c r="D18" s="5">
        <v>4</v>
      </c>
      <c r="E18" s="5" t="s">
        <v>15</v>
      </c>
      <c r="F18" s="8" t="s">
        <v>16</v>
      </c>
    </row>
    <row r="19" spans="4:6" s="1" customFormat="1" ht="30" x14ac:dyDescent="0.25">
      <c r="D19" s="6">
        <v>5</v>
      </c>
      <c r="E19" s="6" t="s">
        <v>6</v>
      </c>
      <c r="F19" s="9" t="s">
        <v>17</v>
      </c>
    </row>
    <row r="20" spans="4:6" s="1" customFormat="1" ht="30" x14ac:dyDescent="0.25">
      <c r="D20" s="6">
        <v>6</v>
      </c>
      <c r="E20" s="6" t="s">
        <v>7</v>
      </c>
      <c r="F20" s="9" t="s">
        <v>18</v>
      </c>
    </row>
    <row r="22" spans="4:6" ht="18.75" x14ac:dyDescent="0.3">
      <c r="D22" s="28" t="s">
        <v>23</v>
      </c>
      <c r="E22" s="28"/>
      <c r="F22" s="28"/>
    </row>
    <row r="23" spans="4:6" x14ac:dyDescent="0.25">
      <c r="D23" s="4" t="s">
        <v>13</v>
      </c>
      <c r="E23" s="4" t="s">
        <v>14</v>
      </c>
      <c r="F23" s="4" t="s">
        <v>2</v>
      </c>
    </row>
    <row r="24" spans="4:6" x14ac:dyDescent="0.25">
      <c r="D24" s="5">
        <v>1</v>
      </c>
      <c r="E24" s="5" t="s">
        <v>77</v>
      </c>
      <c r="F24" s="8" t="s">
        <v>85</v>
      </c>
    </row>
    <row r="25" spans="4:6" x14ac:dyDescent="0.25">
      <c r="D25" s="5">
        <v>2</v>
      </c>
      <c r="E25" s="5" t="s">
        <v>78</v>
      </c>
      <c r="F25" s="8" t="s">
        <v>84</v>
      </c>
    </row>
    <row r="26" spans="4:6" x14ac:dyDescent="0.25">
      <c r="D26" s="5">
        <v>3</v>
      </c>
      <c r="E26" s="5" t="s">
        <v>79</v>
      </c>
      <c r="F26" s="8" t="s">
        <v>83</v>
      </c>
    </row>
    <row r="27" spans="4:6" s="1" customFormat="1" ht="30" x14ac:dyDescent="0.25">
      <c r="D27" s="6">
        <v>4</v>
      </c>
      <c r="E27" s="6" t="s">
        <v>80</v>
      </c>
      <c r="F27" s="9" t="s">
        <v>81</v>
      </c>
    </row>
    <row r="28" spans="4:6" s="1" customFormat="1" ht="30" x14ac:dyDescent="0.25">
      <c r="D28" s="6">
        <v>5</v>
      </c>
      <c r="E28" s="6" t="s">
        <v>7</v>
      </c>
      <c r="F28" s="9" t="s">
        <v>82</v>
      </c>
    </row>
    <row r="29" spans="4:6" s="23" customFormat="1" x14ac:dyDescent="0.25"/>
  </sheetData>
  <mergeCells count="3">
    <mergeCell ref="D13:F13"/>
    <mergeCell ref="D22:F22"/>
    <mergeCell ref="D2: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election activeCell="J16" sqref="J16"/>
    </sheetView>
  </sheetViews>
  <sheetFormatPr defaultRowHeight="15" x14ac:dyDescent="0.25"/>
  <cols>
    <col min="1" max="1" width="21.42578125" bestFit="1" customWidth="1"/>
    <col min="2" max="2" width="16.28515625" bestFit="1" customWidth="1"/>
    <col min="3" max="3" width="11.28515625" bestFit="1" customWidth="1"/>
  </cols>
  <sheetData>
    <row r="1" spans="1:3" x14ac:dyDescent="0.25">
      <c r="A1" s="24" t="s">
        <v>6</v>
      </c>
      <c r="B1" t="s">
        <v>89</v>
      </c>
    </row>
    <row r="2" spans="1:3" x14ac:dyDescent="0.25">
      <c r="A2" s="24" t="s">
        <v>7</v>
      </c>
      <c r="B2" t="s">
        <v>89</v>
      </c>
    </row>
    <row r="4" spans="1:3" x14ac:dyDescent="0.25">
      <c r="A4" s="24" t="s">
        <v>88</v>
      </c>
      <c r="B4" s="24" t="s">
        <v>90</v>
      </c>
    </row>
    <row r="5" spans="1:3" x14ac:dyDescent="0.25">
      <c r="A5" s="24" t="s">
        <v>86</v>
      </c>
      <c r="B5" t="s">
        <v>69</v>
      </c>
      <c r="C5" t="s">
        <v>87</v>
      </c>
    </row>
    <row r="6" spans="1:3" x14ac:dyDescent="0.25">
      <c r="A6" s="25" t="s">
        <v>34</v>
      </c>
      <c r="B6" s="26">
        <v>6</v>
      </c>
      <c r="C6" s="26">
        <v>6</v>
      </c>
    </row>
    <row r="7" spans="1:3" x14ac:dyDescent="0.25">
      <c r="A7" s="25" t="s">
        <v>46</v>
      </c>
      <c r="B7" s="26">
        <v>20</v>
      </c>
      <c r="C7" s="26">
        <v>20</v>
      </c>
    </row>
    <row r="8" spans="1:3" x14ac:dyDescent="0.25">
      <c r="A8" s="25" t="s">
        <v>43</v>
      </c>
      <c r="B8" s="26">
        <v>20</v>
      </c>
      <c r="C8" s="26">
        <v>20</v>
      </c>
    </row>
    <row r="9" spans="1:3" x14ac:dyDescent="0.25">
      <c r="A9" s="25" t="s">
        <v>39</v>
      </c>
      <c r="B9" s="26">
        <v>20</v>
      </c>
      <c r="C9" s="26">
        <v>20</v>
      </c>
    </row>
    <row r="10" spans="1:3" x14ac:dyDescent="0.25">
      <c r="A10" s="25" t="s">
        <v>49</v>
      </c>
      <c r="B10" s="26">
        <v>27</v>
      </c>
      <c r="C10" s="26">
        <v>27</v>
      </c>
    </row>
    <row r="11" spans="1:3" x14ac:dyDescent="0.25">
      <c r="A11" s="25" t="s">
        <v>42</v>
      </c>
      <c r="B11" s="26">
        <v>20</v>
      </c>
      <c r="C11" s="26">
        <v>20</v>
      </c>
    </row>
    <row r="12" spans="1:3" x14ac:dyDescent="0.25">
      <c r="A12" s="25" t="s">
        <v>36</v>
      </c>
      <c r="B12" s="26">
        <v>20</v>
      </c>
      <c r="C12" s="26">
        <v>20</v>
      </c>
    </row>
    <row r="13" spans="1:3" x14ac:dyDescent="0.25">
      <c r="A13" s="25" t="s">
        <v>27</v>
      </c>
      <c r="B13" s="26">
        <v>6</v>
      </c>
      <c r="C13" s="26">
        <v>6</v>
      </c>
    </row>
    <row r="14" spans="1:3" x14ac:dyDescent="0.25">
      <c r="A14" s="25" t="s">
        <v>50</v>
      </c>
      <c r="B14" s="26">
        <v>12</v>
      </c>
      <c r="C14" s="26">
        <v>12</v>
      </c>
    </row>
    <row r="15" spans="1:3" x14ac:dyDescent="0.25">
      <c r="A15" s="25" t="s">
        <v>41</v>
      </c>
      <c r="B15" s="26">
        <v>12</v>
      </c>
      <c r="C15" s="26">
        <v>12</v>
      </c>
    </row>
    <row r="16" spans="1:3" x14ac:dyDescent="0.25">
      <c r="A16" s="25" t="s">
        <v>45</v>
      </c>
      <c r="B16" s="26">
        <v>16</v>
      </c>
      <c r="C16" s="26">
        <v>16</v>
      </c>
    </row>
    <row r="17" spans="1:3" x14ac:dyDescent="0.25">
      <c r="A17" s="25" t="s">
        <v>37</v>
      </c>
      <c r="B17" s="26">
        <v>11</v>
      </c>
      <c r="C17" s="26">
        <v>11</v>
      </c>
    </row>
    <row r="18" spans="1:3" x14ac:dyDescent="0.25">
      <c r="A18" s="25" t="s">
        <v>47</v>
      </c>
      <c r="B18" s="26">
        <v>20</v>
      </c>
      <c r="C18" s="26">
        <v>20</v>
      </c>
    </row>
    <row r="19" spans="1:3" x14ac:dyDescent="0.25">
      <c r="A19" s="25" t="s">
        <v>31</v>
      </c>
      <c r="B19" s="26">
        <v>20</v>
      </c>
      <c r="C19" s="26">
        <v>20</v>
      </c>
    </row>
    <row r="20" spans="1:3" x14ac:dyDescent="0.25">
      <c r="A20" s="25" t="s">
        <v>48</v>
      </c>
      <c r="B20" s="26">
        <v>20</v>
      </c>
      <c r="C20" s="26">
        <v>20</v>
      </c>
    </row>
    <row r="21" spans="1:3" x14ac:dyDescent="0.25">
      <c r="A21" s="25" t="s">
        <v>28</v>
      </c>
      <c r="B21" s="26">
        <v>20</v>
      </c>
      <c r="C21" s="26">
        <v>20</v>
      </c>
    </row>
    <row r="22" spans="1:3" x14ac:dyDescent="0.25">
      <c r="A22" s="25" t="s">
        <v>52</v>
      </c>
      <c r="B22" s="26">
        <v>20</v>
      </c>
      <c r="C22" s="26">
        <v>20</v>
      </c>
    </row>
    <row r="23" spans="1:3" x14ac:dyDescent="0.25">
      <c r="A23" s="25" t="s">
        <v>53</v>
      </c>
      <c r="B23" s="26">
        <v>1</v>
      </c>
      <c r="C23" s="26">
        <v>1</v>
      </c>
    </row>
    <row r="24" spans="1:3" x14ac:dyDescent="0.25">
      <c r="A24" s="25" t="s">
        <v>33</v>
      </c>
      <c r="B24" s="26">
        <v>12</v>
      </c>
      <c r="C24" s="26">
        <v>12</v>
      </c>
    </row>
    <row r="25" spans="1:3" x14ac:dyDescent="0.25">
      <c r="A25" s="25" t="s">
        <v>40</v>
      </c>
      <c r="B25" s="26">
        <v>20</v>
      </c>
      <c r="C25" s="26">
        <v>20</v>
      </c>
    </row>
    <row r="26" spans="1:3" x14ac:dyDescent="0.25">
      <c r="A26" s="25" t="s">
        <v>44</v>
      </c>
      <c r="B26" s="26">
        <v>8</v>
      </c>
      <c r="C26" s="26">
        <v>8</v>
      </c>
    </row>
    <row r="27" spans="1:3" x14ac:dyDescent="0.25">
      <c r="A27" s="25" t="s">
        <v>32</v>
      </c>
      <c r="B27" s="26">
        <v>20</v>
      </c>
      <c r="C27" s="26">
        <v>20</v>
      </c>
    </row>
    <row r="28" spans="1:3" x14ac:dyDescent="0.25">
      <c r="A28" s="25" t="s">
        <v>30</v>
      </c>
      <c r="B28" s="26">
        <v>6</v>
      </c>
      <c r="C28" s="26">
        <v>6</v>
      </c>
    </row>
    <row r="29" spans="1:3" x14ac:dyDescent="0.25">
      <c r="A29" s="25" t="s">
        <v>26</v>
      </c>
      <c r="B29" s="26">
        <v>9</v>
      </c>
      <c r="C29" s="26">
        <v>9</v>
      </c>
    </row>
    <row r="30" spans="1:3" x14ac:dyDescent="0.25">
      <c r="A30" s="25" t="s">
        <v>51</v>
      </c>
      <c r="B30" s="26">
        <v>20</v>
      </c>
      <c r="C30" s="26">
        <v>20</v>
      </c>
    </row>
    <row r="31" spans="1:3" x14ac:dyDescent="0.25">
      <c r="A31" s="25" t="s">
        <v>35</v>
      </c>
      <c r="B31" s="26">
        <v>20</v>
      </c>
      <c r="C31" s="26">
        <v>20</v>
      </c>
    </row>
    <row r="32" spans="1:3" x14ac:dyDescent="0.25">
      <c r="A32" s="25" t="s">
        <v>54</v>
      </c>
      <c r="B32" s="26">
        <v>3</v>
      </c>
      <c r="C32" s="26">
        <v>3</v>
      </c>
    </row>
    <row r="33" spans="1:3" x14ac:dyDescent="0.25">
      <c r="A33" s="25" t="s">
        <v>38</v>
      </c>
      <c r="B33" s="26">
        <v>7</v>
      </c>
      <c r="C33" s="26">
        <v>7</v>
      </c>
    </row>
    <row r="34" spans="1:3" x14ac:dyDescent="0.25">
      <c r="A34" s="25" t="s">
        <v>29</v>
      </c>
      <c r="B34" s="26">
        <v>11</v>
      </c>
      <c r="C34" s="26">
        <v>11</v>
      </c>
    </row>
    <row r="35" spans="1:3" x14ac:dyDescent="0.25">
      <c r="A35" s="25" t="s">
        <v>87</v>
      </c>
      <c r="B35" s="26">
        <v>427</v>
      </c>
      <c r="C35" s="26">
        <v>427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7"/>
  <sheetViews>
    <sheetView topLeftCell="A4" zoomScale="80" zoomScaleNormal="80" workbookViewId="0">
      <selection activeCell="K9" sqref="K9:K32"/>
    </sheetView>
  </sheetViews>
  <sheetFormatPr defaultRowHeight="15" x14ac:dyDescent="0.25"/>
  <cols>
    <col min="3" max="3" width="27" customWidth="1"/>
    <col min="4" max="4" width="10.28515625" style="12" bestFit="1" customWidth="1"/>
    <col min="5" max="5" width="10.85546875" customWidth="1"/>
    <col min="8" max="8" width="13" customWidth="1"/>
  </cols>
  <sheetData>
    <row r="1" spans="2:11" ht="18.75" x14ac:dyDescent="0.25">
      <c r="B1" s="14"/>
      <c r="C1" s="14"/>
      <c r="D1" s="14"/>
      <c r="E1" s="14"/>
      <c r="F1" s="14"/>
      <c r="G1" s="14"/>
      <c r="H1" s="14"/>
    </row>
    <row r="3" spans="2:11" ht="18.75" x14ac:dyDescent="0.3">
      <c r="B3" s="29" t="s">
        <v>70</v>
      </c>
      <c r="C3" s="30"/>
      <c r="D3" s="30"/>
      <c r="E3" s="30"/>
      <c r="F3" s="30"/>
      <c r="G3" s="30"/>
      <c r="H3" s="30"/>
    </row>
    <row r="4" spans="2:11" x14ac:dyDescent="0.25">
      <c r="B4" s="15" t="s">
        <v>13</v>
      </c>
      <c r="C4" s="15" t="s">
        <v>3</v>
      </c>
      <c r="D4" s="16" t="s">
        <v>4</v>
      </c>
      <c r="E4" s="15" t="s">
        <v>5</v>
      </c>
      <c r="F4" s="15" t="s">
        <v>6</v>
      </c>
      <c r="G4" s="15" t="s">
        <v>7</v>
      </c>
      <c r="H4" s="15" t="s">
        <v>24</v>
      </c>
    </row>
    <row r="5" spans="2:11" x14ac:dyDescent="0.25">
      <c r="B5" s="11">
        <v>1</v>
      </c>
      <c r="C5" s="11" t="s">
        <v>26</v>
      </c>
      <c r="D5" s="13">
        <v>1000</v>
      </c>
      <c r="E5" s="11">
        <v>9</v>
      </c>
      <c r="F5" s="11" t="s">
        <v>55</v>
      </c>
      <c r="G5" s="11">
        <v>2020</v>
      </c>
      <c r="H5" s="11" t="s">
        <v>69</v>
      </c>
    </row>
    <row r="6" spans="2:11" x14ac:dyDescent="0.25">
      <c r="B6" s="11">
        <v>2</v>
      </c>
      <c r="C6" s="11" t="s">
        <v>27</v>
      </c>
      <c r="D6" s="13">
        <v>1500</v>
      </c>
      <c r="E6" s="11">
        <v>6</v>
      </c>
      <c r="F6" s="11" t="s">
        <v>56</v>
      </c>
      <c r="G6" s="11">
        <v>2021</v>
      </c>
      <c r="H6" s="11" t="s">
        <v>69</v>
      </c>
    </row>
    <row r="7" spans="2:11" x14ac:dyDescent="0.25">
      <c r="B7" s="11">
        <v>3</v>
      </c>
      <c r="C7" s="11" t="s">
        <v>28</v>
      </c>
      <c r="D7" s="13">
        <v>1200</v>
      </c>
      <c r="E7" s="11">
        <v>20</v>
      </c>
      <c r="F7" s="11" t="s">
        <v>57</v>
      </c>
      <c r="G7" s="11">
        <v>2021</v>
      </c>
      <c r="H7" s="11" t="s">
        <v>69</v>
      </c>
    </row>
    <row r="8" spans="2:11" x14ac:dyDescent="0.25">
      <c r="B8" s="11">
        <v>4</v>
      </c>
      <c r="C8" s="11" t="s">
        <v>47</v>
      </c>
      <c r="D8" s="13">
        <v>2200</v>
      </c>
      <c r="E8" s="11">
        <v>20</v>
      </c>
      <c r="F8" s="11" t="s">
        <v>58</v>
      </c>
      <c r="G8" s="11">
        <v>2022</v>
      </c>
      <c r="H8" s="11" t="s">
        <v>69</v>
      </c>
    </row>
    <row r="9" spans="2:11" x14ac:dyDescent="0.25">
      <c r="B9" s="11">
        <v>5</v>
      </c>
      <c r="C9" s="11" t="s">
        <v>29</v>
      </c>
      <c r="D9" s="13">
        <v>6500</v>
      </c>
      <c r="E9" s="11">
        <v>11</v>
      </c>
      <c r="F9" s="11" t="s">
        <v>55</v>
      </c>
      <c r="G9" s="11">
        <v>2020</v>
      </c>
      <c r="H9" s="11" t="s">
        <v>69</v>
      </c>
      <c r="K9" s="11" t="s">
        <v>26</v>
      </c>
    </row>
    <row r="10" spans="2:11" x14ac:dyDescent="0.25">
      <c r="B10" s="11">
        <v>6</v>
      </c>
      <c r="C10" s="11" t="s">
        <v>30</v>
      </c>
      <c r="D10" s="13">
        <v>3500</v>
      </c>
      <c r="E10" s="11">
        <v>6</v>
      </c>
      <c r="F10" s="11" t="s">
        <v>59</v>
      </c>
      <c r="G10" s="11">
        <v>2022</v>
      </c>
      <c r="H10" s="11" t="s">
        <v>69</v>
      </c>
      <c r="K10" s="11" t="s">
        <v>27</v>
      </c>
    </row>
    <row r="11" spans="2:11" x14ac:dyDescent="0.25">
      <c r="B11" s="11">
        <v>7</v>
      </c>
      <c r="C11" s="11" t="s">
        <v>31</v>
      </c>
      <c r="D11" s="13">
        <v>2400</v>
      </c>
      <c r="E11" s="11">
        <v>20</v>
      </c>
      <c r="F11" s="11" t="s">
        <v>60</v>
      </c>
      <c r="G11" s="11">
        <v>2022</v>
      </c>
      <c r="H11" s="11" t="s">
        <v>69</v>
      </c>
      <c r="K11" s="11" t="s">
        <v>28</v>
      </c>
    </row>
    <row r="12" spans="2:11" x14ac:dyDescent="0.25">
      <c r="B12" s="11">
        <v>8</v>
      </c>
      <c r="C12" s="11" t="s">
        <v>32</v>
      </c>
      <c r="D12" s="13">
        <v>6500</v>
      </c>
      <c r="E12" s="11">
        <v>20</v>
      </c>
      <c r="F12" s="11" t="s">
        <v>60</v>
      </c>
      <c r="G12" s="11">
        <v>2021</v>
      </c>
      <c r="H12" s="11" t="s">
        <v>69</v>
      </c>
      <c r="K12" s="11" t="s">
        <v>47</v>
      </c>
    </row>
    <row r="13" spans="2:11" x14ac:dyDescent="0.25">
      <c r="B13" s="11">
        <v>9</v>
      </c>
      <c r="C13" s="11" t="s">
        <v>33</v>
      </c>
      <c r="D13" s="13">
        <v>9800</v>
      </c>
      <c r="E13" s="11">
        <v>12</v>
      </c>
      <c r="F13" s="11" t="s">
        <v>61</v>
      </c>
      <c r="G13" s="11">
        <v>2022</v>
      </c>
      <c r="H13" s="11" t="s">
        <v>69</v>
      </c>
      <c r="K13" s="11" t="s">
        <v>29</v>
      </c>
    </row>
    <row r="14" spans="2:11" x14ac:dyDescent="0.25">
      <c r="B14" s="11">
        <v>10</v>
      </c>
      <c r="C14" s="11" t="s">
        <v>34</v>
      </c>
      <c r="D14" s="13">
        <v>6500</v>
      </c>
      <c r="E14" s="11">
        <v>6</v>
      </c>
      <c r="F14" s="11" t="s">
        <v>57</v>
      </c>
      <c r="G14" s="11">
        <v>2021</v>
      </c>
      <c r="H14" s="11" t="s">
        <v>69</v>
      </c>
      <c r="K14" s="11" t="s">
        <v>30</v>
      </c>
    </row>
    <row r="15" spans="2:11" x14ac:dyDescent="0.25">
      <c r="B15" s="11">
        <v>11</v>
      </c>
      <c r="C15" s="11" t="s">
        <v>35</v>
      </c>
      <c r="D15" s="13">
        <v>3500</v>
      </c>
      <c r="E15" s="11">
        <v>20</v>
      </c>
      <c r="F15" s="11" t="s">
        <v>62</v>
      </c>
      <c r="G15" s="11">
        <v>2022</v>
      </c>
      <c r="H15" s="11" t="s">
        <v>69</v>
      </c>
      <c r="K15" s="11" t="s">
        <v>31</v>
      </c>
    </row>
    <row r="16" spans="2:11" x14ac:dyDescent="0.25">
      <c r="B16" s="11">
        <v>12</v>
      </c>
      <c r="C16" s="11" t="s">
        <v>36</v>
      </c>
      <c r="D16" s="13">
        <v>1400</v>
      </c>
      <c r="E16" s="11">
        <v>20</v>
      </c>
      <c r="F16" s="11" t="s">
        <v>63</v>
      </c>
      <c r="G16" s="11">
        <v>2021</v>
      </c>
      <c r="H16" s="11" t="s">
        <v>69</v>
      </c>
      <c r="K16" s="11" t="s">
        <v>32</v>
      </c>
    </row>
    <row r="17" spans="2:11" x14ac:dyDescent="0.25">
      <c r="B17" s="11">
        <v>13</v>
      </c>
      <c r="C17" s="11" t="s">
        <v>37</v>
      </c>
      <c r="D17" s="13">
        <v>1700</v>
      </c>
      <c r="E17" s="11">
        <v>11</v>
      </c>
      <c r="F17" s="11" t="s">
        <v>60</v>
      </c>
      <c r="G17" s="11">
        <v>2022</v>
      </c>
      <c r="H17" s="11" t="s">
        <v>69</v>
      </c>
      <c r="K17" s="11" t="s">
        <v>33</v>
      </c>
    </row>
    <row r="18" spans="2:11" x14ac:dyDescent="0.25">
      <c r="B18" s="11">
        <v>14</v>
      </c>
      <c r="C18" s="11" t="s">
        <v>38</v>
      </c>
      <c r="D18" s="13">
        <v>1900</v>
      </c>
      <c r="E18" s="11">
        <v>7</v>
      </c>
      <c r="F18" s="11" t="s">
        <v>64</v>
      </c>
      <c r="G18" s="11">
        <v>2022</v>
      </c>
      <c r="H18" s="11" t="s">
        <v>69</v>
      </c>
      <c r="K18" s="11" t="s">
        <v>34</v>
      </c>
    </row>
    <row r="19" spans="2:11" x14ac:dyDescent="0.25">
      <c r="B19" s="11">
        <v>15</v>
      </c>
      <c r="C19" s="11" t="s">
        <v>39</v>
      </c>
      <c r="D19" s="13">
        <v>2400</v>
      </c>
      <c r="E19" s="11">
        <v>20</v>
      </c>
      <c r="F19" s="11" t="s">
        <v>55</v>
      </c>
      <c r="G19" s="11">
        <v>2022</v>
      </c>
      <c r="H19" s="11" t="s">
        <v>69</v>
      </c>
      <c r="K19" s="11" t="s">
        <v>35</v>
      </c>
    </row>
    <row r="20" spans="2:11" x14ac:dyDescent="0.25">
      <c r="B20" s="11">
        <v>16</v>
      </c>
      <c r="C20" s="11" t="s">
        <v>40</v>
      </c>
      <c r="D20" s="13">
        <v>1600</v>
      </c>
      <c r="E20" s="11">
        <v>20</v>
      </c>
      <c r="F20" s="11" t="s">
        <v>65</v>
      </c>
      <c r="G20" s="11">
        <v>2021</v>
      </c>
      <c r="H20" s="11" t="s">
        <v>69</v>
      </c>
      <c r="K20" s="11" t="s">
        <v>36</v>
      </c>
    </row>
    <row r="21" spans="2:11" x14ac:dyDescent="0.25">
      <c r="B21" s="11">
        <v>17</v>
      </c>
      <c r="C21" s="11" t="s">
        <v>41</v>
      </c>
      <c r="D21" s="13">
        <v>5500</v>
      </c>
      <c r="E21" s="11">
        <v>12</v>
      </c>
      <c r="F21" s="11" t="s">
        <v>58</v>
      </c>
      <c r="G21" s="11">
        <v>2023</v>
      </c>
      <c r="H21" s="11" t="s">
        <v>69</v>
      </c>
      <c r="K21" s="11" t="s">
        <v>37</v>
      </c>
    </row>
    <row r="22" spans="2:11" x14ac:dyDescent="0.25">
      <c r="B22" s="11">
        <v>18</v>
      </c>
      <c r="C22" s="11" t="s">
        <v>42</v>
      </c>
      <c r="D22" s="13">
        <v>6400</v>
      </c>
      <c r="E22" s="11">
        <v>20</v>
      </c>
      <c r="F22" s="11" t="s">
        <v>66</v>
      </c>
      <c r="G22" s="11">
        <v>2021</v>
      </c>
      <c r="H22" s="11" t="s">
        <v>69</v>
      </c>
      <c r="K22" s="11" t="s">
        <v>38</v>
      </c>
    </row>
    <row r="23" spans="2:11" x14ac:dyDescent="0.25">
      <c r="B23" s="11">
        <v>19</v>
      </c>
      <c r="C23" s="11" t="s">
        <v>43</v>
      </c>
      <c r="D23" s="13">
        <v>8500</v>
      </c>
      <c r="E23" s="11">
        <v>20</v>
      </c>
      <c r="F23" s="11" t="s">
        <v>67</v>
      </c>
      <c r="G23" s="11">
        <v>2024</v>
      </c>
      <c r="H23" s="11" t="s">
        <v>69</v>
      </c>
      <c r="K23" s="11" t="s">
        <v>39</v>
      </c>
    </row>
    <row r="24" spans="2:11" x14ac:dyDescent="0.25">
      <c r="B24" s="11">
        <v>20</v>
      </c>
      <c r="C24" s="11" t="s">
        <v>45</v>
      </c>
      <c r="D24" s="13">
        <v>7500</v>
      </c>
      <c r="E24" s="11">
        <v>16</v>
      </c>
      <c r="F24" s="11" t="s">
        <v>55</v>
      </c>
      <c r="G24" s="11">
        <v>2023</v>
      </c>
      <c r="H24" s="11" t="s">
        <v>69</v>
      </c>
      <c r="K24" s="11" t="s">
        <v>40</v>
      </c>
    </row>
    <row r="25" spans="2:11" x14ac:dyDescent="0.25">
      <c r="B25" s="11">
        <v>21</v>
      </c>
      <c r="C25" s="11" t="s">
        <v>28</v>
      </c>
      <c r="D25" s="13">
        <v>1200</v>
      </c>
      <c r="E25" s="11">
        <v>8</v>
      </c>
      <c r="F25" s="11" t="s">
        <v>56</v>
      </c>
      <c r="G25" s="11">
        <v>2022</v>
      </c>
      <c r="H25" s="11" t="s">
        <v>69</v>
      </c>
      <c r="K25" s="11" t="s">
        <v>41</v>
      </c>
    </row>
    <row r="26" spans="2:11" x14ac:dyDescent="0.25">
      <c r="B26" s="11">
        <v>22</v>
      </c>
      <c r="C26" s="11" t="s">
        <v>46</v>
      </c>
      <c r="D26" s="13">
        <v>6800</v>
      </c>
      <c r="E26" s="11">
        <v>20</v>
      </c>
      <c r="F26" s="11" t="s">
        <v>64</v>
      </c>
      <c r="G26" s="11">
        <v>2021</v>
      </c>
      <c r="H26" s="11" t="s">
        <v>69</v>
      </c>
      <c r="K26" s="11" t="s">
        <v>42</v>
      </c>
    </row>
    <row r="27" spans="2:11" x14ac:dyDescent="0.25">
      <c r="B27" s="11">
        <v>23</v>
      </c>
      <c r="C27" s="11" t="s">
        <v>30</v>
      </c>
      <c r="D27" s="13">
        <v>3500</v>
      </c>
      <c r="E27" s="11">
        <v>20</v>
      </c>
      <c r="F27" s="11" t="s">
        <v>63</v>
      </c>
      <c r="G27" s="11">
        <v>2023</v>
      </c>
      <c r="H27" s="11" t="s">
        <v>69</v>
      </c>
      <c r="K27" s="11" t="s">
        <v>43</v>
      </c>
    </row>
    <row r="28" spans="2:11" x14ac:dyDescent="0.25">
      <c r="B28" s="11">
        <v>24</v>
      </c>
      <c r="C28" s="11" t="s">
        <v>49</v>
      </c>
      <c r="D28" s="13">
        <v>6400</v>
      </c>
      <c r="E28" s="11">
        <v>27</v>
      </c>
      <c r="F28" s="11" t="s">
        <v>68</v>
      </c>
      <c r="G28" s="11">
        <v>2021</v>
      </c>
      <c r="H28" s="11" t="s">
        <v>69</v>
      </c>
      <c r="K28" s="11" t="s">
        <v>45</v>
      </c>
    </row>
    <row r="29" spans="2:11" x14ac:dyDescent="0.25">
      <c r="B29" s="11">
        <v>25</v>
      </c>
      <c r="C29" s="11" t="s">
        <v>50</v>
      </c>
      <c r="D29" s="13">
        <v>8400</v>
      </c>
      <c r="E29" s="11">
        <v>12</v>
      </c>
      <c r="F29" s="11" t="s">
        <v>56</v>
      </c>
      <c r="G29" s="11">
        <v>2024</v>
      </c>
      <c r="H29" s="11" t="s">
        <v>69</v>
      </c>
      <c r="K29" s="11" t="s">
        <v>46</v>
      </c>
    </row>
    <row r="30" spans="2:11" x14ac:dyDescent="0.25">
      <c r="B30" s="11">
        <v>26</v>
      </c>
      <c r="C30" s="11" t="s">
        <v>31</v>
      </c>
      <c r="D30" s="13">
        <v>2400</v>
      </c>
      <c r="E30" s="11">
        <v>20</v>
      </c>
      <c r="F30" s="11" t="s">
        <v>55</v>
      </c>
      <c r="G30" s="11">
        <v>2020</v>
      </c>
      <c r="H30" s="11" t="s">
        <v>69</v>
      </c>
      <c r="K30" s="11" t="s">
        <v>49</v>
      </c>
    </row>
    <row r="31" spans="2:11" x14ac:dyDescent="0.25">
      <c r="B31" s="11">
        <v>27</v>
      </c>
      <c r="C31" s="11" t="s">
        <v>52</v>
      </c>
      <c r="D31" s="13">
        <v>7100</v>
      </c>
      <c r="E31" s="11">
        <v>20</v>
      </c>
      <c r="F31" s="11" t="s">
        <v>63</v>
      </c>
      <c r="G31" s="11">
        <v>2021</v>
      </c>
      <c r="H31" s="11" t="s">
        <v>69</v>
      </c>
      <c r="K31" s="11" t="s">
        <v>50</v>
      </c>
    </row>
    <row r="32" spans="2:11" x14ac:dyDescent="0.25">
      <c r="B32" s="11">
        <v>28</v>
      </c>
      <c r="C32" s="11" t="s">
        <v>35</v>
      </c>
      <c r="D32" s="13">
        <v>3500</v>
      </c>
      <c r="E32" s="11">
        <v>1</v>
      </c>
      <c r="F32" s="11" t="s">
        <v>64</v>
      </c>
      <c r="G32" s="11">
        <v>2023</v>
      </c>
      <c r="H32" s="11" t="s">
        <v>69</v>
      </c>
      <c r="K32" s="11" t="s">
        <v>52</v>
      </c>
    </row>
    <row r="33" spans="2:11" x14ac:dyDescent="0.25">
      <c r="B33" s="11">
        <v>30</v>
      </c>
      <c r="C33" s="11" t="s">
        <v>29</v>
      </c>
      <c r="D33" s="13">
        <v>6500</v>
      </c>
      <c r="E33" s="11">
        <v>3</v>
      </c>
      <c r="F33" s="11" t="s">
        <v>59</v>
      </c>
      <c r="G33" s="11">
        <v>2023</v>
      </c>
      <c r="H33" s="11" t="s">
        <v>69</v>
      </c>
      <c r="K33" s="11"/>
    </row>
    <row r="34" spans="2:11" x14ac:dyDescent="0.25">
      <c r="K34" s="11"/>
    </row>
    <row r="35" spans="2:11" x14ac:dyDescent="0.25">
      <c r="K35" s="11"/>
    </row>
    <row r="36" spans="2:11" x14ac:dyDescent="0.25">
      <c r="K36" s="11"/>
    </row>
    <row r="37" spans="2:11" x14ac:dyDescent="0.25">
      <c r="K37" s="11"/>
    </row>
  </sheetData>
  <mergeCells count="1">
    <mergeCell ref="B3:H3"/>
  </mergeCell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I32"/>
  <sheetViews>
    <sheetView topLeftCell="A2" zoomScale="80" zoomScaleNormal="80" workbookViewId="0">
      <selection activeCell="M30" sqref="M30"/>
    </sheetView>
  </sheetViews>
  <sheetFormatPr defaultRowHeight="15" x14ac:dyDescent="0.25"/>
  <cols>
    <col min="4" max="4" width="17.140625" customWidth="1"/>
    <col min="5" max="5" width="15" style="12" customWidth="1"/>
    <col min="6" max="6" width="13.28515625" customWidth="1"/>
    <col min="7" max="7" width="22.7109375" customWidth="1"/>
  </cols>
  <sheetData>
    <row r="4" spans="3:9" ht="18.75" x14ac:dyDescent="0.25">
      <c r="C4" s="31" t="s">
        <v>72</v>
      </c>
      <c r="D4" s="31"/>
      <c r="E4" s="31"/>
      <c r="F4" s="31"/>
      <c r="G4" s="31"/>
      <c r="H4" s="31"/>
      <c r="I4" s="31"/>
    </row>
    <row r="5" spans="3:9" x14ac:dyDescent="0.25">
      <c r="C5" s="15" t="s">
        <v>13</v>
      </c>
      <c r="D5" s="15" t="s">
        <v>3</v>
      </c>
      <c r="E5" s="16" t="s">
        <v>4</v>
      </c>
      <c r="F5" s="15" t="s">
        <v>5</v>
      </c>
      <c r="G5" s="15" t="s">
        <v>71</v>
      </c>
      <c r="H5" s="15" t="s">
        <v>6</v>
      </c>
      <c r="I5" s="15" t="s">
        <v>7</v>
      </c>
    </row>
    <row r="6" spans="3:9" x14ac:dyDescent="0.25">
      <c r="C6" s="11">
        <v>1</v>
      </c>
      <c r="D6" s="11" t="s">
        <v>26</v>
      </c>
      <c r="E6" s="13">
        <v>500</v>
      </c>
      <c r="F6" s="11">
        <v>30</v>
      </c>
      <c r="G6" s="11" t="s">
        <v>73</v>
      </c>
      <c r="H6" s="11" t="s">
        <v>55</v>
      </c>
      <c r="I6" s="11">
        <v>2020</v>
      </c>
    </row>
    <row r="7" spans="3:9" x14ac:dyDescent="0.25">
      <c r="C7" s="11">
        <v>2</v>
      </c>
      <c r="D7" s="11" t="s">
        <v>27</v>
      </c>
      <c r="E7" s="13">
        <v>450</v>
      </c>
      <c r="F7" s="11">
        <v>50</v>
      </c>
      <c r="G7" s="11" t="s">
        <v>73</v>
      </c>
      <c r="H7" s="11" t="s">
        <v>55</v>
      </c>
      <c r="I7" s="11">
        <v>2020</v>
      </c>
    </row>
    <row r="8" spans="3:9" x14ac:dyDescent="0.25">
      <c r="C8" s="11">
        <v>3</v>
      </c>
      <c r="D8" s="11" t="s">
        <v>28</v>
      </c>
      <c r="E8" s="13">
        <v>700</v>
      </c>
      <c r="F8" s="11">
        <v>20</v>
      </c>
      <c r="G8" s="11" t="s">
        <v>73</v>
      </c>
      <c r="H8" s="11" t="s">
        <v>55</v>
      </c>
      <c r="I8" s="11">
        <v>2020</v>
      </c>
    </row>
    <row r="9" spans="3:9" x14ac:dyDescent="0.25">
      <c r="C9" s="11">
        <v>4</v>
      </c>
      <c r="D9" s="11" t="s">
        <v>47</v>
      </c>
      <c r="E9" s="13">
        <v>500</v>
      </c>
      <c r="F9" s="11">
        <v>20</v>
      </c>
      <c r="G9" s="11" t="s">
        <v>73</v>
      </c>
      <c r="H9" s="11" t="s">
        <v>55</v>
      </c>
      <c r="I9" s="11">
        <v>2020</v>
      </c>
    </row>
    <row r="10" spans="3:9" x14ac:dyDescent="0.25">
      <c r="C10" s="11">
        <v>5</v>
      </c>
      <c r="D10" s="11" t="s">
        <v>29</v>
      </c>
      <c r="E10" s="13">
        <v>650</v>
      </c>
      <c r="F10" s="11">
        <v>50</v>
      </c>
      <c r="G10" s="11" t="s">
        <v>74</v>
      </c>
      <c r="H10" s="11" t="s">
        <v>55</v>
      </c>
      <c r="I10" s="11">
        <v>2020</v>
      </c>
    </row>
    <row r="11" spans="3:9" x14ac:dyDescent="0.25">
      <c r="C11" s="11">
        <v>6</v>
      </c>
      <c r="D11" s="11" t="s">
        <v>30</v>
      </c>
      <c r="E11" s="13">
        <v>850</v>
      </c>
      <c r="F11" s="11">
        <v>50</v>
      </c>
      <c r="G11" s="11" t="s">
        <v>74</v>
      </c>
      <c r="H11" s="11" t="s">
        <v>55</v>
      </c>
      <c r="I11" s="11">
        <v>2020</v>
      </c>
    </row>
    <row r="12" spans="3:9" x14ac:dyDescent="0.25">
      <c r="C12" s="11">
        <v>7</v>
      </c>
      <c r="D12" s="11" t="s">
        <v>31</v>
      </c>
      <c r="E12" s="13">
        <v>980</v>
      </c>
      <c r="F12" s="11">
        <v>100</v>
      </c>
      <c r="G12" s="11" t="s">
        <v>74</v>
      </c>
      <c r="H12" s="11" t="s">
        <v>65</v>
      </c>
      <c r="I12" s="11">
        <v>2021</v>
      </c>
    </row>
    <row r="13" spans="3:9" x14ac:dyDescent="0.25">
      <c r="C13" s="11">
        <v>8</v>
      </c>
      <c r="D13" s="11" t="s">
        <v>32</v>
      </c>
      <c r="E13" s="13">
        <v>450</v>
      </c>
      <c r="F13" s="11">
        <v>100</v>
      </c>
      <c r="G13" s="11" t="s">
        <v>74</v>
      </c>
      <c r="H13" s="11" t="s">
        <v>58</v>
      </c>
      <c r="I13" s="11">
        <v>2021</v>
      </c>
    </row>
    <row r="14" spans="3:9" x14ac:dyDescent="0.25">
      <c r="C14" s="11">
        <v>9</v>
      </c>
      <c r="D14" s="11" t="s">
        <v>33</v>
      </c>
      <c r="E14" s="13">
        <v>300</v>
      </c>
      <c r="F14" s="11">
        <v>100</v>
      </c>
      <c r="G14" s="11" t="s">
        <v>74</v>
      </c>
      <c r="H14" s="11" t="s">
        <v>56</v>
      </c>
      <c r="I14" s="11">
        <v>2021</v>
      </c>
    </row>
    <row r="15" spans="3:9" x14ac:dyDescent="0.25">
      <c r="C15" s="11">
        <v>10</v>
      </c>
      <c r="D15" s="11" t="s">
        <v>34</v>
      </c>
      <c r="E15" s="13">
        <v>460</v>
      </c>
      <c r="F15" s="11">
        <v>250</v>
      </c>
      <c r="G15" s="11" t="s">
        <v>75</v>
      </c>
      <c r="H15" s="11" t="s">
        <v>62</v>
      </c>
      <c r="I15" s="11">
        <v>2021</v>
      </c>
    </row>
    <row r="16" spans="3:9" x14ac:dyDescent="0.25">
      <c r="C16" s="11">
        <v>11</v>
      </c>
      <c r="D16" s="11" t="s">
        <v>35</v>
      </c>
      <c r="E16" s="13">
        <v>897</v>
      </c>
      <c r="F16" s="11">
        <v>150</v>
      </c>
      <c r="G16" s="11" t="s">
        <v>75</v>
      </c>
      <c r="H16" s="11" t="s">
        <v>58</v>
      </c>
      <c r="I16" s="11">
        <v>2023</v>
      </c>
    </row>
    <row r="17" spans="3:9" x14ac:dyDescent="0.25">
      <c r="C17" s="11">
        <v>12</v>
      </c>
      <c r="D17" s="11" t="s">
        <v>36</v>
      </c>
      <c r="E17" s="13">
        <v>360</v>
      </c>
      <c r="F17" s="11">
        <v>500</v>
      </c>
      <c r="G17" s="11" t="s">
        <v>75</v>
      </c>
      <c r="H17" s="11" t="s">
        <v>59</v>
      </c>
      <c r="I17" s="11">
        <v>2022</v>
      </c>
    </row>
    <row r="18" spans="3:9" x14ac:dyDescent="0.25">
      <c r="C18" s="11">
        <v>13</v>
      </c>
      <c r="D18" s="11" t="s">
        <v>37</v>
      </c>
      <c r="E18" s="13">
        <v>450</v>
      </c>
      <c r="F18" s="11">
        <v>1000</v>
      </c>
      <c r="G18" s="11" t="s">
        <v>75</v>
      </c>
      <c r="H18" s="11" t="s">
        <v>65</v>
      </c>
      <c r="I18" s="11">
        <v>2021</v>
      </c>
    </row>
    <row r="19" spans="3:9" x14ac:dyDescent="0.25">
      <c r="C19" s="11">
        <v>14</v>
      </c>
      <c r="D19" s="11" t="s">
        <v>38</v>
      </c>
      <c r="E19" s="13">
        <v>550</v>
      </c>
      <c r="F19" s="11">
        <v>50</v>
      </c>
      <c r="G19" s="11" t="s">
        <v>76</v>
      </c>
      <c r="H19" s="11" t="s">
        <v>57</v>
      </c>
      <c r="I19" s="11">
        <v>2022</v>
      </c>
    </row>
    <row r="20" spans="3:9" x14ac:dyDescent="0.25">
      <c r="C20" s="11">
        <v>15</v>
      </c>
      <c r="D20" s="11" t="s">
        <v>39</v>
      </c>
      <c r="E20" s="13">
        <v>650</v>
      </c>
      <c r="F20" s="11">
        <v>1000</v>
      </c>
      <c r="G20" s="11" t="s">
        <v>76</v>
      </c>
      <c r="H20" s="11" t="s">
        <v>60</v>
      </c>
      <c r="I20" s="11">
        <v>2021</v>
      </c>
    </row>
    <row r="21" spans="3:9" x14ac:dyDescent="0.25">
      <c r="C21" s="11">
        <v>16</v>
      </c>
      <c r="D21" s="11" t="s">
        <v>40</v>
      </c>
      <c r="E21" s="13">
        <v>250</v>
      </c>
      <c r="F21" s="11">
        <v>1000</v>
      </c>
      <c r="G21" s="11" t="s">
        <v>76</v>
      </c>
      <c r="H21" s="11" t="s">
        <v>59</v>
      </c>
      <c r="I21" s="11">
        <v>2021</v>
      </c>
    </row>
    <row r="22" spans="3:9" x14ac:dyDescent="0.25">
      <c r="C22" s="11">
        <v>17</v>
      </c>
      <c r="D22" s="11" t="s">
        <v>41</v>
      </c>
      <c r="E22" s="13">
        <v>450</v>
      </c>
      <c r="F22" s="11">
        <v>1000</v>
      </c>
      <c r="G22" s="11" t="s">
        <v>76</v>
      </c>
      <c r="H22" s="11" t="s">
        <v>59</v>
      </c>
      <c r="I22" s="11">
        <v>2021</v>
      </c>
    </row>
    <row r="23" spans="3:9" x14ac:dyDescent="0.25">
      <c r="C23" s="11">
        <v>18</v>
      </c>
      <c r="D23" s="11" t="s">
        <v>42</v>
      </c>
      <c r="E23" s="13">
        <v>350</v>
      </c>
      <c r="F23" s="11">
        <v>1000</v>
      </c>
      <c r="G23" s="11" t="s">
        <v>97</v>
      </c>
      <c r="H23" s="11" t="s">
        <v>64</v>
      </c>
      <c r="I23" s="11">
        <v>2021</v>
      </c>
    </row>
    <row r="24" spans="3:9" x14ac:dyDescent="0.25">
      <c r="C24" s="11">
        <v>19</v>
      </c>
      <c r="D24" s="11" t="s">
        <v>43</v>
      </c>
      <c r="E24" s="13">
        <v>650</v>
      </c>
      <c r="F24" s="11">
        <v>65</v>
      </c>
      <c r="G24" s="11" t="s">
        <v>97</v>
      </c>
      <c r="H24" s="11" t="s">
        <v>55</v>
      </c>
      <c r="I24" s="11">
        <v>2022</v>
      </c>
    </row>
    <row r="25" spans="3:9" x14ac:dyDescent="0.25">
      <c r="C25" s="11">
        <v>20</v>
      </c>
      <c r="D25" s="11" t="s">
        <v>45</v>
      </c>
      <c r="E25" s="13">
        <v>240</v>
      </c>
      <c r="F25" s="11">
        <v>160</v>
      </c>
      <c r="G25" s="11" t="s">
        <v>97</v>
      </c>
      <c r="H25" s="11" t="s">
        <v>56</v>
      </c>
      <c r="I25" s="11">
        <v>2021</v>
      </c>
    </row>
    <row r="26" spans="3:9" x14ac:dyDescent="0.25">
      <c r="C26" s="11">
        <v>21</v>
      </c>
      <c r="D26" s="11" t="s">
        <v>46</v>
      </c>
      <c r="E26" s="13">
        <v>210</v>
      </c>
      <c r="F26" s="11">
        <v>180</v>
      </c>
      <c r="G26" s="11" t="s">
        <v>97</v>
      </c>
      <c r="H26" s="11" t="s">
        <v>60</v>
      </c>
      <c r="I26" s="11">
        <v>2021</v>
      </c>
    </row>
    <row r="27" spans="3:9" x14ac:dyDescent="0.25">
      <c r="C27" s="11">
        <v>22</v>
      </c>
      <c r="D27" s="11" t="s">
        <v>49</v>
      </c>
      <c r="E27" s="13">
        <v>350</v>
      </c>
      <c r="F27" s="11">
        <v>650</v>
      </c>
      <c r="G27" s="11" t="s">
        <v>97</v>
      </c>
      <c r="H27" s="11" t="s">
        <v>68</v>
      </c>
      <c r="I27" s="11">
        <v>2021</v>
      </c>
    </row>
    <row r="28" spans="3:9" x14ac:dyDescent="0.25">
      <c r="C28" s="11">
        <v>23</v>
      </c>
      <c r="D28" s="11" t="s">
        <v>50</v>
      </c>
      <c r="E28" s="13">
        <v>550</v>
      </c>
      <c r="F28" s="11">
        <v>450</v>
      </c>
      <c r="G28" s="11" t="s">
        <v>97</v>
      </c>
      <c r="H28" s="11" t="s">
        <v>98</v>
      </c>
      <c r="I28" s="11">
        <v>2021</v>
      </c>
    </row>
    <row r="29" spans="3:9" x14ac:dyDescent="0.25">
      <c r="C29" s="11">
        <v>24</v>
      </c>
      <c r="D29" s="11" t="s">
        <v>52</v>
      </c>
      <c r="E29" s="13">
        <v>540</v>
      </c>
      <c r="F29" s="11">
        <v>85</v>
      </c>
      <c r="G29" s="11" t="s">
        <v>97</v>
      </c>
      <c r="H29" s="11" t="s">
        <v>55</v>
      </c>
      <c r="I29" s="11">
        <v>2020</v>
      </c>
    </row>
    <row r="30" spans="3:9" x14ac:dyDescent="0.25">
      <c r="C30" s="21"/>
      <c r="D30" s="32"/>
      <c r="E30" s="18"/>
      <c r="F30" s="17"/>
      <c r="G30" s="17"/>
      <c r="H30" s="17"/>
      <c r="I30" s="22"/>
    </row>
    <row r="31" spans="3:9" x14ac:dyDescent="0.25">
      <c r="C31" s="21"/>
      <c r="D31" s="32"/>
      <c r="E31" s="18"/>
      <c r="F31" s="17"/>
      <c r="G31" s="17"/>
      <c r="H31" s="17"/>
      <c r="I31" s="22"/>
    </row>
    <row r="32" spans="3:9" x14ac:dyDescent="0.25">
      <c r="C32" s="21"/>
      <c r="D32" s="32"/>
      <c r="E32" s="18"/>
      <c r="F32" s="17"/>
      <c r="G32" s="17"/>
      <c r="H32" s="17"/>
      <c r="I32" s="22"/>
    </row>
  </sheetData>
  <mergeCells count="1">
    <mergeCell ref="C4:I4"/>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B9" sqref="B9"/>
    </sheetView>
  </sheetViews>
  <sheetFormatPr defaultRowHeight="15" x14ac:dyDescent="0.25"/>
  <cols>
    <col min="1" max="1" width="21.42578125" bestFit="1" customWidth="1"/>
    <col min="2" max="2" width="15.42578125" customWidth="1"/>
    <col min="3" max="3" width="11.28515625" bestFit="1" customWidth="1"/>
    <col min="4" max="4" width="15.42578125" bestFit="1" customWidth="1"/>
  </cols>
  <sheetData>
    <row r="1" spans="1:2" x14ac:dyDescent="0.25">
      <c r="A1" s="24" t="s">
        <v>6</v>
      </c>
      <c r="B1" t="s">
        <v>89</v>
      </c>
    </row>
    <row r="2" spans="1:2" x14ac:dyDescent="0.25">
      <c r="A2" s="24" t="s">
        <v>7</v>
      </c>
      <c r="B2" t="s">
        <v>89</v>
      </c>
    </row>
    <row r="4" spans="1:2" x14ac:dyDescent="0.25">
      <c r="A4" s="24" t="s">
        <v>86</v>
      </c>
      <c r="B4" t="s">
        <v>88</v>
      </c>
    </row>
    <row r="5" spans="1:2" x14ac:dyDescent="0.25">
      <c r="A5" s="25" t="s">
        <v>34</v>
      </c>
      <c r="B5" s="26">
        <v>6</v>
      </c>
    </row>
    <row r="6" spans="1:2" x14ac:dyDescent="0.25">
      <c r="A6" s="25" t="s">
        <v>46</v>
      </c>
      <c r="B6" s="26">
        <v>20</v>
      </c>
    </row>
    <row r="7" spans="1:2" x14ac:dyDescent="0.25">
      <c r="A7" s="25" t="s">
        <v>43</v>
      </c>
      <c r="B7" s="26">
        <v>20</v>
      </c>
    </row>
    <row r="8" spans="1:2" x14ac:dyDescent="0.25">
      <c r="A8" s="25" t="s">
        <v>39</v>
      </c>
      <c r="B8" s="26">
        <v>20</v>
      </c>
    </row>
    <row r="9" spans="1:2" x14ac:dyDescent="0.25">
      <c r="A9" s="25" t="s">
        <v>49</v>
      </c>
      <c r="B9" s="26">
        <v>27</v>
      </c>
    </row>
    <row r="10" spans="1:2" x14ac:dyDescent="0.25">
      <c r="A10" s="25" t="s">
        <v>42</v>
      </c>
      <c r="B10" s="26">
        <v>20</v>
      </c>
    </row>
    <row r="11" spans="1:2" x14ac:dyDescent="0.25">
      <c r="A11" s="25" t="s">
        <v>36</v>
      </c>
      <c r="B11" s="26">
        <v>20</v>
      </c>
    </row>
    <row r="12" spans="1:2" x14ac:dyDescent="0.25">
      <c r="A12" s="25" t="s">
        <v>27</v>
      </c>
      <c r="B12" s="26">
        <v>6</v>
      </c>
    </row>
    <row r="13" spans="1:2" x14ac:dyDescent="0.25">
      <c r="A13" s="25" t="s">
        <v>50</v>
      </c>
      <c r="B13" s="26">
        <v>12</v>
      </c>
    </row>
    <row r="14" spans="1:2" x14ac:dyDescent="0.25">
      <c r="A14" s="25" t="s">
        <v>41</v>
      </c>
      <c r="B14" s="26">
        <v>12</v>
      </c>
    </row>
    <row r="15" spans="1:2" x14ac:dyDescent="0.25">
      <c r="A15" s="25" t="s">
        <v>45</v>
      </c>
      <c r="B15" s="26">
        <v>16</v>
      </c>
    </row>
    <row r="16" spans="1:2" x14ac:dyDescent="0.25">
      <c r="A16" s="25" t="s">
        <v>37</v>
      </c>
      <c r="B16" s="26">
        <v>11</v>
      </c>
    </row>
    <row r="17" spans="1:2" x14ac:dyDescent="0.25">
      <c r="A17" s="25" t="s">
        <v>47</v>
      </c>
      <c r="B17" s="26">
        <v>20</v>
      </c>
    </row>
    <row r="18" spans="1:2" x14ac:dyDescent="0.25">
      <c r="A18" s="25" t="s">
        <v>31</v>
      </c>
      <c r="B18" s="26">
        <v>20</v>
      </c>
    </row>
    <row r="19" spans="1:2" x14ac:dyDescent="0.25">
      <c r="A19" s="25" t="s">
        <v>48</v>
      </c>
      <c r="B19" s="26">
        <v>20</v>
      </c>
    </row>
    <row r="20" spans="1:2" x14ac:dyDescent="0.25">
      <c r="A20" s="25" t="s">
        <v>28</v>
      </c>
      <c r="B20" s="26">
        <v>20</v>
      </c>
    </row>
    <row r="21" spans="1:2" x14ac:dyDescent="0.25">
      <c r="A21" s="25" t="s">
        <v>52</v>
      </c>
      <c r="B21" s="26">
        <v>20</v>
      </c>
    </row>
    <row r="22" spans="1:2" x14ac:dyDescent="0.25">
      <c r="A22" s="25" t="s">
        <v>53</v>
      </c>
      <c r="B22" s="26">
        <v>1</v>
      </c>
    </row>
    <row r="23" spans="1:2" x14ac:dyDescent="0.25">
      <c r="A23" s="25" t="s">
        <v>33</v>
      </c>
      <c r="B23" s="26">
        <v>12</v>
      </c>
    </row>
    <row r="24" spans="1:2" x14ac:dyDescent="0.25">
      <c r="A24" s="25" t="s">
        <v>40</v>
      </c>
      <c r="B24" s="26">
        <v>20</v>
      </c>
    </row>
    <row r="25" spans="1:2" x14ac:dyDescent="0.25">
      <c r="A25" s="25" t="s">
        <v>44</v>
      </c>
      <c r="B25" s="26">
        <v>8</v>
      </c>
    </row>
    <row r="26" spans="1:2" x14ac:dyDescent="0.25">
      <c r="A26" s="25" t="s">
        <v>32</v>
      </c>
      <c r="B26" s="26">
        <v>20</v>
      </c>
    </row>
    <row r="27" spans="1:2" x14ac:dyDescent="0.25">
      <c r="A27" s="25" t="s">
        <v>30</v>
      </c>
      <c r="B27" s="26">
        <v>6</v>
      </c>
    </row>
    <row r="28" spans="1:2" x14ac:dyDescent="0.25">
      <c r="A28" s="25" t="s">
        <v>26</v>
      </c>
      <c r="B28" s="26">
        <v>9</v>
      </c>
    </row>
    <row r="29" spans="1:2" x14ac:dyDescent="0.25">
      <c r="A29" s="25" t="s">
        <v>51</v>
      </c>
      <c r="B29" s="26">
        <v>20</v>
      </c>
    </row>
    <row r="30" spans="1:2" x14ac:dyDescent="0.25">
      <c r="A30" s="25" t="s">
        <v>35</v>
      </c>
      <c r="B30" s="26">
        <v>20</v>
      </c>
    </row>
    <row r="31" spans="1:2" x14ac:dyDescent="0.25">
      <c r="A31" s="25" t="s">
        <v>54</v>
      </c>
      <c r="B31" s="26">
        <v>3</v>
      </c>
    </row>
    <row r="32" spans="1:2" x14ac:dyDescent="0.25">
      <c r="A32" s="25" t="s">
        <v>38</v>
      </c>
      <c r="B32" s="26">
        <v>7</v>
      </c>
    </row>
    <row r="33" spans="1:2" x14ac:dyDescent="0.25">
      <c r="A33" s="25" t="s">
        <v>29</v>
      </c>
      <c r="B33" s="26">
        <v>11</v>
      </c>
    </row>
    <row r="34" spans="1:2" x14ac:dyDescent="0.25">
      <c r="A34" s="25" t="s">
        <v>87</v>
      </c>
      <c r="B34" s="26">
        <v>427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7"/>
  <sheetViews>
    <sheetView zoomScale="70" zoomScaleNormal="70" workbookViewId="0">
      <selection activeCell="G8" sqref="G8:G9"/>
    </sheetView>
  </sheetViews>
  <sheetFormatPr defaultColWidth="12.5703125" defaultRowHeight="15" x14ac:dyDescent="0.25"/>
  <cols>
    <col min="2" max="2" width="33.5703125" customWidth="1"/>
    <col min="3" max="3" width="14.28515625" customWidth="1"/>
    <col min="4" max="4" width="16.7109375" customWidth="1"/>
    <col min="5" max="5" width="14.5703125" customWidth="1"/>
  </cols>
  <sheetData>
    <row r="2" spans="1:9" x14ac:dyDescent="0.25">
      <c r="H2" s="11" t="s">
        <v>6</v>
      </c>
      <c r="I2" s="11" t="s">
        <v>93</v>
      </c>
    </row>
    <row r="3" spans="1:9" x14ac:dyDescent="0.25">
      <c r="A3" s="33" t="s">
        <v>94</v>
      </c>
      <c r="B3" s="34" t="s">
        <v>91</v>
      </c>
      <c r="C3" s="34" t="s">
        <v>95</v>
      </c>
      <c r="D3" s="34" t="s">
        <v>96</v>
      </c>
      <c r="E3" s="35" t="s">
        <v>92</v>
      </c>
      <c r="H3" s="11" t="s">
        <v>7</v>
      </c>
      <c r="I3" s="11">
        <v>2020</v>
      </c>
    </row>
    <row r="4" spans="1:9" x14ac:dyDescent="0.25">
      <c r="A4" s="19">
        <v>1</v>
      </c>
      <c r="B4" s="11" t="s">
        <v>26</v>
      </c>
      <c r="C4" s="11">
        <f>SUMIF('Task2(purchasing)'!D6:D29,'Task2 (balance)'!B4,'Task2(purchasing)'!F6:F29)</f>
        <v>30</v>
      </c>
      <c r="D4" s="11">
        <f>SUMIF(Table2[Item name],'Task2 (balance)'!B4,Table2[Quantity])</f>
        <v>9</v>
      </c>
      <c r="E4" s="20">
        <f>C4-D4</f>
        <v>21</v>
      </c>
    </row>
    <row r="5" spans="1:9" x14ac:dyDescent="0.25">
      <c r="A5" s="19">
        <v>2</v>
      </c>
      <c r="B5" s="11" t="s">
        <v>27</v>
      </c>
      <c r="C5" s="11">
        <f>SUMIF('Task2(purchasing)'!D7:D30,'Task2 (balance)'!B5,'Task2(purchasing)'!F7:F30)</f>
        <v>50</v>
      </c>
      <c r="D5" s="11">
        <f>SUMIF(Table2[Item name],'Task2 (balance)'!B5,Table2[Quantity])</f>
        <v>6</v>
      </c>
      <c r="E5" s="20">
        <f t="shared" ref="E5:E27" si="0">C5-D5</f>
        <v>44</v>
      </c>
    </row>
    <row r="6" spans="1:9" x14ac:dyDescent="0.25">
      <c r="A6" s="19">
        <v>3</v>
      </c>
      <c r="B6" s="11" t="s">
        <v>28</v>
      </c>
      <c r="C6" s="11">
        <f>SUMIF('Task2(purchasing)'!D8:D31,'Task2 (balance)'!B6,'Task2(purchasing)'!F8:F31)</f>
        <v>20</v>
      </c>
      <c r="D6" s="11">
        <f>SUMIF(Table2[Item name],'Task2 (balance)'!B6,Table2[Quantity])</f>
        <v>28</v>
      </c>
      <c r="E6" s="20">
        <f t="shared" si="0"/>
        <v>-8</v>
      </c>
    </row>
    <row r="7" spans="1:9" x14ac:dyDescent="0.25">
      <c r="A7" s="19">
        <v>4</v>
      </c>
      <c r="B7" s="11" t="s">
        <v>47</v>
      </c>
      <c r="C7" s="11">
        <f>SUMIF('Task2(purchasing)'!D9:D32,'Task2 (balance)'!B7,'Task2(purchasing)'!F9:F32)</f>
        <v>20</v>
      </c>
      <c r="D7" s="11">
        <f>SUMIF(Table2[Item name],'Task2 (balance)'!B7,Table2[Quantity])</f>
        <v>20</v>
      </c>
      <c r="E7" s="20">
        <f t="shared" si="0"/>
        <v>0</v>
      </c>
    </row>
    <row r="8" spans="1:9" x14ac:dyDescent="0.25">
      <c r="A8" s="19">
        <v>5</v>
      </c>
      <c r="B8" s="11" t="s">
        <v>29</v>
      </c>
      <c r="C8" s="11">
        <f>SUMIF('Task2(purchasing)'!D10:D33,'Task2 (balance)'!B8,'Task2(purchasing)'!F10:F33)</f>
        <v>50</v>
      </c>
      <c r="D8" s="11">
        <f>SUMIF(Table2[Item name],'Task2 (balance)'!B8,Table2[Quantity])</f>
        <v>14</v>
      </c>
      <c r="E8" s="20">
        <f t="shared" si="0"/>
        <v>36</v>
      </c>
    </row>
    <row r="9" spans="1:9" x14ac:dyDescent="0.25">
      <c r="A9" s="19">
        <v>6</v>
      </c>
      <c r="B9" s="11" t="s">
        <v>30</v>
      </c>
      <c r="C9" s="11">
        <f>SUMIF('Task2(purchasing)'!D11:D34,'Task2 (balance)'!B9,'Task2(purchasing)'!F11:F34)</f>
        <v>50</v>
      </c>
      <c r="D9" s="11">
        <f>SUMIF(Table2[Item name],'Task2 (balance)'!B9,Table2[Quantity])</f>
        <v>26</v>
      </c>
      <c r="E9" s="20">
        <f t="shared" si="0"/>
        <v>24</v>
      </c>
    </row>
    <row r="10" spans="1:9" x14ac:dyDescent="0.25">
      <c r="A10" s="19">
        <v>7</v>
      </c>
      <c r="B10" s="11" t="s">
        <v>31</v>
      </c>
      <c r="C10" s="11">
        <f>SUMIF('Task2(purchasing)'!D12:D35,'Task2 (balance)'!B10,'Task2(purchasing)'!F12:F35)</f>
        <v>100</v>
      </c>
      <c r="D10" s="11">
        <f>SUMIF(Table2[Item name],'Task2 (balance)'!B10,Table2[Quantity])</f>
        <v>40</v>
      </c>
      <c r="E10" s="20">
        <f t="shared" si="0"/>
        <v>60</v>
      </c>
    </row>
    <row r="11" spans="1:9" x14ac:dyDescent="0.25">
      <c r="A11" s="19">
        <v>8</v>
      </c>
      <c r="B11" s="11" t="s">
        <v>32</v>
      </c>
      <c r="C11" s="11">
        <f>SUMIF('Task2(purchasing)'!D13:D36,'Task2 (balance)'!B11,'Task2(purchasing)'!F13:F36)</f>
        <v>100</v>
      </c>
      <c r="D11" s="11">
        <f>SUMIF(Table2[Item name],'Task2 (balance)'!B11,Table2[Quantity])</f>
        <v>20</v>
      </c>
      <c r="E11" s="20">
        <f t="shared" si="0"/>
        <v>80</v>
      </c>
    </row>
    <row r="12" spans="1:9" x14ac:dyDescent="0.25">
      <c r="A12" s="19">
        <v>9</v>
      </c>
      <c r="B12" s="11" t="s">
        <v>33</v>
      </c>
      <c r="C12" s="11">
        <f>SUMIF('Task2(purchasing)'!D14:D37,'Task2 (balance)'!B12,'Task2(purchasing)'!F14:F37)</f>
        <v>100</v>
      </c>
      <c r="D12" s="11">
        <f>SUMIF(Table2[Item name],'Task2 (balance)'!B12,Table2[Quantity])</f>
        <v>12</v>
      </c>
      <c r="E12" s="20">
        <f t="shared" si="0"/>
        <v>88</v>
      </c>
    </row>
    <row r="13" spans="1:9" x14ac:dyDescent="0.25">
      <c r="A13" s="19">
        <v>10</v>
      </c>
      <c r="B13" s="11" t="s">
        <v>34</v>
      </c>
      <c r="C13" s="11">
        <f>SUMIF('Task2(purchasing)'!D15:D38,'Task2 (balance)'!B13,'Task2(purchasing)'!F15:F38)</f>
        <v>250</v>
      </c>
      <c r="D13" s="11">
        <f>SUMIF(Table2[Item name],'Task2 (balance)'!B13,Table2[Quantity])</f>
        <v>6</v>
      </c>
      <c r="E13" s="20">
        <f t="shared" si="0"/>
        <v>244</v>
      </c>
    </row>
    <row r="14" spans="1:9" x14ac:dyDescent="0.25">
      <c r="A14" s="19">
        <v>11</v>
      </c>
      <c r="B14" s="11" t="s">
        <v>35</v>
      </c>
      <c r="C14" s="11">
        <f>SUMIF('Task2(purchasing)'!D16:D39,'Task2 (balance)'!B14,'Task2(purchasing)'!F16:F39)</f>
        <v>150</v>
      </c>
      <c r="D14" s="11">
        <f>SUMIF(Table2[Item name],'Task2 (balance)'!B14,Table2[Quantity])</f>
        <v>21</v>
      </c>
      <c r="E14" s="20">
        <f t="shared" si="0"/>
        <v>129</v>
      </c>
    </row>
    <row r="15" spans="1:9" x14ac:dyDescent="0.25">
      <c r="A15" s="19">
        <v>12</v>
      </c>
      <c r="B15" s="11" t="s">
        <v>36</v>
      </c>
      <c r="C15" s="11">
        <f>SUMIF('Task2(purchasing)'!D17:D40,'Task2 (balance)'!B15,'Task2(purchasing)'!F17:F40)</f>
        <v>500</v>
      </c>
      <c r="D15" s="11">
        <f>SUMIF(Table2[Item name],'Task2 (balance)'!B15,Table2[Quantity])</f>
        <v>20</v>
      </c>
      <c r="E15" s="20">
        <f t="shared" si="0"/>
        <v>480</v>
      </c>
    </row>
    <row r="16" spans="1:9" x14ac:dyDescent="0.25">
      <c r="A16" s="19">
        <v>13</v>
      </c>
      <c r="B16" s="11" t="s">
        <v>37</v>
      </c>
      <c r="C16" s="11">
        <f>SUMIF('Task2(purchasing)'!D18:D41,'Task2 (balance)'!B16,'Task2(purchasing)'!F18:F41)</f>
        <v>1000</v>
      </c>
      <c r="D16" s="11">
        <f>SUMIF(Table2[Item name],'Task2 (balance)'!B16,Table2[Quantity])</f>
        <v>11</v>
      </c>
      <c r="E16" s="20">
        <f t="shared" si="0"/>
        <v>989</v>
      </c>
    </row>
    <row r="17" spans="1:5" x14ac:dyDescent="0.25">
      <c r="A17" s="19">
        <v>14</v>
      </c>
      <c r="B17" s="11" t="s">
        <v>38</v>
      </c>
      <c r="C17" s="11">
        <f>SUMIF('Task2(purchasing)'!D19:D42,'Task2 (balance)'!B17,'Task2(purchasing)'!F19:F42)</f>
        <v>50</v>
      </c>
      <c r="D17" s="11">
        <f>SUMIF(Table2[Item name],'Task2 (balance)'!B17,Table2[Quantity])</f>
        <v>7</v>
      </c>
      <c r="E17" s="20">
        <f t="shared" si="0"/>
        <v>43</v>
      </c>
    </row>
    <row r="18" spans="1:5" x14ac:dyDescent="0.25">
      <c r="A18" s="19">
        <v>15</v>
      </c>
      <c r="B18" s="11" t="s">
        <v>39</v>
      </c>
      <c r="C18" s="11">
        <f>SUMIF('Task2(purchasing)'!D20:D43,'Task2 (balance)'!B18,'Task2(purchasing)'!F20:F43)</f>
        <v>1000</v>
      </c>
      <c r="D18" s="11">
        <f>SUMIF(Table2[Item name],'Task2 (balance)'!B18,Table2[Quantity])</f>
        <v>20</v>
      </c>
      <c r="E18" s="20">
        <f t="shared" si="0"/>
        <v>980</v>
      </c>
    </row>
    <row r="19" spans="1:5" x14ac:dyDescent="0.25">
      <c r="A19" s="19">
        <v>16</v>
      </c>
      <c r="B19" s="11" t="s">
        <v>40</v>
      </c>
      <c r="C19" s="11">
        <f>SUMIF('Task2(purchasing)'!D21:D44,'Task2 (balance)'!B19,'Task2(purchasing)'!F21:F44)</f>
        <v>1000</v>
      </c>
      <c r="D19" s="11">
        <f>SUMIF(Table2[Item name],'Task2 (balance)'!B19,Table2[Quantity])</f>
        <v>20</v>
      </c>
      <c r="E19" s="20">
        <f t="shared" si="0"/>
        <v>980</v>
      </c>
    </row>
    <row r="20" spans="1:5" x14ac:dyDescent="0.25">
      <c r="A20" s="19">
        <v>17</v>
      </c>
      <c r="B20" s="11" t="s">
        <v>41</v>
      </c>
      <c r="C20" s="11">
        <f>SUMIF('Task2(purchasing)'!D22:D45,'Task2 (balance)'!B20,'Task2(purchasing)'!F22:F45)</f>
        <v>1000</v>
      </c>
      <c r="D20" s="11">
        <f>SUMIF(Table2[Item name],'Task2 (balance)'!B20,Table2[Quantity])</f>
        <v>12</v>
      </c>
      <c r="E20" s="20">
        <f t="shared" si="0"/>
        <v>988</v>
      </c>
    </row>
    <row r="21" spans="1:5" x14ac:dyDescent="0.25">
      <c r="A21" s="19">
        <v>18</v>
      </c>
      <c r="B21" s="11" t="s">
        <v>42</v>
      </c>
      <c r="C21" s="11">
        <f>SUMIF('Task2(purchasing)'!D23:D46,'Task2 (balance)'!B21,'Task2(purchasing)'!F23:F46)</f>
        <v>1000</v>
      </c>
      <c r="D21" s="11">
        <f>SUMIF(Table2[Item name],'Task2 (balance)'!B21,Table2[Quantity])</f>
        <v>20</v>
      </c>
      <c r="E21" s="20">
        <f t="shared" si="0"/>
        <v>980</v>
      </c>
    </row>
    <row r="22" spans="1:5" x14ac:dyDescent="0.25">
      <c r="A22" s="19">
        <v>19</v>
      </c>
      <c r="B22" s="11" t="s">
        <v>43</v>
      </c>
      <c r="C22" s="11">
        <f>SUMIF('Task2(purchasing)'!D24:D47,'Task2 (balance)'!B22,'Task2(purchasing)'!F24:F47)</f>
        <v>65</v>
      </c>
      <c r="D22" s="11">
        <f>SUMIF(Table2[Item name],'Task2 (balance)'!B22,Table2[Quantity])</f>
        <v>20</v>
      </c>
      <c r="E22" s="20">
        <f t="shared" si="0"/>
        <v>45</v>
      </c>
    </row>
    <row r="23" spans="1:5" x14ac:dyDescent="0.25">
      <c r="A23" s="19">
        <v>20</v>
      </c>
      <c r="B23" s="11" t="s">
        <v>45</v>
      </c>
      <c r="C23" s="11">
        <f>SUMIF('Task2(purchasing)'!D25:D48,'Task2 (balance)'!B23,'Task2(purchasing)'!F25:F48)</f>
        <v>160</v>
      </c>
      <c r="D23" s="11">
        <f>SUMIF(Table2[Item name],'Task2 (balance)'!B23,Table2[Quantity])</f>
        <v>16</v>
      </c>
      <c r="E23" s="20">
        <f t="shared" si="0"/>
        <v>144</v>
      </c>
    </row>
    <row r="24" spans="1:5" x14ac:dyDescent="0.25">
      <c r="A24" s="19">
        <v>21</v>
      </c>
      <c r="B24" s="11" t="s">
        <v>46</v>
      </c>
      <c r="C24" s="11">
        <f>SUMIF('Task2(purchasing)'!D26:D49,'Task2 (balance)'!B24,'Task2(purchasing)'!F26:F49)</f>
        <v>180</v>
      </c>
      <c r="D24" s="11">
        <f>SUMIF(Table2[Item name],'Task2 (balance)'!B24,Table2[Quantity])</f>
        <v>20</v>
      </c>
      <c r="E24" s="20">
        <f t="shared" si="0"/>
        <v>160</v>
      </c>
    </row>
    <row r="25" spans="1:5" x14ac:dyDescent="0.25">
      <c r="A25" s="19">
        <v>22</v>
      </c>
      <c r="B25" s="11" t="s">
        <v>49</v>
      </c>
      <c r="C25" s="11">
        <f>SUMIF('Task2(purchasing)'!D27:D50,'Task2 (balance)'!B25,'Task2(purchasing)'!F27:F50)</f>
        <v>650</v>
      </c>
      <c r="D25" s="11">
        <f>SUMIF(Table2[Item name],'Task2 (balance)'!B25,Table2[Quantity])</f>
        <v>27</v>
      </c>
      <c r="E25" s="20">
        <f t="shared" si="0"/>
        <v>623</v>
      </c>
    </row>
    <row r="26" spans="1:5" x14ac:dyDescent="0.25">
      <c r="A26" s="19">
        <v>23</v>
      </c>
      <c r="B26" s="11" t="s">
        <v>50</v>
      </c>
      <c r="C26" s="11">
        <f>SUMIF('Task2(purchasing)'!D28:D51,'Task2 (balance)'!B26,'Task2(purchasing)'!F28:F51)</f>
        <v>450</v>
      </c>
      <c r="D26" s="11">
        <f>SUMIF(Table2[Item name],'Task2 (balance)'!B26,Table2[Quantity])</f>
        <v>12</v>
      </c>
      <c r="E26" s="20">
        <f t="shared" si="0"/>
        <v>438</v>
      </c>
    </row>
    <row r="27" spans="1:5" x14ac:dyDescent="0.25">
      <c r="A27" s="21">
        <v>24</v>
      </c>
      <c r="B27" s="17" t="s">
        <v>52</v>
      </c>
      <c r="C27" s="17">
        <f>SUMIF('Task2(purchasing)'!D29:D52,'Task2 (balance)'!B27,'Task2(purchasing)'!F29:F52)</f>
        <v>85</v>
      </c>
      <c r="D27" s="17">
        <f>SUMIF(Table2[Item name],'Task2 (balance)'!B27,Table2[Quantity])</f>
        <v>20</v>
      </c>
      <c r="E27" s="22">
        <f t="shared" si="0"/>
        <v>65</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Task1</vt:lpstr>
      <vt:lpstr>Task2 (Sold out analysis)</vt:lpstr>
      <vt:lpstr>Task2(sales)</vt:lpstr>
      <vt:lpstr>Task2(purchasing)</vt:lpstr>
      <vt:lpstr>Task2 (sale report)</vt:lpstr>
      <vt:lpstr>Task2 (balance)</vt:lpstr>
      <vt:lpstr>Task2 ( Revenue)</vt:lpstr>
      <vt:lpstr>'Task2(sales)'!Extract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2020-12-21T04:36:08Z</dcterms:created>
  <dcterms:modified xsi:type="dcterms:W3CDTF">2021-01-05T15:03:32Z</dcterms:modified>
</cp:coreProperties>
</file>