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A8CBF0F0-4792-4C1B-B550-17E024D67B1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asic" sheetId="1" r:id="rId1"/>
    <sheet name="Calcs" sheetId="2" r:id="rId2"/>
    <sheet name="Sheet1" sheetId="3" r:id="rId3"/>
    <sheet name="Allname" sheetId="19" r:id="rId4"/>
    <sheet name="Load" sheetId="20" r:id="rId5"/>
  </sheets>
  <definedNames>
    <definedName name="ExternalData_15" localSheetId="3" hidden="1">Allname!$A$1:$A$598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I19" i="2"/>
  <c r="I18" i="2"/>
  <c r="I17" i="2"/>
  <c r="E26" i="2" a="1"/>
  <c r="E23" i="2" a="1"/>
  <c r="E27" i="2" a="1"/>
  <c r="E24" i="2" a="1"/>
  <c r="E25" i="2" a="1"/>
  <c r="E7" i="1" a="1"/>
  <c r="A7" i="1" a="1"/>
  <c r="I7" i="1" a="1"/>
  <c r="E21" i="2"/>
  <c r="E35" i="2"/>
  <c r="E33" i="2"/>
  <c r="E28" i="2"/>
  <c r="E29" i="2" a="1"/>
  <c r="B2" i="19"/>
  <c r="B6" i="19"/>
  <c r="B10" i="19"/>
  <c r="B14" i="19"/>
  <c r="B18" i="19"/>
  <c r="B22" i="19"/>
  <c r="B26" i="19"/>
  <c r="B30" i="19"/>
  <c r="B34" i="19"/>
  <c r="B38" i="19"/>
  <c r="B42" i="19"/>
  <c r="B46" i="19"/>
  <c r="B50" i="19"/>
  <c r="B54" i="19"/>
  <c r="B58" i="19"/>
  <c r="B62" i="19"/>
  <c r="B66" i="19"/>
  <c r="B70" i="19"/>
  <c r="B74" i="19"/>
  <c r="B78" i="19"/>
  <c r="B82" i="19"/>
  <c r="B86" i="19"/>
  <c r="B90" i="19"/>
  <c r="B94" i="19"/>
  <c r="B98" i="19"/>
  <c r="B102" i="19"/>
  <c r="B106" i="19"/>
  <c r="B110" i="19"/>
  <c r="B114" i="19"/>
  <c r="B118" i="19"/>
  <c r="B122" i="19"/>
  <c r="B126" i="19"/>
  <c r="B130" i="19"/>
  <c r="B134" i="19"/>
  <c r="B138" i="19"/>
  <c r="B142" i="19"/>
  <c r="B146" i="19"/>
  <c r="B150" i="19"/>
  <c r="B154" i="19"/>
  <c r="B158" i="19"/>
  <c r="B162" i="19"/>
  <c r="B166" i="19"/>
  <c r="B170" i="19"/>
  <c r="B174" i="19"/>
  <c r="B178" i="19"/>
  <c r="B182" i="19"/>
  <c r="B186" i="19"/>
  <c r="B190" i="19"/>
  <c r="B194" i="19"/>
  <c r="B198" i="19"/>
  <c r="B202" i="19"/>
  <c r="B206" i="19"/>
  <c r="B210" i="19"/>
  <c r="B214" i="19"/>
  <c r="B218" i="19"/>
  <c r="B222" i="19"/>
  <c r="B226" i="19"/>
  <c r="B230" i="19"/>
  <c r="B234" i="19"/>
  <c r="B238" i="19"/>
  <c r="B242" i="19"/>
  <c r="B246" i="19"/>
  <c r="B250" i="19"/>
  <c r="B254" i="19"/>
  <c r="B258" i="19"/>
  <c r="B262" i="19"/>
  <c r="B266" i="19"/>
  <c r="B270" i="19"/>
  <c r="B274" i="19"/>
  <c r="B278" i="19"/>
  <c r="B282" i="19"/>
  <c r="B286" i="19"/>
  <c r="B290" i="19"/>
  <c r="B294" i="19"/>
  <c r="B298" i="19"/>
  <c r="B302" i="19"/>
  <c r="B306" i="19"/>
  <c r="B310" i="19"/>
  <c r="B314" i="19"/>
  <c r="B318" i="19"/>
  <c r="B322" i="19"/>
  <c r="B326" i="19"/>
  <c r="B330" i="19"/>
  <c r="B334" i="19"/>
  <c r="B338" i="19"/>
  <c r="B342" i="19"/>
  <c r="B346" i="19"/>
  <c r="B350" i="19"/>
  <c r="B354" i="19"/>
  <c r="B358" i="19"/>
  <c r="B362" i="19"/>
  <c r="B366" i="19"/>
  <c r="B370" i="19"/>
  <c r="B374" i="19"/>
  <c r="B378" i="19"/>
  <c r="B382" i="19"/>
  <c r="B386" i="19"/>
  <c r="B390" i="19"/>
  <c r="B394" i="19"/>
  <c r="B398" i="19"/>
  <c r="B402" i="19"/>
  <c r="B406" i="19"/>
  <c r="B410" i="19"/>
  <c r="B414" i="19"/>
  <c r="B418" i="19"/>
  <c r="B3" i="19"/>
  <c r="B7" i="19"/>
  <c r="B11" i="19"/>
  <c r="B15" i="19"/>
  <c r="B19" i="19"/>
  <c r="B23" i="19"/>
  <c r="B27" i="19"/>
  <c r="B31" i="19"/>
  <c r="B35" i="19"/>
  <c r="B39" i="19"/>
  <c r="B43" i="19"/>
  <c r="B47" i="19"/>
  <c r="B51" i="19"/>
  <c r="B55" i="19"/>
  <c r="B59" i="19"/>
  <c r="B63" i="19"/>
  <c r="B67" i="19"/>
  <c r="B71" i="19"/>
  <c r="B75" i="19"/>
  <c r="B79" i="19"/>
  <c r="B83" i="19"/>
  <c r="B87" i="19"/>
  <c r="B91" i="19"/>
  <c r="B95" i="19"/>
  <c r="B99" i="19"/>
  <c r="B103" i="19"/>
  <c r="B107" i="19"/>
  <c r="B111" i="19"/>
  <c r="B115" i="19"/>
  <c r="B119" i="19"/>
  <c r="B123" i="19"/>
  <c r="B127" i="19"/>
  <c r="B131" i="19"/>
  <c r="B135" i="19"/>
  <c r="B139" i="19"/>
  <c r="B143" i="19"/>
  <c r="B147" i="19"/>
  <c r="B151" i="19"/>
  <c r="B155" i="19"/>
  <c r="B159" i="19"/>
  <c r="B163" i="19"/>
  <c r="B167" i="19"/>
  <c r="B171" i="19"/>
  <c r="B175" i="19"/>
  <c r="B179" i="19"/>
  <c r="B183" i="19"/>
  <c r="B187" i="19"/>
  <c r="B191" i="19"/>
  <c r="B195" i="19"/>
  <c r="B199" i="19"/>
  <c r="B203" i="19"/>
  <c r="B207" i="19"/>
  <c r="B211" i="19"/>
  <c r="B215" i="19"/>
  <c r="B219" i="19"/>
  <c r="B223" i="19"/>
  <c r="B227" i="19"/>
  <c r="B231" i="19"/>
  <c r="B235" i="19"/>
  <c r="B239" i="19"/>
  <c r="B243" i="19"/>
  <c r="B247" i="19"/>
  <c r="B251" i="19"/>
  <c r="B255" i="19"/>
  <c r="B259" i="19"/>
  <c r="B263" i="19"/>
  <c r="B267" i="19"/>
  <c r="B271" i="19"/>
  <c r="B275" i="19"/>
  <c r="B279" i="19"/>
  <c r="B283" i="19"/>
  <c r="B287" i="19"/>
  <c r="B291" i="19"/>
  <c r="B295" i="19"/>
  <c r="B299" i="19"/>
  <c r="B303" i="19"/>
  <c r="B307" i="19"/>
  <c r="B311" i="19"/>
  <c r="B315" i="19"/>
  <c r="B319" i="19"/>
  <c r="B323" i="19"/>
  <c r="B327" i="19"/>
  <c r="B331" i="19"/>
  <c r="B335" i="19"/>
  <c r="B339" i="19"/>
  <c r="B343" i="19"/>
  <c r="B347" i="19"/>
  <c r="B351" i="19"/>
  <c r="B355" i="19"/>
  <c r="B359" i="19"/>
  <c r="B363" i="19"/>
  <c r="B367" i="19"/>
  <c r="B371" i="19"/>
  <c r="B375" i="19"/>
  <c r="B379" i="19"/>
  <c r="B383" i="19"/>
  <c r="B387" i="19"/>
  <c r="B391" i="19"/>
  <c r="B395" i="19"/>
  <c r="B399" i="19"/>
  <c r="B403" i="19"/>
  <c r="B407" i="19"/>
  <c r="B411" i="19"/>
  <c r="B415" i="19"/>
  <c r="B419" i="19"/>
  <c r="B423" i="19"/>
  <c r="B427" i="19"/>
  <c r="B431" i="19"/>
  <c r="B435" i="19"/>
  <c r="B439" i="19"/>
  <c r="B443" i="19"/>
  <c r="B447" i="19"/>
  <c r="B451" i="19"/>
  <c r="B455" i="19"/>
  <c r="B459" i="19"/>
  <c r="B463" i="19"/>
  <c r="B467" i="19"/>
  <c r="B471" i="19"/>
  <c r="B475" i="19"/>
  <c r="B479" i="19"/>
  <c r="B483" i="19"/>
  <c r="B487" i="19"/>
  <c r="B491" i="19"/>
  <c r="B495" i="19"/>
  <c r="B499" i="19"/>
  <c r="B503" i="19"/>
  <c r="B507" i="19"/>
  <c r="B4" i="19"/>
  <c r="B8" i="19"/>
  <c r="B12" i="19"/>
  <c r="B16" i="19"/>
  <c r="B20" i="19"/>
  <c r="B24" i="19"/>
  <c r="B28" i="19"/>
  <c r="B32" i="19"/>
  <c r="B36" i="19"/>
  <c r="B40" i="19"/>
  <c r="B44" i="19"/>
  <c r="B48" i="19"/>
  <c r="B52" i="19"/>
  <c r="B56" i="19"/>
  <c r="B60" i="19"/>
  <c r="B64" i="19"/>
  <c r="B68" i="19"/>
  <c r="B72" i="19"/>
  <c r="B76" i="19"/>
  <c r="B80" i="19"/>
  <c r="B84" i="19"/>
  <c r="B88" i="19"/>
  <c r="B92" i="19"/>
  <c r="B96" i="19"/>
  <c r="B100" i="19"/>
  <c r="B104" i="19"/>
  <c r="B108" i="19"/>
  <c r="B112" i="19"/>
  <c r="B116" i="19"/>
  <c r="B120" i="19"/>
  <c r="B124" i="19"/>
  <c r="B128" i="19"/>
  <c r="B132" i="19"/>
  <c r="B136" i="19"/>
  <c r="B140" i="19"/>
  <c r="B144" i="19"/>
  <c r="B148" i="19"/>
  <c r="B152" i="19"/>
  <c r="B156" i="19"/>
  <c r="B160" i="19"/>
  <c r="B164" i="19"/>
  <c r="B168" i="19"/>
  <c r="B172" i="19"/>
  <c r="B176" i="19"/>
  <c r="B180" i="19"/>
  <c r="B184" i="19"/>
  <c r="B188" i="19"/>
  <c r="B192" i="19"/>
  <c r="B196" i="19"/>
  <c r="B200" i="19"/>
  <c r="B204" i="19"/>
  <c r="B208" i="19"/>
  <c r="B212" i="19"/>
  <c r="B216" i="19"/>
  <c r="B220" i="19"/>
  <c r="B224" i="19"/>
  <c r="B228" i="19"/>
  <c r="B232" i="19"/>
  <c r="B236" i="19"/>
  <c r="B240" i="19"/>
  <c r="B244" i="19"/>
  <c r="B248" i="19"/>
  <c r="B252" i="19"/>
  <c r="B256" i="19"/>
  <c r="B260" i="19"/>
  <c r="B264" i="19"/>
  <c r="B268" i="19"/>
  <c r="B272" i="19"/>
  <c r="B276" i="19"/>
  <c r="B280" i="19"/>
  <c r="B284" i="19"/>
  <c r="B288" i="19"/>
  <c r="B292" i="19"/>
  <c r="B296" i="19"/>
  <c r="B300" i="19"/>
  <c r="B304" i="19"/>
  <c r="B308" i="19"/>
  <c r="B312" i="19"/>
  <c r="B316" i="19"/>
  <c r="B320" i="19"/>
  <c r="B324" i="19"/>
  <c r="B328" i="19"/>
  <c r="B332" i="19"/>
  <c r="B336" i="19"/>
  <c r="B340" i="19"/>
  <c r="B344" i="19"/>
  <c r="B348" i="19"/>
  <c r="B352" i="19"/>
  <c r="B356" i="19"/>
  <c r="B360" i="19"/>
  <c r="B364" i="19"/>
  <c r="B368" i="19"/>
  <c r="B372" i="19"/>
  <c r="B376" i="19"/>
  <c r="B380" i="19"/>
  <c r="B384" i="19"/>
  <c r="B388" i="19"/>
  <c r="B392" i="19"/>
  <c r="B396" i="19"/>
  <c r="B5" i="19"/>
  <c r="B9" i="19"/>
  <c r="B13" i="19"/>
  <c r="B17" i="19"/>
  <c r="B21" i="19"/>
  <c r="B25" i="19"/>
  <c r="B29" i="19"/>
  <c r="B33" i="19"/>
  <c r="B37" i="19"/>
  <c r="B41" i="19"/>
  <c r="B45" i="19"/>
  <c r="B49" i="19"/>
  <c r="B53" i="19"/>
  <c r="B57" i="19"/>
  <c r="B61" i="19"/>
  <c r="B65" i="19"/>
  <c r="B69" i="19"/>
  <c r="B73" i="19"/>
  <c r="B77" i="19"/>
  <c r="B81" i="19"/>
  <c r="B85" i="19"/>
  <c r="B89" i="19"/>
  <c r="B93" i="19"/>
  <c r="B97" i="19"/>
  <c r="B101" i="19"/>
  <c r="B105" i="19"/>
  <c r="B109" i="19"/>
  <c r="B113" i="19"/>
  <c r="B117" i="19"/>
  <c r="B121" i="19"/>
  <c r="B125" i="19"/>
  <c r="B129" i="19"/>
  <c r="B133" i="19"/>
  <c r="B137" i="19"/>
  <c r="B141" i="19"/>
  <c r="B145" i="19"/>
  <c r="B149" i="19"/>
  <c r="B153" i="19"/>
  <c r="B157" i="19"/>
  <c r="B161" i="19"/>
  <c r="B165" i="19"/>
  <c r="B169" i="19"/>
  <c r="B173" i="19"/>
  <c r="B177" i="19"/>
  <c r="B181" i="19"/>
  <c r="B185" i="19"/>
  <c r="B189" i="19"/>
  <c r="B193" i="19"/>
  <c r="B197" i="19"/>
  <c r="B201" i="19"/>
  <c r="B205" i="19"/>
  <c r="B209" i="19"/>
  <c r="B213" i="19"/>
  <c r="B217" i="19"/>
  <c r="B221" i="19"/>
  <c r="B225" i="19"/>
  <c r="B229" i="19"/>
  <c r="B233" i="19"/>
  <c r="B237" i="19"/>
  <c r="B241" i="19"/>
  <c r="B245" i="19"/>
  <c r="B249" i="19"/>
  <c r="B253" i="19"/>
  <c r="B257" i="19"/>
  <c r="B261" i="19"/>
  <c r="B265" i="19"/>
  <c r="B269" i="19"/>
  <c r="B273" i="19"/>
  <c r="B277" i="19"/>
  <c r="B281" i="19"/>
  <c r="B285" i="19"/>
  <c r="B289" i="19"/>
  <c r="B293" i="19"/>
  <c r="B297" i="19"/>
  <c r="B301" i="19"/>
  <c r="B305" i="19"/>
  <c r="B309" i="19"/>
  <c r="B313" i="19"/>
  <c r="B317" i="19"/>
  <c r="B321" i="19"/>
  <c r="B325" i="19"/>
  <c r="B329" i="19"/>
  <c r="B333" i="19"/>
  <c r="B337" i="19"/>
  <c r="B341" i="19"/>
  <c r="B345" i="19"/>
  <c r="B349" i="19"/>
  <c r="B353" i="19"/>
  <c r="B357" i="19"/>
  <c r="B361" i="19"/>
  <c r="B365" i="19"/>
  <c r="B369" i="19"/>
  <c r="B373" i="19"/>
  <c r="B377" i="19"/>
  <c r="B381" i="19"/>
  <c r="B385" i="19"/>
  <c r="B389" i="19"/>
  <c r="B393" i="19"/>
  <c r="B397" i="19"/>
  <c r="B401" i="19"/>
  <c r="B405" i="19"/>
  <c r="B409" i="19"/>
  <c r="B413" i="19"/>
  <c r="B417" i="19"/>
  <c r="B421" i="19"/>
  <c r="B425" i="19"/>
  <c r="B429" i="19"/>
  <c r="B433" i="19"/>
  <c r="B437" i="19"/>
  <c r="B441" i="19"/>
  <c r="B445" i="19"/>
  <c r="B449" i="19"/>
  <c r="B453" i="19"/>
  <c r="B457" i="19"/>
  <c r="B461" i="19"/>
  <c r="B465" i="19"/>
  <c r="B469" i="19"/>
  <c r="B473" i="19"/>
  <c r="B477" i="19"/>
  <c r="B481" i="19"/>
  <c r="B485" i="19"/>
  <c r="B400" i="19"/>
  <c r="B416" i="19"/>
  <c r="B426" i="19"/>
  <c r="B434" i="19"/>
  <c r="B442" i="19"/>
  <c r="B450" i="19"/>
  <c r="B458" i="19"/>
  <c r="B466" i="19"/>
  <c r="B474" i="19"/>
  <c r="B482" i="19"/>
  <c r="B489" i="19"/>
  <c r="B494" i="19"/>
  <c r="B500" i="19"/>
  <c r="B505" i="19"/>
  <c r="B510" i="19"/>
  <c r="B514" i="19"/>
  <c r="B518" i="19"/>
  <c r="B522" i="19"/>
  <c r="B526" i="19"/>
  <c r="B530" i="19"/>
  <c r="B534" i="19"/>
  <c r="B538" i="19"/>
  <c r="B542" i="19"/>
  <c r="B546" i="19"/>
  <c r="B550" i="19"/>
  <c r="B554" i="19"/>
  <c r="B558" i="19"/>
  <c r="B562" i="19"/>
  <c r="B566" i="19"/>
  <c r="B570" i="19"/>
  <c r="B574" i="19"/>
  <c r="B578" i="19"/>
  <c r="B582" i="19"/>
  <c r="B586" i="19"/>
  <c r="B590" i="19"/>
  <c r="B594" i="19"/>
  <c r="B598" i="19"/>
  <c r="B480" i="19"/>
  <c r="B533" i="19"/>
  <c r="B541" i="19"/>
  <c r="B561" i="19"/>
  <c r="B573" i="19"/>
  <c r="B585" i="19"/>
  <c r="B597" i="19"/>
  <c r="B404" i="19"/>
  <c r="B420" i="19"/>
  <c r="B428" i="19"/>
  <c r="B436" i="19"/>
  <c r="B444" i="19"/>
  <c r="B452" i="19"/>
  <c r="B460" i="19"/>
  <c r="B468" i="19"/>
  <c r="B476" i="19"/>
  <c r="B484" i="19"/>
  <c r="B490" i="19"/>
  <c r="B496" i="19"/>
  <c r="B501" i="19"/>
  <c r="B506" i="19"/>
  <c r="B511" i="19"/>
  <c r="B515" i="19"/>
  <c r="B519" i="19"/>
  <c r="B523" i="19"/>
  <c r="B527" i="19"/>
  <c r="B531" i="19"/>
  <c r="B535" i="19"/>
  <c r="B539" i="19"/>
  <c r="B543" i="19"/>
  <c r="B547" i="19"/>
  <c r="B551" i="19"/>
  <c r="B555" i="19"/>
  <c r="B559" i="19"/>
  <c r="B563" i="19"/>
  <c r="B567" i="19"/>
  <c r="B571" i="19"/>
  <c r="B575" i="19"/>
  <c r="B579" i="19"/>
  <c r="B583" i="19"/>
  <c r="B587" i="19"/>
  <c r="B591" i="19"/>
  <c r="B595" i="19"/>
  <c r="B580" i="19"/>
  <c r="B588" i="19"/>
  <c r="B596" i="19"/>
  <c r="B424" i="19"/>
  <c r="B440" i="19"/>
  <c r="B456" i="19"/>
  <c r="B472" i="19"/>
  <c r="B488" i="19"/>
  <c r="B498" i="19"/>
  <c r="B509" i="19"/>
  <c r="B521" i="19"/>
  <c r="B529" i="19"/>
  <c r="B549" i="19"/>
  <c r="B553" i="19"/>
  <c r="B565" i="19"/>
  <c r="B408" i="19"/>
  <c r="B422" i="19"/>
  <c r="B430" i="19"/>
  <c r="B438" i="19"/>
  <c r="B446" i="19"/>
  <c r="B454" i="19"/>
  <c r="B462" i="19"/>
  <c r="B470" i="19"/>
  <c r="B478" i="19"/>
  <c r="B486" i="19"/>
  <c r="B492" i="19"/>
  <c r="B497" i="19"/>
  <c r="B502" i="19"/>
  <c r="B508" i="19"/>
  <c r="B512" i="19"/>
  <c r="B516" i="19"/>
  <c r="B520" i="19"/>
  <c r="B524" i="19"/>
  <c r="B528" i="19"/>
  <c r="B532" i="19"/>
  <c r="B536" i="19"/>
  <c r="B540" i="19"/>
  <c r="B544" i="19"/>
  <c r="B548" i="19"/>
  <c r="B552" i="19"/>
  <c r="B556" i="19"/>
  <c r="B560" i="19"/>
  <c r="B564" i="19"/>
  <c r="B568" i="19"/>
  <c r="B572" i="19"/>
  <c r="B576" i="19"/>
  <c r="B584" i="19"/>
  <c r="B592" i="19"/>
  <c r="B412" i="19"/>
  <c r="B432" i="19"/>
  <c r="B448" i="19"/>
  <c r="B464" i="19"/>
  <c r="B493" i="19"/>
  <c r="B504" i="19"/>
  <c r="B513" i="19"/>
  <c r="B517" i="19"/>
  <c r="B525" i="19"/>
  <c r="B537" i="19"/>
  <c r="B545" i="19"/>
  <c r="B557" i="19"/>
  <c r="B569" i="19"/>
  <c r="B577" i="19"/>
  <c r="B581" i="19"/>
  <c r="B589" i="19"/>
  <c r="B593" i="19"/>
  <c r="D3" i="3"/>
  <c r="E29" i="2" l="1"/>
  <c r="E25" i="2"/>
  <c r="E24" i="2"/>
  <c r="E27" i="2"/>
  <c r="E23" i="2"/>
  <c r="E26" i="2"/>
  <c r="I7" i="1"/>
  <c r="A7" i="1"/>
  <c r="E7" i="1"/>
  <c r="A16" i="2" a="1"/>
  <c r="A16" i="2" s="1"/>
  <c r="A20" i="2"/>
  <c r="A24" i="2"/>
  <c r="A28" i="2"/>
  <c r="A32" i="2"/>
  <c r="A36" i="2"/>
  <c r="A17" i="2"/>
  <c r="A21" i="2"/>
  <c r="A25" i="2"/>
  <c r="A29" i="2"/>
  <c r="A33" i="2"/>
  <c r="A37" i="2"/>
  <c r="A19" i="2"/>
  <c r="A23" i="2"/>
  <c r="A27" i="2"/>
  <c r="A31" i="2"/>
  <c r="A35" i="2"/>
  <c r="A18" i="2"/>
  <c r="A22" i="2"/>
  <c r="A26" i="2"/>
  <c r="A30" i="2"/>
  <c r="A34" i="2"/>
  <c r="A38" i="2"/>
  <c r="B21" i="2"/>
  <c r="C7" i="1" a="1"/>
  <c r="B16" i="2" a="1"/>
  <c r="B24" i="2"/>
  <c r="B19" i="2"/>
  <c r="B37" i="2"/>
  <c r="J15" i="2" a="1"/>
  <c r="B36" i="2"/>
  <c r="B33" i="2"/>
  <c r="B31" i="2"/>
  <c r="B17" i="2"/>
  <c r="G7" i="1" a="1"/>
  <c r="B18" i="2"/>
  <c r="B34" i="2"/>
  <c r="B28" i="2"/>
  <c r="B23" i="2"/>
  <c r="B35" i="2"/>
  <c r="B27" i="2"/>
  <c r="B38" i="2"/>
  <c r="B25" i="2"/>
  <c r="B20" i="2"/>
  <c r="B32" i="2"/>
  <c r="B29" i="2"/>
  <c r="B26" i="2"/>
  <c r="B22" i="2"/>
  <c r="B30" i="2"/>
  <c r="M15" i="2" l="1"/>
  <c r="M16" i="2"/>
  <c r="M17" i="2"/>
  <c r="M18" i="2"/>
  <c r="M19" i="2"/>
  <c r="L15" i="2"/>
  <c r="L16" i="2"/>
  <c r="L17" i="2"/>
  <c r="L18" i="2"/>
  <c r="L19" i="2"/>
  <c r="K15" i="2"/>
  <c r="K16" i="2"/>
  <c r="K17" i="2"/>
  <c r="K18" i="2"/>
  <c r="K19" i="2"/>
  <c r="J15" i="2"/>
  <c r="J16" i="2"/>
  <c r="J17" i="2"/>
  <c r="J18" i="2"/>
  <c r="J19" i="2"/>
  <c r="B16" i="2"/>
  <c r="C8" i="1"/>
  <c r="C10" i="1"/>
  <c r="C12" i="1"/>
  <c r="C14" i="1"/>
  <c r="C16" i="1"/>
  <c r="C18" i="1"/>
  <c r="C20" i="1"/>
  <c r="C22" i="1"/>
  <c r="C24" i="1"/>
  <c r="C26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30" i="1"/>
  <c r="C38" i="1"/>
  <c r="C46" i="1"/>
  <c r="C54" i="1"/>
  <c r="C62" i="1"/>
  <c r="C70" i="1"/>
  <c r="C78" i="1"/>
  <c r="C86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C272" i="1"/>
  <c r="C274" i="1"/>
  <c r="C276" i="1"/>
  <c r="C278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4" i="1"/>
  <c r="C42" i="1"/>
  <c r="C50" i="1"/>
  <c r="C58" i="1"/>
  <c r="C66" i="1"/>
  <c r="C74" i="1"/>
  <c r="C82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29" i="1"/>
  <c r="C231" i="1"/>
  <c r="C233" i="1"/>
  <c r="C235" i="1"/>
  <c r="C237" i="1"/>
  <c r="C239" i="1"/>
  <c r="C241" i="1"/>
  <c r="C243" i="1"/>
  <c r="C245" i="1"/>
  <c r="C247" i="1"/>
  <c r="C249" i="1"/>
  <c r="C251" i="1"/>
  <c r="C253" i="1"/>
  <c r="C255" i="1"/>
  <c r="C257" i="1"/>
  <c r="C259" i="1"/>
  <c r="C261" i="1"/>
  <c r="C263" i="1"/>
  <c r="C265" i="1"/>
  <c r="C267" i="1"/>
  <c r="C269" i="1"/>
  <c r="C271" i="1"/>
  <c r="C273" i="1"/>
  <c r="C275" i="1"/>
  <c r="C277" i="1"/>
  <c r="C279" i="1"/>
  <c r="C281" i="1"/>
  <c r="C283" i="1"/>
  <c r="C285" i="1"/>
  <c r="C287" i="1"/>
  <c r="C289" i="1"/>
  <c r="C291" i="1"/>
  <c r="C293" i="1"/>
  <c r="C295" i="1"/>
  <c r="C297" i="1"/>
  <c r="C299" i="1"/>
  <c r="C301" i="1"/>
  <c r="C303" i="1"/>
  <c r="D16" i="2"/>
  <c r="D32" i="2"/>
  <c r="D21" i="2"/>
  <c r="D27" i="2"/>
  <c r="D18" i="2"/>
  <c r="D34" i="2"/>
  <c r="D20" i="2"/>
  <c r="D36" i="2"/>
  <c r="D25" i="2"/>
  <c r="D31" i="2"/>
  <c r="D22" i="2"/>
  <c r="D24" i="2"/>
  <c r="D29" i="2"/>
  <c r="D19" i="2"/>
  <c r="D35" i="2"/>
  <c r="D26" i="2"/>
  <c r="D28" i="2"/>
  <c r="D17" i="2"/>
  <c r="D33" i="2"/>
  <c r="D23" i="2"/>
  <c r="D30" i="2"/>
  <c r="G10" i="1"/>
  <c r="G9" i="1"/>
  <c r="G7" i="1"/>
  <c r="E11" i="2" s="1"/>
  <c r="G8" i="1"/>
  <c r="E36" i="2"/>
  <c r="E20" i="2"/>
  <c r="E31" i="2"/>
  <c r="E22" i="2"/>
  <c r="E19" i="2"/>
  <c r="E34" i="2"/>
  <c r="E32" i="2"/>
  <c r="E17" i="2"/>
  <c r="E30" i="2" a="1"/>
  <c r="E18" i="2"/>
  <c r="E16" i="2"/>
  <c r="E3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Wendel Marcus</author>
  </authors>
  <commentList>
    <comment ref="B15" authorId="0" shapeId="0" xr:uid="{00000000-0006-0000-0100-000001000000}">
      <text>
        <r>
          <rPr>
            <sz val="9"/>
            <color indexed="81"/>
            <rFont val="Segoe UI"/>
            <family val="2"/>
          </rPr>
          <t xml:space="preserve">All properties are in SI units.
</t>
        </r>
      </text>
    </comment>
    <comment ref="E15" authorId="0" shapeId="0" xr:uid="{00000000-0006-0000-0100-000002000000}">
      <text>
        <r>
          <rPr>
            <sz val="9"/>
            <color indexed="81"/>
            <rFont val="Segoe UI"/>
            <family val="2"/>
          </rPr>
          <t xml:space="preserve">All properties are in SI units, at the specified basis, i.e. enthalpy can be in J/kg or J/mol
</t>
        </r>
      </text>
    </comment>
    <comment ref="J1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K16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L16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M16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J17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7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7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7" authorId="0" shapeId="0" xr:uid="{00000000-0006-0000-0100-00000A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8" authorId="0" shapeId="0" xr:uid="{00000000-0006-0000-0100-00000B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8" authorId="0" shapeId="0" xr:uid="{00000000-0006-0000-0100-00000C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8" authorId="0" shapeId="0" xr:uid="{00000000-0006-0000-0100-00000D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8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9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9" authorId="0" shapeId="0" xr:uid="{00000000-0006-0000-0100-000010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9" authorId="0" shapeId="0" xr:uid="{00000000-0006-0000-0100-000011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9" authorId="0" shapeId="0" xr:uid="{00000000-0006-0000-0100-000012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F4A89-93B0-4306-906E-B1C1FAE1BF72}" keepAlive="1" name="Query - Allname" description="Connection to the 'Allname' query in the workbook." type="5" refreshedVersion="8" background="1" saveData="1">
    <dbPr connection="Provider=Microsoft.Mashup.OleDb.1;Data Source=$Workbook$;Location=Allname;Extended Properties=&quot;&quot;" command="SELECT * FROM [Allname]"/>
  </connection>
  <connection id="2" xr16:uid="{3C4130AE-CADF-4C95-861D-5E1CC45DD05D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BC0DB26E-1B99-42AA-8286-9620E90D8FFF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6D774740-8012-48FC-AF54-765FA0645DEB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5" xr16:uid="{5B00361B-698E-4C59-B63B-0AF250DB6377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6" xr16:uid="{766E1C2E-B77D-428E-A025-1B00822CC401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7" xr16:uid="{B6AD3022-A2E5-4610-A0DE-6ADEC65C957B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8" xr16:uid="{03EC3B1B-69FB-4062-AFCB-0EFA470E4F27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9" xr16:uid="{10CEBFFF-F960-4626-9D17-DA18A45638F2}" keepAlive="1" name="Query - Table008 (Page 8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10" xr16:uid="{B5746411-E411-4CDD-A2C1-FD3BC3452009}" keepAlive="1" name="Query - Table009 (Page 9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1" xr16:uid="{63C93C75-70AE-4505-9EE7-872E75A75996}" keepAlive="1" name="Query - Table010 (Page 10)" description="Connection to the 'Table010 (Page 10)' query in the workbook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2" xr16:uid="{9494AF15-9317-464D-9B2C-304BEF5C2658}" keepAlive="1" name="Query - Table011 (Page 10)" description="Connection to the 'Table011 (Page 10)' query in the workbook." type="5" refreshedVersion="8" background="1" saveData="1">
    <dbPr connection="Provider=Microsoft.Mashup.OleDb.1;Data Source=$Workbook$;Location=&quot;Table011 (Page 10)&quot;;Extended Properties=&quot;&quot;" command="SELECT * FROM [Table011 (Page 10)]"/>
  </connection>
  <connection id="13" xr16:uid="{70E2109B-404E-4F86-8796-33D4530398AA}" keepAlive="1" name="Query - Table012 (Page 11)" description="Connection to the 'Table012 (Page 11)' query in the workbook." type="5" refreshedVersion="8" background="1" saveData="1">
    <dbPr connection="Provider=Microsoft.Mashup.OleDb.1;Data Source=$Workbook$;Location=&quot;Table012 (Page 11)&quot;;Extended Properties=&quot;&quot;" command="SELECT * FROM [Table012 (Page 11)]"/>
  </connection>
  <connection id="14" xr16:uid="{E51D9A72-ECAB-4D51-8E2B-DB1AF19EEAA7}" keepAlive="1" name="Query - Table013 (Page 12)" description="Connection to the 'Table013 (Page 12)' query in the workbook." type="5" refreshedVersion="8" background="1" saveData="1">
    <dbPr connection="Provider=Microsoft.Mashup.OleDb.1;Data Source=$Workbook$;Location=&quot;Table013 (Page 12)&quot;;Extended Properties=&quot;&quot;" command="SELECT * FROM [Table013 (Page 12)]"/>
  </connection>
  <connection id="15" xr16:uid="{8E3E0C5C-0D4D-47CA-96C8-7067989177C1}" keepAlive="1" name="Query - Table014 (Page 12)" description="Connection to the 'Table014 (Page 12)' query in the workbook." type="5" refreshedVersion="8" background="1" saveData="1">
    <dbPr connection="Provider=Microsoft.Mashup.OleDb.1;Data Source=$Workbook$;Location=&quot;Table014 (Page 12)&quot;;Extended Properties=&quot;&quot;" command="SELECT * FROM [Table014 (Page 1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<sst xmlns="http://schemas.openxmlformats.org/spreadsheetml/2006/main" count="1282" uniqueCount="635">
  <si>
    <t>Basic Functions</t>
  </si>
  <si>
    <t>GetCompoundPropList</t>
  </si>
  <si>
    <t>GetPhaseList</t>
  </si>
  <si>
    <t>GetCompoundList</t>
  </si>
  <si>
    <t>GetPropPackList</t>
  </si>
  <si>
    <t>GetPropList</t>
  </si>
  <si>
    <t>Calculation Functions</t>
  </si>
  <si>
    <t>GetSingleCompProp</t>
  </si>
  <si>
    <t>Sample Mixture:</t>
  </si>
  <si>
    <t>Methane</t>
  </si>
  <si>
    <t>Ethane</t>
  </si>
  <si>
    <t>Propane</t>
  </si>
  <si>
    <t>Compound</t>
  </si>
  <si>
    <t>Mole Fraction</t>
  </si>
  <si>
    <t>Temperature</t>
  </si>
  <si>
    <t>K</t>
  </si>
  <si>
    <t>Pressure</t>
  </si>
  <si>
    <t>Pa</t>
  </si>
  <si>
    <t>Property</t>
  </si>
  <si>
    <t>Value</t>
  </si>
  <si>
    <t>CalcProp</t>
  </si>
  <si>
    <t>Phase</t>
  </si>
  <si>
    <t>Basis</t>
  </si>
  <si>
    <t>Molar</t>
  </si>
  <si>
    <t>Selected Property Package</t>
  </si>
  <si>
    <t>PTFlash</t>
  </si>
  <si>
    <t>Mol Frac / Phase</t>
  </si>
  <si>
    <t>Returns a list of supported Property Packages.</t>
  </si>
  <si>
    <t>Returns a list of supported compounds.</t>
  </si>
  <si>
    <t>Returns a list of supported single-compound properties.</t>
  </si>
  <si>
    <t>Returns a list of supported phases.</t>
  </si>
  <si>
    <t>Returns a list of supported phase properties.</t>
  </si>
  <si>
    <t>Calculates properties specific to a single compound.</t>
  </si>
  <si>
    <t>Calculates the phase equilibrium of a mixture at specified conditions</t>
  </si>
  <si>
    <t>All DWSIM functions returns values in arrays.</t>
  </si>
  <si>
    <t>Calculates properties of a given mixture in a specified state 
(phase and conditions)</t>
  </si>
  <si>
    <t>Due to long calculation times automatic recalculation is deactivated. Press F9 for manual recalculation!</t>
  </si>
  <si>
    <t>normalboilingpoint</t>
  </si>
  <si>
    <t>Column1</t>
  </si>
  <si>
    <t>2-methyl-2-butene</t>
  </si>
  <si>
    <t>2-Methyl-2-Heptanol</t>
  </si>
  <si>
    <t>2-methyl-2-propanol</t>
  </si>
  <si>
    <t>2-methyl-3-ethylpentane</t>
  </si>
  <si>
    <t>2-methylheptane</t>
  </si>
  <si>
    <t>2-methylhexane</t>
  </si>
  <si>
    <t>2-methylindene</t>
  </si>
  <si>
    <t>2-methylnaphthalene</t>
  </si>
  <si>
    <t>2-methylnonane</t>
  </si>
  <si>
    <t>2-methyloctane</t>
  </si>
  <si>
    <t>2-methylpentane</t>
  </si>
  <si>
    <t>2-methylpropanal</t>
  </si>
  <si>
    <t>2-nitropropane</t>
  </si>
  <si>
    <t>2-pentanol</t>
  </si>
  <si>
    <t>2-pentanone</t>
  </si>
  <si>
    <t>2,2-dimethyl-1-propanol</t>
  </si>
  <si>
    <t>2,2-dimethylbutane</t>
  </si>
  <si>
    <t>2,2-dimethylheptane</t>
  </si>
  <si>
    <t>2,2-dimethylhexane</t>
  </si>
  <si>
    <t>2,2-dimethyloctane</t>
  </si>
  <si>
    <t>2,2-dimethylpentane</t>
  </si>
  <si>
    <t>2,2,3-trimethylbutane</t>
  </si>
  <si>
    <t>2,2,3-trimethylpentane</t>
  </si>
  <si>
    <t>2,2,3,3-tetramethylbutane</t>
  </si>
  <si>
    <t>2,2,3,3-tetramethylpentane</t>
  </si>
  <si>
    <t>2,2,3,4-tetramethylpentane</t>
  </si>
  <si>
    <t>2,2,4-trimethylpentane</t>
  </si>
  <si>
    <t>2,2,4,4-tetramethylpentane</t>
  </si>
  <si>
    <t>2,2,5-trimethylhexane</t>
  </si>
  <si>
    <t>2,3-dimethylbutane</t>
  </si>
  <si>
    <t>2,3-dimethylhexane</t>
  </si>
  <si>
    <t>2,3-dimethylpentane</t>
  </si>
  <si>
    <t>2,3,3-trimethylpentane</t>
  </si>
  <si>
    <t>2,3,3,4-tetramethylpentane</t>
  </si>
  <si>
    <t>2,3,4-trimethylpentane</t>
  </si>
  <si>
    <t>2,4-dimethylhexane</t>
  </si>
  <si>
    <t>2,4-dimethylpentane</t>
  </si>
  <si>
    <t>2,4-dinitrotoluene</t>
  </si>
  <si>
    <t>2,4,4-trimethylhexane</t>
  </si>
  <si>
    <t>2,4,6-trinitrotoluene</t>
  </si>
  <si>
    <t>2,5-dimethylhexane</t>
  </si>
  <si>
    <t>2,5-dinitrotoluene</t>
  </si>
  <si>
    <t>2,6-dinitrotoluene</t>
  </si>
  <si>
    <t>3-ethylheptane</t>
  </si>
  <si>
    <t>3-ethylhexane</t>
  </si>
  <si>
    <t>3-ethylpentane</t>
  </si>
  <si>
    <t>3-heptanone</t>
  </si>
  <si>
    <t>3-hexanone</t>
  </si>
  <si>
    <t>3-methyl-1-butene</t>
  </si>
  <si>
    <t>3-methyl-3-ethylpentane</t>
  </si>
  <si>
    <t>3-methylheptane</t>
  </si>
  <si>
    <t>3-methylhexane</t>
  </si>
  <si>
    <t>3-methylnonane</t>
  </si>
  <si>
    <t>3-methyloctane</t>
  </si>
  <si>
    <t>N-octacosane</t>
  </si>
  <si>
    <t>N-octadecane</t>
  </si>
  <si>
    <t>N-octane</t>
  </si>
  <si>
    <t>N-pentacosane</t>
  </si>
  <si>
    <t>N-pentadecane</t>
  </si>
  <si>
    <t>N-pentane</t>
  </si>
  <si>
    <t>N-pentyl acetate</t>
  </si>
  <si>
    <t>N-propyl acetate</t>
  </si>
  <si>
    <t>N-propyl formate</t>
  </si>
  <si>
    <t>N-propyl mercaptan</t>
  </si>
  <si>
    <t>N-propylbenzene</t>
  </si>
  <si>
    <t>N-propylcyclohexane</t>
  </si>
  <si>
    <t>N-propylcyclopentane</t>
  </si>
  <si>
    <t>N-tetracosane</t>
  </si>
  <si>
    <t>N-tetradecane</t>
  </si>
  <si>
    <t>N-tricosane</t>
  </si>
  <si>
    <t>N-tridecane</t>
  </si>
  <si>
    <t>N-undecane</t>
  </si>
  <si>
    <t>N,n-dimethylacetamide</t>
  </si>
  <si>
    <t>N,n-dimethylformamide</t>
  </si>
  <si>
    <t>Naphthalene</t>
  </si>
  <si>
    <t>Neon</t>
  </si>
  <si>
    <t>Neopentane</t>
  </si>
  <si>
    <t>Nitric acid</t>
  </si>
  <si>
    <t>Nitric oxide</t>
  </si>
  <si>
    <t>Nitrobenzene</t>
  </si>
  <si>
    <t>Nitroethane</t>
  </si>
  <si>
    <t>Nitrogen</t>
  </si>
  <si>
    <t>Nitrogen dioxide</t>
  </si>
  <si>
    <t>Nitrogen tetroxide</t>
  </si>
  <si>
    <t>Nitrogen trioxide</t>
  </si>
  <si>
    <t>Nitromethane</t>
  </si>
  <si>
    <t>Nitrous oxide</t>
  </si>
  <si>
    <t>O-cresol</t>
  </si>
  <si>
    <t>O-cymene</t>
  </si>
  <si>
    <t>O-dichlorobenzene</t>
  </si>
  <si>
    <t>O-diethylbenzene</t>
  </si>
  <si>
    <t>O-ethyltoluene</t>
  </si>
  <si>
    <t>O-nitrotoluene</t>
  </si>
  <si>
    <t>O-toluic acid</t>
  </si>
  <si>
    <t>O-xylene</t>
  </si>
  <si>
    <t>Oxalic acid</t>
  </si>
  <si>
    <t>Oxygen</t>
  </si>
  <si>
    <t>Ozone</t>
  </si>
  <si>
    <t>P-cresol</t>
  </si>
  <si>
    <t>P-cymene</t>
  </si>
  <si>
    <t>P-dichlorobenzene</t>
  </si>
  <si>
    <t>P-diethylbenzene</t>
  </si>
  <si>
    <t>P-diisopropylbenzene</t>
  </si>
  <si>
    <t>P-ethyltoluene</t>
  </si>
  <si>
    <t>P-nitrotoluene</t>
  </si>
  <si>
    <t>P-phenylenediamine</t>
  </si>
  <si>
    <t>P-toluic acid</t>
  </si>
  <si>
    <t>P-xylene</t>
  </si>
  <si>
    <t>Pentanal</t>
  </si>
  <si>
    <t>Phenanthrene</t>
  </si>
  <si>
    <t>Phenol</t>
  </si>
  <si>
    <t>Phosgene</t>
  </si>
  <si>
    <t>Phthalic acid</t>
  </si>
  <si>
    <t>Piperazine</t>
  </si>
  <si>
    <t>Propadiene</t>
  </si>
  <si>
    <t>Propanal</t>
  </si>
  <si>
    <t>Propionic acid</t>
  </si>
  <si>
    <t>Propionitrile</t>
  </si>
  <si>
    <t>Propylene</t>
  </si>
  <si>
    <t>Propylene carbonate</t>
  </si>
  <si>
    <t>Pyrene</t>
  </si>
  <si>
    <t>Pyridine</t>
  </si>
  <si>
    <t>Salicylic acid</t>
  </si>
  <si>
    <t>Sec-butyl mercaptan</t>
  </si>
  <si>
    <t>Sec-butylbenzene</t>
  </si>
  <si>
    <t>Squalane</t>
  </si>
  <si>
    <t>Styrene</t>
  </si>
  <si>
    <t>Sulfolane</t>
  </si>
  <si>
    <t>Sulfur dioxide</t>
  </si>
  <si>
    <t>Sulfur hexafluoride</t>
  </si>
  <si>
    <t>Sulfur trioxide</t>
  </si>
  <si>
    <t>Terephthalic acid</t>
  </si>
  <si>
    <t>Tert-butyl ethyl ether</t>
  </si>
  <si>
    <t>Tert-butyl mercaptan</t>
  </si>
  <si>
    <t>Tert-butylbenzene</t>
  </si>
  <si>
    <t>Tert-butylcyclohexane</t>
  </si>
  <si>
    <t>Tetraethylene glycol</t>
  </si>
  <si>
    <t>Tetrahydrofuran</t>
  </si>
  <si>
    <t>Thiophene</t>
  </si>
  <si>
    <t>Toluene</t>
  </si>
  <si>
    <t>Trans-1,2-dimethylcyclohexane</t>
  </si>
  <si>
    <t>Trans-1,2-dimethylcyclopentane</t>
  </si>
  <si>
    <t>Trans-1,3-dimethylcyclohexane</t>
  </si>
  <si>
    <t>Trans-1,3-dimethylcyclopentane</t>
  </si>
  <si>
    <t>Trans-1,4-dimethylcyclohexane</t>
  </si>
  <si>
    <t>Trans-2-butene</t>
  </si>
  <si>
    <t>Trans-2-hexene</t>
  </si>
  <si>
    <t>Trans-2-pentene</t>
  </si>
  <si>
    <t>Trans-decahydronaphthalene</t>
  </si>
  <si>
    <t>Trichloroacetaldehyde</t>
  </si>
  <si>
    <t>Trichloroacetyl chloride</t>
  </si>
  <si>
    <t>Trichloroethylene</t>
  </si>
  <si>
    <t>Triethanolamine</t>
  </si>
  <si>
    <t>Triethylamine</t>
  </si>
  <si>
    <t>Triethylene glycol</t>
  </si>
  <si>
    <t>Trimethylamine</t>
  </si>
  <si>
    <t>Vinyl acetate</t>
  </si>
  <si>
    <t>Vinyl chloride</t>
  </si>
  <si>
    <t>Vinylacetylene</t>
  </si>
  <si>
    <t>Water</t>
  </si>
  <si>
    <t>Xenon</t>
  </si>
  <si>
    <t>1-Butene</t>
  </si>
  <si>
    <t>CarbonDioxide</t>
  </si>
  <si>
    <t>CarbonMonoxide</t>
  </si>
  <si>
    <t>CarbonylSulfide</t>
  </si>
  <si>
    <t>cis-2-Butene</t>
  </si>
  <si>
    <t>CycloHexane</t>
  </si>
  <si>
    <t>CycloPropane</t>
  </si>
  <si>
    <t>D4</t>
  </si>
  <si>
    <t>D5</t>
  </si>
  <si>
    <t>D6</t>
  </si>
  <si>
    <t>Deuterium</t>
  </si>
  <si>
    <t>DimethylCarbonate</t>
  </si>
  <si>
    <t>DimethylEther</t>
  </si>
  <si>
    <t>EthylBenzene</t>
  </si>
  <si>
    <t>HeavyWater</t>
  </si>
  <si>
    <t>Helium</t>
  </si>
  <si>
    <t>HFE143m</t>
  </si>
  <si>
    <t>HydrogenSulfide</t>
  </si>
  <si>
    <t>IsoButane</t>
  </si>
  <si>
    <t>IsoButene</t>
  </si>
  <si>
    <t>Isohexane</t>
  </si>
  <si>
    <t>m-Xylene</t>
  </si>
  <si>
    <t>MD2M</t>
  </si>
  <si>
    <t>MD3M</t>
  </si>
  <si>
    <t>MD4M</t>
  </si>
  <si>
    <t>MDM</t>
  </si>
  <si>
    <t>MethylLinoleate</t>
  </si>
  <si>
    <t>MethylLinolenate</t>
  </si>
  <si>
    <t>MethylOleate</t>
  </si>
  <si>
    <t>MethylPalmitate</t>
  </si>
  <si>
    <t>MethylStearate</t>
  </si>
  <si>
    <t>MM</t>
  </si>
  <si>
    <t>n-Butane</t>
  </si>
  <si>
    <t>n-Decane</t>
  </si>
  <si>
    <t>n-Dodecane</t>
  </si>
  <si>
    <t>n-Heptane</t>
  </si>
  <si>
    <t>n-Hexane</t>
  </si>
  <si>
    <t>n-Nonane</t>
  </si>
  <si>
    <t>n-Octane</t>
  </si>
  <si>
    <t>n-Pentane</t>
  </si>
  <si>
    <t>n-Propane</t>
  </si>
  <si>
    <t>n-Undecane</t>
  </si>
  <si>
    <t>NitrousOxide</t>
  </si>
  <si>
    <t>o-Xylene</t>
  </si>
  <si>
    <t>OrthoDeuterium</t>
  </si>
  <si>
    <t>OrthoHydrogen</t>
  </si>
  <si>
    <t>p-Xylene</t>
  </si>
  <si>
    <t>ParaDeuterium</t>
  </si>
  <si>
    <t>ParaHydrogen</t>
  </si>
  <si>
    <t>Propyne</t>
  </si>
  <si>
    <t>R11</t>
  </si>
  <si>
    <t>R113</t>
  </si>
  <si>
    <t>R114</t>
  </si>
  <si>
    <t>R116</t>
  </si>
  <si>
    <t>R12</t>
  </si>
  <si>
    <t>R123</t>
  </si>
  <si>
    <t>R1233zd(E)</t>
  </si>
  <si>
    <t>R1234yf</t>
  </si>
  <si>
    <t>R1234ze(E)</t>
  </si>
  <si>
    <t>R1234ze(Z)</t>
  </si>
  <si>
    <t>R124</t>
  </si>
  <si>
    <t>R125</t>
  </si>
  <si>
    <t>R13</t>
  </si>
  <si>
    <t>R134a</t>
  </si>
  <si>
    <t>R14</t>
  </si>
  <si>
    <t>R141b</t>
  </si>
  <si>
    <t>R142b</t>
  </si>
  <si>
    <t>R143a</t>
  </si>
  <si>
    <t>R152A</t>
  </si>
  <si>
    <t>R161</t>
  </si>
  <si>
    <t>R21</t>
  </si>
  <si>
    <t>R218</t>
  </si>
  <si>
    <t>R22</t>
  </si>
  <si>
    <t>R227EA</t>
  </si>
  <si>
    <t>R23</t>
  </si>
  <si>
    <t>R236EA</t>
  </si>
  <si>
    <t>R236FA</t>
  </si>
  <si>
    <t>R245fa</t>
  </si>
  <si>
    <t>R32</t>
  </si>
  <si>
    <t>R365MFC</t>
  </si>
  <si>
    <t>R404A</t>
  </si>
  <si>
    <t>R407C</t>
  </si>
  <si>
    <t>R41</t>
  </si>
  <si>
    <t>R410A</t>
  </si>
  <si>
    <t>R507A</t>
  </si>
  <si>
    <t>RC318</t>
  </si>
  <si>
    <t>SES36</t>
  </si>
  <si>
    <t>SulfurDioxide</t>
  </si>
  <si>
    <t>SulfurHexafluoride</t>
  </si>
  <si>
    <t>trans-2-Butene</t>
  </si>
  <si>
    <t>Ammonium (1)</t>
  </si>
  <si>
    <t>Ammonium (2)</t>
  </si>
  <si>
    <t>Ammonium (ion)</t>
  </si>
  <si>
    <t>Ammonium Bromide</t>
  </si>
  <si>
    <t>Ammonium Chloride</t>
  </si>
  <si>
    <t>Ammonium Iodide</t>
  </si>
  <si>
    <t>Ammonium Nitrate</t>
  </si>
  <si>
    <t>Ammonium Perchlorate</t>
  </si>
  <si>
    <t>Ammonium Peroxydisulfate</t>
  </si>
  <si>
    <t>Ammonium Sulfate</t>
  </si>
  <si>
    <t>Bicarbonate (ion)</t>
  </si>
  <si>
    <t>Bisulfide (ion)</t>
  </si>
  <si>
    <t>Bromine (ion)</t>
  </si>
  <si>
    <t>Carbamate (ion)</t>
  </si>
  <si>
    <t>Carbonate (ion)</t>
  </si>
  <si>
    <t>Cesium (ion)</t>
  </si>
  <si>
    <t>Cesium Bromide</t>
  </si>
  <si>
    <t>Cesium Chloride</t>
  </si>
  <si>
    <t>Cesium Iodide</t>
  </si>
  <si>
    <t>Cesium Nitrate</t>
  </si>
  <si>
    <t>Cesium Perchlorate</t>
  </si>
  <si>
    <t>Cesium Sulfate</t>
  </si>
  <si>
    <t>Chloride (ion)</t>
  </si>
  <si>
    <t>Glaserite</t>
  </si>
  <si>
    <t>Hydron</t>
  </si>
  <si>
    <t>Hydroxide</t>
  </si>
  <si>
    <t>Iodine Ion</t>
  </si>
  <si>
    <t>Lithium (ion)</t>
  </si>
  <si>
    <t>Lithium Bromide</t>
  </si>
  <si>
    <t>Lithium Chloride</t>
  </si>
  <si>
    <t>Lithium Iodide</t>
  </si>
  <si>
    <t>Lithium Nitrate</t>
  </si>
  <si>
    <t>Lithium Perchlorate</t>
  </si>
  <si>
    <t>Lithium Sulfate</t>
  </si>
  <si>
    <t>Magnesium (ion)</t>
  </si>
  <si>
    <t>Magnesium Bromide</t>
  </si>
  <si>
    <t>Magnesium Chloride</t>
  </si>
  <si>
    <t>Magnesium Iodide</t>
  </si>
  <si>
    <t>Magnesium Nitrate</t>
  </si>
  <si>
    <t>Magnesium Perchlorate</t>
  </si>
  <si>
    <t>Magnesium Sulfate</t>
  </si>
  <si>
    <t>Nitrate (ion)</t>
  </si>
  <si>
    <t>Perchlorate (ion)</t>
  </si>
  <si>
    <t>Potassium Bromide</t>
  </si>
  <si>
    <t>Potassium Carbonate (1)</t>
  </si>
  <si>
    <t>Potassium Carbonate (2)</t>
  </si>
  <si>
    <t>Potassium Carbonate (3)</t>
  </si>
  <si>
    <t>Potassium Carbonate (4)</t>
  </si>
  <si>
    <t>Potassium Chloride</t>
  </si>
  <si>
    <t>Potassium Hydrogen Carbonate</t>
  </si>
  <si>
    <t>Potassium Iodide</t>
  </si>
  <si>
    <t>Potassium Ion</t>
  </si>
  <si>
    <t>Potassium Molybdate</t>
  </si>
  <si>
    <t>Potassium Nitrate</t>
  </si>
  <si>
    <t>Potassium Nitrate (1)</t>
  </si>
  <si>
    <t>Potassium Perchlorate</t>
  </si>
  <si>
    <t>Potassium Sulfate</t>
  </si>
  <si>
    <t>Salt</t>
  </si>
  <si>
    <t>Sodium (ion)</t>
  </si>
  <si>
    <t>Sodium Bromide</t>
  </si>
  <si>
    <t>Sodium Bromide Dihydrate</t>
  </si>
  <si>
    <t>Sodium Carbonate (1)</t>
  </si>
  <si>
    <t>Sodium Carbonate (2)</t>
  </si>
  <si>
    <t>Sodium Carbonate (3)</t>
  </si>
  <si>
    <t>Sodium Chloride</t>
  </si>
  <si>
    <t>Sodium Chloride Dihydrate</t>
  </si>
  <si>
    <t>Sodium Hydroxide</t>
  </si>
  <si>
    <t>Sodium Iodide</t>
  </si>
  <si>
    <t>Sodium Nitrate</t>
  </si>
  <si>
    <t>Sodium Nitrate (1)</t>
  </si>
  <si>
    <t>Sodium Perchlorate</t>
  </si>
  <si>
    <t>Sodium Potassium Carbonate Hexahydrate</t>
  </si>
  <si>
    <t>Sodium Sulfate</t>
  </si>
  <si>
    <t>Sodium Sulfate (1)</t>
  </si>
  <si>
    <t>Sodium Sulfate Decahydrate</t>
  </si>
  <si>
    <t>Sulfate (ion)</t>
  </si>
  <si>
    <t>Sulfide (ion)</t>
  </si>
  <si>
    <t>1-decanol (DWSIM)</t>
  </si>
  <si>
    <t>1-octanol (DWSIM)</t>
  </si>
  <si>
    <t>1,2-propanediol (DWSIM)</t>
  </si>
  <si>
    <t>3-methyl-1-butanol (DWSIM)</t>
  </si>
  <si>
    <t>1-butanol</t>
  </si>
  <si>
    <t>1-butene</t>
  </si>
  <si>
    <t>1-heptanol</t>
  </si>
  <si>
    <t>1-heptene</t>
  </si>
  <si>
    <t>1-hexanol</t>
  </si>
  <si>
    <t>1-hexene</t>
  </si>
  <si>
    <t>1-methyl-1-ethylcyclopentane</t>
  </si>
  <si>
    <t>1-methyl-3-n-propylbenzene</t>
  </si>
  <si>
    <t>1-methyl-4-n-propylbenzene</t>
  </si>
  <si>
    <t>1-methylindene</t>
  </si>
  <si>
    <t>1-methylnaphthalene</t>
  </si>
  <si>
    <t>1-nitrobutane</t>
  </si>
  <si>
    <t>1-nitropropane</t>
  </si>
  <si>
    <t>1-nonene</t>
  </si>
  <si>
    <t>1-octene</t>
  </si>
  <si>
    <t>1-pentanol</t>
  </si>
  <si>
    <t>1-pentene</t>
  </si>
  <si>
    <t>1-phenylnaphthalene</t>
  </si>
  <si>
    <t>1-propanol</t>
  </si>
  <si>
    <t>1-undecene</t>
  </si>
  <si>
    <t>1,1-dichloroethane</t>
  </si>
  <si>
    <t>1,1-dimethylcyclohexane</t>
  </si>
  <si>
    <t>1,1-dimethylcyclopentane</t>
  </si>
  <si>
    <t>1,1,2-trichloroethane</t>
  </si>
  <si>
    <t>1,2-butadiene</t>
  </si>
  <si>
    <t>1,2-dichloroethane</t>
  </si>
  <si>
    <t>1,2-propylene oxide</t>
  </si>
  <si>
    <t>1,2,3-trimethylbenzene</t>
  </si>
  <si>
    <t>1,2,3,4-tetramethylbenzene</t>
  </si>
  <si>
    <t>1,2,3,5-tetramethylbenzene</t>
  </si>
  <si>
    <t>1,2,4-trichlorobenzene</t>
  </si>
  <si>
    <t>1,2,4-trimethylbenzene</t>
  </si>
  <si>
    <t>1,2,4,5-tetramethylbenzene</t>
  </si>
  <si>
    <t>1,3-butadiene</t>
  </si>
  <si>
    <t>1,4-butanediol</t>
  </si>
  <si>
    <t>1,4-dioxane</t>
  </si>
  <si>
    <t>2-butanol</t>
  </si>
  <si>
    <t>2-ethyl-m-xylene</t>
  </si>
  <si>
    <t>2-ethyl-p-xylene</t>
  </si>
  <si>
    <t>2-heptanone</t>
  </si>
  <si>
    <t>2-hexanone</t>
  </si>
  <si>
    <t>2-Methoxy-2-Methyl-Heptane</t>
  </si>
  <si>
    <t>2-methyl-1-butanol</t>
  </si>
  <si>
    <t>2-methyl-1-butene</t>
  </si>
  <si>
    <t>2-methyl-1-heptene</t>
  </si>
  <si>
    <t>2-methyl-1-pentene</t>
  </si>
  <si>
    <t>2-methyl-1-propanol</t>
  </si>
  <si>
    <t>2-methyl-2-butanol</t>
  </si>
  <si>
    <t>3-methylpentane</t>
  </si>
  <si>
    <t>3-pentanone</t>
  </si>
  <si>
    <t>3,3-diethylpentane</t>
  </si>
  <si>
    <t>3,3-dimethyl-2-butanone</t>
  </si>
  <si>
    <t>3,3-dimethylhexane</t>
  </si>
  <si>
    <t>3,3-dimethylpentane</t>
  </si>
  <si>
    <t>3,3,5-trimethylheptane</t>
  </si>
  <si>
    <t>3,4-dimethylhexane</t>
  </si>
  <si>
    <t>3,4-dinitrotoluene</t>
  </si>
  <si>
    <t>3,5-dinitrotoluene</t>
  </si>
  <si>
    <t>4-ethyl-m-xylene</t>
  </si>
  <si>
    <t>4-ethyl-o-xylene</t>
  </si>
  <si>
    <t>4-heptanone</t>
  </si>
  <si>
    <t>4-methyl-cis-2-pentene</t>
  </si>
  <si>
    <t>4-methyl-trans-2-pentene</t>
  </si>
  <si>
    <t>4-methylheptane</t>
  </si>
  <si>
    <t>4-methylnonane</t>
  </si>
  <si>
    <t>4-methyloctane</t>
  </si>
  <si>
    <t>5-methyl-2-hexanone</t>
  </si>
  <si>
    <t>5-methylnonane</t>
  </si>
  <si>
    <t>Acenaphthene</t>
  </si>
  <si>
    <t>Acetaldehyde</t>
  </si>
  <si>
    <t>Acetic acid</t>
  </si>
  <si>
    <t>Acetic anhydride</t>
  </si>
  <si>
    <t>Acetone</t>
  </si>
  <si>
    <t>Acetonitrile</t>
  </si>
  <si>
    <t>Acetyl chloride</t>
  </si>
  <si>
    <t>Acetylene</t>
  </si>
  <si>
    <t>Acrylic acid</t>
  </si>
  <si>
    <t>Acrylonitrile</t>
  </si>
  <si>
    <t>Adipic acid</t>
  </si>
  <si>
    <t>Air</t>
  </si>
  <si>
    <t>Ammonia</t>
  </si>
  <si>
    <t>Aniline</t>
  </si>
  <si>
    <t>Anisole</t>
  </si>
  <si>
    <t>Argon</t>
  </si>
  <si>
    <t>Benzene</t>
  </si>
  <si>
    <t>Benzoic acid</t>
  </si>
  <si>
    <t>Biphenyl</t>
  </si>
  <si>
    <t>Bromine</t>
  </si>
  <si>
    <t>Bromobenzene</t>
  </si>
  <si>
    <t>Butanal</t>
  </si>
  <si>
    <t>Butyl vinyl ether</t>
  </si>
  <si>
    <t>Carbon dioxide</t>
  </si>
  <si>
    <t>Carbon disulfide</t>
  </si>
  <si>
    <t>Carbon monoxide</t>
  </si>
  <si>
    <t>Carbon tetrachloride</t>
  </si>
  <si>
    <t>Carbonyl sulfide</t>
  </si>
  <si>
    <t>Chlorine</t>
  </si>
  <si>
    <t>Chloroform</t>
  </si>
  <si>
    <t>Chrysene</t>
  </si>
  <si>
    <t>Cis-1,2-dimethylcyclohexane</t>
  </si>
  <si>
    <t>Cis-1,2-dimethylcyclopentane</t>
  </si>
  <si>
    <t>Cis-1,3-dimethylcyclohexane</t>
  </si>
  <si>
    <t>Cis-1,3-dimethylcyclopentane</t>
  </si>
  <si>
    <t>Cis-1,4-dimethylcyclohexane</t>
  </si>
  <si>
    <t>Cis-2-butene</t>
  </si>
  <si>
    <t>Cis-2-hexene</t>
  </si>
  <si>
    <t>Cis-2-pentene</t>
  </si>
  <si>
    <t>Cis-decahydronaphthalene</t>
  </si>
  <si>
    <t>Cumene</t>
  </si>
  <si>
    <t>Cumene hydroperoxide</t>
  </si>
  <si>
    <t>Cyclohexane</t>
  </si>
  <si>
    <t>Cyclohexanol</t>
  </si>
  <si>
    <t>Cyclohexanone</t>
  </si>
  <si>
    <t>Cyclohexene</t>
  </si>
  <si>
    <t>Cyclopentane</t>
  </si>
  <si>
    <t>Di-n-butyl ether</t>
  </si>
  <si>
    <t>Di-n-propyl disulfide</t>
  </si>
  <si>
    <t>Di-n-propyl sulfide</t>
  </si>
  <si>
    <t>Di-sec-butyl ether</t>
  </si>
  <si>
    <t>Di-tert-butyl disulfide</t>
  </si>
  <si>
    <t>Dichloroacetaldehyde</t>
  </si>
  <si>
    <t>Dichloroacetyl chloride</t>
  </si>
  <si>
    <t>Dicyclopentadiene</t>
  </si>
  <si>
    <t>Diethanolamine</t>
  </si>
  <si>
    <t>DiEthyl Carbonate</t>
  </si>
  <si>
    <t>Diethyl disulfide</t>
  </si>
  <si>
    <t>Diethyl ether</t>
  </si>
  <si>
    <t>Diethyl sulfide</t>
  </si>
  <si>
    <t>Diethylamine</t>
  </si>
  <si>
    <t>Diethylene glycol</t>
  </si>
  <si>
    <t>Diethylenetriamine</t>
  </si>
  <si>
    <t>Diethylethanolamine</t>
  </si>
  <si>
    <t>Diisobutyl ketone</t>
  </si>
  <si>
    <t>Diisopropanolamine</t>
  </si>
  <si>
    <t>Diisopropyl ether</t>
  </si>
  <si>
    <t>Diisopropyl ketone</t>
  </si>
  <si>
    <t>Diisopropylamine</t>
  </si>
  <si>
    <t>Dimethyl carbonate</t>
  </si>
  <si>
    <t>Dimethyl disulfide</t>
  </si>
  <si>
    <t>Dimethyl ether</t>
  </si>
  <si>
    <t>Dimethyl sulfide</t>
  </si>
  <si>
    <t>Dimethyl sulfoxide</t>
  </si>
  <si>
    <t>Dimethyl terephthalate</t>
  </si>
  <si>
    <t>Dimethylacetylene</t>
  </si>
  <si>
    <t>Dimethylethanolamine</t>
  </si>
  <si>
    <t>DiPhenyl Carbonate</t>
  </si>
  <si>
    <t>Diphenyl disulfide</t>
  </si>
  <si>
    <t>Ethanol</t>
  </si>
  <si>
    <t>Ethyl acetate</t>
  </si>
  <si>
    <t>Ethyl chloride</t>
  </si>
  <si>
    <t>Ethyl formate</t>
  </si>
  <si>
    <t>Ethyl mercaptan</t>
  </si>
  <si>
    <t>Ethyl methyl disulfide</t>
  </si>
  <si>
    <t>Ethyl Phenyl Carbonate</t>
  </si>
  <si>
    <t>Ethyl propyl disulfide</t>
  </si>
  <si>
    <t>Ethyl tert-pentyl ether</t>
  </si>
  <si>
    <t>Ethylacetylene</t>
  </si>
  <si>
    <t>Ethylamine</t>
  </si>
  <si>
    <t>Ethylbenzene</t>
  </si>
  <si>
    <t>Ethylcyclohexane</t>
  </si>
  <si>
    <t>Ethylcyclopentane</t>
  </si>
  <si>
    <t>Ethylene</t>
  </si>
  <si>
    <t>Ethylene carbonate</t>
  </si>
  <si>
    <t>Ethylene glycol</t>
  </si>
  <si>
    <t>Ethylene oxide</t>
  </si>
  <si>
    <t>Ethylenediamine</t>
  </si>
  <si>
    <t>Fluoranthene</t>
  </si>
  <si>
    <t>Fluorene</t>
  </si>
  <si>
    <t>Fluorine</t>
  </si>
  <si>
    <t>Formaldehyde</t>
  </si>
  <si>
    <t>Furfural</t>
  </si>
  <si>
    <t>Helium-4</t>
  </si>
  <si>
    <t>Heptanal</t>
  </si>
  <si>
    <t>Hexanal</t>
  </si>
  <si>
    <t>Hydrogen</t>
  </si>
  <si>
    <t>Hydrogen chloride</t>
  </si>
  <si>
    <t>Hydrogen cyanide</t>
  </si>
  <si>
    <t>Hydrogen iodide</t>
  </si>
  <si>
    <t>Hydrogen sulfide</t>
  </si>
  <si>
    <t>Indane</t>
  </si>
  <si>
    <t>Indene</t>
  </si>
  <si>
    <t>Iodobenzene</t>
  </si>
  <si>
    <t>Isobutane</t>
  </si>
  <si>
    <t>Isobutene</t>
  </si>
  <si>
    <t>Isobutyl acetate</t>
  </si>
  <si>
    <t>Isobutyl mercaptan</t>
  </si>
  <si>
    <t>Isobutylbenzene</t>
  </si>
  <si>
    <t>Isopentane</t>
  </si>
  <si>
    <t>Isoprene</t>
  </si>
  <si>
    <t>Isopropanol</t>
  </si>
  <si>
    <t>Isopropyl acetate</t>
  </si>
  <si>
    <t>Isopropyl butyl ether</t>
  </si>
  <si>
    <t>Isopropylcyclopentane</t>
  </si>
  <si>
    <t>Ketene</t>
  </si>
  <si>
    <t>Krypton</t>
  </si>
  <si>
    <t>M-cresol</t>
  </si>
  <si>
    <t>M-cymene</t>
  </si>
  <si>
    <t>M-dichlorobenzene</t>
  </si>
  <si>
    <t>M-diethylbenzene</t>
  </si>
  <si>
    <t>M-ethyltoluene</t>
  </si>
  <si>
    <t>M-nitrotoluene</t>
  </si>
  <si>
    <t>M-xylene</t>
  </si>
  <si>
    <t>Maleic acid</t>
  </si>
  <si>
    <t>Maleic anhydride</t>
  </si>
  <si>
    <t>Mesitylene</t>
  </si>
  <si>
    <t>Methacrylic acid</t>
  </si>
  <si>
    <t>Methacrylonitrile</t>
  </si>
  <si>
    <t>Methanol</t>
  </si>
  <si>
    <t>Methyl acetate</t>
  </si>
  <si>
    <t>Methyl chloride</t>
  </si>
  <si>
    <t>Methyl DiEthanolAmine</t>
  </si>
  <si>
    <t>Methyl Ethyl Carbonate</t>
  </si>
  <si>
    <t>Methyl ethyl ether</t>
  </si>
  <si>
    <t>Methyl ethyl ketone</t>
  </si>
  <si>
    <t>Methyl ethyl sulfide</t>
  </si>
  <si>
    <t>Methyl formate</t>
  </si>
  <si>
    <t>Methyl iodide</t>
  </si>
  <si>
    <t>Methyl isobutyl ether</t>
  </si>
  <si>
    <t>Methyl isobutyl ketone</t>
  </si>
  <si>
    <t>Methyl isopropyl ether</t>
  </si>
  <si>
    <t>Methyl isopropyl ketone</t>
  </si>
  <si>
    <t>Methyl mercaptan</t>
  </si>
  <si>
    <t>Methyl methacrylate</t>
  </si>
  <si>
    <t>Methyl n-propyl ether</t>
  </si>
  <si>
    <t>Methyl n-propyl sulfide</t>
  </si>
  <si>
    <t>Methyl Phenyl Carbonate</t>
  </si>
  <si>
    <t>Methyl propionate</t>
  </si>
  <si>
    <t>Methyl t-butyl sulfide</t>
  </si>
  <si>
    <t>Methyl t-pentyl sulfide</t>
  </si>
  <si>
    <t>Methyl tert-butyl ether</t>
  </si>
  <si>
    <t>Methyl tert-pentyl ether</t>
  </si>
  <si>
    <t>Methylacetylene</t>
  </si>
  <si>
    <t>Methylal</t>
  </si>
  <si>
    <t>Methylamine</t>
  </si>
  <si>
    <t>Methylcyclohexane</t>
  </si>
  <si>
    <t>Methylcyclopentane</t>
  </si>
  <si>
    <t>Methylethanolamine</t>
  </si>
  <si>
    <t>Monochlorobenzene</t>
  </si>
  <si>
    <t>Monoethanolamine</t>
  </si>
  <si>
    <t>N-aminoethyl ethanolamine</t>
  </si>
  <si>
    <t>N-aminoethyl piperazine</t>
  </si>
  <si>
    <t>N-butane</t>
  </si>
  <si>
    <t>N-butyl acetate</t>
  </si>
  <si>
    <t>N-butylbenzene</t>
  </si>
  <si>
    <t>N-butylcyclohexane</t>
  </si>
  <si>
    <t>N-butylcyclopentane</t>
  </si>
  <si>
    <t>N-butyric acid</t>
  </si>
  <si>
    <t>N-decane</t>
  </si>
  <si>
    <t>N-docosane</t>
  </si>
  <si>
    <t>N-dodecane</t>
  </si>
  <si>
    <t>N-heneicosane</t>
  </si>
  <si>
    <t>N-heptacosane</t>
  </si>
  <si>
    <t>N-heptadecane</t>
  </si>
  <si>
    <t>N-heptane</t>
  </si>
  <si>
    <t>N-hexacosane</t>
  </si>
  <si>
    <t>N-hexadecane</t>
  </si>
  <si>
    <t>N-hexane</t>
  </si>
  <si>
    <t>N-hexyl acetate</t>
  </si>
  <si>
    <t>N-hexyl mercaptan</t>
  </si>
  <si>
    <t>N-nonacosane</t>
  </si>
  <si>
    <t>N-nonadecane</t>
  </si>
  <si>
    <t>N-nonane</t>
  </si>
  <si>
    <t>The given key was not present in the dictionary.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</si>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</sst>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3" borderId="9" xfId="0" applyFill="1" applyBorder="1"/>
    <xf numFmtId="2" fontId="3" fillId="3" borderId="10" xfId="0" applyNumberFormat="1" applyFont="1" applyFill="1" applyBorder="1" applyAlignment="1">
      <alignment horizontal="right"/>
    </xf>
    <xf numFmtId="0" fontId="0" fillId="3" borderId="11" xfId="0" applyFill="1" applyBorder="1"/>
    <xf numFmtId="2" fontId="3" fillId="3" borderId="12" xfId="0" applyNumberFormat="1" applyFont="1" applyFill="1" applyBorder="1" applyAlignment="1">
      <alignment horizontal="right"/>
    </xf>
    <xf numFmtId="0" fontId="0" fillId="3" borderId="0" xfId="0" applyFill="1"/>
    <xf numFmtId="0" fontId="0" fillId="2" borderId="1" xfId="0" applyFill="1" applyBorder="1"/>
    <xf numFmtId="0" fontId="0" fillId="2" borderId="0" xfId="0" applyFill="1"/>
    <xf numFmtId="0" fontId="9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6" xfId="0" applyFill="1" applyBorder="1"/>
    <xf numFmtId="0" fontId="0" fillId="2" borderId="18" xfId="0" applyFill="1" applyBorder="1"/>
    <xf numFmtId="0" fontId="0" fillId="2" borderId="7" xfId="0" applyFill="1" applyBorder="1"/>
    <xf numFmtId="0" fontId="2" fillId="6" borderId="19" xfId="0" applyFont="1" applyFill="1" applyBorder="1"/>
    <xf numFmtId="0" fontId="0" fillId="6" borderId="14" xfId="0" applyFill="1" applyBorder="1"/>
    <xf numFmtId="0" fontId="5" fillId="6" borderId="14" xfId="0" applyFont="1" applyFill="1" applyBorder="1"/>
    <xf numFmtId="0" fontId="0" fillId="6" borderId="20" xfId="0" applyFill="1" applyBorder="1"/>
    <xf numFmtId="0" fontId="2" fillId="6" borderId="8" xfId="0" applyFont="1" applyFill="1" applyBorder="1"/>
    <xf numFmtId="0" fontId="2" fillId="6" borderId="8" xfId="0" applyFont="1" applyFill="1" applyBorder="1" applyAlignment="1">
      <alignment horizontal="right"/>
    </xf>
    <xf numFmtId="0" fontId="5" fillId="6" borderId="8" xfId="0" applyFont="1" applyFill="1" applyBorder="1"/>
    <xf numFmtId="0" fontId="0" fillId="6" borderId="8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21" xfId="0" applyFill="1" applyBorder="1"/>
    <xf numFmtId="0" fontId="2" fillId="3" borderId="8" xfId="0" applyFont="1" applyFill="1" applyBorder="1"/>
    <xf numFmtId="165" fontId="3" fillId="3" borderId="8" xfId="0" applyNumberFormat="1" applyFont="1" applyFill="1" applyBorder="1"/>
    <xf numFmtId="165" fontId="3" fillId="3" borderId="22" xfId="0" applyNumberFormat="1" applyFont="1" applyFill="1" applyBorder="1"/>
    <xf numFmtId="0" fontId="0" fillId="3" borderId="23" xfId="0" applyFill="1" applyBorder="1"/>
    <xf numFmtId="165" fontId="3" fillId="3" borderId="10" xfId="0" applyNumberFormat="1" applyFont="1" applyFill="1" applyBorder="1"/>
    <xf numFmtId="165" fontId="3" fillId="3" borderId="24" xfId="0" applyNumberFormat="1" applyFont="1" applyFill="1" applyBorder="1"/>
    <xf numFmtId="0" fontId="4" fillId="3" borderId="8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/>
    <xf numFmtId="164" fontId="3" fillId="3" borderId="2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0" fillId="2" borderId="26" xfId="0" applyFill="1" applyBorder="1"/>
    <xf numFmtId="0" fontId="1" fillId="2" borderId="26" xfId="0" applyFont="1" applyFill="1" applyBorder="1"/>
    <xf numFmtId="0" fontId="0" fillId="2" borderId="27" xfId="0" applyFill="1" applyBorder="1"/>
    <xf numFmtId="0" fontId="0" fillId="3" borderId="29" xfId="0" applyFill="1" applyBorder="1"/>
    <xf numFmtId="0" fontId="3" fillId="3" borderId="29" xfId="0" applyFont="1" applyFill="1" applyBorder="1"/>
    <xf numFmtId="0" fontId="0" fillId="3" borderId="30" xfId="0" applyFill="1" applyBorder="1"/>
    <xf numFmtId="0" fontId="3" fillId="3" borderId="31" xfId="0" applyFont="1" applyFill="1" applyBorder="1"/>
    <xf numFmtId="0" fontId="8" fillId="4" borderId="2" xfId="0" applyFont="1" applyFill="1" applyBorder="1"/>
    <xf numFmtId="0" fontId="2" fillId="4" borderId="3" xfId="0" applyFont="1" applyFill="1" applyBorder="1"/>
    <xf numFmtId="0" fontId="0" fillId="4" borderId="6" xfId="0" applyFill="1" applyBorder="1" applyAlignment="1">
      <alignment vertical="top"/>
    </xf>
    <xf numFmtId="0" fontId="0" fillId="4" borderId="7" xfId="0" applyFill="1" applyBorder="1"/>
    <xf numFmtId="0" fontId="2" fillId="4" borderId="21" xfId="0" applyFont="1" applyFill="1" applyBorder="1"/>
    <xf numFmtId="0" fontId="0" fillId="4" borderId="3" xfId="0" applyFill="1" applyBorder="1"/>
    <xf numFmtId="0" fontId="0" fillId="4" borderId="21" xfId="0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6" xfId="0" applyFont="1" applyFill="1" applyBorder="1"/>
    <xf numFmtId="0" fontId="5" fillId="6" borderId="7" xfId="0" applyFont="1" applyFill="1" applyBorder="1"/>
    <xf numFmtId="0" fontId="2" fillId="6" borderId="2" xfId="0" applyFont="1" applyFill="1" applyBorder="1"/>
    <xf numFmtId="0" fontId="5" fillId="6" borderId="21" xfId="0" applyFont="1" applyFill="1" applyBorder="1"/>
    <xf numFmtId="0" fontId="0" fillId="6" borderId="21" xfId="0" applyFill="1" applyBorder="1"/>
    <xf numFmtId="0" fontId="5" fillId="6" borderId="18" xfId="0" applyFont="1" applyFill="1" applyBorder="1"/>
    <xf numFmtId="0" fontId="0" fillId="6" borderId="18" xfId="0" applyFill="1" applyBorder="1"/>
    <xf numFmtId="0" fontId="0" fillId="6" borderId="7" xfId="0" applyFill="1" applyBorder="1"/>
    <xf numFmtId="0" fontId="2" fillId="4" borderId="32" xfId="0" applyFont="1" applyFill="1" applyBorder="1"/>
    <xf numFmtId="0" fontId="0" fillId="4" borderId="33" xfId="0" applyFill="1" applyBorder="1"/>
    <xf numFmtId="0" fontId="0" fillId="4" borderId="34" xfId="0" applyFill="1" applyBorder="1"/>
    <xf numFmtId="0" fontId="3" fillId="3" borderId="28" xfId="0" applyFont="1" applyFill="1" applyBorder="1"/>
    <xf numFmtId="0" fontId="3" fillId="3" borderId="30" xfId="0" applyFont="1" applyFill="1" applyBorder="1"/>
    <xf numFmtId="0" fontId="0" fillId="0" borderId="0" xfId="0" applyAlignment="1">
      <alignment horizontal="left" vertical="top" wrapText="1"/>
    </xf>
    <xf numFmtId="0" fontId="10" fillId="2" borderId="25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0" fillId="4" borderId="33" xfId="0" applyFill="1" applyBorder="1" applyAlignment="1">
      <alignment horizontal="left" vertical="top" wrapText="1"/>
    </xf>
    <xf numFmtId="0" fontId="0" fillId="4" borderId="3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" xr16:uid="{9F0AB42B-A2D5-4271-84B4-C428700F1DEA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8339CC-2EAB-4AB5-9E45-F7921033FDF9}" name="Allname" displayName="Allname" ref="A1:B598" tableType="queryTable" totalsRowShown="0">
  <autoFilter ref="A1:B598" xr:uid="{C68339CC-2EAB-4AB5-9E45-F7921033FDF9}"/>
  <tableColumns count="2">
    <tableColumn id="1" xr3:uid="{0C61487D-5E08-44A0-8B8D-4895FC7D7F5A}" uniqueName="1" name="Column1" queryTableFieldId="1" dataDxfId="3"/>
    <tableColumn id="2" xr3:uid="{922A66E5-B882-4F93-B124-9F0DF1E490C9}" uniqueName="2" name="normalboilingpoint" queryTableFieldId="2" dataDxfId="2">
      <calculatedColumnFormula>_xll.GetCompoundProp($A2,$B$1)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DC0CB07-19E9-488A-AE01-CA4E01435555}" name="Table15" displayName="Table15" ref="A1:B598" totalsRowShown="0">
  <autoFilter ref="A1:B598" xr:uid="{CDC0CB07-19E9-488A-AE01-CA4E01435555}"/>
  <tableColumns count="2">
    <tableColumn id="1" xr3:uid="{5FBD80E7-D205-43A3-A0A7-6E4827255365}" name="Name" dataDxfId="1"/>
    <tableColumn id="2" xr3:uid="{185BC873-0045-43FB-882B-8AF283ED03A7}" name="normalboiling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workbookViewId="0"/>
  </sheetViews>
  <sheetFormatPr defaultColWidth="9.109375" defaultRowHeight="14.4" x14ac:dyDescent="0.3"/>
  <cols>
    <col min="1" max="1" width="41.5546875" customWidth="1"/>
    <col min="3" max="3" width="35.5546875" customWidth="1"/>
    <col min="5" max="5" width="39.109375" bestFit="1" customWidth="1"/>
    <col min="7" max="7" width="17.5546875" customWidth="1"/>
    <col min="9" max="9" width="26.77734375" customWidth="1"/>
  </cols>
  <sheetData>
    <row r="1" spans="1:9" ht="24" thickBot="1" x14ac:dyDescent="0.5">
      <c r="A1" s="79" t="s">
        <v>0</v>
      </c>
      <c r="B1" s="49"/>
      <c r="C1" s="50" t="s">
        <v>34</v>
      </c>
      <c r="D1" s="49"/>
      <c r="E1" s="51"/>
    </row>
    <row r="2" spans="1:9" ht="15" thickBot="1" x14ac:dyDescent="0.35">
      <c r="A2" s="80" t="s">
        <v>36</v>
      </c>
      <c r="B2" s="81"/>
      <c r="C2" s="81"/>
      <c r="D2" s="81"/>
      <c r="E2" s="82"/>
    </row>
    <row r="3" spans="1:9" ht="15" thickBot="1" x14ac:dyDescent="0.35"/>
    <row r="4" spans="1:9" x14ac:dyDescent="0.3">
      <c r="A4" s="73" t="s">
        <v>4</v>
      </c>
      <c r="B4" s="1"/>
      <c r="C4" s="73" t="s">
        <v>3</v>
      </c>
      <c r="D4" s="1"/>
      <c r="E4" s="73" t="s">
        <v>1</v>
      </c>
      <c r="F4" s="1"/>
      <c r="G4" s="73" t="s">
        <v>2</v>
      </c>
      <c r="H4" s="1"/>
      <c r="I4" s="73" t="s">
        <v>5</v>
      </c>
    </row>
    <row r="5" spans="1:9" ht="15" customHeight="1" x14ac:dyDescent="0.3">
      <c r="A5" s="74" t="s">
        <v>27</v>
      </c>
      <c r="C5" s="74" t="s">
        <v>28</v>
      </c>
      <c r="E5" s="83" t="s">
        <v>29</v>
      </c>
      <c r="G5" s="83" t="s">
        <v>30</v>
      </c>
      <c r="H5" s="78"/>
      <c r="I5" s="83" t="s">
        <v>31</v>
      </c>
    </row>
    <row r="6" spans="1:9" ht="15" thickBot="1" x14ac:dyDescent="0.35">
      <c r="A6" s="75"/>
      <c r="C6" s="74"/>
      <c r="E6" s="83"/>
      <c r="G6" s="84"/>
      <c r="H6" s="78"/>
      <c r="I6" s="83"/>
    </row>
    <row r="7" spans="1:9" x14ac:dyDescent="0.3">
      <c r="A7" s="55" t="str" cm="1">
        <f t="array" ref="A7:A24">_xll.GetPropPackList()</f>
        <v>CoolProp</v>
      </c>
      <c r="C7" s="76" t="str">
        <f t="array" ref="C7:C303">_xll.GetCompoundList(A10)</f>
        <v>Air</v>
      </c>
      <c r="E7" s="76" t="str" cm="1">
        <f t="array" ref="E7:E29">_xll.GetCompoundPropList()</f>
        <v>molecularweight</v>
      </c>
      <c r="G7" s="76" t="str">
        <f t="array" ref="G7:G10">_xll.GetPhaseList(A10)</f>
        <v>Vapor</v>
      </c>
      <c r="I7" s="76" t="str" cm="1">
        <f t="array" ref="I7:I33">_xll.GetPropList(A10)</f>
        <v>molecularWeight</v>
      </c>
    </row>
    <row r="8" spans="1:9" x14ac:dyDescent="0.3">
      <c r="A8" s="53" t="str">
        <v>Peng-Robinson (PR)</v>
      </c>
      <c r="C8" s="53" t="str">
        <v>Argon</v>
      </c>
      <c r="E8" s="53" t="str">
        <v>criticaltemperature</v>
      </c>
      <c r="G8" s="53" t="str">
        <v>Liquid</v>
      </c>
      <c r="I8" s="53" t="str">
        <v>compressibilityFactor</v>
      </c>
    </row>
    <row r="9" spans="1:9" x14ac:dyDescent="0.3">
      <c r="A9" s="53" t="str">
        <v>Peng-Robinson 1978 (PR78)</v>
      </c>
      <c r="C9" s="53" t="str">
        <v>Bromine</v>
      </c>
      <c r="E9" s="53" t="str">
        <v>criticalpressure</v>
      </c>
      <c r="G9" s="53" t="str">
        <v>Liquid2</v>
      </c>
      <c r="I9" s="53" t="str">
        <v>isothermalCompressibility</v>
      </c>
    </row>
    <row r="10" spans="1:9" ht="15" thickBot="1" x14ac:dyDescent="0.35">
      <c r="A10" s="53" t="str">
        <v>Peng-Robinson-Stryjek-Vera 2 (PRSV2-M)</v>
      </c>
      <c r="C10" s="53" t="str">
        <v>Carbon tetrachloride</v>
      </c>
      <c r="E10" s="53" t="str">
        <v>criticalvolume</v>
      </c>
      <c r="G10" s="77" t="str">
        <v>Overall</v>
      </c>
      <c r="I10" s="53" t="str">
        <v>bulkModulus</v>
      </c>
    </row>
    <row r="11" spans="1:9" x14ac:dyDescent="0.3">
      <c r="A11" s="53" t="str">
        <v>Peng-Robinson-Stryjek-Vera 2 (PRSV2-VL)</v>
      </c>
      <c r="C11" s="53" t="str">
        <v>Carbon monoxide</v>
      </c>
      <c r="E11" s="53" t="str">
        <v>criticalcompressibilityfactor</v>
      </c>
      <c r="I11" s="53" t="str">
        <v>jouleThomsonCoefficient</v>
      </c>
    </row>
    <row r="12" spans="1:9" x14ac:dyDescent="0.3">
      <c r="A12" s="53" t="str">
        <v>Soave-Redlich-Kwong (SRK)</v>
      </c>
      <c r="C12" s="53" t="str">
        <v>Carbon dioxide</v>
      </c>
      <c r="E12" s="53" t="str">
        <v>acentricfactor</v>
      </c>
      <c r="I12" s="53" t="str">
        <v>speedOfSound</v>
      </c>
    </row>
    <row r="13" spans="1:9" x14ac:dyDescent="0.3">
      <c r="A13" s="53" t="str">
        <v>UNIFAC</v>
      </c>
      <c r="C13" s="53" t="str">
        <v>Carbon disulfide</v>
      </c>
      <c r="E13" s="53" t="str">
        <v>normalboilingpoint</v>
      </c>
      <c r="I13" s="53" t="str">
        <v>volume</v>
      </c>
    </row>
    <row r="14" spans="1:9" x14ac:dyDescent="0.3">
      <c r="A14" s="53" t="str">
        <v>UNIFAC-LL</v>
      </c>
      <c r="C14" s="53" t="str">
        <v>Phosgene</v>
      </c>
      <c r="E14" s="53" t="str">
        <v>idealgasgibbsfreeenergyofformationat25c</v>
      </c>
      <c r="I14" s="53" t="str">
        <v>density</v>
      </c>
    </row>
    <row r="15" spans="1:9" x14ac:dyDescent="0.3">
      <c r="A15" s="53" t="str">
        <v>Modified UNIFAC (Dortmund)</v>
      </c>
      <c r="C15" s="53" t="str">
        <v>Trichloroacetyl chloride</v>
      </c>
      <c r="E15" s="53" t="str">
        <v>idealgasenthalpyofformationat25c</v>
      </c>
      <c r="I15" s="53" t="str">
        <v>viscosity</v>
      </c>
    </row>
    <row r="16" spans="1:9" x14ac:dyDescent="0.3">
      <c r="A16" s="53" t="str">
        <v>Modified UNIFAC (NIST)</v>
      </c>
      <c r="C16" s="53" t="str">
        <v>Hydrogen chloride</v>
      </c>
      <c r="E16" s="53" t="str">
        <v>casregistrynumber</v>
      </c>
      <c r="I16" s="53" t="str">
        <v>thermalConductivity</v>
      </c>
    </row>
    <row r="17" spans="1:9" x14ac:dyDescent="0.3">
      <c r="A17" s="53" t="str">
        <v>NRTL</v>
      </c>
      <c r="C17" s="53" t="str">
        <v>Chlorine</v>
      </c>
      <c r="E17" s="53" t="str">
        <v>chemicalformula</v>
      </c>
      <c r="I17" s="53" t="str">
        <v>heatCapacityCp</v>
      </c>
    </row>
    <row r="18" spans="1:9" x14ac:dyDescent="0.3">
      <c r="A18" s="53" t="str">
        <v>UNIQUAC</v>
      </c>
      <c r="C18" s="53" t="str">
        <v>Hydrogen iodide</v>
      </c>
      <c r="E18" s="53" t="str">
        <v>boilingPointTemperature</v>
      </c>
      <c r="I18" s="53" t="str">
        <v>heatCapacityCv</v>
      </c>
    </row>
    <row r="19" spans="1:9" x14ac:dyDescent="0.3">
      <c r="A19" s="53" t="str">
        <v>Chao-Seader</v>
      </c>
      <c r="C19" s="53" t="str">
        <v>Hydrogen</v>
      </c>
      <c r="E19" s="53" t="str">
        <v>heatOfVaporization</v>
      </c>
      <c r="I19" s="53" t="str">
        <v>idealGasHeatCapacityCp</v>
      </c>
    </row>
    <row r="20" spans="1:9" x14ac:dyDescent="0.3">
      <c r="A20" s="53" t="str">
        <v>Grayson-Streed</v>
      </c>
      <c r="C20" s="53" t="str">
        <v>Water</v>
      </c>
      <c r="E20" s="53" t="str">
        <v>idealGasEnthalpy</v>
      </c>
      <c r="I20" s="53" t="str">
        <v>idealGasHeatCapacityRatio</v>
      </c>
    </row>
    <row r="21" spans="1:9" x14ac:dyDescent="0.3">
      <c r="A21" s="53" t="str">
        <v>Lee-Kesler-Plöcker</v>
      </c>
      <c r="C21" s="53" t="str">
        <v>Hydrogen sulfide</v>
      </c>
      <c r="E21" s="53" t="str">
        <v>idealGasEntropy</v>
      </c>
      <c r="I21" s="53" t="str">
        <v>enthalpy</v>
      </c>
    </row>
    <row r="22" spans="1:9" x14ac:dyDescent="0.3">
      <c r="A22" s="53" t="str">
        <v>Raoult's Law</v>
      </c>
      <c r="C22" s="53" t="str">
        <v>Ammonia</v>
      </c>
      <c r="E22" s="53" t="str">
        <v>idealGasHeatCapacity</v>
      </c>
      <c r="I22" s="53" t="str">
        <v>entropy</v>
      </c>
    </row>
    <row r="23" spans="1:9" x14ac:dyDescent="0.3">
      <c r="A23" s="53" t="str">
        <v>IAPWS-IF97 Steam Tables</v>
      </c>
      <c r="C23" s="53" t="str">
        <v>Neon</v>
      </c>
      <c r="E23" s="53" t="str">
        <v>vaporPressure</v>
      </c>
      <c r="I23" s="53" t="str">
        <v>enthalpyF</v>
      </c>
    </row>
    <row r="24" spans="1:9" x14ac:dyDescent="0.3">
      <c r="A24" s="53" t="str">
        <v>IAPWS-08 Seawater</v>
      </c>
      <c r="C24" s="53" t="str">
        <v>Nitric acid</v>
      </c>
      <c r="E24" s="53" t="str">
        <v>viscosityOfLiquid</v>
      </c>
      <c r="I24" s="53" t="str">
        <v>enthalpyF.Dmoles</v>
      </c>
    </row>
    <row r="25" spans="1:9" x14ac:dyDescent="0.3">
      <c r="A25" s="53"/>
      <c r="C25" s="53" t="str">
        <v>Nitric oxide</v>
      </c>
      <c r="E25" s="53" t="str">
        <v>heatCapacityOfLiquid</v>
      </c>
      <c r="I25" s="53" t="str">
        <v>entropyF</v>
      </c>
    </row>
    <row r="26" spans="1:9" x14ac:dyDescent="0.3">
      <c r="A26" s="53"/>
      <c r="C26" s="53" t="str">
        <v>Nitrogen dioxide</v>
      </c>
      <c r="E26" s="53" t="str">
        <v>heatCapacityOfSolid</v>
      </c>
      <c r="I26" s="53" t="str">
        <v>entropyF.Dmoles</v>
      </c>
    </row>
    <row r="27" spans="1:9" x14ac:dyDescent="0.3">
      <c r="A27" s="52"/>
      <c r="C27" s="53" t="str">
        <v>Nitrogen</v>
      </c>
      <c r="E27" s="53" t="str">
        <v>thermalConductivityOfLiquid</v>
      </c>
      <c r="I27" s="53" t="str">
        <v>internalEnergy</v>
      </c>
    </row>
    <row r="28" spans="1:9" x14ac:dyDescent="0.3">
      <c r="A28" s="52"/>
      <c r="C28" s="53" t="str">
        <v>Nitrous oxide</v>
      </c>
      <c r="E28" s="53" t="str">
        <v>thermalConductivityOfVapor</v>
      </c>
      <c r="I28" s="53" t="str">
        <v>helmholtzEnergy</v>
      </c>
    </row>
    <row r="29" spans="1:9" ht="15" thickBot="1" x14ac:dyDescent="0.35">
      <c r="A29" s="54"/>
      <c r="C29" s="53" t="str">
        <v>Oxygen</v>
      </c>
      <c r="E29" s="53" t="str">
        <v>viscosityOfVapor</v>
      </c>
      <c r="I29" s="53" t="str">
        <v>gibbsEnergy</v>
      </c>
    </row>
    <row r="30" spans="1:9" x14ac:dyDescent="0.3">
      <c r="C30" s="53" t="str">
        <v>Sulfur dioxide</v>
      </c>
      <c r="E30" s="53"/>
      <c r="I30" s="53" t="str">
        <v>fugacity</v>
      </c>
    </row>
    <row r="31" spans="1:9" x14ac:dyDescent="0.3">
      <c r="C31" s="53" t="str">
        <v>Sulfur trioxide</v>
      </c>
      <c r="E31" s="53"/>
      <c r="I31" s="53" t="str">
        <v>fugacityCoefficient</v>
      </c>
    </row>
    <row r="32" spans="1:9" x14ac:dyDescent="0.3">
      <c r="C32" s="53" t="str">
        <v>Chloroform</v>
      </c>
      <c r="E32" s="52"/>
      <c r="I32" s="53" t="str">
        <v>activityCoefficient</v>
      </c>
    </row>
    <row r="33" spans="3:9" x14ac:dyDescent="0.3">
      <c r="C33" s="53" t="str">
        <v>Hydrogen cyanide</v>
      </c>
      <c r="E33" s="52"/>
      <c r="I33" s="53" t="str">
        <v>logFugacityCoefficient</v>
      </c>
    </row>
    <row r="34" spans="3:9" x14ac:dyDescent="0.3">
      <c r="C34" s="53" t="str">
        <v>Formaldehyde</v>
      </c>
      <c r="E34" s="52"/>
      <c r="I34" s="53"/>
    </row>
    <row r="35" spans="3:9" x14ac:dyDescent="0.3">
      <c r="C35" s="53" t="str">
        <v>Methyl chloride</v>
      </c>
      <c r="E35" s="52"/>
      <c r="I35" s="53"/>
    </row>
    <row r="36" spans="3:9" x14ac:dyDescent="0.3">
      <c r="C36" s="53" t="str">
        <v>Methyl iodide</v>
      </c>
      <c r="E36" s="52"/>
      <c r="I36" s="53"/>
    </row>
    <row r="37" spans="3:9" x14ac:dyDescent="0.3">
      <c r="C37" s="53" t="str">
        <v>Methane</v>
      </c>
      <c r="E37" s="52"/>
      <c r="I37" s="53"/>
    </row>
    <row r="38" spans="3:9" ht="15" thickBot="1" x14ac:dyDescent="0.35">
      <c r="C38" s="53" t="str">
        <v>Methanol</v>
      </c>
      <c r="E38" s="54"/>
      <c r="I38" s="53"/>
    </row>
    <row r="39" spans="3:9" x14ac:dyDescent="0.3">
      <c r="C39" s="53" t="str">
        <v>Methylamine</v>
      </c>
    </row>
    <row r="40" spans="3:9" x14ac:dyDescent="0.3">
      <c r="C40" s="53" t="str">
        <v>Trichloroethylene</v>
      </c>
    </row>
    <row r="41" spans="3:9" x14ac:dyDescent="0.3">
      <c r="C41" s="53" t="str">
        <v>Dichloroacetyl chloride</v>
      </c>
    </row>
    <row r="42" spans="3:9" x14ac:dyDescent="0.3">
      <c r="C42" s="53" t="str">
        <v>Trichloroacetaldehyde</v>
      </c>
    </row>
    <row r="43" spans="3:9" x14ac:dyDescent="0.3">
      <c r="C43" s="53" t="str">
        <v>Acetylene</v>
      </c>
    </row>
    <row r="44" spans="3:9" x14ac:dyDescent="0.3">
      <c r="C44" s="53" t="str">
        <v>Dichloroacetaldehyde</v>
      </c>
    </row>
    <row r="45" spans="3:9" x14ac:dyDescent="0.3">
      <c r="C45" s="53" t="str">
        <v>Vinyl chloride</v>
      </c>
    </row>
    <row r="46" spans="3:9" x14ac:dyDescent="0.3">
      <c r="C46" s="53" t="str">
        <v>Acetyl chloride</v>
      </c>
    </row>
    <row r="47" spans="3:9" x14ac:dyDescent="0.3">
      <c r="C47" s="53" t="str">
        <v>1,1,2-trichloroethane</v>
      </c>
    </row>
    <row r="48" spans="3:9" x14ac:dyDescent="0.3">
      <c r="C48" s="53" t="str">
        <v>Acetonitrile</v>
      </c>
    </row>
    <row r="49" spans="3:3" x14ac:dyDescent="0.3">
      <c r="C49" s="53" t="str">
        <v>Ethylene</v>
      </c>
    </row>
    <row r="50" spans="3:3" x14ac:dyDescent="0.3">
      <c r="C50" s="53" t="str">
        <v>1,1-dichloroethane</v>
      </c>
    </row>
    <row r="51" spans="3:3" x14ac:dyDescent="0.3">
      <c r="C51" s="53" t="str">
        <v>1,2-dichloroethane</v>
      </c>
    </row>
    <row r="52" spans="3:3" x14ac:dyDescent="0.3">
      <c r="C52" s="53" t="str">
        <v>Acetaldehyde</v>
      </c>
    </row>
    <row r="53" spans="3:3" x14ac:dyDescent="0.3">
      <c r="C53" s="53" t="str">
        <v>Ethylene oxide</v>
      </c>
    </row>
    <row r="54" spans="3:3" x14ac:dyDescent="0.3">
      <c r="C54" s="53" t="str">
        <v>Acetic acid</v>
      </c>
    </row>
    <row r="55" spans="3:3" x14ac:dyDescent="0.3">
      <c r="C55" s="53" t="str">
        <v>Methyl formate</v>
      </c>
    </row>
    <row r="56" spans="3:3" x14ac:dyDescent="0.3">
      <c r="C56" s="53" t="str">
        <v>Ethyl chloride</v>
      </c>
    </row>
    <row r="57" spans="3:3" x14ac:dyDescent="0.3">
      <c r="C57" s="53" t="str">
        <v>Ethane</v>
      </c>
    </row>
    <row r="58" spans="3:3" x14ac:dyDescent="0.3">
      <c r="C58" s="53" t="str">
        <v>Ethanol</v>
      </c>
    </row>
    <row r="59" spans="3:3" x14ac:dyDescent="0.3">
      <c r="C59" s="53" t="str">
        <v>Dimethyl ether</v>
      </c>
    </row>
    <row r="60" spans="3:3" x14ac:dyDescent="0.3">
      <c r="C60" s="53" t="str">
        <v>Ethylene glycol</v>
      </c>
    </row>
    <row r="61" spans="3:3" x14ac:dyDescent="0.3">
      <c r="C61" s="53" t="str">
        <v>Dimethyl sulfide</v>
      </c>
    </row>
    <row r="62" spans="3:3" x14ac:dyDescent="0.3">
      <c r="C62" s="53" t="str">
        <v>Ethyl mercaptan</v>
      </c>
    </row>
    <row r="63" spans="3:3" x14ac:dyDescent="0.3">
      <c r="C63" s="53" t="str">
        <v>Ethylamine</v>
      </c>
    </row>
    <row r="64" spans="3:3" x14ac:dyDescent="0.3">
      <c r="C64" s="53" t="str">
        <v>Acrylonitrile</v>
      </c>
    </row>
    <row r="65" spans="3:3" x14ac:dyDescent="0.3">
      <c r="C65" s="53" t="str">
        <v>Methylacetylene</v>
      </c>
    </row>
    <row r="66" spans="3:3" x14ac:dyDescent="0.3">
      <c r="C66" s="53" t="str">
        <v>Propadiene</v>
      </c>
    </row>
    <row r="67" spans="3:3" x14ac:dyDescent="0.3">
      <c r="C67" s="53" t="str">
        <v>Propylene</v>
      </c>
    </row>
    <row r="68" spans="3:3" x14ac:dyDescent="0.3">
      <c r="C68" s="53" t="str">
        <v>Acetone</v>
      </c>
    </row>
    <row r="69" spans="3:3" x14ac:dyDescent="0.3">
      <c r="C69" s="53" t="str">
        <v>Ethyl formate</v>
      </c>
    </row>
    <row r="70" spans="3:3" x14ac:dyDescent="0.3">
      <c r="C70" s="53" t="str">
        <v>Methyl acetate</v>
      </c>
    </row>
    <row r="71" spans="3:3" x14ac:dyDescent="0.3">
      <c r="C71" s="53" t="str">
        <v>Propionic acid</v>
      </c>
    </row>
    <row r="72" spans="3:3" x14ac:dyDescent="0.3">
      <c r="C72" s="53" t="str">
        <v>N,n-dimethylformamide</v>
      </c>
    </row>
    <row r="73" spans="3:3" x14ac:dyDescent="0.3">
      <c r="C73" s="53" t="str">
        <v>Propane</v>
      </c>
    </row>
    <row r="74" spans="3:3" x14ac:dyDescent="0.3">
      <c r="C74" s="53" t="str">
        <v>Isopropanol</v>
      </c>
    </row>
    <row r="75" spans="3:3" x14ac:dyDescent="0.3">
      <c r="C75" s="53" t="str">
        <v>1-propanol</v>
      </c>
    </row>
    <row r="76" spans="3:3" x14ac:dyDescent="0.3">
      <c r="C76" s="53" t="str">
        <v>Trimethylamine</v>
      </c>
    </row>
    <row r="77" spans="3:3" x14ac:dyDescent="0.3">
      <c r="C77" s="53" t="str">
        <v>Vinylacetylene</v>
      </c>
    </row>
    <row r="78" spans="3:3" x14ac:dyDescent="0.3">
      <c r="C78" s="53" t="str">
        <v>Thiophene</v>
      </c>
    </row>
    <row r="79" spans="3:3" x14ac:dyDescent="0.3">
      <c r="C79" s="53" t="str">
        <v>Methacrylonitrile</v>
      </c>
    </row>
    <row r="80" spans="3:3" x14ac:dyDescent="0.3">
      <c r="C80" s="53" t="str">
        <v>Dimethylacetylene</v>
      </c>
    </row>
    <row r="81" spans="3:3" x14ac:dyDescent="0.3">
      <c r="C81" s="53" t="str">
        <v>Ethylacetylene</v>
      </c>
    </row>
    <row r="82" spans="3:3" x14ac:dyDescent="0.3">
      <c r="C82" s="53" t="str">
        <v>1,2-butadiene</v>
      </c>
    </row>
    <row r="83" spans="3:3" x14ac:dyDescent="0.3">
      <c r="C83" s="53" t="str">
        <v>1,3-butadiene</v>
      </c>
    </row>
    <row r="84" spans="3:3" x14ac:dyDescent="0.3">
      <c r="C84" s="53" t="str">
        <v>1-butene</v>
      </c>
    </row>
    <row r="85" spans="3:3" x14ac:dyDescent="0.3">
      <c r="C85" s="53" t="str">
        <v>Cis-2-butene</v>
      </c>
    </row>
    <row r="86" spans="3:3" x14ac:dyDescent="0.3">
      <c r="C86" s="53" t="str">
        <v>Trans-2-butene</v>
      </c>
    </row>
    <row r="87" spans="3:3" x14ac:dyDescent="0.3">
      <c r="C87" s="53" t="str">
        <v>Isobutene</v>
      </c>
    </row>
    <row r="88" spans="3:3" x14ac:dyDescent="0.3">
      <c r="C88" s="53" t="str">
        <v>2-methylpropanal</v>
      </c>
    </row>
    <row r="89" spans="3:3" x14ac:dyDescent="0.3">
      <c r="C89" s="53" t="str">
        <v>Methyl ethyl ketone</v>
      </c>
    </row>
    <row r="90" spans="3:3" x14ac:dyDescent="0.3">
      <c r="C90" s="53" t="str">
        <v>Tetrahydrofuran</v>
      </c>
    </row>
    <row r="91" spans="3:3" x14ac:dyDescent="0.3">
      <c r="C91" s="53" t="str">
        <v>1,4-dioxane</v>
      </c>
    </row>
    <row r="92" spans="3:3" x14ac:dyDescent="0.3">
      <c r="C92" s="53" t="str">
        <v>N-butyric acid</v>
      </c>
    </row>
    <row r="93" spans="3:3" x14ac:dyDescent="0.3">
      <c r="C93" s="53" t="str">
        <v>Ethyl acetate</v>
      </c>
    </row>
    <row r="94" spans="3:3" x14ac:dyDescent="0.3">
      <c r="C94" s="53" t="str">
        <v>Methyl propionate</v>
      </c>
    </row>
    <row r="95" spans="3:3" x14ac:dyDescent="0.3">
      <c r="C95" s="53" t="str">
        <v>N-propyl formate</v>
      </c>
    </row>
    <row r="96" spans="3:3" x14ac:dyDescent="0.3">
      <c r="C96" s="53" t="str">
        <v>Sulfolane</v>
      </c>
    </row>
    <row r="97" spans="3:3" x14ac:dyDescent="0.3">
      <c r="C97" s="53" t="str">
        <v>N,n-dimethylacetamide</v>
      </c>
    </row>
    <row r="98" spans="3:3" x14ac:dyDescent="0.3">
      <c r="C98" s="53" t="str">
        <v>N-butane</v>
      </c>
    </row>
    <row r="99" spans="3:3" x14ac:dyDescent="0.3">
      <c r="C99" s="53" t="str">
        <v>Isobutane</v>
      </c>
    </row>
    <row r="100" spans="3:3" x14ac:dyDescent="0.3">
      <c r="C100" s="53" t="str">
        <v>1-butanol</v>
      </c>
    </row>
    <row r="101" spans="3:3" x14ac:dyDescent="0.3">
      <c r="C101" s="53" t="str">
        <v>2-methyl-1-propanol</v>
      </c>
    </row>
    <row r="102" spans="3:3" x14ac:dyDescent="0.3">
      <c r="C102" s="53" t="str">
        <v>2-butanol</v>
      </c>
    </row>
    <row r="103" spans="3:3" x14ac:dyDescent="0.3">
      <c r="C103" s="53" t="str">
        <v>2-methyl-2-propanol</v>
      </c>
    </row>
    <row r="104" spans="3:3" x14ac:dyDescent="0.3">
      <c r="C104" s="53" t="str">
        <v>Diethyl ether</v>
      </c>
    </row>
    <row r="105" spans="3:3" x14ac:dyDescent="0.3">
      <c r="C105" s="53" t="str">
        <v>Diethylene glycol</v>
      </c>
    </row>
    <row r="106" spans="3:3" x14ac:dyDescent="0.3">
      <c r="C106" s="53" t="str">
        <v>Diethylamine</v>
      </c>
    </row>
    <row r="107" spans="3:3" x14ac:dyDescent="0.3">
      <c r="C107" s="53" t="str">
        <v>Furfural</v>
      </c>
    </row>
    <row r="108" spans="3:3" x14ac:dyDescent="0.3">
      <c r="C108" s="53" t="str">
        <v>Pyridine</v>
      </c>
    </row>
    <row r="109" spans="3:3" x14ac:dyDescent="0.3">
      <c r="C109" s="53" t="str">
        <v>Isoprene</v>
      </c>
    </row>
    <row r="110" spans="3:3" x14ac:dyDescent="0.3">
      <c r="C110" s="53" t="str">
        <v>Cyclopentane</v>
      </c>
    </row>
    <row r="111" spans="3:3" x14ac:dyDescent="0.3">
      <c r="C111" s="53" t="str">
        <v>2-methyl-1-butene</v>
      </c>
    </row>
    <row r="112" spans="3:3" x14ac:dyDescent="0.3">
      <c r="C112" s="53" t="str">
        <v>3-methyl-1-butene</v>
      </c>
    </row>
    <row r="113" spans="3:3" x14ac:dyDescent="0.3">
      <c r="C113" s="53" t="str">
        <v>2-methyl-2-butene</v>
      </c>
    </row>
    <row r="114" spans="3:3" x14ac:dyDescent="0.3">
      <c r="C114" s="53" t="str">
        <v>1-pentene</v>
      </c>
    </row>
    <row r="115" spans="3:3" x14ac:dyDescent="0.3">
      <c r="C115" s="53" t="str">
        <v>Cis-2-pentene</v>
      </c>
    </row>
    <row r="116" spans="3:3" x14ac:dyDescent="0.3">
      <c r="C116" s="53" t="str">
        <v>Trans-2-pentene</v>
      </c>
    </row>
    <row r="117" spans="3:3" x14ac:dyDescent="0.3">
      <c r="C117" s="53" t="str">
        <v>3-pentanone</v>
      </c>
    </row>
    <row r="118" spans="3:3" x14ac:dyDescent="0.3">
      <c r="C118" s="53" t="str">
        <v>Methyl isopropyl ketone</v>
      </c>
    </row>
    <row r="119" spans="3:3" x14ac:dyDescent="0.3">
      <c r="C119" s="53" t="str">
        <v>N-propyl acetate</v>
      </c>
    </row>
    <row r="120" spans="3:3" x14ac:dyDescent="0.3">
      <c r="C120" s="53" t="str">
        <v>Isopentane</v>
      </c>
    </row>
    <row r="121" spans="3:3" x14ac:dyDescent="0.3">
      <c r="C121" s="53" t="str">
        <v>N-pentane</v>
      </c>
    </row>
    <row r="122" spans="3:3" x14ac:dyDescent="0.3">
      <c r="C122" s="53" t="str">
        <v>Neopentane</v>
      </c>
    </row>
    <row r="123" spans="3:3" x14ac:dyDescent="0.3">
      <c r="C123" s="53" t="str">
        <v>1,2,4-trichlorobenzene</v>
      </c>
    </row>
    <row r="124" spans="3:3" x14ac:dyDescent="0.3">
      <c r="C124" s="53" t="str">
        <v>M-dichlorobenzene</v>
      </c>
    </row>
    <row r="125" spans="3:3" x14ac:dyDescent="0.3">
      <c r="C125" s="53" t="str">
        <v>O-dichlorobenzene</v>
      </c>
    </row>
    <row r="126" spans="3:3" x14ac:dyDescent="0.3">
      <c r="C126" s="53" t="str">
        <v>P-dichlorobenzene</v>
      </c>
    </row>
    <row r="127" spans="3:3" x14ac:dyDescent="0.3">
      <c r="C127" s="53" t="str">
        <v>Bromobenzene</v>
      </c>
    </row>
    <row r="128" spans="3:3" x14ac:dyDescent="0.3">
      <c r="C128" s="53" t="str">
        <v>Monochlorobenzene</v>
      </c>
    </row>
    <row r="129" spans="3:3" x14ac:dyDescent="0.3">
      <c r="C129" s="53" t="str">
        <v>Iodobenzene</v>
      </c>
    </row>
    <row r="130" spans="3:3" x14ac:dyDescent="0.3">
      <c r="C130" s="53" t="str">
        <v>Nitrobenzene</v>
      </c>
    </row>
    <row r="131" spans="3:3" x14ac:dyDescent="0.3">
      <c r="C131" s="53" t="str">
        <v>Benzene</v>
      </c>
    </row>
    <row r="132" spans="3:3" x14ac:dyDescent="0.3">
      <c r="C132" s="53" t="str">
        <v>Phenol</v>
      </c>
    </row>
    <row r="133" spans="3:3" x14ac:dyDescent="0.3">
      <c r="C133" s="53" t="str">
        <v>Aniline</v>
      </c>
    </row>
    <row r="134" spans="3:3" x14ac:dyDescent="0.3">
      <c r="C134" s="53" t="str">
        <v>Cyclohexanone</v>
      </c>
    </row>
    <row r="135" spans="3:3" x14ac:dyDescent="0.3">
      <c r="C135" s="53" t="str">
        <v>Cyclohexane</v>
      </c>
    </row>
    <row r="136" spans="3:3" x14ac:dyDescent="0.3">
      <c r="C136" s="53" t="str">
        <v>1-hexene</v>
      </c>
    </row>
    <row r="137" spans="3:3" x14ac:dyDescent="0.3">
      <c r="C137" s="53" t="str">
        <v>Methylcyclopentane</v>
      </c>
    </row>
    <row r="138" spans="3:3" x14ac:dyDescent="0.3">
      <c r="C138" s="53" t="str">
        <v>Cyclohexanol</v>
      </c>
    </row>
    <row r="139" spans="3:3" x14ac:dyDescent="0.3">
      <c r="C139" s="53" t="str">
        <v>2,2-dimethylbutane</v>
      </c>
    </row>
    <row r="140" spans="3:3" x14ac:dyDescent="0.3">
      <c r="C140" s="53" t="str">
        <v>2,3-dimethylbutane</v>
      </c>
    </row>
    <row r="141" spans="3:3" x14ac:dyDescent="0.3">
      <c r="C141" s="53" t="str">
        <v>N-hexane</v>
      </c>
    </row>
    <row r="142" spans="3:3" x14ac:dyDescent="0.3">
      <c r="C142" s="53" t="str">
        <v>2-methylpentane</v>
      </c>
    </row>
    <row r="143" spans="3:3" x14ac:dyDescent="0.3">
      <c r="C143" s="53" t="str">
        <v>3-methylpentane</v>
      </c>
    </row>
    <row r="144" spans="3:3" x14ac:dyDescent="0.3">
      <c r="C144" s="53" t="str">
        <v>Triethylene glycol</v>
      </c>
    </row>
    <row r="145" spans="3:3" x14ac:dyDescent="0.3">
      <c r="C145" s="53" t="str">
        <v>Triethylamine</v>
      </c>
    </row>
    <row r="146" spans="3:3" x14ac:dyDescent="0.3">
      <c r="C146" s="53" t="str">
        <v>Toluene</v>
      </c>
    </row>
    <row r="147" spans="3:3" x14ac:dyDescent="0.3">
      <c r="C147" s="53" t="str">
        <v>M-cresol</v>
      </c>
    </row>
    <row r="148" spans="3:3" x14ac:dyDescent="0.3">
      <c r="C148" s="53" t="str">
        <v>O-cresol</v>
      </c>
    </row>
    <row r="149" spans="3:3" x14ac:dyDescent="0.3">
      <c r="C149" s="53" t="str">
        <v>P-cresol</v>
      </c>
    </row>
    <row r="150" spans="3:3" x14ac:dyDescent="0.3">
      <c r="C150" s="53" t="str">
        <v>Methylcyclohexane</v>
      </c>
    </row>
    <row r="151" spans="3:3" x14ac:dyDescent="0.3">
      <c r="C151" s="53" t="str">
        <v>Ethylcyclopentane</v>
      </c>
    </row>
    <row r="152" spans="3:3" x14ac:dyDescent="0.3">
      <c r="C152" s="53" t="str">
        <v>1-heptene</v>
      </c>
    </row>
    <row r="153" spans="3:3" x14ac:dyDescent="0.3">
      <c r="C153" s="53" t="str">
        <v>N-heptane</v>
      </c>
    </row>
    <row r="154" spans="3:3" x14ac:dyDescent="0.3">
      <c r="C154" s="53" t="str">
        <v>Styrene</v>
      </c>
    </row>
    <row r="155" spans="3:3" x14ac:dyDescent="0.3">
      <c r="C155" s="53" t="str">
        <v>Ethylbenzene</v>
      </c>
    </row>
    <row r="156" spans="3:3" x14ac:dyDescent="0.3">
      <c r="C156" s="53" t="str">
        <v>M-xylene</v>
      </c>
    </row>
    <row r="157" spans="3:3" x14ac:dyDescent="0.3">
      <c r="C157" s="53" t="str">
        <v>O-xylene</v>
      </c>
    </row>
    <row r="158" spans="3:3" x14ac:dyDescent="0.3">
      <c r="C158" s="53" t="str">
        <v>P-xylene</v>
      </c>
    </row>
    <row r="159" spans="3:3" x14ac:dyDescent="0.3">
      <c r="C159" s="53" t="str">
        <v>Ethylcyclohexane</v>
      </c>
    </row>
    <row r="160" spans="3:3" x14ac:dyDescent="0.3">
      <c r="C160" s="53" t="str">
        <v>N-propylcyclopentane</v>
      </c>
    </row>
    <row r="161" spans="3:3" x14ac:dyDescent="0.3">
      <c r="C161" s="53" t="str">
        <v>N-octane</v>
      </c>
    </row>
    <row r="162" spans="3:3" x14ac:dyDescent="0.3">
      <c r="C162" s="53" t="str">
        <v>2,2,3-trimethylpentane</v>
      </c>
    </row>
    <row r="163" spans="3:3" x14ac:dyDescent="0.3">
      <c r="C163" s="53" t="str">
        <v>2,2,4-trimethylpentane</v>
      </c>
    </row>
    <row r="164" spans="3:3" x14ac:dyDescent="0.3">
      <c r="C164" s="53" t="str">
        <v>2,3,3-trimethylpentane</v>
      </c>
    </row>
    <row r="165" spans="3:3" x14ac:dyDescent="0.3">
      <c r="C165" s="53" t="str">
        <v>2,3,4-trimethylpentane</v>
      </c>
    </row>
    <row r="166" spans="3:3" x14ac:dyDescent="0.3">
      <c r="C166" s="53" t="str">
        <v>Tetraethylene glycol</v>
      </c>
    </row>
    <row r="167" spans="3:3" x14ac:dyDescent="0.3">
      <c r="C167" s="53" t="str">
        <v>Indene</v>
      </c>
    </row>
    <row r="168" spans="3:3" x14ac:dyDescent="0.3">
      <c r="C168" s="53" t="str">
        <v>Indane</v>
      </c>
    </row>
    <row r="169" spans="3:3" x14ac:dyDescent="0.3">
      <c r="C169" s="53" t="str">
        <v>Cumene</v>
      </c>
    </row>
    <row r="170" spans="3:3" x14ac:dyDescent="0.3">
      <c r="C170" s="53" t="str">
        <v>N-propylbenzene</v>
      </c>
    </row>
    <row r="171" spans="3:3" x14ac:dyDescent="0.3">
      <c r="C171" s="53" t="str">
        <v>N-propylcyclohexane</v>
      </c>
    </row>
    <row r="172" spans="3:3" x14ac:dyDescent="0.3">
      <c r="C172" s="53" t="str">
        <v>N-nonane</v>
      </c>
    </row>
    <row r="173" spans="3:3" x14ac:dyDescent="0.3">
      <c r="C173" s="53" t="str">
        <v>Naphthalene</v>
      </c>
    </row>
    <row r="174" spans="3:3" x14ac:dyDescent="0.3">
      <c r="C174" s="53" t="str">
        <v>1-methylindene</v>
      </c>
    </row>
    <row r="175" spans="3:3" x14ac:dyDescent="0.3">
      <c r="C175" s="53" t="str">
        <v>2-methylindene</v>
      </c>
    </row>
    <row r="176" spans="3:3" x14ac:dyDescent="0.3">
      <c r="C176" s="53" t="str">
        <v>Dicyclopentadiene</v>
      </c>
    </row>
    <row r="177" spans="3:3" x14ac:dyDescent="0.3">
      <c r="C177" s="53" t="str">
        <v>N-butylbenzene</v>
      </c>
    </row>
    <row r="178" spans="3:3" x14ac:dyDescent="0.3">
      <c r="C178" s="53" t="str">
        <v>N-butylcyclohexane</v>
      </c>
    </row>
    <row r="179" spans="3:3" x14ac:dyDescent="0.3">
      <c r="C179" s="53" t="str">
        <v>N-decane</v>
      </c>
    </row>
    <row r="180" spans="3:3" x14ac:dyDescent="0.3">
      <c r="C180" s="53" t="str">
        <v>1-methylnaphthalene</v>
      </c>
    </row>
    <row r="181" spans="3:3" x14ac:dyDescent="0.3">
      <c r="C181" s="53" t="str">
        <v>2-methylnaphthalene</v>
      </c>
    </row>
    <row r="182" spans="3:3" x14ac:dyDescent="0.3">
      <c r="C182" s="53" t="str">
        <v>N-undecane</v>
      </c>
    </row>
    <row r="183" spans="3:3" x14ac:dyDescent="0.3">
      <c r="C183" s="53" t="str">
        <v>Acenaphthene</v>
      </c>
    </row>
    <row r="184" spans="3:3" x14ac:dyDescent="0.3">
      <c r="C184" s="53" t="str">
        <v>Biphenyl</v>
      </c>
    </row>
    <row r="185" spans="3:3" x14ac:dyDescent="0.3">
      <c r="C185" s="53" t="str">
        <v>N-dodecane</v>
      </c>
    </row>
    <row r="186" spans="3:3" x14ac:dyDescent="0.3">
      <c r="C186" s="53" t="str">
        <v>Fluorene</v>
      </c>
    </row>
    <row r="187" spans="3:3" x14ac:dyDescent="0.3">
      <c r="C187" s="53" t="str">
        <v>N-tridecane</v>
      </c>
    </row>
    <row r="188" spans="3:3" x14ac:dyDescent="0.3">
      <c r="C188" s="53" t="str">
        <v>Phenanthrene</v>
      </c>
    </row>
    <row r="189" spans="3:3" x14ac:dyDescent="0.3">
      <c r="C189" s="53" t="str">
        <v>N-tetradecane</v>
      </c>
    </row>
    <row r="190" spans="3:3" x14ac:dyDescent="0.3">
      <c r="C190" s="53" t="str">
        <v>N-pentadecane</v>
      </c>
    </row>
    <row r="191" spans="3:3" x14ac:dyDescent="0.3">
      <c r="C191" s="53" t="str">
        <v>Fluoranthene</v>
      </c>
    </row>
    <row r="192" spans="3:3" x14ac:dyDescent="0.3">
      <c r="C192" s="53" t="str">
        <v>Pyrene</v>
      </c>
    </row>
    <row r="193" spans="3:3" x14ac:dyDescent="0.3">
      <c r="C193" s="53" t="str">
        <v>1-phenylnaphthalene</v>
      </c>
    </row>
    <row r="194" spans="3:3" x14ac:dyDescent="0.3">
      <c r="C194" s="53" t="str">
        <v>N-hexadecane</v>
      </c>
    </row>
    <row r="195" spans="3:3" x14ac:dyDescent="0.3">
      <c r="C195" s="53" t="str">
        <v>Chrysene</v>
      </c>
    </row>
    <row r="196" spans="3:3" x14ac:dyDescent="0.3">
      <c r="C196" s="53" t="str">
        <v>Cis-decahydronaphthalene</v>
      </c>
    </row>
    <row r="197" spans="3:3" x14ac:dyDescent="0.3">
      <c r="C197" s="53" t="str">
        <v>Trans-decahydronaphthalene</v>
      </c>
    </row>
    <row r="198" spans="3:3" x14ac:dyDescent="0.3">
      <c r="C198" s="53" t="str">
        <v>Methyl tert-butyl ether</v>
      </c>
    </row>
    <row r="199" spans="3:3" x14ac:dyDescent="0.3">
      <c r="C199" s="53" t="str">
        <v>Methyl tert-pentyl ether</v>
      </c>
    </row>
    <row r="200" spans="3:3" x14ac:dyDescent="0.3">
      <c r="C200" s="53" t="str">
        <v>2-methyl-2-butanol</v>
      </c>
    </row>
    <row r="201" spans="3:3" x14ac:dyDescent="0.3">
      <c r="C201" s="53" t="str">
        <v>Nitrogen trioxide</v>
      </c>
    </row>
    <row r="202" spans="3:3" x14ac:dyDescent="0.3">
      <c r="C202" s="53" t="str">
        <v>Nitrogen tetroxide</v>
      </c>
    </row>
    <row r="203" spans="3:3" x14ac:dyDescent="0.3">
      <c r="C203" s="53" t="str">
        <v>Helium-4</v>
      </c>
    </row>
    <row r="204" spans="3:3" x14ac:dyDescent="0.3">
      <c r="C204" s="53" t="str">
        <v>Fluorine</v>
      </c>
    </row>
    <row r="205" spans="3:3" x14ac:dyDescent="0.3">
      <c r="C205" s="53" t="str">
        <v>Krypton</v>
      </c>
    </row>
    <row r="206" spans="3:3" x14ac:dyDescent="0.3">
      <c r="C206" s="53" t="str">
        <v>Xenon</v>
      </c>
    </row>
    <row r="207" spans="3:3" x14ac:dyDescent="0.3">
      <c r="C207" s="53" t="str">
        <v>Ozone</v>
      </c>
    </row>
    <row r="208" spans="3:3" x14ac:dyDescent="0.3">
      <c r="C208" s="53" t="str">
        <v>Carbonyl sulfide</v>
      </c>
    </row>
    <row r="209" spans="3:3" x14ac:dyDescent="0.3">
      <c r="C209" s="53" t="str">
        <v>Sulfur hexafluoride</v>
      </c>
    </row>
    <row r="210" spans="3:3" x14ac:dyDescent="0.3">
      <c r="C210" s="53" t="str">
        <v>Dimethyl sulfoxide</v>
      </c>
    </row>
    <row r="211" spans="3:3" x14ac:dyDescent="0.3">
      <c r="C211" s="53" t="str">
        <v>N-heptadecane</v>
      </c>
    </row>
    <row r="212" spans="3:3" x14ac:dyDescent="0.3">
      <c r="C212" s="53" t="str">
        <v>N-octadecane</v>
      </c>
    </row>
    <row r="213" spans="3:3" x14ac:dyDescent="0.3">
      <c r="C213" s="53" t="str">
        <v>N-nonadecane</v>
      </c>
    </row>
    <row r="214" spans="3:3" x14ac:dyDescent="0.3">
      <c r="C214" s="53" t="str">
        <v>N-heneicosane</v>
      </c>
    </row>
    <row r="215" spans="3:3" x14ac:dyDescent="0.3">
      <c r="C215" s="53" t="str">
        <v>N-docosane</v>
      </c>
    </row>
    <row r="216" spans="3:3" x14ac:dyDescent="0.3">
      <c r="C216" s="53" t="str">
        <v>N-tricosane</v>
      </c>
    </row>
    <row r="217" spans="3:3" x14ac:dyDescent="0.3">
      <c r="C217" s="53" t="str">
        <v>N-tetracosane</v>
      </c>
    </row>
    <row r="218" spans="3:3" x14ac:dyDescent="0.3">
      <c r="C218" s="53" t="str">
        <v>N-pentacosane</v>
      </c>
    </row>
    <row r="219" spans="3:3" x14ac:dyDescent="0.3">
      <c r="C219" s="53" t="str">
        <v>N-hexacosane</v>
      </c>
    </row>
    <row r="220" spans="3:3" x14ac:dyDescent="0.3">
      <c r="C220" s="53" t="str">
        <v>N-heptacosane</v>
      </c>
    </row>
    <row r="221" spans="3:3" x14ac:dyDescent="0.3">
      <c r="C221" s="53" t="str">
        <v>N-octacosane</v>
      </c>
    </row>
    <row r="222" spans="3:3" x14ac:dyDescent="0.3">
      <c r="C222" s="53" t="str">
        <v>N-nonacosane</v>
      </c>
    </row>
    <row r="223" spans="3:3" x14ac:dyDescent="0.3">
      <c r="C223" s="53" t="str">
        <v>Squalane</v>
      </c>
    </row>
    <row r="224" spans="3:3" x14ac:dyDescent="0.3">
      <c r="C224" s="53" t="str">
        <v>2-methylhexane</v>
      </c>
    </row>
    <row r="225" spans="3:3" x14ac:dyDescent="0.3">
      <c r="C225" s="53" t="str">
        <v>3-methylhexane</v>
      </c>
    </row>
    <row r="226" spans="3:3" x14ac:dyDescent="0.3">
      <c r="C226" s="53" t="str">
        <v>3-ethylpentane</v>
      </c>
    </row>
    <row r="227" spans="3:3" x14ac:dyDescent="0.3">
      <c r="C227" s="53" t="str">
        <v>2,2-dimethylpentane</v>
      </c>
    </row>
    <row r="228" spans="3:3" x14ac:dyDescent="0.3">
      <c r="C228" s="53" t="str">
        <v>2,3-dimethylpentane</v>
      </c>
    </row>
    <row r="229" spans="3:3" x14ac:dyDescent="0.3">
      <c r="C229" s="53" t="str">
        <v>2,4-dimethylpentane</v>
      </c>
    </row>
    <row r="230" spans="3:3" x14ac:dyDescent="0.3">
      <c r="C230" s="53" t="str">
        <v>3,3-dimethylpentane</v>
      </c>
    </row>
    <row r="231" spans="3:3" x14ac:dyDescent="0.3">
      <c r="C231" s="53" t="str">
        <v>2,2,3-trimethylbutane</v>
      </c>
    </row>
    <row r="232" spans="3:3" x14ac:dyDescent="0.3">
      <c r="C232" s="53" t="str">
        <v>2-methylheptane</v>
      </c>
    </row>
    <row r="233" spans="3:3" x14ac:dyDescent="0.3">
      <c r="C233" s="53" t="str">
        <v>3-methylheptane</v>
      </c>
    </row>
    <row r="234" spans="3:3" x14ac:dyDescent="0.3">
      <c r="C234" s="53" t="str">
        <v>4-methylheptane</v>
      </c>
    </row>
    <row r="235" spans="3:3" x14ac:dyDescent="0.3">
      <c r="C235" s="53" t="str">
        <v>3-ethylhexane</v>
      </c>
    </row>
    <row r="236" spans="3:3" x14ac:dyDescent="0.3">
      <c r="C236" s="53" t="str">
        <v>2,2-dimethylhexane</v>
      </c>
    </row>
    <row r="237" spans="3:3" x14ac:dyDescent="0.3">
      <c r="C237" s="53" t="str">
        <v>2,3-dimethylhexane</v>
      </c>
    </row>
    <row r="238" spans="3:3" x14ac:dyDescent="0.3">
      <c r="C238" s="53" t="str">
        <v>2,4-dimethylhexane</v>
      </c>
    </row>
    <row r="239" spans="3:3" x14ac:dyDescent="0.3">
      <c r="C239" s="53" t="str">
        <v>2,5-dimethylhexane</v>
      </c>
    </row>
    <row r="240" spans="3:3" x14ac:dyDescent="0.3">
      <c r="C240" s="53" t="str">
        <v>3,3-dimethylhexane</v>
      </c>
    </row>
    <row r="241" spans="3:3" x14ac:dyDescent="0.3">
      <c r="C241" s="53" t="str">
        <v>3,4-dimethylhexane</v>
      </c>
    </row>
    <row r="242" spans="3:3" x14ac:dyDescent="0.3">
      <c r="C242" s="53" t="str">
        <v>2-methyl-3-ethylpentane</v>
      </c>
    </row>
    <row r="243" spans="3:3" x14ac:dyDescent="0.3">
      <c r="C243" s="53" t="str">
        <v>3-methyl-3-ethylpentane</v>
      </c>
    </row>
    <row r="244" spans="3:3" x14ac:dyDescent="0.3">
      <c r="C244" s="53" t="str">
        <v>2,2,3,3-tetramethylbutane</v>
      </c>
    </row>
    <row r="245" spans="3:3" x14ac:dyDescent="0.3">
      <c r="C245" s="53" t="str">
        <v>2,2,5-trimethylhexane</v>
      </c>
    </row>
    <row r="246" spans="3:3" x14ac:dyDescent="0.3">
      <c r="C246" s="53" t="str">
        <v>2,4,4-trimethylhexane</v>
      </c>
    </row>
    <row r="247" spans="3:3" x14ac:dyDescent="0.3">
      <c r="C247" s="53" t="str">
        <v>3,3-diethylpentane</v>
      </c>
    </row>
    <row r="248" spans="3:3" x14ac:dyDescent="0.3">
      <c r="C248" s="53" t="str">
        <v>2,2,3,3-tetramethylpentane</v>
      </c>
    </row>
    <row r="249" spans="3:3" x14ac:dyDescent="0.3">
      <c r="C249" s="53" t="str">
        <v>2,2,3,4-tetramethylpentane</v>
      </c>
    </row>
    <row r="250" spans="3:3" x14ac:dyDescent="0.3">
      <c r="C250" s="53" t="str">
        <v>2,2,4,4-tetramethylpentane</v>
      </c>
    </row>
    <row r="251" spans="3:3" x14ac:dyDescent="0.3">
      <c r="C251" s="53" t="str">
        <v>2,3,3,4-tetramethylpentane</v>
      </c>
    </row>
    <row r="252" spans="3:3" x14ac:dyDescent="0.3">
      <c r="C252" s="53" t="str">
        <v>2-methyloctane</v>
      </c>
    </row>
    <row r="253" spans="3:3" x14ac:dyDescent="0.3">
      <c r="C253" s="53" t="str">
        <v>3-methyloctane</v>
      </c>
    </row>
    <row r="254" spans="3:3" x14ac:dyDescent="0.3">
      <c r="C254" s="53" t="str">
        <v>4-methyloctane</v>
      </c>
    </row>
    <row r="255" spans="3:3" x14ac:dyDescent="0.3">
      <c r="C255" s="53" t="str">
        <v>3-ethylheptane</v>
      </c>
    </row>
    <row r="256" spans="3:3" x14ac:dyDescent="0.3">
      <c r="C256" s="53" t="str">
        <v>2,2-dimethylheptane</v>
      </c>
    </row>
    <row r="257" spans="3:3" x14ac:dyDescent="0.3">
      <c r="C257" s="53" t="str">
        <v>3,3,5-trimethylheptane</v>
      </c>
    </row>
    <row r="258" spans="3:3" x14ac:dyDescent="0.3">
      <c r="C258" s="53" t="str">
        <v>2,2-dimethyloctane</v>
      </c>
    </row>
    <row r="259" spans="3:3" x14ac:dyDescent="0.3">
      <c r="C259" s="53" t="str">
        <v>3-methylnonane</v>
      </c>
    </row>
    <row r="260" spans="3:3" x14ac:dyDescent="0.3">
      <c r="C260" s="53" t="str">
        <v>2-methylnonane</v>
      </c>
    </row>
    <row r="261" spans="3:3" x14ac:dyDescent="0.3">
      <c r="C261" s="53" t="str">
        <v>4-methylnonane</v>
      </c>
    </row>
    <row r="262" spans="3:3" x14ac:dyDescent="0.3">
      <c r="C262" s="53" t="str">
        <v>5-methylnonane</v>
      </c>
    </row>
    <row r="263" spans="3:3" x14ac:dyDescent="0.3">
      <c r="C263" s="53" t="str">
        <v>Cis-2-hexene</v>
      </c>
    </row>
    <row r="264" spans="3:3" x14ac:dyDescent="0.3">
      <c r="C264" s="53" t="str">
        <v>Trans-2-hexene</v>
      </c>
    </row>
    <row r="265" spans="3:3" x14ac:dyDescent="0.3">
      <c r="C265" s="53" t="str">
        <v>1-octene</v>
      </c>
    </row>
    <row r="266" spans="3:3" x14ac:dyDescent="0.3">
      <c r="C266" s="53" t="str">
        <v>1-nonene</v>
      </c>
    </row>
    <row r="267" spans="3:3" x14ac:dyDescent="0.3">
      <c r="C267" s="53" t="str">
        <v>1-undecene</v>
      </c>
    </row>
    <row r="268" spans="3:3" x14ac:dyDescent="0.3">
      <c r="C268" s="53" t="str">
        <v>2-methyl-1-pentene</v>
      </c>
    </row>
    <row r="269" spans="3:3" x14ac:dyDescent="0.3">
      <c r="C269" s="53" t="str">
        <v>4-methyl-cis-2-pentene</v>
      </c>
    </row>
    <row r="270" spans="3:3" x14ac:dyDescent="0.3">
      <c r="C270" s="53" t="str">
        <v>4-methyl-trans-2-pentene</v>
      </c>
    </row>
    <row r="271" spans="3:3" x14ac:dyDescent="0.3">
      <c r="C271" s="53" t="str">
        <v>Cyclohexene</v>
      </c>
    </row>
    <row r="272" spans="3:3" x14ac:dyDescent="0.3">
      <c r="C272" s="53" t="str">
        <v>1,1-dimethylcyclopentane</v>
      </c>
    </row>
    <row r="273" spans="3:3" x14ac:dyDescent="0.3">
      <c r="C273" s="53" t="str">
        <v>Cis-1,2-dimethylcyclopentane</v>
      </c>
    </row>
    <row r="274" spans="3:3" x14ac:dyDescent="0.3">
      <c r="C274" s="53" t="str">
        <v>Trans-1,2-dimethylcyclopentane</v>
      </c>
    </row>
    <row r="275" spans="3:3" x14ac:dyDescent="0.3">
      <c r="C275" s="53" t="str">
        <v>Cis-1,3-dimethylcyclopentane</v>
      </c>
    </row>
    <row r="276" spans="3:3" x14ac:dyDescent="0.3">
      <c r="C276" s="53" t="str">
        <v>Trans-1,3-dimethylcyclopentane</v>
      </c>
    </row>
    <row r="277" spans="3:3" x14ac:dyDescent="0.3">
      <c r="C277" s="53" t="str">
        <v>Isopropylcyclopentane</v>
      </c>
    </row>
    <row r="278" spans="3:3" x14ac:dyDescent="0.3">
      <c r="C278" s="53" t="str">
        <v>1-methyl-1-ethylcyclopentane</v>
      </c>
    </row>
    <row r="279" spans="3:3" x14ac:dyDescent="0.3">
      <c r="C279" s="53" t="str">
        <v>N-butylcyclopentane</v>
      </c>
    </row>
    <row r="280" spans="3:3" x14ac:dyDescent="0.3">
      <c r="C280" s="53" t="str">
        <v>1,1-dimethylcyclohexane</v>
      </c>
    </row>
    <row r="281" spans="3:3" x14ac:dyDescent="0.3">
      <c r="C281" s="53" t="str">
        <v>Cis-1,2-dimethylcyclohexane</v>
      </c>
    </row>
    <row r="282" spans="3:3" x14ac:dyDescent="0.3">
      <c r="C282" s="53" t="str">
        <v>Trans-1,2-dimethylcyclohexane</v>
      </c>
    </row>
    <row r="283" spans="3:3" x14ac:dyDescent="0.3">
      <c r="C283" s="53" t="str">
        <v>Cis-1,3-dimethylcyclohexane</v>
      </c>
    </row>
    <row r="284" spans="3:3" x14ac:dyDescent="0.3">
      <c r="C284" s="53" t="str">
        <v>Trans-1,3-dimethylcyclohexane</v>
      </c>
    </row>
    <row r="285" spans="3:3" x14ac:dyDescent="0.3">
      <c r="C285" s="53" t="str">
        <v>Cis-1,4-dimethylcyclohexane</v>
      </c>
    </row>
    <row r="286" spans="3:3" x14ac:dyDescent="0.3">
      <c r="C286" s="53" t="str">
        <v>Trans-1,4-dimethylcyclohexane</v>
      </c>
    </row>
    <row r="287" spans="3:3" x14ac:dyDescent="0.3">
      <c r="C287" s="53" t="str">
        <v>Tert-butylcyclohexane</v>
      </c>
    </row>
    <row r="288" spans="3:3" x14ac:dyDescent="0.3">
      <c r="C288" s="53" t="str">
        <v>O-ethyltoluene</v>
      </c>
    </row>
    <row r="289" spans="3:3" x14ac:dyDescent="0.3">
      <c r="C289" s="53" t="str">
        <v>M-ethyltoluene</v>
      </c>
    </row>
    <row r="290" spans="3:3" x14ac:dyDescent="0.3">
      <c r="C290" s="53" t="str">
        <v>P-ethyltoluene</v>
      </c>
    </row>
    <row r="291" spans="3:3" x14ac:dyDescent="0.3">
      <c r="C291" s="53" t="str">
        <v>1,2,3-trimethylbenzene</v>
      </c>
    </row>
    <row r="292" spans="3:3" x14ac:dyDescent="0.3">
      <c r="C292" s="53" t="str">
        <v>1,2,4-trimethylbenzene</v>
      </c>
    </row>
    <row r="293" spans="3:3" x14ac:dyDescent="0.3">
      <c r="C293" s="53" t="str">
        <v>Mesitylene</v>
      </c>
    </row>
    <row r="294" spans="3:3" x14ac:dyDescent="0.3">
      <c r="C294" s="53" t="str">
        <v>Isobutylbenzene</v>
      </c>
    </row>
    <row r="295" spans="3:3" x14ac:dyDescent="0.3">
      <c r="C295" s="53" t="str">
        <v>Sec-butylbenzene</v>
      </c>
    </row>
    <row r="296" spans="3:3" x14ac:dyDescent="0.3">
      <c r="C296" s="53" t="str">
        <v>Tert-butylbenzene</v>
      </c>
    </row>
    <row r="297" spans="3:3" x14ac:dyDescent="0.3">
      <c r="C297" s="53" t="str">
        <v>O-cymene</v>
      </c>
    </row>
    <row r="298" spans="3:3" x14ac:dyDescent="0.3">
      <c r="C298" s="53" t="str">
        <v>M-cymene</v>
      </c>
    </row>
    <row r="299" spans="3:3" x14ac:dyDescent="0.3">
      <c r="C299" s="53" t="str">
        <v>P-cymene</v>
      </c>
    </row>
    <row r="300" spans="3:3" x14ac:dyDescent="0.3">
      <c r="C300" s="53" t="str">
        <v>O-diethylbenzene</v>
      </c>
    </row>
    <row r="301" spans="3:3" x14ac:dyDescent="0.3">
      <c r="C301" s="53" t="str">
        <v>M-diethylbenzene</v>
      </c>
    </row>
    <row r="302" spans="3:3" x14ac:dyDescent="0.3">
      <c r="C302" s="53" t="str">
        <v>P-diethylbenzene</v>
      </c>
    </row>
    <row r="303" spans="3:3" ht="15" thickBot="1" x14ac:dyDescent="0.35">
      <c r="C303" s="77" t="str">
        <v>1,2,3,4-tetramethylbenzene</v>
      </c>
    </row>
  </sheetData>
  <mergeCells count="3">
    <mergeCell ref="E5:E6"/>
    <mergeCell ref="G5:G6"/>
    <mergeCell ref="I5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opLeftCell="A10" zoomScale="134" zoomScaleNormal="90" workbookViewId="0"/>
  </sheetViews>
  <sheetFormatPr defaultColWidth="9.109375" defaultRowHeight="14.4" x14ac:dyDescent="0.3"/>
  <cols>
    <col min="1" max="1" width="47.77734375" bestFit="1" customWidth="1"/>
    <col min="2" max="2" width="13.77734375" bestFit="1" customWidth="1"/>
    <col min="3" max="3" width="10.77734375" bestFit="1" customWidth="1"/>
    <col min="4" max="4" width="29.21875" customWidth="1"/>
    <col min="5" max="5" width="13" customWidth="1"/>
    <col min="6" max="6" width="12.5546875" bestFit="1" customWidth="1"/>
    <col min="7" max="7" width="15.5546875" bestFit="1" customWidth="1"/>
    <col min="8" max="8" width="9.5546875" bestFit="1" customWidth="1"/>
    <col min="9" max="9" width="15.88671875" customWidth="1"/>
  </cols>
  <sheetData>
    <row r="1" spans="1:13" ht="21" x14ac:dyDescent="0.4">
      <c r="A1" s="17" t="s">
        <v>6</v>
      </c>
      <c r="B1" s="18"/>
      <c r="C1" s="25" t="s">
        <v>24</v>
      </c>
      <c r="D1" s="26"/>
      <c r="E1" s="27" t="str">
        <f>Basic!A8</f>
        <v>Peng-Robinson (PR)</v>
      </c>
      <c r="F1" s="28"/>
      <c r="G1" s="18"/>
      <c r="H1" s="18"/>
      <c r="I1" s="18"/>
      <c r="J1" s="18"/>
      <c r="K1" s="18"/>
      <c r="L1" s="19"/>
    </row>
    <row r="2" spans="1:13" x14ac:dyDescent="0.3">
      <c r="A2" s="2"/>
      <c r="B2" s="16"/>
      <c r="C2" s="16"/>
      <c r="D2" s="16"/>
      <c r="E2" s="16"/>
      <c r="F2" s="16"/>
      <c r="G2" s="16"/>
      <c r="H2" s="16"/>
      <c r="I2" s="16"/>
      <c r="J2" s="16"/>
      <c r="K2" s="16"/>
      <c r="L2" s="3"/>
    </row>
    <row r="3" spans="1:13" x14ac:dyDescent="0.3">
      <c r="A3" s="20" t="s">
        <v>8</v>
      </c>
      <c r="B3" s="15"/>
      <c r="C3" s="29" t="s">
        <v>12</v>
      </c>
      <c r="D3" s="30" t="s">
        <v>13</v>
      </c>
      <c r="E3" s="15"/>
      <c r="F3" s="29" t="s">
        <v>14</v>
      </c>
      <c r="G3" s="31">
        <v>250</v>
      </c>
      <c r="H3" s="32" t="s">
        <v>15</v>
      </c>
      <c r="I3" s="15"/>
      <c r="J3" s="15"/>
      <c r="K3" s="15"/>
      <c r="L3" s="21"/>
    </row>
    <row r="4" spans="1:13" x14ac:dyDescent="0.3">
      <c r="A4" s="2"/>
      <c r="B4" s="16"/>
      <c r="C4" s="29" t="s">
        <v>9</v>
      </c>
      <c r="D4" s="31">
        <v>0.33</v>
      </c>
      <c r="E4" s="16"/>
      <c r="F4" s="29" t="s">
        <v>16</v>
      </c>
      <c r="G4" s="31">
        <v>1000000</v>
      </c>
      <c r="H4" s="32" t="s">
        <v>17</v>
      </c>
      <c r="I4" s="16"/>
      <c r="J4" s="16"/>
      <c r="K4" s="16"/>
      <c r="L4" s="16"/>
      <c r="M4" s="3"/>
    </row>
    <row r="5" spans="1:13" x14ac:dyDescent="0.3">
      <c r="A5" s="2"/>
      <c r="B5" s="16"/>
      <c r="C5" s="29" t="s">
        <v>10</v>
      </c>
      <c r="D5" s="31">
        <v>0.33</v>
      </c>
      <c r="E5" s="16"/>
      <c r="F5" s="16"/>
      <c r="G5" s="16"/>
      <c r="H5" s="16"/>
      <c r="I5" s="16"/>
      <c r="J5" s="16"/>
      <c r="K5" s="16"/>
      <c r="L5" s="16"/>
      <c r="M5" s="3"/>
    </row>
    <row r="6" spans="1:13" x14ac:dyDescent="0.3">
      <c r="A6" s="2"/>
      <c r="B6" s="16"/>
      <c r="C6" s="29" t="s">
        <v>11</v>
      </c>
      <c r="D6" s="31">
        <v>0.34</v>
      </c>
      <c r="E6" s="16"/>
      <c r="F6" s="16"/>
      <c r="G6" s="16"/>
      <c r="H6" s="16"/>
      <c r="I6" s="16"/>
      <c r="J6" s="16"/>
      <c r="K6" s="16"/>
      <c r="L6" s="16"/>
      <c r="M6" s="3"/>
    </row>
    <row r="7" spans="1:13" ht="15" thickBot="1" x14ac:dyDescent="0.3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15" thickBot="1" x14ac:dyDescent="0.35"/>
    <row r="9" spans="1:13" ht="15.6" x14ac:dyDescent="0.3">
      <c r="A9" s="56" t="s">
        <v>7</v>
      </c>
      <c r="B9" s="57"/>
      <c r="C9" s="1"/>
      <c r="D9" s="56" t="s">
        <v>20</v>
      </c>
      <c r="E9" s="60"/>
      <c r="F9" s="60"/>
      <c r="G9" s="61"/>
      <c r="I9" s="56" t="s">
        <v>25</v>
      </c>
      <c r="J9" s="62"/>
      <c r="K9" s="62"/>
      <c r="L9" s="62"/>
      <c r="M9" s="61"/>
    </row>
    <row r="10" spans="1:13" ht="30" customHeight="1" thickBot="1" x14ac:dyDescent="0.35">
      <c r="A10" s="58" t="s">
        <v>32</v>
      </c>
      <c r="B10" s="59"/>
      <c r="D10" s="85" t="s">
        <v>35</v>
      </c>
      <c r="E10" s="86"/>
      <c r="F10" s="86"/>
      <c r="G10" s="87"/>
      <c r="I10" s="85" t="s">
        <v>33</v>
      </c>
      <c r="J10" s="86"/>
      <c r="K10" s="86"/>
      <c r="L10" s="86"/>
      <c r="M10" s="87"/>
    </row>
    <row r="11" spans="1:13" x14ac:dyDescent="0.3">
      <c r="A11" s="63"/>
      <c r="B11" s="64"/>
      <c r="D11" s="67" t="s">
        <v>21</v>
      </c>
      <c r="E11" s="68" t="str">
        <f>Basic!G7</f>
        <v>Vapor</v>
      </c>
      <c r="F11" s="69"/>
      <c r="G11" s="64"/>
      <c r="I11" s="6"/>
      <c r="J11" s="14"/>
      <c r="K11" s="14"/>
      <c r="L11" s="14"/>
      <c r="M11" s="7"/>
    </row>
    <row r="12" spans="1:13" ht="15" thickBot="1" x14ac:dyDescent="0.35">
      <c r="A12" s="65" t="s">
        <v>12</v>
      </c>
      <c r="B12" s="66" t="s">
        <v>11</v>
      </c>
      <c r="D12" s="65" t="s">
        <v>22</v>
      </c>
      <c r="E12" s="70" t="s">
        <v>23</v>
      </c>
      <c r="F12" s="71"/>
      <c r="G12" s="72"/>
      <c r="I12" s="6"/>
      <c r="J12" s="14"/>
      <c r="K12" s="14"/>
      <c r="L12" s="14"/>
      <c r="M12" s="7"/>
    </row>
    <row r="13" spans="1:13" x14ac:dyDescent="0.3">
      <c r="A13" s="6"/>
      <c r="B13" s="7"/>
      <c r="D13" s="4"/>
      <c r="E13" s="35"/>
      <c r="F13" s="35"/>
      <c r="G13" s="5"/>
      <c r="I13" s="6"/>
      <c r="J13" s="14"/>
      <c r="K13" s="14"/>
      <c r="L13" s="14"/>
      <c r="M13" s="7"/>
    </row>
    <row r="14" spans="1:13" x14ac:dyDescent="0.3">
      <c r="A14" s="6"/>
      <c r="B14" s="7"/>
      <c r="D14" s="6"/>
      <c r="E14" s="14"/>
      <c r="F14" s="14"/>
      <c r="G14" s="7"/>
      <c r="I14" s="6"/>
      <c r="J14" s="14"/>
      <c r="K14" s="14"/>
      <c r="L14" s="14"/>
      <c r="M14" s="7"/>
    </row>
    <row r="15" spans="1:13" x14ac:dyDescent="0.3">
      <c r="A15" s="8" t="s">
        <v>18</v>
      </c>
      <c r="B15" s="9" t="s">
        <v>19</v>
      </c>
      <c r="C15" s="1"/>
      <c r="D15" s="8" t="s">
        <v>18</v>
      </c>
      <c r="E15" s="36" t="s">
        <v>19</v>
      </c>
      <c r="F15" s="14"/>
      <c r="G15" s="7"/>
      <c r="I15" s="8" t="s">
        <v>26</v>
      </c>
      <c r="J15" s="42" t="str">
        <f t="array" ref="J15:M19">_xll.PTFlash($E$1,0,$G$4,$G$3,$C$4:$C$6,$D$4:$D$6)</f>
        <v>Vapor</v>
      </c>
      <c r="K15" s="42" t="str">
        <v>Liquid</v>
      </c>
      <c r="L15" s="42" t="str">
        <v>Liquid2</v>
      </c>
      <c r="M15" s="44" t="e">
        <v>#N/A</v>
      </c>
    </row>
    <row r="16" spans="1:13" x14ac:dyDescent="0.3">
      <c r="A16" s="10" t="str">
        <f t="array" ref="A16">Basic!E7</f>
        <v>molecularweight</v>
      </c>
      <c r="B16" s="11">
        <f t="array" ref="B16">_xll.GetCompoundProp($B$12,A16)</f>
        <v>44.095619999999997</v>
      </c>
      <c r="D16" s="10" t="str">
        <f>Basic!I7</f>
        <v>molecularWeight</v>
      </c>
      <c r="E16" s="37">
        <f>_xll.CalcProp($E$1,D16,$E$12,$E$11,$C$4:$C$6,$G$3,$G$4,$D$4:$D$6)</f>
        <v>30.209305800000003</v>
      </c>
      <c r="F16" s="14"/>
      <c r="G16" s="7"/>
      <c r="I16" s="8" t="s">
        <v>21</v>
      </c>
      <c r="J16" s="43">
        <v>0.67691697344310953</v>
      </c>
      <c r="K16" s="43">
        <v>0.32308302655689047</v>
      </c>
      <c r="L16" s="43">
        <v>0</v>
      </c>
      <c r="M16" s="45" t="e">
        <v>#N/A</v>
      </c>
    </row>
    <row r="17" spans="1:13" x14ac:dyDescent="0.3">
      <c r="A17" s="10" t="str">
        <f>Basic!E8</f>
        <v>criticaltemperature</v>
      </c>
      <c r="B17" s="11">
        <f>_xll.GetCompoundProp($B$12,A17)</f>
        <v>369.83</v>
      </c>
      <c r="D17" s="10" t="str">
        <f>Basic!I8</f>
        <v>compressibilityFactor</v>
      </c>
      <c r="E17" s="37">
        <f>_xll.CalcProp($E$1,D17,$E$12,$E$11,$C$4:$C$6,$G$3,$G$4,$D$4:$D$6)</f>
        <v>0.85911552148409864</v>
      </c>
      <c r="F17" s="14"/>
      <c r="G17" s="7"/>
      <c r="I17" s="8" t="str">
        <f>C4</f>
        <v>Methane</v>
      </c>
      <c r="J17" s="43">
        <v>0.46596006786837424</v>
      </c>
      <c r="K17" s="43">
        <v>4.5139859685089788E-2</v>
      </c>
      <c r="L17" s="43">
        <v>0</v>
      </c>
      <c r="M17" s="45" t="e">
        <v>#N/A</v>
      </c>
    </row>
    <row r="18" spans="1:13" x14ac:dyDescent="0.3">
      <c r="A18" s="10" t="str">
        <f>Basic!E9</f>
        <v>criticalpressure</v>
      </c>
      <c r="B18" s="11">
        <f>_xll.GetCompoundProp($B$12,A18)</f>
        <v>4248000</v>
      </c>
      <c r="D18" s="10" t="str">
        <f>Basic!I9</f>
        <v>isothermalCompressibility</v>
      </c>
      <c r="E18" s="37">
        <f>_xll.CalcProp($E$1,D18,$E$12,$E$11,$C$4:$C$6,$G$3,$G$4,$D$4:$D$6)</f>
        <v>1.7969601770347468E-8</v>
      </c>
      <c r="F18" s="14"/>
      <c r="G18" s="7"/>
      <c r="I18" s="8" t="str">
        <f>C5</f>
        <v>Ethane</v>
      </c>
      <c r="J18" s="43">
        <v>0.35292440958388221</v>
      </c>
      <c r="K18" s="43">
        <v>0.28196934928700373</v>
      </c>
      <c r="L18" s="43">
        <v>0</v>
      </c>
      <c r="M18" s="45" t="e">
        <v>#N/A</v>
      </c>
    </row>
    <row r="19" spans="1:13" ht="15" thickBot="1" x14ac:dyDescent="0.35">
      <c r="A19" s="10" t="str">
        <f>Basic!E10</f>
        <v>criticalvolume</v>
      </c>
      <c r="B19" s="11">
        <f>_xll.GetCompoundProp($B$12,A19)</f>
        <v>2.0000000000000001E-4</v>
      </c>
      <c r="D19" s="10" t="str">
        <f>Basic!I10</f>
        <v>bulkModulus</v>
      </c>
      <c r="E19" s="37">
        <f>_xll.CalcProp($E$1,D19,$E$12,$E$11,$C$4:$C$6,$G$3,$G$4,$D$4:$D$6)</f>
        <v>55649535.965240456</v>
      </c>
      <c r="F19" s="14"/>
      <c r="G19" s="7"/>
      <c r="I19" s="46" t="str">
        <f>C6</f>
        <v>Propane</v>
      </c>
      <c r="J19" s="47">
        <v>0.18111552254774352</v>
      </c>
      <c r="K19" s="47">
        <v>0.67289079102790661</v>
      </c>
      <c r="L19" s="47">
        <v>0</v>
      </c>
      <c r="M19" s="48" t="e">
        <v>#N/A</v>
      </c>
    </row>
    <row r="20" spans="1:13" x14ac:dyDescent="0.3">
      <c r="A20" s="10" t="str">
        <f>Basic!E11</f>
        <v>criticalcompressibilityfactor</v>
      </c>
      <c r="B20" s="11">
        <f>_xll.GetCompoundProp($B$12,A20)</f>
        <v>0.27600000000000002</v>
      </c>
      <c r="D20" s="10" t="str">
        <f>Basic!I11</f>
        <v>jouleThomsonCoefficient</v>
      </c>
      <c r="E20" s="37">
        <f>_xll.CalcProp($E$1,D20,$E$12,$E$11,$C$4:$C$6,$G$3,$G$4,$D$4:$D$6)</f>
        <v>1.1662412961201311E-6</v>
      </c>
      <c r="F20" s="14"/>
      <c r="G20" s="7"/>
    </row>
    <row r="21" spans="1:13" x14ac:dyDescent="0.3">
      <c r="A21" s="10" t="str">
        <f>Basic!E12</f>
        <v>acentricfactor</v>
      </c>
      <c r="B21" s="11">
        <f>_xll.GetCompoundProp($B$12,A21)</f>
        <v>0.152</v>
      </c>
      <c r="D21" s="10" t="str">
        <f>Basic!I12</f>
        <v>speedOfSound</v>
      </c>
      <c r="E21" s="37">
        <f>_xll.CalcProp($E$1,D21,$E$12,$E$11,$C$4:$C$6,$G$3,$G$4,$D$4:$D$6)</f>
        <v>2125.9089853928149</v>
      </c>
      <c r="F21" s="14"/>
      <c r="G21" s="7"/>
    </row>
    <row r="22" spans="1:13" x14ac:dyDescent="0.3">
      <c r="A22" s="10" t="str">
        <f>Basic!E13</f>
        <v>normalboilingpoint</v>
      </c>
      <c r="B22" s="11">
        <f>_xll.GetCompoundProp($B$12,A22)</f>
        <v>231.02</v>
      </c>
      <c r="D22" s="39" t="str">
        <f>Basic!I13</f>
        <v>volume</v>
      </c>
      <c r="E22" s="38">
        <f>_xll.CalcProp($E$1,D22,$E$12,$E$11,$C$4:$C$6,$G$3,$G$4,$D$4:$D$6)</f>
        <v>1.7856716114046992E-3</v>
      </c>
      <c r="F22" s="14"/>
      <c r="G22" s="7"/>
    </row>
    <row r="23" spans="1:13" x14ac:dyDescent="0.3">
      <c r="A23" s="10" t="str">
        <f>Basic!E14</f>
        <v>idealgasgibbsfreeenergyofformationat25c</v>
      </c>
      <c r="B23" s="11">
        <f>_xll.GetCompoundProp($B$12,A23)</f>
        <v>-24390.000000000004</v>
      </c>
      <c r="D23" s="10" t="str">
        <f>Basic!I14</f>
        <v>density</v>
      </c>
      <c r="E23" s="37" cm="1">
        <f t="array" ref="E23">_xll.CalcProp($E$1,D23,$E$12,$E$11,$C$4:$C$6,$G$3,$G$4,$D$4:$D$6)</f>
        <v>560.01338298330768</v>
      </c>
      <c r="F23" s="37"/>
      <c r="G23" s="40"/>
    </row>
    <row r="24" spans="1:13" x14ac:dyDescent="0.3">
      <c r="A24" s="10" t="str">
        <f>Basic!E15</f>
        <v>idealgasenthalpyofformationat25c</v>
      </c>
      <c r="B24" s="11">
        <f>_xll.GetCompoundProp($B$12,A24)</f>
        <v>-104680</v>
      </c>
      <c r="D24" s="10" t="str">
        <f>Basic!I15</f>
        <v>viscosity</v>
      </c>
      <c r="E24" s="37" cm="1">
        <f t="array" ref="E24">_xll.CalcProp($E$1,D24,$E$12,$E$11,$C$4:$C$6,$G$3,$G$4,$D$4:$D$6)</f>
        <v>8.4393196206529983E-6</v>
      </c>
      <c r="F24" s="37"/>
      <c r="G24" s="40"/>
    </row>
    <row r="25" spans="1:13" x14ac:dyDescent="0.3">
      <c r="A25" s="10" t="str">
        <f>Basic!E16</f>
        <v>casregistrynumber</v>
      </c>
      <c r="B25" s="11" t="str">
        <f>_xll.GetCompoundProp($B$12,A25)</f>
        <v>74-98-6</v>
      </c>
      <c r="D25" s="10" t="str">
        <f>Basic!I16</f>
        <v>thermalConductivity</v>
      </c>
      <c r="E25" s="37" cm="1">
        <f t="array" ref="E25">_xll.CalcProp($E$1,D25,$E$12,$E$11,$C$4:$C$6,$G$3,$G$4,$D$4:$D$6)</f>
        <v>1.8687569071782588E-2</v>
      </c>
      <c r="F25" s="37"/>
      <c r="G25" s="40"/>
    </row>
    <row r="26" spans="1:13" x14ac:dyDescent="0.3">
      <c r="A26" s="10" t="str">
        <f>Basic!E17</f>
        <v>chemicalformula</v>
      </c>
      <c r="B26" s="11" t="str">
        <f>_xll.GetCompoundProp($B$12,A26)</f>
        <v>CH3CH2CH3</v>
      </c>
      <c r="D26" s="10" t="str">
        <f>Basic!I17</f>
        <v>heatCapacityCp</v>
      </c>
      <c r="E26" s="37" cm="1">
        <f t="array" ref="E26">_xll.CalcProp($E$1,D26,$E$12,$E$11,$C$4:$C$6,$G$3,$G$4,$D$4:$D$6)</f>
        <v>54.863015550076</v>
      </c>
      <c r="F26" s="37"/>
      <c r="G26" s="40"/>
    </row>
    <row r="27" spans="1:13" x14ac:dyDescent="0.3">
      <c r="A27" s="10" t="str">
        <f>Basic!E18</f>
        <v>boilingPointTemperature</v>
      </c>
      <c r="B27" s="11">
        <f>_xll.GetCompoundProp($B$12,A27,0,G4)</f>
        <v>299.76782741891788</v>
      </c>
      <c r="D27" s="10" t="str">
        <f>Basic!I18</f>
        <v>heatCapacityCv</v>
      </c>
      <c r="E27" s="37" cm="1">
        <f t="array" ref="E27">_xll.CalcProp($E$1,D27,$E$12,$E$11,$C$4:$C$6,$G$3,$G$4,$D$4:$D$6)</f>
        <v>39.931234420514159</v>
      </c>
      <c r="F27" s="37"/>
      <c r="G27" s="40"/>
    </row>
    <row r="28" spans="1:13" x14ac:dyDescent="0.3">
      <c r="A28" s="10" t="str">
        <f>Basic!E19</f>
        <v>heatOfVaporization</v>
      </c>
      <c r="B28" s="11">
        <f>_xll.GetCompoundProp($B$12,A28,$G$3,0)</f>
        <v>17869.47421330513</v>
      </c>
      <c r="D28" s="10" t="str">
        <f>Basic!I19</f>
        <v>idealGasHeatCapacityCp</v>
      </c>
      <c r="E28" s="37">
        <f>_xll.CalcProp($E$1,D28,$E$12,$E$11,$C$4:$C$6,$G$3,$G$4,$D$4:$D$6)</f>
        <v>1619.4806400840971</v>
      </c>
      <c r="F28" s="14"/>
      <c r="G28" s="7"/>
    </row>
    <row r="29" spans="1:13" x14ac:dyDescent="0.3">
      <c r="A29" s="10" t="str">
        <f>Basic!E20</f>
        <v>idealGasEnthalpy</v>
      </c>
      <c r="B29" s="11">
        <f>_xll.GetCompoundProp($B$12,A29,$G$3,0)</f>
        <v>-3365.8033769124409</v>
      </c>
      <c r="D29" s="10" t="str">
        <f>Basic!I20</f>
        <v>idealGasHeatCapacityRatio</v>
      </c>
      <c r="E29" s="37" cm="1">
        <f t="array" ref="E29">_xll.CalcProp($E$1,D29,$E$12,$E$11,$C$4:$C$6,$G$3,$G$4,$D$4:$D$6)</f>
        <v>1.2047309954848344</v>
      </c>
      <c r="F29" s="14"/>
      <c r="G29" s="7"/>
    </row>
    <row r="30" spans="1:13" x14ac:dyDescent="0.3">
      <c r="A30" s="10" t="str">
        <f>Basic!E21</f>
        <v>idealGasEntropy</v>
      </c>
      <c r="B30" s="11">
        <f>_xll.GetCompoundProp($B$12,A30,$G$3,0)</f>
        <v>-12.286492562529496</v>
      </c>
      <c r="D30" s="10" t="str">
        <f>Basic!I21</f>
        <v>enthalpy</v>
      </c>
      <c r="E30" s="37">
        <f t="array" ref="E30">_xll.CalcProp($E$1,D30,$E$12,$E$11,$C$4:$C$6,$G$3,$G$4,$D$4:$D$6)</f>
        <v>-3307.121051333876</v>
      </c>
      <c r="F30" s="14"/>
      <c r="G30" s="7"/>
    </row>
    <row r="31" spans="1:13" x14ac:dyDescent="0.3">
      <c r="A31" s="10" t="str">
        <f>Basic!E22</f>
        <v>idealGasHeatCapacity</v>
      </c>
      <c r="B31" s="11">
        <f>_xll.GetCompoundProp($B$12,A31,$G$3,0)</f>
        <v>64.907778699028512</v>
      </c>
      <c r="D31" s="10" t="str">
        <f>Basic!I22</f>
        <v>entropy</v>
      </c>
      <c r="E31" s="37">
        <f>_xll.CalcProp($E$1,D31,$E$12,$E$11,$C$4:$C$6,$G$3,$G$4,$D$4:$D$6)</f>
        <v>-19.392961851883829</v>
      </c>
      <c r="F31" s="14"/>
      <c r="G31" s="7"/>
    </row>
    <row r="32" spans="1:13" x14ac:dyDescent="0.3">
      <c r="A32" s="10" t="str">
        <f>Basic!E23</f>
        <v>vaporPressure</v>
      </c>
      <c r="B32" s="11">
        <f>_xll.GetCompoundProp($B$12,A32,$G$3,0)</f>
        <v>219536.04141137909</v>
      </c>
      <c r="D32" s="10" t="str">
        <f>Basic!I23</f>
        <v>enthalpyF</v>
      </c>
      <c r="E32" s="37">
        <f>_xll.CalcProp($E$1,D32,$E$12,$E$11,$C$4:$C$6,$G$3,$G$4,$D$4:$D$6)</f>
        <v>-91150.521051333868</v>
      </c>
      <c r="F32" s="14"/>
      <c r="G32" s="7"/>
    </row>
    <row r="33" spans="1:7" x14ac:dyDescent="0.3">
      <c r="A33" s="10" t="str">
        <f>Basic!E24</f>
        <v>viscosityOfLiquid</v>
      </c>
      <c r="B33" s="11">
        <f>_xll.GetCompoundProp($B$12,A33,$G$3,0)</f>
        <v>1.6754130199643838E-4</v>
      </c>
      <c r="D33" s="10" t="str">
        <f>Basic!I24</f>
        <v>enthalpyF.Dmoles</v>
      </c>
      <c r="E33" s="37">
        <f>_xll.CalcProp($E$1,D33,$E$12,$E$11,$C$4:$C$6,$G$3,$G$4,$D$4:$D$6)</f>
        <v>-2301835.8701473479</v>
      </c>
      <c r="F33" s="14"/>
      <c r="G33" s="7"/>
    </row>
    <row r="34" spans="1:7" x14ac:dyDescent="0.3">
      <c r="A34" s="10" t="str">
        <f>Basic!E25</f>
        <v>heatCapacityOfLiquid</v>
      </c>
      <c r="B34" s="11">
        <f>_xll.GetCompoundProp($B$12,A34,$G$3,0)</f>
        <v>105.09208746645747</v>
      </c>
      <c r="D34" s="10" t="str">
        <f>Basic!I25</f>
        <v>entropyF</v>
      </c>
      <c r="E34" s="37">
        <f>_xll.CalcProp($E$1,D34,$E$12,$E$11,$C$4:$C$6,$G$3,$G$4,$D$4:$D$6)</f>
        <v>-194.99416929780031</v>
      </c>
      <c r="F34" s="14"/>
      <c r="G34" s="7"/>
    </row>
    <row r="35" spans="1:7" x14ac:dyDescent="0.3">
      <c r="A35" s="10" t="str">
        <f>Basic!E26</f>
        <v>heatCapacityOfSolid</v>
      </c>
      <c r="B35" s="11">
        <f>_xll.GetCompoundProp($B$12,A35,$G$3,0)</f>
        <v>225.14877500000006</v>
      </c>
      <c r="D35" s="10" t="str">
        <f>Basic!I26</f>
        <v>entropyF.Dmoles</v>
      </c>
      <c r="E35" s="37">
        <f>_xll.CalcProp($E$1,D35,$E$12,$E$11,$C$4:$C$6,$G$3,$G$4,$D$4:$D$6)</f>
        <v>-21692.151046126579</v>
      </c>
      <c r="F35" s="14"/>
      <c r="G35" s="7"/>
    </row>
    <row r="36" spans="1:7" ht="15" thickBot="1" x14ac:dyDescent="0.35">
      <c r="A36" s="10" t="str">
        <f>Basic!E27</f>
        <v>thermalConductivityOfLiquid</v>
      </c>
      <c r="B36" s="11">
        <f>_xll.GetCompoundProp($B$12,A36,$G$3,0)</f>
        <v>0.11901776585400248</v>
      </c>
      <c r="D36" s="12" t="str">
        <f>Basic!I27</f>
        <v>internalEnergy</v>
      </c>
      <c r="E36" s="41">
        <f>_xll.CalcProp($E$1,D36,$E$12,$E$11,$C$4:$C$6,$G$3,$G$4,$D$4:$D$6)</f>
        <v>-5092.7926627385759</v>
      </c>
      <c r="F36" s="33"/>
      <c r="G36" s="34"/>
    </row>
    <row r="37" spans="1:7" x14ac:dyDescent="0.3">
      <c r="A37" s="10" t="str">
        <f>Basic!E28</f>
        <v>thermalConductivityOfVapor</v>
      </c>
      <c r="B37" s="11">
        <f>_xll.GetCompoundProp($B$12,A37,$G$3,0)</f>
        <v>1.2892561034044665E-2</v>
      </c>
    </row>
    <row r="38" spans="1:7" x14ac:dyDescent="0.3">
      <c r="A38" s="10" t="str">
        <f>Basic!E29</f>
        <v>viscosityOfVapor</v>
      </c>
      <c r="B38" s="11">
        <f>_xll.GetCompoundProp($B$12,A38,$G$3,0)</f>
        <v>7.0640342248128612E-6</v>
      </c>
    </row>
    <row r="39" spans="1:7" x14ac:dyDescent="0.3">
      <c r="A39" s="10"/>
      <c r="B39" s="11"/>
    </row>
    <row r="40" spans="1:7" ht="15" thickBot="1" x14ac:dyDescent="0.35">
      <c r="A40" s="12"/>
      <c r="B40" s="13"/>
    </row>
  </sheetData>
  <mergeCells count="2">
    <mergeCell ref="I10:M10"/>
    <mergeCell ref="D10:G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7B61-BAFC-4320-8805-8EE40B29AE0F}">
  <dimension ref="C2:D3"/>
  <sheetViews>
    <sheetView workbookViewId="0">
      <selection activeCell="D3" sqref="D3"/>
    </sheetView>
  </sheetViews>
  <sheetFormatPr defaultRowHeight="14.4" x14ac:dyDescent="0.3"/>
  <sheetData>
    <row r="2" spans="3:4" x14ac:dyDescent="0.3">
      <c r="D2" t="s">
        <v>37</v>
      </c>
    </row>
    <row r="3" spans="3:4" x14ac:dyDescent="0.3">
      <c r="C3" t="s">
        <v>11</v>
      </c>
      <c r="D3">
        <f>_xll.GetCompoundProp($C$3,D2)</f>
        <v>231.02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6C5A-89A4-4D85-BB73-20D5776F2EFA}">
  <dimension ref="A1:B598"/>
  <sheetViews>
    <sheetView workbookViewId="0">
      <selection sqref="A1:B1048576"/>
    </sheetView>
  </sheetViews>
  <sheetFormatPr defaultRowHeight="14.4" x14ac:dyDescent="0.3"/>
  <cols>
    <col min="1" max="1" width="36.21875" bestFit="1" customWidth="1"/>
  </cols>
  <sheetData>
    <row r="1" spans="1:2" x14ac:dyDescent="0.3">
      <c r="A1" t="s">
        <v>38</v>
      </c>
      <c r="B1" t="s">
        <v>37</v>
      </c>
    </row>
    <row r="2" spans="1:2" x14ac:dyDescent="0.3">
      <c r="A2" s="88" t="s">
        <v>371</v>
      </c>
      <c r="B2" s="88">
        <f>_xll.GetCompoundProp($A2,$B$1)</f>
        <v>390.88</v>
      </c>
    </row>
    <row r="3" spans="1:2" x14ac:dyDescent="0.3">
      <c r="A3" s="88" t="s">
        <v>372</v>
      </c>
      <c r="B3" s="88">
        <f>_xll.GetCompoundProp($A3,$B$1)</f>
        <v>266.92</v>
      </c>
    </row>
    <row r="4" spans="1:2" x14ac:dyDescent="0.3">
      <c r="A4" s="88" t="s">
        <v>373</v>
      </c>
      <c r="B4" s="88">
        <f>_xll.GetCompoundProp($A4,$B$1)</f>
        <v>449.81</v>
      </c>
    </row>
    <row r="5" spans="1:2" x14ac:dyDescent="0.3">
      <c r="A5" s="88" t="s">
        <v>374</v>
      </c>
      <c r="B5" s="88">
        <f>_xll.GetCompoundProp($A5,$B$1)</f>
        <v>366.79</v>
      </c>
    </row>
    <row r="6" spans="1:2" x14ac:dyDescent="0.3">
      <c r="A6" s="88" t="s">
        <v>375</v>
      </c>
      <c r="B6" s="88">
        <f>_xll.GetCompoundProp($A6,$B$1)</f>
        <v>430.44</v>
      </c>
    </row>
    <row r="7" spans="1:2" x14ac:dyDescent="0.3">
      <c r="A7" s="88" t="s">
        <v>376</v>
      </c>
      <c r="B7" s="88">
        <f>_xll.GetCompoundProp($A7,$B$1)</f>
        <v>336.63</v>
      </c>
    </row>
    <row r="8" spans="1:2" x14ac:dyDescent="0.3">
      <c r="A8" s="88" t="s">
        <v>377</v>
      </c>
      <c r="B8" s="88">
        <f>_xll.GetCompoundProp($A8,$B$1)</f>
        <v>394.67200000000003</v>
      </c>
    </row>
    <row r="9" spans="1:2" x14ac:dyDescent="0.3">
      <c r="A9" s="88" t="s">
        <v>378</v>
      </c>
      <c r="B9" s="88">
        <f>_xll.GetCompoundProp($A9,$B$1)</f>
        <v>455.13</v>
      </c>
    </row>
    <row r="10" spans="1:2" x14ac:dyDescent="0.3">
      <c r="A10" s="88" t="s">
        <v>379</v>
      </c>
      <c r="B10" s="88">
        <f>_xll.GetCompoundProp($A10,$B$1)</f>
        <v>456.53</v>
      </c>
    </row>
    <row r="11" spans="1:2" x14ac:dyDescent="0.3">
      <c r="A11" s="88" t="s">
        <v>380</v>
      </c>
      <c r="B11" s="88">
        <f>_xll.GetCompoundProp($A11,$B$1)</f>
        <v>471.65</v>
      </c>
    </row>
    <row r="12" spans="1:2" x14ac:dyDescent="0.3">
      <c r="A12" s="88" t="s">
        <v>381</v>
      </c>
      <c r="B12" s="88">
        <f>_xll.GetCompoundProp($A12,$B$1)</f>
        <v>517.84</v>
      </c>
    </row>
    <row r="13" spans="1:2" x14ac:dyDescent="0.3">
      <c r="A13" s="88" t="s">
        <v>382</v>
      </c>
      <c r="B13" s="88">
        <f>_xll.GetCompoundProp($A13,$B$1)</f>
        <v>425.92</v>
      </c>
    </row>
    <row r="14" spans="1:2" x14ac:dyDescent="0.3">
      <c r="A14" s="88" t="s">
        <v>383</v>
      </c>
      <c r="B14" s="88">
        <f>_xll.GetCompoundProp($A14,$B$1)</f>
        <v>404.33</v>
      </c>
    </row>
    <row r="15" spans="1:2" x14ac:dyDescent="0.3">
      <c r="A15" s="88" t="s">
        <v>384</v>
      </c>
      <c r="B15" s="88">
        <f>_xll.GetCompoundProp($A15,$B$1)</f>
        <v>420.03</v>
      </c>
    </row>
    <row r="16" spans="1:2" x14ac:dyDescent="0.3">
      <c r="A16" s="88" t="s">
        <v>385</v>
      </c>
      <c r="B16" s="88">
        <f>_xll.GetCompoundProp($A16,$B$1)</f>
        <v>394.44</v>
      </c>
    </row>
    <row r="17" spans="1:2" x14ac:dyDescent="0.3">
      <c r="A17" s="88" t="s">
        <v>386</v>
      </c>
      <c r="B17" s="88">
        <f>_xll.GetCompoundProp($A17,$B$1)</f>
        <v>411.16</v>
      </c>
    </row>
    <row r="18" spans="1:2" x14ac:dyDescent="0.3">
      <c r="A18" s="88" t="s">
        <v>387</v>
      </c>
      <c r="B18" s="88">
        <f>_xll.GetCompoundProp($A18,$B$1)</f>
        <v>303.11</v>
      </c>
    </row>
    <row r="19" spans="1:2" x14ac:dyDescent="0.3">
      <c r="A19" s="88" t="s">
        <v>388</v>
      </c>
      <c r="B19" s="88">
        <f>_xll.GetCompoundProp($A19,$B$1)</f>
        <v>607.15</v>
      </c>
    </row>
    <row r="20" spans="1:2" x14ac:dyDescent="0.3">
      <c r="A20" s="88" t="s">
        <v>389</v>
      </c>
      <c r="B20" s="88">
        <f>_xll.GetCompoundProp($A20,$B$1)</f>
        <v>370.93</v>
      </c>
    </row>
    <row r="21" spans="1:2" x14ac:dyDescent="0.3">
      <c r="A21" s="88" t="s">
        <v>390</v>
      </c>
      <c r="B21" s="88">
        <f>_xll.GetCompoundProp($A21,$B$1)</f>
        <v>465.82</v>
      </c>
    </row>
    <row r="22" spans="1:2" x14ac:dyDescent="0.3">
      <c r="A22" s="88" t="s">
        <v>391</v>
      </c>
      <c r="B22" s="88">
        <f>_xll.GetCompoundProp($A22,$B$1)</f>
        <v>330.45</v>
      </c>
    </row>
    <row r="23" spans="1:2" x14ac:dyDescent="0.3">
      <c r="A23" s="88" t="s">
        <v>392</v>
      </c>
      <c r="B23" s="88">
        <f>_xll.GetCompoundProp($A23,$B$1)</f>
        <v>392.69</v>
      </c>
    </row>
    <row r="24" spans="1:2" x14ac:dyDescent="0.3">
      <c r="A24" s="88" t="s">
        <v>393</v>
      </c>
      <c r="B24" s="88">
        <f>_xll.GetCompoundProp($A24,$B$1)</f>
        <v>361</v>
      </c>
    </row>
    <row r="25" spans="1:2" x14ac:dyDescent="0.3">
      <c r="A25" s="88" t="s">
        <v>394</v>
      </c>
      <c r="B25" s="88">
        <f>_xll.GetCompoundProp($A25,$B$1)</f>
        <v>387</v>
      </c>
    </row>
    <row r="26" spans="1:2" x14ac:dyDescent="0.3">
      <c r="A26" s="88" t="s">
        <v>395</v>
      </c>
      <c r="B26" s="88">
        <f>_xll.GetCompoundProp($A26,$B$1)</f>
        <v>284</v>
      </c>
    </row>
    <row r="27" spans="1:2" x14ac:dyDescent="0.3">
      <c r="A27" s="88" t="s">
        <v>396</v>
      </c>
      <c r="B27" s="88">
        <f>_xll.GetCompoundProp($A27,$B$1)</f>
        <v>356.66</v>
      </c>
    </row>
    <row r="28" spans="1:2" x14ac:dyDescent="0.3">
      <c r="A28" s="88" t="s">
        <v>397</v>
      </c>
      <c r="B28" s="88">
        <f>_xll.GetCompoundProp($A28,$B$1)</f>
        <v>307.05</v>
      </c>
    </row>
    <row r="29" spans="1:2" x14ac:dyDescent="0.3">
      <c r="A29" s="88" t="s">
        <v>398</v>
      </c>
      <c r="B29" s="88">
        <f>_xll.GetCompoundProp($A29,$B$1)</f>
        <v>449.23</v>
      </c>
    </row>
    <row r="30" spans="1:2" x14ac:dyDescent="0.3">
      <c r="A30" s="88" t="s">
        <v>399</v>
      </c>
      <c r="B30" s="88">
        <f>_xll.GetCompoundProp($A30,$B$1)</f>
        <v>478.19</v>
      </c>
    </row>
    <row r="31" spans="1:2" x14ac:dyDescent="0.3">
      <c r="A31" s="88" t="s">
        <v>400</v>
      </c>
      <c r="B31" s="88">
        <f>_xll.GetCompoundProp($A31,$B$1)</f>
        <v>471.15</v>
      </c>
    </row>
    <row r="32" spans="1:2" x14ac:dyDescent="0.3">
      <c r="A32" s="88" t="s">
        <v>401</v>
      </c>
      <c r="B32" s="88">
        <f>_xll.GetCompoundProp($A32,$B$1)</f>
        <v>486.15</v>
      </c>
    </row>
    <row r="33" spans="1:2" x14ac:dyDescent="0.3">
      <c r="A33" s="88" t="s">
        <v>402</v>
      </c>
      <c r="B33" s="88">
        <f>_xll.GetCompoundProp($A33,$B$1)</f>
        <v>442.49</v>
      </c>
    </row>
    <row r="34" spans="1:2" x14ac:dyDescent="0.3">
      <c r="A34" s="88" t="s">
        <v>403</v>
      </c>
      <c r="B34" s="88">
        <f>_xll.GetCompoundProp($A34,$B$1)</f>
        <v>470</v>
      </c>
    </row>
    <row r="35" spans="1:2" x14ac:dyDescent="0.3">
      <c r="A35" s="88" t="s">
        <v>404</v>
      </c>
      <c r="B35" s="88">
        <f>_xll.GetCompoundProp($A35,$B$1)</f>
        <v>268.62</v>
      </c>
    </row>
    <row r="36" spans="1:2" x14ac:dyDescent="0.3">
      <c r="A36" s="88" t="s">
        <v>405</v>
      </c>
      <c r="B36" s="88">
        <f>_xll.GetCompoundProp($A36,$B$1)</f>
        <v>501.15</v>
      </c>
    </row>
    <row r="37" spans="1:2" x14ac:dyDescent="0.3">
      <c r="A37" s="88" t="s">
        <v>406</v>
      </c>
      <c r="B37" s="88">
        <f>_xll.GetCompoundProp($A37,$B$1)</f>
        <v>374.5</v>
      </c>
    </row>
    <row r="38" spans="1:2" x14ac:dyDescent="0.3">
      <c r="A38" s="88" t="s">
        <v>407</v>
      </c>
      <c r="B38" s="88">
        <f>_xll.GetCompoundProp($A38,$B$1)</f>
        <v>372.66</v>
      </c>
    </row>
    <row r="39" spans="1:2" x14ac:dyDescent="0.3">
      <c r="A39" s="88" t="s">
        <v>408</v>
      </c>
      <c r="B39" s="88">
        <f>_xll.GetCompoundProp($A39,$B$1)</f>
        <v>463.19</v>
      </c>
    </row>
    <row r="40" spans="1:2" x14ac:dyDescent="0.3">
      <c r="A40" s="88" t="s">
        <v>409</v>
      </c>
      <c r="B40" s="88">
        <f>_xll.GetCompoundProp($A40,$B$1)</f>
        <v>460.09</v>
      </c>
    </row>
    <row r="41" spans="1:2" x14ac:dyDescent="0.3">
      <c r="A41" s="88" t="s">
        <v>410</v>
      </c>
      <c r="B41" s="88">
        <f>_xll.GetCompoundProp($A41,$B$1)</f>
        <v>424.05</v>
      </c>
    </row>
    <row r="42" spans="1:2" x14ac:dyDescent="0.3">
      <c r="A42" s="88" t="s">
        <v>411</v>
      </c>
      <c r="B42" s="88">
        <f>_xll.GetCompoundProp($A42,$B$1)</f>
        <v>400.7</v>
      </c>
    </row>
    <row r="43" spans="1:2" x14ac:dyDescent="0.3">
      <c r="A43" s="88" t="s">
        <v>412</v>
      </c>
      <c r="B43" s="88">
        <f>_xll.GetCompoundProp($A43,$B$1)</f>
        <v>446.73009999999999</v>
      </c>
    </row>
    <row r="44" spans="1:2" x14ac:dyDescent="0.3">
      <c r="A44" s="88" t="s">
        <v>413</v>
      </c>
      <c r="B44" s="88">
        <f>_xll.GetCompoundProp($A44,$B$1)</f>
        <v>401.85</v>
      </c>
    </row>
    <row r="45" spans="1:2" x14ac:dyDescent="0.3">
      <c r="A45" s="88" t="s">
        <v>414</v>
      </c>
      <c r="B45" s="88">
        <f>_xll.GetCompoundProp($A45,$B$1)</f>
        <v>304.30500000000001</v>
      </c>
    </row>
    <row r="46" spans="1:2" x14ac:dyDescent="0.3">
      <c r="A46" s="88" t="s">
        <v>415</v>
      </c>
      <c r="B46" s="88">
        <f>_xll.GetCompoundProp($A46,$B$1)</f>
        <v>392.37</v>
      </c>
    </row>
    <row r="47" spans="1:2" x14ac:dyDescent="0.3">
      <c r="A47" s="88" t="s">
        <v>416</v>
      </c>
      <c r="B47" s="88">
        <f>_xll.GetCompoundProp($A47,$B$1)</f>
        <v>335.26</v>
      </c>
    </row>
    <row r="48" spans="1:2" x14ac:dyDescent="0.3">
      <c r="A48" s="88" t="s">
        <v>417</v>
      </c>
      <c r="B48" s="88">
        <f>_xll.GetCompoundProp($A48,$B$1)</f>
        <v>381.04</v>
      </c>
    </row>
    <row r="49" spans="1:2" x14ac:dyDescent="0.3">
      <c r="A49" s="88" t="s">
        <v>418</v>
      </c>
      <c r="B49" s="88">
        <f>_xll.GetCompoundProp($A49,$B$1)</f>
        <v>375.15</v>
      </c>
    </row>
    <row r="50" spans="1:2" x14ac:dyDescent="0.3">
      <c r="A50" s="88" t="s">
        <v>39</v>
      </c>
      <c r="B50" s="88">
        <f>_xll.GetCompoundProp($A50,$B$1)</f>
        <v>311.7</v>
      </c>
    </row>
    <row r="51" spans="1:2" x14ac:dyDescent="0.3">
      <c r="A51" s="88" t="s">
        <v>40</v>
      </c>
      <c r="B51" s="88">
        <f>_xll.GetCompoundProp($A51,$B$1)</f>
        <v>467.69760000000002</v>
      </c>
    </row>
    <row r="52" spans="1:2" x14ac:dyDescent="0.3">
      <c r="A52" s="88" t="s">
        <v>41</v>
      </c>
      <c r="B52" s="88">
        <f>_xll.GetCompoundProp($A52,$B$1)</f>
        <v>355.49</v>
      </c>
    </row>
    <row r="53" spans="1:2" x14ac:dyDescent="0.3">
      <c r="A53" s="88" t="s">
        <v>42</v>
      </c>
      <c r="B53" s="88">
        <f>_xll.GetCompoundProp($A53,$B$1)</f>
        <v>388.81</v>
      </c>
    </row>
    <row r="54" spans="1:2" x14ac:dyDescent="0.3">
      <c r="A54" s="88" t="s">
        <v>43</v>
      </c>
      <c r="B54" s="88">
        <f>_xll.GetCompoundProp($A54,$B$1)</f>
        <v>390.8</v>
      </c>
    </row>
    <row r="55" spans="1:2" x14ac:dyDescent="0.3">
      <c r="A55" s="88" t="s">
        <v>44</v>
      </c>
      <c r="B55" s="88">
        <f>_xll.GetCompoundProp($A55,$B$1)</f>
        <v>363.18</v>
      </c>
    </row>
    <row r="56" spans="1:2" x14ac:dyDescent="0.3">
      <c r="A56" s="88" t="s">
        <v>45</v>
      </c>
      <c r="B56" s="88">
        <f>_xll.GetCompoundProp($A56,$B$1)</f>
        <v>479.45</v>
      </c>
    </row>
    <row r="57" spans="1:2" x14ac:dyDescent="0.3">
      <c r="A57" s="88" t="s">
        <v>46</v>
      </c>
      <c r="B57" s="88">
        <f>_xll.GetCompoundProp($A57,$B$1)</f>
        <v>514.20000000000005</v>
      </c>
    </row>
    <row r="58" spans="1:2" x14ac:dyDescent="0.3">
      <c r="A58" s="88" t="s">
        <v>47</v>
      </c>
      <c r="B58" s="88">
        <f>_xll.GetCompoundProp($A58,$B$1)</f>
        <v>440.15</v>
      </c>
    </row>
    <row r="59" spans="1:2" x14ac:dyDescent="0.3">
      <c r="A59" s="88" t="s">
        <v>48</v>
      </c>
      <c r="B59" s="88">
        <f>_xll.GetCompoundProp($A59,$B$1)</f>
        <v>416.44</v>
      </c>
    </row>
    <row r="60" spans="1:2" x14ac:dyDescent="0.3">
      <c r="A60" s="88" t="s">
        <v>49</v>
      </c>
      <c r="B60" s="88">
        <f>_xll.GetCompoundProp($A60,$B$1)</f>
        <v>333.4</v>
      </c>
    </row>
    <row r="61" spans="1:2" x14ac:dyDescent="0.3">
      <c r="A61" s="88" t="s">
        <v>50</v>
      </c>
      <c r="B61" s="88">
        <f>_xll.GetCompoundProp($A61,$B$1)</f>
        <v>337.25</v>
      </c>
    </row>
    <row r="62" spans="1:2" x14ac:dyDescent="0.3">
      <c r="A62" s="88" t="s">
        <v>51</v>
      </c>
      <c r="B62" s="88">
        <f>_xll.GetCompoundProp($A62,$B$1)</f>
        <v>393.4</v>
      </c>
    </row>
    <row r="63" spans="1:2" x14ac:dyDescent="0.3">
      <c r="A63" s="88" t="s">
        <v>52</v>
      </c>
      <c r="B63" s="88">
        <f>_xll.GetCompoundProp($A63,$B$1)</f>
        <v>392.15</v>
      </c>
    </row>
    <row r="64" spans="1:2" x14ac:dyDescent="0.3">
      <c r="A64" s="88" t="s">
        <v>53</v>
      </c>
      <c r="B64" s="88">
        <f>_xll.GetCompoundProp($A64,$B$1)</f>
        <v>375.39</v>
      </c>
    </row>
    <row r="65" spans="1:2" x14ac:dyDescent="0.3">
      <c r="A65" s="88" t="s">
        <v>54</v>
      </c>
      <c r="B65" s="88">
        <f>_xll.GetCompoundProp($A65,$B$1)</f>
        <v>386.25</v>
      </c>
    </row>
    <row r="66" spans="1:2" x14ac:dyDescent="0.3">
      <c r="A66" s="88" t="s">
        <v>55</v>
      </c>
      <c r="B66" s="88">
        <f>_xll.GetCompoundProp($A66,$B$1)</f>
        <v>322.87</v>
      </c>
    </row>
    <row r="67" spans="1:2" x14ac:dyDescent="0.3">
      <c r="A67" s="88" t="s">
        <v>56</v>
      </c>
      <c r="B67" s="88">
        <f>_xll.GetCompoundProp($A67,$B$1)</f>
        <v>405.97</v>
      </c>
    </row>
    <row r="68" spans="1:2" x14ac:dyDescent="0.3">
      <c r="A68" s="88" t="s">
        <v>57</v>
      </c>
      <c r="B68" s="88">
        <f>_xll.GetCompoundProp($A68,$B$1)</f>
        <v>379.99</v>
      </c>
    </row>
    <row r="69" spans="1:2" x14ac:dyDescent="0.3">
      <c r="A69" s="88" t="s">
        <v>58</v>
      </c>
      <c r="B69" s="88">
        <f>_xll.GetCompoundProp($A69,$B$1)</f>
        <v>430.05</v>
      </c>
    </row>
    <row r="70" spans="1:2" x14ac:dyDescent="0.3">
      <c r="A70" s="88" t="s">
        <v>59</v>
      </c>
      <c r="B70" s="88">
        <f>_xll.GetCompoundProp($A70,$B$1)</f>
        <v>352.32</v>
      </c>
    </row>
    <row r="71" spans="1:2" x14ac:dyDescent="0.3">
      <c r="A71" s="88" t="s">
        <v>60</v>
      </c>
      <c r="B71" s="88">
        <f>_xll.GetCompoundProp($A71,$B$1)</f>
        <v>354.01</v>
      </c>
    </row>
    <row r="72" spans="1:2" x14ac:dyDescent="0.3">
      <c r="A72" s="88" t="s">
        <v>61</v>
      </c>
      <c r="B72" s="88">
        <f>_xll.GetCompoundProp($A72,$B$1)</f>
        <v>382.99</v>
      </c>
    </row>
    <row r="73" spans="1:2" x14ac:dyDescent="0.3">
      <c r="A73" s="88" t="s">
        <v>62</v>
      </c>
      <c r="B73" s="88">
        <f>_xll.GetCompoundProp($A73,$B$1)</f>
        <v>379.44</v>
      </c>
    </row>
    <row r="74" spans="1:2" x14ac:dyDescent="0.3">
      <c r="A74" s="88" t="s">
        <v>63</v>
      </c>
      <c r="B74" s="88">
        <f>_xll.GetCompoundProp($A74,$B$1)</f>
        <v>413.44</v>
      </c>
    </row>
    <row r="75" spans="1:2" x14ac:dyDescent="0.3">
      <c r="A75" s="88" t="s">
        <v>64</v>
      </c>
      <c r="B75" s="88">
        <f>_xll.GetCompoundProp($A75,$B$1)</f>
        <v>406.18</v>
      </c>
    </row>
    <row r="76" spans="1:2" x14ac:dyDescent="0.3">
      <c r="A76" s="88" t="s">
        <v>65</v>
      </c>
      <c r="B76" s="88">
        <f>_xll.GetCompoundProp($A76,$B$1)</f>
        <v>372.39</v>
      </c>
    </row>
    <row r="77" spans="1:2" x14ac:dyDescent="0.3">
      <c r="A77" s="88" t="s">
        <v>66</v>
      </c>
      <c r="B77" s="88">
        <f>_xll.GetCompoundProp($A77,$B$1)</f>
        <v>395.44</v>
      </c>
    </row>
    <row r="78" spans="1:2" x14ac:dyDescent="0.3">
      <c r="A78" s="88" t="s">
        <v>67</v>
      </c>
      <c r="B78" s="88">
        <f>_xll.GetCompoundProp($A78,$B$1)</f>
        <v>397.24</v>
      </c>
    </row>
    <row r="79" spans="1:2" x14ac:dyDescent="0.3">
      <c r="A79" s="88" t="s">
        <v>68</v>
      </c>
      <c r="B79" s="88">
        <f>_xll.GetCompoundProp($A79,$B$1)</f>
        <v>331.12</v>
      </c>
    </row>
    <row r="80" spans="1:2" x14ac:dyDescent="0.3">
      <c r="A80" s="88" t="s">
        <v>69</v>
      </c>
      <c r="B80" s="88">
        <f>_xll.GetCompoundProp($A80,$B$1)</f>
        <v>388.76</v>
      </c>
    </row>
    <row r="81" spans="1:2" x14ac:dyDescent="0.3">
      <c r="A81" s="88" t="s">
        <v>70</v>
      </c>
      <c r="B81" s="88">
        <f>_xll.GetCompoundProp($A81,$B$1)</f>
        <v>362.91</v>
      </c>
    </row>
    <row r="82" spans="1:2" x14ac:dyDescent="0.3">
      <c r="A82" s="88" t="s">
        <v>71</v>
      </c>
      <c r="B82" s="88">
        <f>_xll.GetCompoundProp($A82,$B$1)</f>
        <v>387.92</v>
      </c>
    </row>
    <row r="83" spans="1:2" x14ac:dyDescent="0.3">
      <c r="A83" s="88" t="s">
        <v>72</v>
      </c>
      <c r="B83" s="88">
        <f>_xll.GetCompoundProp($A83,$B$1)</f>
        <v>414.71</v>
      </c>
    </row>
    <row r="84" spans="1:2" x14ac:dyDescent="0.3">
      <c r="A84" s="88" t="s">
        <v>73</v>
      </c>
      <c r="B84" s="88">
        <f>_xll.GetCompoundProp($A84,$B$1)</f>
        <v>386.62</v>
      </c>
    </row>
    <row r="85" spans="1:2" x14ac:dyDescent="0.3">
      <c r="A85" s="88" t="s">
        <v>74</v>
      </c>
      <c r="B85" s="88">
        <f>_xll.GetCompoundProp($A85,$B$1)</f>
        <v>382.58</v>
      </c>
    </row>
    <row r="86" spans="1:2" x14ac:dyDescent="0.3">
      <c r="A86" s="88" t="s">
        <v>75</v>
      </c>
      <c r="B86" s="88">
        <f>_xll.GetCompoundProp($A86,$B$1)</f>
        <v>353.62</v>
      </c>
    </row>
    <row r="87" spans="1:2" x14ac:dyDescent="0.3">
      <c r="A87" s="88" t="s">
        <v>76</v>
      </c>
      <c r="B87" s="88">
        <f>_xll.GetCompoundProp($A87,$B$1)</f>
        <v>553</v>
      </c>
    </row>
    <row r="88" spans="1:2" x14ac:dyDescent="0.3">
      <c r="A88" s="88" t="s">
        <v>77</v>
      </c>
      <c r="B88" s="88">
        <f>_xll.GetCompoundProp($A88,$B$1)</f>
        <v>403.81</v>
      </c>
    </row>
    <row r="89" spans="1:2" x14ac:dyDescent="0.3">
      <c r="A89" s="88" t="s">
        <v>78</v>
      </c>
      <c r="B89" s="88">
        <f>_xll.GetCompoundProp($A89,$B$1)</f>
        <v>573</v>
      </c>
    </row>
    <row r="90" spans="1:2" x14ac:dyDescent="0.3">
      <c r="A90" s="88" t="s">
        <v>79</v>
      </c>
      <c r="B90" s="88">
        <f>_xll.GetCompoundProp($A90,$B$1)</f>
        <v>382.26</v>
      </c>
    </row>
    <row r="91" spans="1:2" x14ac:dyDescent="0.3">
      <c r="A91" s="88" t="s">
        <v>80</v>
      </c>
      <c r="B91" s="88">
        <f>_xll.GetCompoundProp($A91,$B$1)</f>
        <v>590</v>
      </c>
    </row>
    <row r="92" spans="1:2" x14ac:dyDescent="0.3">
      <c r="A92" s="88" t="s">
        <v>81</v>
      </c>
      <c r="B92" s="88">
        <f>_xll.GetCompoundProp($A92,$B$1)</f>
        <v>553</v>
      </c>
    </row>
    <row r="93" spans="1:2" x14ac:dyDescent="0.3">
      <c r="A93" s="88" t="s">
        <v>82</v>
      </c>
      <c r="B93" s="88">
        <f>_xll.GetCompoundProp($A93,$B$1)</f>
        <v>416.35</v>
      </c>
    </row>
    <row r="94" spans="1:2" x14ac:dyDescent="0.3">
      <c r="A94" s="88" t="s">
        <v>83</v>
      </c>
      <c r="B94" s="88">
        <f>_xll.GetCompoundProp($A94,$B$1)</f>
        <v>391.69</v>
      </c>
    </row>
    <row r="95" spans="1:2" x14ac:dyDescent="0.3">
      <c r="A95" s="88" t="s">
        <v>84</v>
      </c>
      <c r="B95" s="88">
        <f>_xll.GetCompoundProp($A95,$B$1)</f>
        <v>366.63</v>
      </c>
    </row>
    <row r="96" spans="1:2" x14ac:dyDescent="0.3">
      <c r="A96" s="88" t="s">
        <v>85</v>
      </c>
      <c r="B96" s="88">
        <f>_xll.GetCompoundProp($A96,$B$1)</f>
        <v>420.55</v>
      </c>
    </row>
    <row r="97" spans="1:2" x14ac:dyDescent="0.3">
      <c r="A97" s="88" t="s">
        <v>86</v>
      </c>
      <c r="B97" s="88">
        <f>_xll.GetCompoundProp($A97,$B$1)</f>
        <v>396.65</v>
      </c>
    </row>
    <row r="98" spans="1:2" x14ac:dyDescent="0.3">
      <c r="A98" s="88" t="s">
        <v>87</v>
      </c>
      <c r="B98" s="88">
        <f>_xll.GetCompoundProp($A98,$B$1)</f>
        <v>293.20999999999998</v>
      </c>
    </row>
    <row r="99" spans="1:2" x14ac:dyDescent="0.3">
      <c r="A99" s="88" t="s">
        <v>88</v>
      </c>
      <c r="B99" s="88">
        <f>_xll.GetCompoundProp($A99,$B$1)</f>
        <v>391.42</v>
      </c>
    </row>
    <row r="100" spans="1:2" x14ac:dyDescent="0.3">
      <c r="A100" s="88" t="s">
        <v>89</v>
      </c>
      <c r="B100" s="88">
        <f>_xll.GetCompoundProp($A100,$B$1)</f>
        <v>392.08</v>
      </c>
    </row>
    <row r="101" spans="1:2" x14ac:dyDescent="0.3">
      <c r="A101" s="88" t="s">
        <v>90</v>
      </c>
      <c r="B101" s="88">
        <f>_xll.GetCompoundProp($A101,$B$1)</f>
        <v>365</v>
      </c>
    </row>
    <row r="102" spans="1:2" x14ac:dyDescent="0.3">
      <c r="A102" s="88" t="s">
        <v>91</v>
      </c>
      <c r="B102" s="88">
        <f>_xll.GetCompoundProp($A102,$B$1)</f>
        <v>440.95</v>
      </c>
    </row>
    <row r="103" spans="1:2" x14ac:dyDescent="0.3">
      <c r="A103" s="88" t="s">
        <v>92</v>
      </c>
      <c r="B103" s="88">
        <f>_xll.GetCompoundProp($A103,$B$1)</f>
        <v>417.38</v>
      </c>
    </row>
    <row r="104" spans="1:2" x14ac:dyDescent="0.3">
      <c r="A104" s="88" t="s">
        <v>419</v>
      </c>
      <c r="B104" s="88">
        <f>_xll.GetCompoundProp($A104,$B$1)</f>
        <v>336.4</v>
      </c>
    </row>
    <row r="105" spans="1:2" x14ac:dyDescent="0.3">
      <c r="A105" s="88" t="s">
        <v>420</v>
      </c>
      <c r="B105" s="88">
        <f>_xll.GetCompoundProp($A105,$B$1)</f>
        <v>375.14</v>
      </c>
    </row>
    <row r="106" spans="1:2" x14ac:dyDescent="0.3">
      <c r="A106" s="88" t="s">
        <v>421</v>
      </c>
      <c r="B106" s="88">
        <f>_xll.GetCompoundProp($A106,$B$1)</f>
        <v>419.34</v>
      </c>
    </row>
    <row r="107" spans="1:2" x14ac:dyDescent="0.3">
      <c r="A107" s="88" t="s">
        <v>422</v>
      </c>
      <c r="B107" s="88">
        <f>_xll.GetCompoundProp($A107,$B$1)</f>
        <v>379.45</v>
      </c>
    </row>
    <row r="108" spans="1:2" x14ac:dyDescent="0.3">
      <c r="A108" s="88" t="s">
        <v>423</v>
      </c>
      <c r="B108" s="88">
        <f>_xll.GetCompoundProp($A108,$B$1)</f>
        <v>385.12</v>
      </c>
    </row>
    <row r="109" spans="1:2" x14ac:dyDescent="0.3">
      <c r="A109" s="88" t="s">
        <v>424</v>
      </c>
      <c r="B109" s="88">
        <f>_xll.GetCompoundProp($A109,$B$1)</f>
        <v>359.19</v>
      </c>
    </row>
    <row r="110" spans="1:2" x14ac:dyDescent="0.3">
      <c r="A110" s="88" t="s">
        <v>425</v>
      </c>
      <c r="B110" s="88">
        <f>_xll.GetCompoundProp($A110,$B$1)</f>
        <v>428.83</v>
      </c>
    </row>
    <row r="111" spans="1:2" x14ac:dyDescent="0.3">
      <c r="A111" s="88" t="s">
        <v>426</v>
      </c>
      <c r="B111" s="88">
        <f>_xll.GetCompoundProp($A111,$B$1)</f>
        <v>390.88</v>
      </c>
    </row>
    <row r="112" spans="1:2" x14ac:dyDescent="0.3">
      <c r="A112" s="88" t="s">
        <v>427</v>
      </c>
      <c r="B112" s="88">
        <f>_xll.GetCompoundProp($A112,$B$1)</f>
        <v>610</v>
      </c>
    </row>
    <row r="113" spans="1:2" x14ac:dyDescent="0.3">
      <c r="A113" s="88" t="s">
        <v>428</v>
      </c>
      <c r="B113" s="88">
        <f>_xll.GetCompoundProp($A113,$B$1)</f>
        <v>588</v>
      </c>
    </row>
    <row r="114" spans="1:2" x14ac:dyDescent="0.3">
      <c r="A114" s="88" t="s">
        <v>429</v>
      </c>
      <c r="B114" s="88">
        <f>_xll.GetCompoundProp($A114,$B$1)</f>
        <v>461.59</v>
      </c>
    </row>
    <row r="115" spans="1:2" x14ac:dyDescent="0.3">
      <c r="A115" s="88" t="s">
        <v>430</v>
      </c>
      <c r="B115" s="88">
        <f>_xll.GetCompoundProp($A115,$B$1)</f>
        <v>462.93</v>
      </c>
    </row>
    <row r="116" spans="1:2" x14ac:dyDescent="0.3">
      <c r="A116" s="88" t="s">
        <v>431</v>
      </c>
      <c r="B116" s="88">
        <f>_xll.GetCompoundProp($A116,$B$1)</f>
        <v>417.15</v>
      </c>
    </row>
    <row r="117" spans="1:2" x14ac:dyDescent="0.3">
      <c r="A117" s="88" t="s">
        <v>432</v>
      </c>
      <c r="B117" s="88">
        <f>_xll.GetCompoundProp($A117,$B$1)</f>
        <v>329.53</v>
      </c>
    </row>
    <row r="118" spans="1:2" x14ac:dyDescent="0.3">
      <c r="A118" s="88" t="s">
        <v>433</v>
      </c>
      <c r="B118" s="88">
        <f>_xll.GetCompoundProp($A118,$B$1)</f>
        <v>331.76</v>
      </c>
    </row>
    <row r="119" spans="1:2" x14ac:dyDescent="0.3">
      <c r="A119" s="88" t="s">
        <v>434</v>
      </c>
      <c r="B119" s="88">
        <f>_xll.GetCompoundProp($A119,$B$1)</f>
        <v>390.86</v>
      </c>
    </row>
    <row r="120" spans="1:2" x14ac:dyDescent="0.3">
      <c r="A120" s="88" t="s">
        <v>435</v>
      </c>
      <c r="B120" s="88">
        <f>_xll.GetCompoundProp($A120,$B$1)</f>
        <v>438.85</v>
      </c>
    </row>
    <row r="121" spans="1:2" x14ac:dyDescent="0.3">
      <c r="A121" s="88" t="s">
        <v>436</v>
      </c>
      <c r="B121" s="88">
        <f>_xll.GetCompoundProp($A121,$B$1)</f>
        <v>415.59</v>
      </c>
    </row>
    <row r="122" spans="1:2" x14ac:dyDescent="0.3">
      <c r="A122" s="88" t="s">
        <v>437</v>
      </c>
      <c r="B122" s="88">
        <f>_xll.GetCompoundProp($A122,$B$1)</f>
        <v>417.95</v>
      </c>
    </row>
    <row r="123" spans="1:2" x14ac:dyDescent="0.3">
      <c r="A123" s="88" t="s">
        <v>438</v>
      </c>
      <c r="B123" s="88">
        <f>_xll.GetCompoundProp($A123,$B$1)</f>
        <v>438.25</v>
      </c>
    </row>
    <row r="124" spans="1:2" x14ac:dyDescent="0.3">
      <c r="A124" s="88" t="s">
        <v>439</v>
      </c>
      <c r="B124" s="88">
        <f>_xll.GetCompoundProp($A124,$B$1)</f>
        <v>550.54</v>
      </c>
    </row>
    <row r="125" spans="1:2" x14ac:dyDescent="0.3">
      <c r="A125" s="88" t="s">
        <v>440</v>
      </c>
      <c r="B125" s="88">
        <f>_xll.GetCompoundProp($A125,$B$1)</f>
        <v>294</v>
      </c>
    </row>
    <row r="126" spans="1:2" x14ac:dyDescent="0.3">
      <c r="A126" s="88" t="s">
        <v>441</v>
      </c>
      <c r="B126" s="88">
        <f>_xll.GetCompoundProp($A126,$B$1)</f>
        <v>391.04</v>
      </c>
    </row>
    <row r="127" spans="1:2" x14ac:dyDescent="0.3">
      <c r="A127" s="88" t="s">
        <v>442</v>
      </c>
      <c r="B127" s="88">
        <f>_xll.GetCompoundProp($A127,$B$1)</f>
        <v>413.15</v>
      </c>
    </row>
    <row r="128" spans="1:2" x14ac:dyDescent="0.3">
      <c r="A128" s="88" t="s">
        <v>443</v>
      </c>
      <c r="B128" s="88">
        <f>_xll.GetCompoundProp($A128,$B$1)</f>
        <v>329.22</v>
      </c>
    </row>
    <row r="129" spans="1:2" x14ac:dyDescent="0.3">
      <c r="A129" s="88" t="s">
        <v>444</v>
      </c>
      <c r="B129" s="88">
        <f>_xll.GetCompoundProp($A129,$B$1)</f>
        <v>354.75</v>
      </c>
    </row>
    <row r="130" spans="1:2" x14ac:dyDescent="0.3">
      <c r="A130" s="88" t="s">
        <v>445</v>
      </c>
      <c r="B130" s="88">
        <f>_xll.GetCompoundProp($A130,$B$1)</f>
        <v>323.89999999999998</v>
      </c>
    </row>
    <row r="131" spans="1:2" x14ac:dyDescent="0.3">
      <c r="A131" s="88" t="s">
        <v>446</v>
      </c>
      <c r="B131" s="88">
        <f>_xll.GetCompoundProp($A131,$B$1)</f>
        <v>188.4</v>
      </c>
    </row>
    <row r="132" spans="1:2" x14ac:dyDescent="0.3">
      <c r="A132" s="88" t="s">
        <v>447</v>
      </c>
      <c r="B132" s="88">
        <f>_xll.GetCompoundProp($A132,$B$1)</f>
        <v>414.15</v>
      </c>
    </row>
    <row r="133" spans="1:2" x14ac:dyDescent="0.3">
      <c r="A133" s="88" t="s">
        <v>448</v>
      </c>
      <c r="B133" s="88">
        <f>_xll.GetCompoundProp($A133,$B$1)</f>
        <v>350.5</v>
      </c>
    </row>
    <row r="134" spans="1:2" x14ac:dyDescent="0.3">
      <c r="A134" s="88" t="s">
        <v>449</v>
      </c>
      <c r="B134" s="88">
        <f>_xll.GetCompoundProp($A134,$B$1)</f>
        <v>611</v>
      </c>
    </row>
    <row r="135" spans="1:2" x14ac:dyDescent="0.3">
      <c r="A135" s="88" t="s">
        <v>450</v>
      </c>
      <c r="B135" s="88">
        <f>_xll.GetCompoundProp($A135,$B$1)</f>
        <v>78.67</v>
      </c>
    </row>
    <row r="136" spans="1:2" x14ac:dyDescent="0.3">
      <c r="A136" s="88" t="s">
        <v>451</v>
      </c>
      <c r="B136" s="88">
        <f>_xll.GetCompoundProp($A136,$B$1)</f>
        <v>239.82</v>
      </c>
    </row>
    <row r="137" spans="1:2" x14ac:dyDescent="0.3">
      <c r="A137" s="88" t="s">
        <v>452</v>
      </c>
      <c r="B137" s="88">
        <f>_xll.GetCompoundProp($A137,$B$1)</f>
        <v>457.17</v>
      </c>
    </row>
    <row r="138" spans="1:2" x14ac:dyDescent="0.3">
      <c r="A138" s="88" t="s">
        <v>453</v>
      </c>
      <c r="B138" s="88">
        <f>_xll.GetCompoundProp($A138,$B$1)</f>
        <v>426.95</v>
      </c>
    </row>
    <row r="139" spans="1:2" x14ac:dyDescent="0.3">
      <c r="A139" s="88" t="s">
        <v>454</v>
      </c>
      <c r="B139" s="88">
        <f>_xll.GetCompoundProp($A139,$B$1)</f>
        <v>87.27</v>
      </c>
    </row>
    <row r="140" spans="1:2" x14ac:dyDescent="0.3">
      <c r="A140" s="88" t="s">
        <v>455</v>
      </c>
      <c r="B140" s="88">
        <f>_xll.GetCompoundProp($A140,$B$1)</f>
        <v>353.24</v>
      </c>
    </row>
    <row r="141" spans="1:2" x14ac:dyDescent="0.3">
      <c r="A141" s="88" t="s">
        <v>456</v>
      </c>
      <c r="B141" s="88">
        <f>_xll.GetCompoundProp($A141,$B$1)</f>
        <v>523.15</v>
      </c>
    </row>
    <row r="142" spans="1:2" x14ac:dyDescent="0.3">
      <c r="A142" s="88" t="s">
        <v>457</v>
      </c>
      <c r="B142" s="88">
        <f>_xll.GetCompoundProp($A142,$B$1)</f>
        <v>528.15</v>
      </c>
    </row>
    <row r="143" spans="1:2" x14ac:dyDescent="0.3">
      <c r="A143" s="88" t="s">
        <v>458</v>
      </c>
      <c r="B143" s="88">
        <f>_xll.GetCompoundProp($A143,$B$1)</f>
        <v>331.9</v>
      </c>
    </row>
    <row r="144" spans="1:2" x14ac:dyDescent="0.3">
      <c r="A144" s="88" t="s">
        <v>459</v>
      </c>
      <c r="B144" s="88">
        <f>_xll.GetCompoundProp($A144,$B$1)</f>
        <v>429.23599999999999</v>
      </c>
    </row>
    <row r="145" spans="1:2" x14ac:dyDescent="0.3">
      <c r="A145" s="88" t="s">
        <v>460</v>
      </c>
      <c r="B145" s="88">
        <f>_xll.GetCompoundProp($A145,$B$1)</f>
        <v>347.95</v>
      </c>
    </row>
    <row r="146" spans="1:2" x14ac:dyDescent="0.3">
      <c r="A146" s="88" t="s">
        <v>461</v>
      </c>
      <c r="B146" s="88">
        <f>_xll.GetCompoundProp($A146,$B$1)</f>
        <v>367.13099999999997</v>
      </c>
    </row>
    <row r="147" spans="1:2" x14ac:dyDescent="0.3">
      <c r="A147" s="88" t="s">
        <v>462</v>
      </c>
      <c r="B147" s="88">
        <f>_xll.GetCompoundProp($A147,$B$1)</f>
        <v>0</v>
      </c>
    </row>
    <row r="148" spans="1:2" x14ac:dyDescent="0.3">
      <c r="A148" s="88" t="s">
        <v>463</v>
      </c>
      <c r="B148" s="88">
        <f>_xll.GetCompoundProp($A148,$B$1)</f>
        <v>319.375</v>
      </c>
    </row>
    <row r="149" spans="1:2" x14ac:dyDescent="0.3">
      <c r="A149" s="88" t="s">
        <v>464</v>
      </c>
      <c r="B149" s="88">
        <f>_xll.GetCompoundProp($A149,$B$1)</f>
        <v>81.66</v>
      </c>
    </row>
    <row r="150" spans="1:2" x14ac:dyDescent="0.3">
      <c r="A150" s="88" t="s">
        <v>465</v>
      </c>
      <c r="B150" s="88">
        <f>_xll.GetCompoundProp($A150,$B$1)</f>
        <v>349.79</v>
      </c>
    </row>
    <row r="151" spans="1:2" x14ac:dyDescent="0.3">
      <c r="A151" s="88" t="s">
        <v>466</v>
      </c>
      <c r="B151" s="88">
        <f>_xll.GetCompoundProp($A151,$B$1)</f>
        <v>223.15</v>
      </c>
    </row>
    <row r="152" spans="1:2" x14ac:dyDescent="0.3">
      <c r="A152" s="88" t="s">
        <v>467</v>
      </c>
      <c r="B152" s="88">
        <f>_xll.GetCompoundProp($A152,$B$1)</f>
        <v>239.12</v>
      </c>
    </row>
    <row r="153" spans="1:2" x14ac:dyDescent="0.3">
      <c r="A153" s="88" t="s">
        <v>468</v>
      </c>
      <c r="B153" s="88">
        <f>_xll.GetCompoundProp($A153,$B$1)</f>
        <v>334.33</v>
      </c>
    </row>
    <row r="154" spans="1:2" x14ac:dyDescent="0.3">
      <c r="A154" s="88" t="s">
        <v>469</v>
      </c>
      <c r="B154" s="88">
        <f>_xll.GetCompoundProp($A154,$B$1)</f>
        <v>714.15</v>
      </c>
    </row>
    <row r="155" spans="1:2" x14ac:dyDescent="0.3">
      <c r="A155" s="88" t="s">
        <v>470</v>
      </c>
      <c r="B155" s="88">
        <f>_xll.GetCompoundProp($A155,$B$1)</f>
        <v>402.94</v>
      </c>
    </row>
    <row r="156" spans="1:2" x14ac:dyDescent="0.3">
      <c r="A156" s="88" t="s">
        <v>471</v>
      </c>
      <c r="B156" s="88">
        <f>_xll.GetCompoundProp($A156,$B$1)</f>
        <v>372.68</v>
      </c>
    </row>
    <row r="157" spans="1:2" x14ac:dyDescent="0.3">
      <c r="A157" s="88" t="s">
        <v>472</v>
      </c>
      <c r="B157" s="88">
        <f>_xll.GetCompoundProp($A157,$B$1)</f>
        <v>393.24</v>
      </c>
    </row>
    <row r="158" spans="1:2" x14ac:dyDescent="0.3">
      <c r="A158" s="88" t="s">
        <v>473</v>
      </c>
      <c r="B158" s="88">
        <f>_xll.GetCompoundProp($A158,$B$1)</f>
        <v>364.71</v>
      </c>
    </row>
    <row r="159" spans="1:2" x14ac:dyDescent="0.3">
      <c r="A159" s="88" t="s">
        <v>474</v>
      </c>
      <c r="B159" s="88">
        <f>_xll.GetCompoundProp($A159,$B$1)</f>
        <v>397.48</v>
      </c>
    </row>
    <row r="160" spans="1:2" x14ac:dyDescent="0.3">
      <c r="A160" s="88" t="s">
        <v>475</v>
      </c>
      <c r="B160" s="88">
        <f>_xll.GetCompoundProp($A160,$B$1)</f>
        <v>276.87</v>
      </c>
    </row>
    <row r="161" spans="1:2" x14ac:dyDescent="0.3">
      <c r="A161" s="88" t="s">
        <v>476</v>
      </c>
      <c r="B161" s="88">
        <f>_xll.GetCompoundProp($A161,$B$1)</f>
        <v>342.03</v>
      </c>
    </row>
    <row r="162" spans="1:2" x14ac:dyDescent="0.3">
      <c r="A162" s="88" t="s">
        <v>477</v>
      </c>
      <c r="B162" s="88">
        <f>_xll.GetCompoundProp($A162,$B$1)</f>
        <v>310.07</v>
      </c>
    </row>
    <row r="163" spans="1:2" x14ac:dyDescent="0.3">
      <c r="A163" s="88" t="s">
        <v>478</v>
      </c>
      <c r="B163" s="88">
        <f>_xll.GetCompoundProp($A163,$B$1)</f>
        <v>468.96499999999997</v>
      </c>
    </row>
    <row r="164" spans="1:2" x14ac:dyDescent="0.3">
      <c r="A164" s="88" t="s">
        <v>479</v>
      </c>
      <c r="B164" s="88">
        <f>_xll.GetCompoundProp($A164,$B$1)</f>
        <v>425.52</v>
      </c>
    </row>
    <row r="165" spans="1:2" x14ac:dyDescent="0.3">
      <c r="A165" s="88" t="s">
        <v>480</v>
      </c>
      <c r="B165" s="88">
        <f>_xll.GetCompoundProp($A165,$B$1)</f>
        <v>442.7</v>
      </c>
    </row>
    <row r="166" spans="1:2" x14ac:dyDescent="0.3">
      <c r="A166" s="88" t="s">
        <v>481</v>
      </c>
      <c r="B166" s="88">
        <f>_xll.GetCompoundProp($A166,$B$1)</f>
        <v>353.93</v>
      </c>
    </row>
    <row r="167" spans="1:2" x14ac:dyDescent="0.3">
      <c r="A167" s="88" t="s">
        <v>482</v>
      </c>
      <c r="B167" s="88">
        <f>_xll.GetCompoundProp($A167,$B$1)</f>
        <v>434</v>
      </c>
    </row>
    <row r="168" spans="1:2" x14ac:dyDescent="0.3">
      <c r="A168" s="88" t="s">
        <v>483</v>
      </c>
      <c r="B168" s="88">
        <f>_xll.GetCompoundProp($A168,$B$1)</f>
        <v>428.58</v>
      </c>
    </row>
    <row r="169" spans="1:2" x14ac:dyDescent="0.3">
      <c r="A169" s="88" t="s">
        <v>484</v>
      </c>
      <c r="B169" s="88">
        <f>_xll.GetCompoundProp($A169,$B$1)</f>
        <v>356.12</v>
      </c>
    </row>
    <row r="170" spans="1:2" x14ac:dyDescent="0.3">
      <c r="A170" s="88" t="s">
        <v>485</v>
      </c>
      <c r="B170" s="88">
        <f>_xll.GetCompoundProp($A170,$B$1)</f>
        <v>322.38</v>
      </c>
    </row>
    <row r="171" spans="1:2" x14ac:dyDescent="0.3">
      <c r="A171" s="88" t="s">
        <v>486</v>
      </c>
      <c r="B171" s="88">
        <f>_xll.GetCompoundProp($A171,$B$1)</f>
        <v>415.35</v>
      </c>
    </row>
    <row r="172" spans="1:2" x14ac:dyDescent="0.3">
      <c r="A172" s="88" t="s">
        <v>487</v>
      </c>
      <c r="B172" s="88">
        <f>_xll.GetCompoundProp($A172,$B$1)</f>
        <v>466.65</v>
      </c>
    </row>
    <row r="173" spans="1:2" x14ac:dyDescent="0.3">
      <c r="A173" s="88" t="s">
        <v>488</v>
      </c>
      <c r="B173" s="88">
        <f>_xll.GetCompoundProp($A173,$B$1)</f>
        <v>415.97800000000001</v>
      </c>
    </row>
    <row r="174" spans="1:2" x14ac:dyDescent="0.3">
      <c r="A174" s="88" t="s">
        <v>489</v>
      </c>
      <c r="B174" s="88">
        <f>_xll.GetCompoundProp($A174,$B$1)</f>
        <v>394.2</v>
      </c>
    </row>
    <row r="175" spans="1:2" x14ac:dyDescent="0.3">
      <c r="A175" s="88" t="s">
        <v>490</v>
      </c>
      <c r="B175" s="88">
        <f>_xll.GetCompoundProp($A175,$B$1)</f>
        <v>473.6</v>
      </c>
    </row>
    <row r="176" spans="1:2" x14ac:dyDescent="0.3">
      <c r="A176" s="88" t="s">
        <v>491</v>
      </c>
      <c r="B176" s="88">
        <f>_xll.GetCompoundProp($A176,$B$1)</f>
        <v>362</v>
      </c>
    </row>
    <row r="177" spans="1:2" x14ac:dyDescent="0.3">
      <c r="A177" s="88" t="s">
        <v>492</v>
      </c>
      <c r="B177" s="88">
        <f>_xll.GetCompoundProp($A177,$B$1)</f>
        <v>380.45</v>
      </c>
    </row>
    <row r="178" spans="1:2" x14ac:dyDescent="0.3">
      <c r="A178" s="88" t="s">
        <v>493</v>
      </c>
      <c r="B178" s="88">
        <f>_xll.GetCompoundProp($A178,$B$1)</f>
        <v>443</v>
      </c>
    </row>
    <row r="179" spans="1:2" x14ac:dyDescent="0.3">
      <c r="A179" s="88" t="s">
        <v>494</v>
      </c>
      <c r="B179" s="88">
        <f>_xll.GetCompoundProp($A179,$B$1)</f>
        <v>542</v>
      </c>
    </row>
    <row r="180" spans="1:2" x14ac:dyDescent="0.3">
      <c r="A180" s="88" t="s">
        <v>495</v>
      </c>
      <c r="B180" s="88">
        <f>_xll.GetCompoundProp($A180,$B$1)</f>
        <v>399.95</v>
      </c>
    </row>
    <row r="181" spans="1:2" x14ac:dyDescent="0.3">
      <c r="A181" s="88" t="s">
        <v>496</v>
      </c>
      <c r="B181" s="88">
        <f>_xll.GetCompoundProp($A181,$B$1)</f>
        <v>427.15</v>
      </c>
    </row>
    <row r="182" spans="1:2" x14ac:dyDescent="0.3">
      <c r="A182" s="88" t="s">
        <v>497</v>
      </c>
      <c r="B182" s="88">
        <f>_xll.GetCompoundProp($A182,$B$1)</f>
        <v>307.58999999999997</v>
      </c>
    </row>
    <row r="183" spans="1:2" x14ac:dyDescent="0.3">
      <c r="A183" s="88" t="s">
        <v>498</v>
      </c>
      <c r="B183" s="88">
        <f>_xll.GetCompoundProp($A183,$B$1)</f>
        <v>365.25</v>
      </c>
    </row>
    <row r="184" spans="1:2" x14ac:dyDescent="0.3">
      <c r="A184" s="88" t="s">
        <v>499</v>
      </c>
      <c r="B184" s="88">
        <f>_xll.GetCompoundProp($A184,$B$1)</f>
        <v>328.6</v>
      </c>
    </row>
    <row r="185" spans="1:2" x14ac:dyDescent="0.3">
      <c r="A185" s="88" t="s">
        <v>500</v>
      </c>
      <c r="B185" s="88">
        <f>_xll.GetCompoundProp($A185,$B$1)</f>
        <v>517.95000000000005</v>
      </c>
    </row>
    <row r="186" spans="1:2" x14ac:dyDescent="0.3">
      <c r="A186" s="88" t="s">
        <v>501</v>
      </c>
      <c r="B186" s="88">
        <f>_xll.GetCompoundProp($A186,$B$1)</f>
        <v>480</v>
      </c>
    </row>
    <row r="187" spans="1:2" x14ac:dyDescent="0.3">
      <c r="A187" s="88" t="s">
        <v>502</v>
      </c>
      <c r="B187" s="88">
        <f>_xll.GetCompoundProp($A187,$B$1)</f>
        <v>434.15</v>
      </c>
    </row>
    <row r="188" spans="1:2" x14ac:dyDescent="0.3">
      <c r="A188" s="88" t="s">
        <v>503</v>
      </c>
      <c r="B188" s="88">
        <f>_xll.GetCompoundProp($A188,$B$1)</f>
        <v>441.4</v>
      </c>
    </row>
    <row r="189" spans="1:2" x14ac:dyDescent="0.3">
      <c r="A189" s="88" t="s">
        <v>504</v>
      </c>
      <c r="B189" s="88">
        <f>_xll.GetCompoundProp($A189,$B$1)</f>
        <v>521.9</v>
      </c>
    </row>
    <row r="190" spans="1:2" x14ac:dyDescent="0.3">
      <c r="A190" s="88" t="s">
        <v>505</v>
      </c>
      <c r="B190" s="88">
        <f>_xll.GetCompoundProp($A190,$B$1)</f>
        <v>341.45</v>
      </c>
    </row>
    <row r="191" spans="1:2" x14ac:dyDescent="0.3">
      <c r="A191" s="88" t="s">
        <v>506</v>
      </c>
      <c r="B191" s="88">
        <f>_xll.GetCompoundProp($A191,$B$1)</f>
        <v>397.5</v>
      </c>
    </row>
    <row r="192" spans="1:2" x14ac:dyDescent="0.3">
      <c r="A192" s="88" t="s">
        <v>507</v>
      </c>
      <c r="B192" s="88">
        <f>_xll.GetCompoundProp($A192,$B$1)</f>
        <v>357.05</v>
      </c>
    </row>
    <row r="193" spans="1:2" x14ac:dyDescent="0.3">
      <c r="A193" s="88" t="s">
        <v>508</v>
      </c>
      <c r="B193" s="88">
        <f>_xll.GetCompoundProp($A193,$B$1)</f>
        <v>363.24</v>
      </c>
    </row>
    <row r="194" spans="1:2" x14ac:dyDescent="0.3">
      <c r="A194" s="88" t="s">
        <v>509</v>
      </c>
      <c r="B194" s="88">
        <f>_xll.GetCompoundProp($A194,$B$1)</f>
        <v>382.9</v>
      </c>
    </row>
    <row r="195" spans="1:2" x14ac:dyDescent="0.3">
      <c r="A195" s="88" t="s">
        <v>510</v>
      </c>
      <c r="B195" s="88">
        <f>_xll.GetCompoundProp($A195,$B$1)</f>
        <v>248.31</v>
      </c>
    </row>
    <row r="196" spans="1:2" x14ac:dyDescent="0.3">
      <c r="A196" s="88" t="s">
        <v>511</v>
      </c>
      <c r="B196" s="88">
        <f>_xll.GetCompoundProp($A196,$B$1)</f>
        <v>310.48</v>
      </c>
    </row>
    <row r="197" spans="1:2" x14ac:dyDescent="0.3">
      <c r="A197" s="88" t="s">
        <v>512</v>
      </c>
      <c r="B197" s="88">
        <f>_xll.GetCompoundProp($A197,$B$1)</f>
        <v>462.15</v>
      </c>
    </row>
    <row r="198" spans="1:2" x14ac:dyDescent="0.3">
      <c r="A198" s="88" t="s">
        <v>513</v>
      </c>
      <c r="B198" s="88">
        <f>_xll.GetCompoundProp($A198,$B$1)</f>
        <v>555.15</v>
      </c>
    </row>
    <row r="199" spans="1:2" x14ac:dyDescent="0.3">
      <c r="A199" s="88" t="s">
        <v>514</v>
      </c>
      <c r="B199" s="88">
        <f>_xll.GetCompoundProp($A199,$B$1)</f>
        <v>300.13</v>
      </c>
    </row>
    <row r="200" spans="1:2" x14ac:dyDescent="0.3">
      <c r="A200" s="88" t="s">
        <v>515</v>
      </c>
      <c r="B200" s="88">
        <f>_xll.GetCompoundProp($A200,$B$1)</f>
        <v>404.15</v>
      </c>
    </row>
    <row r="201" spans="1:2" x14ac:dyDescent="0.3">
      <c r="A201" s="88" t="s">
        <v>516</v>
      </c>
      <c r="B201" s="88">
        <f>_xll.GetCompoundProp($A201,$B$1)</f>
        <v>572.99</v>
      </c>
    </row>
    <row r="202" spans="1:2" x14ac:dyDescent="0.3">
      <c r="A202" s="88" t="s">
        <v>517</v>
      </c>
      <c r="B202" s="88">
        <f>_xll.GetCompoundProp($A202,$B$1)</f>
        <v>583.15</v>
      </c>
    </row>
    <row r="203" spans="1:2" x14ac:dyDescent="0.3">
      <c r="A203" s="88" t="s">
        <v>10</v>
      </c>
      <c r="B203" s="88">
        <f>_xll.GetCompoundProp($A203,$B$1)</f>
        <v>184.55</v>
      </c>
    </row>
    <row r="204" spans="1:2" x14ac:dyDescent="0.3">
      <c r="A204" s="88" t="s">
        <v>518</v>
      </c>
      <c r="B204" s="88">
        <f>_xll.GetCompoundProp($A204,$B$1)</f>
        <v>351.8</v>
      </c>
    </row>
    <row r="205" spans="1:2" x14ac:dyDescent="0.3">
      <c r="A205" s="88" t="s">
        <v>519</v>
      </c>
      <c r="B205" s="88">
        <f>_xll.GetCompoundProp($A205,$B$1)</f>
        <v>350.21</v>
      </c>
    </row>
    <row r="206" spans="1:2" x14ac:dyDescent="0.3">
      <c r="A206" s="88" t="s">
        <v>520</v>
      </c>
      <c r="B206" s="88">
        <f>_xll.GetCompoundProp($A206,$B$1)</f>
        <v>285.42</v>
      </c>
    </row>
    <row r="207" spans="1:2" x14ac:dyDescent="0.3">
      <c r="A207" s="88" t="s">
        <v>521</v>
      </c>
      <c r="B207" s="88">
        <f>_xll.GetCompoundProp($A207,$B$1)</f>
        <v>327.47000000000003</v>
      </c>
    </row>
    <row r="208" spans="1:2" x14ac:dyDescent="0.3">
      <c r="A208" s="88" t="s">
        <v>522</v>
      </c>
      <c r="B208" s="88">
        <f>_xll.GetCompoundProp($A208,$B$1)</f>
        <v>308.14999999999998</v>
      </c>
    </row>
    <row r="209" spans="1:2" x14ac:dyDescent="0.3">
      <c r="A209" s="88" t="s">
        <v>523</v>
      </c>
      <c r="B209" s="88">
        <f>_xll.GetCompoundProp($A209,$B$1)</f>
        <v>407.15</v>
      </c>
    </row>
    <row r="210" spans="1:2" x14ac:dyDescent="0.3">
      <c r="A210" s="88" t="s">
        <v>524</v>
      </c>
      <c r="B210" s="88">
        <f>_xll.GetCompoundProp($A210,$B$1)</f>
        <v>522.66999999999996</v>
      </c>
    </row>
    <row r="211" spans="1:2" x14ac:dyDescent="0.3">
      <c r="A211" s="88" t="s">
        <v>525</v>
      </c>
      <c r="B211" s="88">
        <f>_xll.GetCompoundProp($A211,$B$1)</f>
        <v>446.85</v>
      </c>
    </row>
    <row r="212" spans="1:2" x14ac:dyDescent="0.3">
      <c r="A212" s="88" t="s">
        <v>526</v>
      </c>
      <c r="B212" s="88">
        <f>_xll.GetCompoundProp($A212,$B$1)</f>
        <v>374.15</v>
      </c>
    </row>
    <row r="213" spans="1:2" x14ac:dyDescent="0.3">
      <c r="A213" s="88" t="s">
        <v>527</v>
      </c>
      <c r="B213" s="88">
        <f>_xll.GetCompoundProp($A213,$B$1)</f>
        <v>281.20999999999998</v>
      </c>
    </row>
    <row r="214" spans="1:2" x14ac:dyDescent="0.3">
      <c r="A214" s="88" t="s">
        <v>528</v>
      </c>
      <c r="B214" s="88">
        <f>_xll.GetCompoundProp($A214,$B$1)</f>
        <v>289.75</v>
      </c>
    </row>
    <row r="215" spans="1:2" x14ac:dyDescent="0.3">
      <c r="A215" s="88" t="s">
        <v>529</v>
      </c>
      <c r="B215" s="88">
        <f>_xll.GetCompoundProp($A215,$B$1)</f>
        <v>409.36</v>
      </c>
    </row>
    <row r="216" spans="1:2" x14ac:dyDescent="0.3">
      <c r="A216" s="88" t="s">
        <v>530</v>
      </c>
      <c r="B216" s="88">
        <f>_xll.GetCompoundProp($A216,$B$1)</f>
        <v>404.94499999999999</v>
      </c>
    </row>
    <row r="217" spans="1:2" x14ac:dyDescent="0.3">
      <c r="A217" s="88" t="s">
        <v>531</v>
      </c>
      <c r="B217" s="88">
        <f>_xll.GetCompoundProp($A217,$B$1)</f>
        <v>376.59</v>
      </c>
    </row>
    <row r="218" spans="1:2" x14ac:dyDescent="0.3">
      <c r="A218" s="88" t="s">
        <v>532</v>
      </c>
      <c r="B218" s="88">
        <f>_xll.GetCompoundProp($A218,$B$1)</f>
        <v>169.42</v>
      </c>
    </row>
    <row r="219" spans="1:2" x14ac:dyDescent="0.3">
      <c r="A219" s="88" t="s">
        <v>533</v>
      </c>
      <c r="B219" s="88">
        <f>_xll.GetCompoundProp($A219,$B$1)</f>
        <v>521.15</v>
      </c>
    </row>
    <row r="220" spans="1:2" x14ac:dyDescent="0.3">
      <c r="A220" s="88" t="s">
        <v>534</v>
      </c>
      <c r="B220" s="88">
        <f>_xll.GetCompoundProp($A220,$B$1)</f>
        <v>470.45</v>
      </c>
    </row>
    <row r="221" spans="1:2" x14ac:dyDescent="0.3">
      <c r="A221" s="88" t="s">
        <v>535</v>
      </c>
      <c r="B221" s="88">
        <f>_xll.GetCompoundProp($A221,$B$1)</f>
        <v>283.60000000000002</v>
      </c>
    </row>
    <row r="222" spans="1:2" x14ac:dyDescent="0.3">
      <c r="A222" s="88" t="s">
        <v>536</v>
      </c>
      <c r="B222" s="88">
        <f>_xll.GetCompoundProp($A222,$B$1)</f>
        <v>390.15</v>
      </c>
    </row>
    <row r="223" spans="1:2" x14ac:dyDescent="0.3">
      <c r="A223" s="88" t="s">
        <v>537</v>
      </c>
      <c r="B223" s="88">
        <f>_xll.GetCompoundProp($A223,$B$1)</f>
        <v>655.95</v>
      </c>
    </row>
    <row r="224" spans="1:2" x14ac:dyDescent="0.3">
      <c r="A224" s="88" t="s">
        <v>538</v>
      </c>
      <c r="B224" s="88">
        <f>_xll.GetCompoundProp($A224,$B$1)</f>
        <v>570.44000000000005</v>
      </c>
    </row>
    <row r="225" spans="1:2" x14ac:dyDescent="0.3">
      <c r="A225" s="88" t="s">
        <v>539</v>
      </c>
      <c r="B225" s="88">
        <f>_xll.GetCompoundProp($A225,$B$1)</f>
        <v>84.95</v>
      </c>
    </row>
    <row r="226" spans="1:2" x14ac:dyDescent="0.3">
      <c r="A226" s="88" t="s">
        <v>540</v>
      </c>
      <c r="B226" s="88">
        <f>_xll.GetCompoundProp($A226,$B$1)</f>
        <v>254.05</v>
      </c>
    </row>
    <row r="227" spans="1:2" x14ac:dyDescent="0.3">
      <c r="A227" s="88" t="s">
        <v>541</v>
      </c>
      <c r="B227" s="88">
        <f>_xll.GetCompoundProp($A227,$B$1)</f>
        <v>434.85</v>
      </c>
    </row>
    <row r="228" spans="1:2" x14ac:dyDescent="0.3">
      <c r="A228" s="88" t="s">
        <v>542</v>
      </c>
      <c r="B228" s="88">
        <f>_xll.GetCompoundProp($A228,$B$1)</f>
        <v>4.3</v>
      </c>
    </row>
    <row r="229" spans="1:2" x14ac:dyDescent="0.3">
      <c r="A229" s="88" t="s">
        <v>543</v>
      </c>
      <c r="B229" s="88">
        <f>_xll.GetCompoundProp($A229,$B$1)</f>
        <v>425.95</v>
      </c>
    </row>
    <row r="230" spans="1:2" x14ac:dyDescent="0.3">
      <c r="A230" s="88" t="s">
        <v>544</v>
      </c>
      <c r="B230" s="88">
        <f>_xll.GetCompoundProp($A230,$B$1)</f>
        <v>401.45</v>
      </c>
    </row>
    <row r="231" spans="1:2" x14ac:dyDescent="0.3">
      <c r="A231" s="88" t="s">
        <v>545</v>
      </c>
      <c r="B231" s="88">
        <f>_xll.GetCompoundProp($A231,$B$1)</f>
        <v>20.39</v>
      </c>
    </row>
    <row r="232" spans="1:2" x14ac:dyDescent="0.3">
      <c r="A232" s="88" t="s">
        <v>546</v>
      </c>
      <c r="B232" s="88">
        <f>_xll.GetCompoundProp($A232,$B$1)</f>
        <v>188.15</v>
      </c>
    </row>
    <row r="233" spans="1:2" x14ac:dyDescent="0.3">
      <c r="A233" s="88" t="s">
        <v>547</v>
      </c>
      <c r="B233" s="88">
        <f>_xll.GetCompoundProp($A233,$B$1)</f>
        <v>298.85000000000002</v>
      </c>
    </row>
    <row r="234" spans="1:2" x14ac:dyDescent="0.3">
      <c r="A234" s="88" t="s">
        <v>548</v>
      </c>
      <c r="B234" s="88">
        <f>_xll.GetCompoundProp($A234,$B$1)</f>
        <v>237.55</v>
      </c>
    </row>
    <row r="235" spans="1:2" x14ac:dyDescent="0.3">
      <c r="A235" s="88" t="s">
        <v>549</v>
      </c>
      <c r="B235" s="88">
        <f>_xll.GetCompoundProp($A235,$B$1)</f>
        <v>212.8</v>
      </c>
    </row>
    <row r="236" spans="1:2" x14ac:dyDescent="0.3">
      <c r="A236" s="88" t="s">
        <v>550</v>
      </c>
      <c r="B236" s="88">
        <f>_xll.GetCompoundProp($A236,$B$1)</f>
        <v>451</v>
      </c>
    </row>
    <row r="237" spans="1:2" x14ac:dyDescent="0.3">
      <c r="A237" s="88" t="s">
        <v>551</v>
      </c>
      <c r="B237" s="88">
        <f>_xll.GetCompoundProp($A237,$B$1)</f>
        <v>455.77</v>
      </c>
    </row>
    <row r="238" spans="1:2" x14ac:dyDescent="0.3">
      <c r="A238" s="88" t="s">
        <v>552</v>
      </c>
      <c r="B238" s="88">
        <f>_xll.GetCompoundProp($A238,$B$1)</f>
        <v>461.6</v>
      </c>
    </row>
    <row r="239" spans="1:2" x14ac:dyDescent="0.3">
      <c r="A239" s="88" t="s">
        <v>553</v>
      </c>
      <c r="B239" s="88">
        <f>_xll.GetCompoundProp($A239,$B$1)</f>
        <v>261.33999999999997</v>
      </c>
    </row>
    <row r="240" spans="1:2" x14ac:dyDescent="0.3">
      <c r="A240" s="88" t="s">
        <v>554</v>
      </c>
      <c r="B240" s="88">
        <f>_xll.GetCompoundProp($A240,$B$1)</f>
        <v>266.24</v>
      </c>
    </row>
    <row r="241" spans="1:2" x14ac:dyDescent="0.3">
      <c r="A241" s="88" t="s">
        <v>555</v>
      </c>
      <c r="B241" s="88">
        <f>_xll.GetCompoundProp($A241,$B$1)</f>
        <v>389.72</v>
      </c>
    </row>
    <row r="242" spans="1:2" x14ac:dyDescent="0.3">
      <c r="A242" s="88" t="s">
        <v>556</v>
      </c>
      <c r="B242" s="88">
        <f>_xll.GetCompoundProp($A242,$B$1)</f>
        <v>361.64</v>
      </c>
    </row>
    <row r="243" spans="1:2" x14ac:dyDescent="0.3">
      <c r="A243" s="88" t="s">
        <v>557</v>
      </c>
      <c r="B243" s="88">
        <f>_xll.GetCompoundProp($A243,$B$1)</f>
        <v>445.9</v>
      </c>
    </row>
    <row r="244" spans="1:2" x14ac:dyDescent="0.3">
      <c r="A244" s="88" t="s">
        <v>558</v>
      </c>
      <c r="B244" s="88">
        <f>_xll.GetCompoundProp($A244,$B$1)</f>
        <v>300.99</v>
      </c>
    </row>
    <row r="245" spans="1:2" x14ac:dyDescent="0.3">
      <c r="A245" s="88" t="s">
        <v>559</v>
      </c>
      <c r="B245" s="88">
        <f>_xll.GetCompoundProp($A245,$B$1)</f>
        <v>307.20499999999998</v>
      </c>
    </row>
    <row r="246" spans="1:2" x14ac:dyDescent="0.3">
      <c r="A246" s="88" t="s">
        <v>560</v>
      </c>
      <c r="B246" s="88">
        <f>_xll.GetCompoundProp($A246,$B$1)</f>
        <v>355.39</v>
      </c>
    </row>
    <row r="247" spans="1:2" x14ac:dyDescent="0.3">
      <c r="A247" s="88" t="s">
        <v>561</v>
      </c>
      <c r="B247" s="88">
        <f>_xll.GetCompoundProp($A247,$B$1)</f>
        <v>361.65</v>
      </c>
    </row>
    <row r="248" spans="1:2" x14ac:dyDescent="0.3">
      <c r="A248" s="88" t="s">
        <v>562</v>
      </c>
      <c r="B248" s="88">
        <f>_xll.GetCompoundProp($A248,$B$1)</f>
        <v>378.15</v>
      </c>
    </row>
    <row r="249" spans="1:2" x14ac:dyDescent="0.3">
      <c r="A249" s="88" t="s">
        <v>563</v>
      </c>
      <c r="B249" s="88">
        <f>_xll.GetCompoundProp($A249,$B$1)</f>
        <v>399.58</v>
      </c>
    </row>
    <row r="250" spans="1:2" x14ac:dyDescent="0.3">
      <c r="A250" s="88" t="s">
        <v>564</v>
      </c>
      <c r="B250" s="88">
        <f>_xll.GetCompoundProp($A250,$B$1)</f>
        <v>217.15</v>
      </c>
    </row>
    <row r="251" spans="1:2" x14ac:dyDescent="0.3">
      <c r="A251" s="88" t="s">
        <v>565</v>
      </c>
      <c r="B251" s="88">
        <f>_xll.GetCompoundProp($A251,$B$1)</f>
        <v>119.74</v>
      </c>
    </row>
    <row r="252" spans="1:2" x14ac:dyDescent="0.3">
      <c r="A252" s="88" t="s">
        <v>566</v>
      </c>
      <c r="B252" s="88">
        <f>_xll.GetCompoundProp($A252,$B$1)</f>
        <v>475.38</v>
      </c>
    </row>
    <row r="253" spans="1:2" x14ac:dyDescent="0.3">
      <c r="A253" s="88" t="s">
        <v>567</v>
      </c>
      <c r="B253" s="88">
        <f>_xll.GetCompoundProp($A253,$B$1)</f>
        <v>448.23</v>
      </c>
    </row>
    <row r="254" spans="1:2" x14ac:dyDescent="0.3">
      <c r="A254" s="88" t="s">
        <v>568</v>
      </c>
      <c r="B254" s="88">
        <f>_xll.GetCompoundProp($A254,$B$1)</f>
        <v>446.23</v>
      </c>
    </row>
    <row r="255" spans="1:2" x14ac:dyDescent="0.3">
      <c r="A255" s="88" t="s">
        <v>569</v>
      </c>
      <c r="B255" s="88">
        <f>_xll.GetCompoundProp($A255,$B$1)</f>
        <v>454.25200000000001</v>
      </c>
    </row>
    <row r="256" spans="1:2" x14ac:dyDescent="0.3">
      <c r="A256" s="88" t="s">
        <v>570</v>
      </c>
      <c r="B256" s="88">
        <f>_xll.GetCompoundProp($A256,$B$1)</f>
        <v>434.48</v>
      </c>
    </row>
    <row r="257" spans="1:2" x14ac:dyDescent="0.3">
      <c r="A257" s="88" t="s">
        <v>571</v>
      </c>
      <c r="B257" s="88">
        <f>_xll.GetCompoundProp($A257,$B$1)</f>
        <v>504</v>
      </c>
    </row>
    <row r="258" spans="1:2" x14ac:dyDescent="0.3">
      <c r="A258" s="88" t="s">
        <v>572</v>
      </c>
      <c r="B258" s="88">
        <f>_xll.GetCompoundProp($A258,$B$1)</f>
        <v>412.34</v>
      </c>
    </row>
    <row r="259" spans="1:2" x14ac:dyDescent="0.3">
      <c r="A259" s="88" t="s">
        <v>573</v>
      </c>
      <c r="B259" s="88">
        <f>_xll.GetCompoundProp($A259,$B$1)</f>
        <v>411</v>
      </c>
    </row>
    <row r="260" spans="1:2" x14ac:dyDescent="0.3">
      <c r="A260" s="88" t="s">
        <v>574</v>
      </c>
      <c r="B260" s="88">
        <f>_xll.GetCompoundProp($A260,$B$1)</f>
        <v>473.15</v>
      </c>
    </row>
    <row r="261" spans="1:2" x14ac:dyDescent="0.3">
      <c r="A261" s="88" t="s">
        <v>575</v>
      </c>
      <c r="B261" s="88">
        <f>_xll.GetCompoundProp($A261,$B$1)</f>
        <v>437.9</v>
      </c>
    </row>
    <row r="262" spans="1:2" x14ac:dyDescent="0.3">
      <c r="A262" s="88" t="s">
        <v>576</v>
      </c>
      <c r="B262" s="88">
        <f>_xll.GetCompoundProp($A262,$B$1)</f>
        <v>433.65</v>
      </c>
    </row>
    <row r="263" spans="1:2" x14ac:dyDescent="0.3">
      <c r="A263" s="88" t="s">
        <v>577</v>
      </c>
      <c r="B263" s="88">
        <f>_xll.GetCompoundProp($A263,$B$1)</f>
        <v>363.45</v>
      </c>
    </row>
    <row r="264" spans="1:2" x14ac:dyDescent="0.3">
      <c r="A264" s="88" t="s">
        <v>9</v>
      </c>
      <c r="B264" s="88">
        <f>_xll.GetCompoundProp($A264,$B$1)</f>
        <v>111.66</v>
      </c>
    </row>
    <row r="265" spans="1:2" x14ac:dyDescent="0.3">
      <c r="A265" s="88" t="s">
        <v>578</v>
      </c>
      <c r="B265" s="88">
        <f>_xll.GetCompoundProp($A265,$B$1)</f>
        <v>337.69</v>
      </c>
    </row>
    <row r="266" spans="1:2" x14ac:dyDescent="0.3">
      <c r="A266" s="88" t="s">
        <v>579</v>
      </c>
      <c r="B266" s="88">
        <f>_xll.GetCompoundProp($A266,$B$1)</f>
        <v>330.09</v>
      </c>
    </row>
    <row r="267" spans="1:2" x14ac:dyDescent="0.3">
      <c r="A267" s="88" t="s">
        <v>580</v>
      </c>
      <c r="B267" s="88">
        <f>_xll.GetCompoundProp($A267,$B$1)</f>
        <v>248.95</v>
      </c>
    </row>
    <row r="268" spans="1:2" x14ac:dyDescent="0.3">
      <c r="A268" s="88" t="s">
        <v>581</v>
      </c>
      <c r="B268" s="88">
        <f>_xll.GetCompoundProp($A268,$B$1)</f>
        <v>520.15</v>
      </c>
    </row>
    <row r="269" spans="1:2" x14ac:dyDescent="0.3">
      <c r="A269" s="88" t="s">
        <v>582</v>
      </c>
      <c r="B269" s="88">
        <f>_xll.GetCompoundProp($A269,$B$1)</f>
        <v>380.15</v>
      </c>
    </row>
    <row r="270" spans="1:2" x14ac:dyDescent="0.3">
      <c r="A270" s="88" t="s">
        <v>583</v>
      </c>
      <c r="B270" s="88">
        <f>_xll.GetCompoundProp($A270,$B$1)</f>
        <v>280.5</v>
      </c>
    </row>
    <row r="271" spans="1:2" x14ac:dyDescent="0.3">
      <c r="A271" s="88" t="s">
        <v>584</v>
      </c>
      <c r="B271" s="88">
        <f>_xll.GetCompoundProp($A271,$B$1)</f>
        <v>352.71</v>
      </c>
    </row>
    <row r="272" spans="1:2" x14ac:dyDescent="0.3">
      <c r="A272" s="88" t="s">
        <v>585</v>
      </c>
      <c r="B272" s="88">
        <f>_xll.GetCompoundProp($A272,$B$1)</f>
        <v>339.8</v>
      </c>
    </row>
    <row r="273" spans="1:2" x14ac:dyDescent="0.3">
      <c r="A273" s="88" t="s">
        <v>586</v>
      </c>
      <c r="B273" s="88">
        <f>_xll.GetCompoundProp($A273,$B$1)</f>
        <v>304.89999999999998</v>
      </c>
    </row>
    <row r="274" spans="1:2" x14ac:dyDescent="0.3">
      <c r="A274" s="88" t="s">
        <v>587</v>
      </c>
      <c r="B274" s="88">
        <f>_xll.GetCompoundProp($A274,$B$1)</f>
        <v>315.58</v>
      </c>
    </row>
    <row r="275" spans="1:2" x14ac:dyDescent="0.3">
      <c r="A275" s="88" t="s">
        <v>588</v>
      </c>
      <c r="B275" s="88">
        <f>_xll.GetCompoundProp($A275,$B$1)</f>
        <v>331.7</v>
      </c>
    </row>
    <row r="276" spans="1:2" x14ac:dyDescent="0.3">
      <c r="A276" s="88" t="s">
        <v>589</v>
      </c>
      <c r="B276" s="88">
        <f>_xll.GetCompoundProp($A276,$B$1)</f>
        <v>389.15</v>
      </c>
    </row>
    <row r="277" spans="1:2" x14ac:dyDescent="0.3">
      <c r="A277" s="88" t="s">
        <v>590</v>
      </c>
      <c r="B277" s="88">
        <f>_xll.GetCompoundProp($A277,$B$1)</f>
        <v>303.92</v>
      </c>
    </row>
    <row r="278" spans="1:2" x14ac:dyDescent="0.3">
      <c r="A278" s="88" t="s">
        <v>591</v>
      </c>
      <c r="B278" s="88">
        <f>_xll.GetCompoundProp($A278,$B$1)</f>
        <v>367.55</v>
      </c>
    </row>
    <row r="279" spans="1:2" x14ac:dyDescent="0.3">
      <c r="A279" s="88" t="s">
        <v>592</v>
      </c>
      <c r="B279" s="88">
        <f>_xll.GetCompoundProp($A279,$B$1)</f>
        <v>279.11</v>
      </c>
    </row>
    <row r="280" spans="1:2" x14ac:dyDescent="0.3">
      <c r="A280" s="88" t="s">
        <v>593</v>
      </c>
      <c r="B280" s="88">
        <f>_xll.GetCompoundProp($A280,$B$1)</f>
        <v>374.15</v>
      </c>
    </row>
    <row r="281" spans="1:2" x14ac:dyDescent="0.3">
      <c r="A281" s="88" t="s">
        <v>594</v>
      </c>
      <c r="B281" s="88">
        <f>_xll.GetCompoundProp($A281,$B$1)</f>
        <v>312.29000000000002</v>
      </c>
    </row>
    <row r="282" spans="1:2" x14ac:dyDescent="0.3">
      <c r="A282" s="88" t="s">
        <v>595</v>
      </c>
      <c r="B282" s="88">
        <f>_xll.GetCompoundProp($A282,$B$1)</f>
        <v>368.69</v>
      </c>
    </row>
    <row r="283" spans="1:2" x14ac:dyDescent="0.3">
      <c r="A283" s="88" t="s">
        <v>596</v>
      </c>
      <c r="B283" s="88">
        <f>_xll.GetCompoundProp($A283,$B$1)</f>
        <v>491.76</v>
      </c>
    </row>
    <row r="284" spans="1:2" x14ac:dyDescent="0.3">
      <c r="A284" s="88" t="s">
        <v>597</v>
      </c>
      <c r="B284" s="88">
        <f>_xll.GetCompoundProp($A284,$B$1)</f>
        <v>352.6</v>
      </c>
    </row>
    <row r="285" spans="1:2" x14ac:dyDescent="0.3">
      <c r="A285" s="88" t="s">
        <v>598</v>
      </c>
      <c r="B285" s="88">
        <f>_xll.GetCompoundProp($A285,$B$1)</f>
        <v>372.048</v>
      </c>
    </row>
    <row r="286" spans="1:2" x14ac:dyDescent="0.3">
      <c r="A286" s="88" t="s">
        <v>599</v>
      </c>
      <c r="B286" s="88">
        <f>_xll.GetCompoundProp($A286,$B$1)</f>
        <v>401.15</v>
      </c>
    </row>
    <row r="287" spans="1:2" x14ac:dyDescent="0.3">
      <c r="A287" s="88" t="s">
        <v>600</v>
      </c>
      <c r="B287" s="88">
        <f>_xll.GetCompoundProp($A287,$B$1)</f>
        <v>328.35</v>
      </c>
    </row>
    <row r="288" spans="1:2" x14ac:dyDescent="0.3">
      <c r="A288" s="88" t="s">
        <v>601</v>
      </c>
      <c r="B288" s="88">
        <f>_xll.GetCompoundProp($A288,$B$1)</f>
        <v>359.51</v>
      </c>
    </row>
    <row r="289" spans="1:2" x14ac:dyDescent="0.3">
      <c r="A289" s="88" t="s">
        <v>602</v>
      </c>
      <c r="B289" s="88">
        <f>_xll.GetCompoundProp($A289,$B$1)</f>
        <v>250.12</v>
      </c>
    </row>
    <row r="290" spans="1:2" x14ac:dyDescent="0.3">
      <c r="A290" s="88" t="s">
        <v>603</v>
      </c>
      <c r="B290" s="88">
        <f>_xll.GetCompoundProp($A290,$B$1)</f>
        <v>315</v>
      </c>
    </row>
    <row r="291" spans="1:2" x14ac:dyDescent="0.3">
      <c r="A291" s="88" t="s">
        <v>604</v>
      </c>
      <c r="B291" s="88">
        <f>_xll.GetCompoundProp($A291,$B$1)</f>
        <v>266.82</v>
      </c>
    </row>
    <row r="292" spans="1:2" x14ac:dyDescent="0.3">
      <c r="A292" s="88" t="s">
        <v>605</v>
      </c>
      <c r="B292" s="88">
        <f>_xll.GetCompoundProp($A292,$B$1)</f>
        <v>374.09</v>
      </c>
    </row>
    <row r="293" spans="1:2" x14ac:dyDescent="0.3">
      <c r="A293" s="88" t="s">
        <v>606</v>
      </c>
      <c r="B293" s="88">
        <f>_xll.GetCompoundProp($A293,$B$1)</f>
        <v>344.98</v>
      </c>
    </row>
    <row r="294" spans="1:2" x14ac:dyDescent="0.3">
      <c r="A294" s="88" t="s">
        <v>607</v>
      </c>
      <c r="B294" s="88">
        <f>_xll.GetCompoundProp($A294,$B$1)</f>
        <v>432.38799999999998</v>
      </c>
    </row>
    <row r="295" spans="1:2" x14ac:dyDescent="0.3">
      <c r="A295" s="88" t="s">
        <v>608</v>
      </c>
      <c r="B295" s="88">
        <f>_xll.GetCompoundProp($A295,$B$1)</f>
        <v>404.91</v>
      </c>
    </row>
    <row r="296" spans="1:2" x14ac:dyDescent="0.3">
      <c r="A296" s="88" t="s">
        <v>609</v>
      </c>
      <c r="B296" s="88">
        <f>_xll.GetCompoundProp($A296,$B$1)</f>
        <v>444.15</v>
      </c>
    </row>
    <row r="297" spans="1:2" x14ac:dyDescent="0.3">
      <c r="A297" s="88" t="s">
        <v>610</v>
      </c>
      <c r="B297" s="88">
        <f>_xll.GetCompoundProp($A297,$B$1)</f>
        <v>517</v>
      </c>
    </row>
    <row r="298" spans="1:2" x14ac:dyDescent="0.3">
      <c r="A298" s="88" t="s">
        <v>611</v>
      </c>
      <c r="B298" s="88">
        <f>_xll.GetCompoundProp($A298,$B$1)</f>
        <v>495.15</v>
      </c>
    </row>
    <row r="299" spans="1:2" x14ac:dyDescent="0.3">
      <c r="A299" s="88" t="s">
        <v>612</v>
      </c>
      <c r="B299" s="88">
        <f>_xll.GetCompoundProp($A299,$B$1)</f>
        <v>272.66000000000003</v>
      </c>
    </row>
    <row r="300" spans="1:2" x14ac:dyDescent="0.3">
      <c r="A300" s="88" t="s">
        <v>613</v>
      </c>
      <c r="B300" s="88">
        <f>_xll.GetCompoundProp($A300,$B$1)</f>
        <v>399.12</v>
      </c>
    </row>
    <row r="301" spans="1:2" x14ac:dyDescent="0.3">
      <c r="A301" s="88" t="s">
        <v>614</v>
      </c>
      <c r="B301" s="88">
        <f>_xll.GetCompoundProp($A301,$B$1)</f>
        <v>456.42</v>
      </c>
    </row>
    <row r="302" spans="1:2" x14ac:dyDescent="0.3">
      <c r="A302" s="88" t="s">
        <v>615</v>
      </c>
      <c r="B302" s="88">
        <f>_xll.GetCompoundProp($A302,$B$1)</f>
        <v>454.13099999999997</v>
      </c>
    </row>
    <row r="303" spans="1:2" x14ac:dyDescent="0.3">
      <c r="A303" s="88" t="s">
        <v>616</v>
      </c>
      <c r="B303" s="88">
        <f>_xll.GetCompoundProp($A303,$B$1)</f>
        <v>429.75</v>
      </c>
    </row>
    <row r="304" spans="1:2" x14ac:dyDescent="0.3">
      <c r="A304" s="88" t="s">
        <v>617</v>
      </c>
      <c r="B304" s="88">
        <f>_xll.GetCompoundProp($A304,$B$1)</f>
        <v>436.87</v>
      </c>
    </row>
    <row r="305" spans="1:2" x14ac:dyDescent="0.3">
      <c r="A305" s="88" t="s">
        <v>618</v>
      </c>
      <c r="B305" s="88">
        <f>_xll.GetCompoundProp($A305,$B$1)</f>
        <v>447.3</v>
      </c>
    </row>
    <row r="306" spans="1:2" x14ac:dyDescent="0.3">
      <c r="A306" s="88" t="s">
        <v>619</v>
      </c>
      <c r="B306" s="88">
        <f>_xll.GetCompoundProp($A306,$B$1)</f>
        <v>641.75</v>
      </c>
    </row>
    <row r="307" spans="1:2" x14ac:dyDescent="0.3">
      <c r="A307" s="88" t="s">
        <v>620</v>
      </c>
      <c r="B307" s="88">
        <f>_xll.GetCompoundProp($A307,$B$1)</f>
        <v>489.48</v>
      </c>
    </row>
    <row r="308" spans="1:2" x14ac:dyDescent="0.3">
      <c r="A308" s="88" t="s">
        <v>621</v>
      </c>
      <c r="B308" s="88">
        <f>_xll.GetCompoundProp($A308,$B$1)</f>
        <v>629.65</v>
      </c>
    </row>
    <row r="309" spans="1:2" x14ac:dyDescent="0.3">
      <c r="A309" s="88" t="s">
        <v>622</v>
      </c>
      <c r="B309" s="88">
        <f>_xll.GetCompoundProp($A309,$B$1)</f>
        <v>695.25</v>
      </c>
    </row>
    <row r="310" spans="1:2" x14ac:dyDescent="0.3">
      <c r="A310" s="88" t="s">
        <v>623</v>
      </c>
      <c r="B310" s="88">
        <f>_xll.GetCompoundProp($A310,$B$1)</f>
        <v>574.55999999999995</v>
      </c>
    </row>
    <row r="311" spans="1:2" x14ac:dyDescent="0.3">
      <c r="A311" s="88" t="s">
        <v>624</v>
      </c>
      <c r="B311" s="88">
        <f>_xll.GetCompoundProp($A311,$B$1)</f>
        <v>371.57</v>
      </c>
    </row>
    <row r="312" spans="1:2" x14ac:dyDescent="0.3">
      <c r="A312" s="88" t="s">
        <v>625</v>
      </c>
      <c r="B312" s="88">
        <f>_xll.GetCompoundProp($A312,$B$1)</f>
        <v>685.35</v>
      </c>
    </row>
    <row r="313" spans="1:2" x14ac:dyDescent="0.3">
      <c r="A313" s="88" t="s">
        <v>626</v>
      </c>
      <c r="B313" s="88">
        <f>_xll.GetCompoundProp($A313,$B$1)</f>
        <v>559.98</v>
      </c>
    </row>
    <row r="314" spans="1:2" x14ac:dyDescent="0.3">
      <c r="A314" s="88" t="s">
        <v>627</v>
      </c>
      <c r="B314" s="88">
        <f>_xll.GetCompoundProp($A314,$B$1)</f>
        <v>341.88</v>
      </c>
    </row>
    <row r="315" spans="1:2" x14ac:dyDescent="0.3">
      <c r="A315" s="88" t="s">
        <v>628</v>
      </c>
      <c r="B315" s="88">
        <f>_xll.GetCompoundProp($A315,$B$1)</f>
        <v>444.65</v>
      </c>
    </row>
    <row r="316" spans="1:2" x14ac:dyDescent="0.3">
      <c r="A316" s="88" t="s">
        <v>629</v>
      </c>
      <c r="B316" s="88">
        <f>_xll.GetCompoundProp($A316,$B$1)</f>
        <v>424.15</v>
      </c>
    </row>
    <row r="317" spans="1:2" x14ac:dyDescent="0.3">
      <c r="A317" s="88" t="s">
        <v>630</v>
      </c>
      <c r="B317" s="88">
        <f>_xll.GetCompoundProp($A317,$B$1)</f>
        <v>713.95</v>
      </c>
    </row>
    <row r="318" spans="1:2" x14ac:dyDescent="0.3">
      <c r="A318" s="88" t="s">
        <v>631</v>
      </c>
      <c r="B318" s="88">
        <f>_xll.GetCompoundProp($A318,$B$1)</f>
        <v>603.75</v>
      </c>
    </row>
    <row r="319" spans="1:2" x14ac:dyDescent="0.3">
      <c r="A319" s="88" t="s">
        <v>632</v>
      </c>
      <c r="B319" s="88">
        <f>_xll.GetCompoundProp($A319,$B$1)</f>
        <v>423.97</v>
      </c>
    </row>
    <row r="320" spans="1:2" x14ac:dyDescent="0.3">
      <c r="A320" s="88" t="s">
        <v>93</v>
      </c>
      <c r="B320" s="88">
        <f>_xll.GetCompoundProp($A320,$B$1)</f>
        <v>704.75</v>
      </c>
    </row>
    <row r="321" spans="1:2" x14ac:dyDescent="0.3">
      <c r="A321" s="88" t="s">
        <v>94</v>
      </c>
      <c r="B321" s="88">
        <f>_xll.GetCompoundProp($A321,$B$1)</f>
        <v>588.29999999999995</v>
      </c>
    </row>
    <row r="322" spans="1:2" x14ac:dyDescent="0.3">
      <c r="A322" s="88" t="s">
        <v>95</v>
      </c>
      <c r="B322" s="88">
        <f>_xll.GetCompoundProp($A322,$B$1)</f>
        <v>398.82</v>
      </c>
    </row>
    <row r="323" spans="1:2" x14ac:dyDescent="0.3">
      <c r="A323" s="88" t="s">
        <v>96</v>
      </c>
      <c r="B323" s="88">
        <f>_xll.GetCompoundProp($A323,$B$1)</f>
        <v>675.05</v>
      </c>
    </row>
    <row r="324" spans="1:2" x14ac:dyDescent="0.3">
      <c r="A324" s="88" t="s">
        <v>97</v>
      </c>
      <c r="B324" s="88">
        <f>_xll.GetCompoundProp($A324,$B$1)</f>
        <v>543.83000000000004</v>
      </c>
    </row>
    <row r="325" spans="1:2" x14ac:dyDescent="0.3">
      <c r="A325" s="88" t="s">
        <v>98</v>
      </c>
      <c r="B325" s="88">
        <f>_xll.GetCompoundProp($A325,$B$1)</f>
        <v>309.22000000000003</v>
      </c>
    </row>
    <row r="326" spans="1:2" x14ac:dyDescent="0.3">
      <c r="A326" s="88" t="s">
        <v>99</v>
      </c>
      <c r="B326" s="88">
        <f>_xll.GetCompoundProp($A326,$B$1)</f>
        <v>422.15</v>
      </c>
    </row>
    <row r="327" spans="1:2" x14ac:dyDescent="0.3">
      <c r="A327" s="88" t="s">
        <v>100</v>
      </c>
      <c r="B327" s="88">
        <f>_xll.GetCompoundProp($A327,$B$1)</f>
        <v>374.65</v>
      </c>
    </row>
    <row r="328" spans="1:2" x14ac:dyDescent="0.3">
      <c r="A328" s="88" t="s">
        <v>101</v>
      </c>
      <c r="B328" s="88">
        <f>_xll.GetCompoundProp($A328,$B$1)</f>
        <v>354.69</v>
      </c>
    </row>
    <row r="329" spans="1:2" x14ac:dyDescent="0.3">
      <c r="A329" s="88" t="s">
        <v>102</v>
      </c>
      <c r="B329" s="88">
        <f>_xll.GetCompoundProp($A329,$B$1)</f>
        <v>340.65</v>
      </c>
    </row>
    <row r="330" spans="1:2" x14ac:dyDescent="0.3">
      <c r="A330" s="88" t="s">
        <v>103</v>
      </c>
      <c r="B330" s="88">
        <f>_xll.GetCompoundProp($A330,$B$1)</f>
        <v>432.35</v>
      </c>
    </row>
    <row r="331" spans="1:2" x14ac:dyDescent="0.3">
      <c r="A331" s="88" t="s">
        <v>104</v>
      </c>
      <c r="B331" s="88">
        <f>_xll.GetCompoundProp($A331,$B$1)</f>
        <v>429.89699999999999</v>
      </c>
    </row>
    <row r="332" spans="1:2" x14ac:dyDescent="0.3">
      <c r="A332" s="88" t="s">
        <v>105</v>
      </c>
      <c r="B332" s="88">
        <f>_xll.GetCompoundProp($A332,$B$1)</f>
        <v>404.11</v>
      </c>
    </row>
    <row r="333" spans="1:2" x14ac:dyDescent="0.3">
      <c r="A333" s="88" t="s">
        <v>106</v>
      </c>
      <c r="B333" s="88">
        <f>_xll.GetCompoundProp($A333,$B$1)</f>
        <v>664.45</v>
      </c>
    </row>
    <row r="334" spans="1:2" x14ac:dyDescent="0.3">
      <c r="A334" s="88" t="s">
        <v>107</v>
      </c>
      <c r="B334" s="88">
        <f>_xll.GetCompoundProp($A334,$B$1)</f>
        <v>526.76</v>
      </c>
    </row>
    <row r="335" spans="1:2" x14ac:dyDescent="0.3">
      <c r="A335" s="88" t="s">
        <v>108</v>
      </c>
      <c r="B335" s="88">
        <f>_xll.GetCompoundProp($A335,$B$1)</f>
        <v>653.15</v>
      </c>
    </row>
    <row r="336" spans="1:2" x14ac:dyDescent="0.3">
      <c r="A336" s="88" t="s">
        <v>109</v>
      </c>
      <c r="B336" s="88">
        <f>_xll.GetCompoundProp($A336,$B$1)</f>
        <v>508.63</v>
      </c>
    </row>
    <row r="337" spans="1:2" x14ac:dyDescent="0.3">
      <c r="A337" s="88" t="s">
        <v>110</v>
      </c>
      <c r="B337" s="88">
        <f>_xll.GetCompoundProp($A337,$B$1)</f>
        <v>469.08</v>
      </c>
    </row>
    <row r="338" spans="1:2" x14ac:dyDescent="0.3">
      <c r="A338" s="88" t="s">
        <v>111</v>
      </c>
      <c r="B338" s="88">
        <f>_xll.GetCompoundProp($A338,$B$1)</f>
        <v>439.25</v>
      </c>
    </row>
    <row r="339" spans="1:2" x14ac:dyDescent="0.3">
      <c r="A339" s="88" t="s">
        <v>112</v>
      </c>
      <c r="B339" s="88">
        <f>_xll.GetCompoundProp($A339,$B$1)</f>
        <v>425.15</v>
      </c>
    </row>
    <row r="340" spans="1:2" x14ac:dyDescent="0.3">
      <c r="A340" s="88" t="s">
        <v>113</v>
      </c>
      <c r="B340" s="88">
        <f>_xll.GetCompoundProp($A340,$B$1)</f>
        <v>491.16</v>
      </c>
    </row>
    <row r="341" spans="1:2" x14ac:dyDescent="0.3">
      <c r="A341" s="88" t="s">
        <v>114</v>
      </c>
      <c r="B341" s="88">
        <f>_xll.GetCompoundProp($A341,$B$1)</f>
        <v>27.09</v>
      </c>
    </row>
    <row r="342" spans="1:2" x14ac:dyDescent="0.3">
      <c r="A342" s="88" t="s">
        <v>115</v>
      </c>
      <c r="B342" s="88">
        <f>_xll.GetCompoundProp($A342,$B$1)</f>
        <v>282.64999999999998</v>
      </c>
    </row>
    <row r="343" spans="1:2" x14ac:dyDescent="0.3">
      <c r="A343" s="88" t="s">
        <v>116</v>
      </c>
      <c r="B343" s="88">
        <f>_xll.GetCompoundProp($A343,$B$1)</f>
        <v>356.15</v>
      </c>
    </row>
    <row r="344" spans="1:2" x14ac:dyDescent="0.3">
      <c r="A344" s="88" t="s">
        <v>117</v>
      </c>
      <c r="B344" s="88">
        <f>_xll.GetCompoundProp($A344,$B$1)</f>
        <v>121.38</v>
      </c>
    </row>
    <row r="345" spans="1:2" x14ac:dyDescent="0.3">
      <c r="A345" s="88" t="s">
        <v>118</v>
      </c>
      <c r="B345" s="88">
        <f>_xll.GetCompoundProp($A345,$B$1)</f>
        <v>483.95</v>
      </c>
    </row>
    <row r="346" spans="1:2" x14ac:dyDescent="0.3">
      <c r="A346" s="88" t="s">
        <v>119</v>
      </c>
      <c r="B346" s="88">
        <f>_xll.GetCompoundProp($A346,$B$1)</f>
        <v>387.22</v>
      </c>
    </row>
    <row r="347" spans="1:2" x14ac:dyDescent="0.3">
      <c r="A347" s="88" t="s">
        <v>120</v>
      </c>
      <c r="B347" s="88">
        <f>_xll.GetCompoundProp($A347,$B$1)</f>
        <v>77.349999999999994</v>
      </c>
    </row>
    <row r="348" spans="1:2" x14ac:dyDescent="0.3">
      <c r="A348" s="88" t="s">
        <v>121</v>
      </c>
      <c r="B348" s="88">
        <f>_xll.GetCompoundProp($A348,$B$1)</f>
        <v>294.14999999999998</v>
      </c>
    </row>
    <row r="349" spans="1:2" x14ac:dyDescent="0.3">
      <c r="A349" s="88" t="s">
        <v>122</v>
      </c>
      <c r="B349" s="88">
        <f>_xll.GetCompoundProp($A349,$B$1)</f>
        <v>294.3</v>
      </c>
    </row>
    <row r="350" spans="1:2" x14ac:dyDescent="0.3">
      <c r="A350" s="88" t="s">
        <v>123</v>
      </c>
      <c r="B350" s="88">
        <f>_xll.GetCompoundProp($A350,$B$1)</f>
        <v>276.64999999999998</v>
      </c>
    </row>
    <row r="351" spans="1:2" x14ac:dyDescent="0.3">
      <c r="A351" s="88" t="s">
        <v>124</v>
      </c>
      <c r="B351" s="88">
        <f>_xll.GetCompoundProp($A351,$B$1)</f>
        <v>374.35</v>
      </c>
    </row>
    <row r="352" spans="1:2" x14ac:dyDescent="0.3">
      <c r="A352" s="88" t="s">
        <v>125</v>
      </c>
      <c r="B352" s="88">
        <f>_xll.GetCompoundProp($A352,$B$1)</f>
        <v>184.67</v>
      </c>
    </row>
    <row r="353" spans="1:2" x14ac:dyDescent="0.3">
      <c r="A353" s="88" t="s">
        <v>126</v>
      </c>
      <c r="B353" s="88">
        <f>_xll.GetCompoundProp($A353,$B$1)</f>
        <v>464.17</v>
      </c>
    </row>
    <row r="354" spans="1:2" x14ac:dyDescent="0.3">
      <c r="A354" s="88" t="s">
        <v>127</v>
      </c>
      <c r="B354" s="88">
        <f>_xll.GetCompoundProp($A354,$B$1)</f>
        <v>451.33</v>
      </c>
    </row>
    <row r="355" spans="1:2" x14ac:dyDescent="0.3">
      <c r="A355" s="88" t="s">
        <v>128</v>
      </c>
      <c r="B355" s="88">
        <f>_xll.GetCompoundProp($A355,$B$1)</f>
        <v>453.57</v>
      </c>
    </row>
    <row r="356" spans="1:2" x14ac:dyDescent="0.3">
      <c r="A356" s="88" t="s">
        <v>129</v>
      </c>
      <c r="B356" s="88">
        <f>_xll.GetCompoundProp($A356,$B$1)</f>
        <v>456.57299999999998</v>
      </c>
    </row>
    <row r="357" spans="1:2" x14ac:dyDescent="0.3">
      <c r="A357" s="88" t="s">
        <v>130</v>
      </c>
      <c r="B357" s="88">
        <f>_xll.GetCompoundProp($A357,$B$1)</f>
        <v>438.33</v>
      </c>
    </row>
    <row r="358" spans="1:2" x14ac:dyDescent="0.3">
      <c r="A358" s="88" t="s">
        <v>131</v>
      </c>
      <c r="B358" s="88">
        <f>_xll.GetCompoundProp($A358,$B$1)</f>
        <v>494.85</v>
      </c>
    </row>
    <row r="359" spans="1:2" x14ac:dyDescent="0.3">
      <c r="A359" s="88" t="s">
        <v>132</v>
      </c>
      <c r="B359" s="88">
        <f>_xll.GetCompoundProp($A359,$B$1)</f>
        <v>532</v>
      </c>
    </row>
    <row r="360" spans="1:2" x14ac:dyDescent="0.3">
      <c r="A360" s="88" t="s">
        <v>133</v>
      </c>
      <c r="B360" s="88">
        <f>_xll.GetCompoundProp($A360,$B$1)</f>
        <v>417.59</v>
      </c>
    </row>
    <row r="361" spans="1:2" x14ac:dyDescent="0.3">
      <c r="A361" s="88" t="s">
        <v>134</v>
      </c>
      <c r="B361" s="88">
        <f>_xll.GetCompoundProp($A361,$B$1)</f>
        <v>569</v>
      </c>
    </row>
    <row r="362" spans="1:2" x14ac:dyDescent="0.3">
      <c r="A362" s="88" t="s">
        <v>135</v>
      </c>
      <c r="B362" s="88">
        <f>_xll.GetCompoundProp($A362,$B$1)</f>
        <v>90.17</v>
      </c>
    </row>
    <row r="363" spans="1:2" x14ac:dyDescent="0.3">
      <c r="A363" s="88" t="s">
        <v>136</v>
      </c>
      <c r="B363" s="88">
        <f>_xll.GetCompoundProp($A363,$B$1)</f>
        <v>161.80000000000001</v>
      </c>
    </row>
    <row r="364" spans="1:2" x14ac:dyDescent="0.3">
      <c r="A364" s="88" t="s">
        <v>137</v>
      </c>
      <c r="B364" s="88">
        <f>_xll.GetCompoundProp($A364,$B$1)</f>
        <v>475.12</v>
      </c>
    </row>
    <row r="365" spans="1:2" x14ac:dyDescent="0.3">
      <c r="A365" s="88" t="s">
        <v>138</v>
      </c>
      <c r="B365" s="88">
        <f>_xll.GetCompoundProp($A365,$B$1)</f>
        <v>450.26</v>
      </c>
    </row>
    <row r="366" spans="1:2" x14ac:dyDescent="0.3">
      <c r="A366" s="88" t="s">
        <v>139</v>
      </c>
      <c r="B366" s="88">
        <f>_xll.GetCompoundProp($A366,$B$1)</f>
        <v>447.21</v>
      </c>
    </row>
    <row r="367" spans="1:2" x14ac:dyDescent="0.3">
      <c r="A367" s="88" t="s">
        <v>140</v>
      </c>
      <c r="B367" s="88">
        <f>_xll.GetCompoundProp($A367,$B$1)</f>
        <v>456.9</v>
      </c>
    </row>
    <row r="368" spans="1:2" x14ac:dyDescent="0.3">
      <c r="A368" s="88" t="s">
        <v>141</v>
      </c>
      <c r="B368" s="88">
        <f>_xll.GetCompoundProp($A368,$B$1)</f>
        <v>483.52</v>
      </c>
    </row>
    <row r="369" spans="1:2" x14ac:dyDescent="0.3">
      <c r="A369" s="88" t="s">
        <v>142</v>
      </c>
      <c r="B369" s="88">
        <f>_xll.GetCompoundProp($A369,$B$1)</f>
        <v>435.13</v>
      </c>
    </row>
    <row r="370" spans="1:2" x14ac:dyDescent="0.3">
      <c r="A370" s="88" t="s">
        <v>143</v>
      </c>
      <c r="B370" s="88">
        <f>_xll.GetCompoundProp($A370,$B$1)</f>
        <v>511.15</v>
      </c>
    </row>
    <row r="371" spans="1:2" x14ac:dyDescent="0.3">
      <c r="A371" s="88" t="s">
        <v>144</v>
      </c>
      <c r="B371" s="88">
        <f>_xll.GetCompoundProp($A371,$B$1)</f>
        <v>540</v>
      </c>
    </row>
    <row r="372" spans="1:2" x14ac:dyDescent="0.3">
      <c r="A372" s="88" t="s">
        <v>145</v>
      </c>
      <c r="B372" s="88">
        <f>_xll.GetCompoundProp($A372,$B$1)</f>
        <v>548.15</v>
      </c>
    </row>
    <row r="373" spans="1:2" x14ac:dyDescent="0.3">
      <c r="A373" s="88" t="s">
        <v>146</v>
      </c>
      <c r="B373" s="88">
        <f>_xll.GetCompoundProp($A373,$B$1)</f>
        <v>411.53</v>
      </c>
    </row>
    <row r="374" spans="1:2" x14ac:dyDescent="0.3">
      <c r="A374" s="88" t="s">
        <v>147</v>
      </c>
      <c r="B374" s="88">
        <f>_xll.GetCompoundProp($A374,$B$1)</f>
        <v>376.15</v>
      </c>
    </row>
    <row r="375" spans="1:2" x14ac:dyDescent="0.3">
      <c r="A375" s="88" t="s">
        <v>148</v>
      </c>
      <c r="B375" s="88">
        <f>_xll.GetCompoundProp($A375,$B$1)</f>
        <v>610.03</v>
      </c>
    </row>
    <row r="376" spans="1:2" x14ac:dyDescent="0.3">
      <c r="A376" s="88" t="s">
        <v>149</v>
      </c>
      <c r="B376" s="88">
        <f>_xll.GetCompoundProp($A376,$B$1)</f>
        <v>455.04</v>
      </c>
    </row>
    <row r="377" spans="1:2" x14ac:dyDescent="0.3">
      <c r="A377" s="88" t="s">
        <v>150</v>
      </c>
      <c r="B377" s="88">
        <f>_xll.GetCompoundProp($A377,$B$1)</f>
        <v>280.70999999999998</v>
      </c>
    </row>
    <row r="378" spans="1:2" x14ac:dyDescent="0.3">
      <c r="A378" s="88" t="s">
        <v>151</v>
      </c>
      <c r="B378" s="88">
        <f>_xll.GetCompoundProp($A378,$B$1)</f>
        <v>651.42399999999998</v>
      </c>
    </row>
    <row r="379" spans="1:2" x14ac:dyDescent="0.3">
      <c r="A379" s="88" t="s">
        <v>152</v>
      </c>
      <c r="B379" s="88">
        <f>_xll.GetCompoundProp($A379,$B$1)</f>
        <v>419.15</v>
      </c>
    </row>
    <row r="380" spans="1:2" x14ac:dyDescent="0.3">
      <c r="A380" s="88" t="s">
        <v>153</v>
      </c>
      <c r="B380" s="88">
        <f>_xll.GetCompoundProp($A380,$B$1)</f>
        <v>238.77</v>
      </c>
    </row>
    <row r="381" spans="1:2" x14ac:dyDescent="0.3">
      <c r="A381" s="88" t="s">
        <v>154</v>
      </c>
      <c r="B381" s="88">
        <f>_xll.GetCompoundProp($A381,$B$1)</f>
        <v>321.14999999999998</v>
      </c>
    </row>
    <row r="382" spans="1:2" x14ac:dyDescent="0.3">
      <c r="A382" s="88" t="s">
        <v>11</v>
      </c>
      <c r="B382" s="88">
        <f>_xll.GetCompoundProp($A382,$B$1)</f>
        <v>231.02</v>
      </c>
    </row>
    <row r="383" spans="1:2" x14ac:dyDescent="0.3">
      <c r="A383" s="88" t="s">
        <v>155</v>
      </c>
      <c r="B383" s="88">
        <f>_xll.GetCompoundProp($A383,$B$1)</f>
        <v>414.31</v>
      </c>
    </row>
    <row r="384" spans="1:2" x14ac:dyDescent="0.3">
      <c r="A384" s="88" t="s">
        <v>156</v>
      </c>
      <c r="B384" s="88">
        <f>_xll.GetCompoundProp($A384,$B$1)</f>
        <v>370.5</v>
      </c>
    </row>
    <row r="385" spans="1:2" x14ac:dyDescent="0.3">
      <c r="A385" s="88" t="s">
        <v>157</v>
      </c>
      <c r="B385" s="88">
        <f>_xll.GetCompoundProp($A385,$B$1)</f>
        <v>225.45</v>
      </c>
    </row>
    <row r="386" spans="1:2" x14ac:dyDescent="0.3">
      <c r="A386" s="88" t="s">
        <v>158</v>
      </c>
      <c r="B386" s="88">
        <f>_xll.GetCompoundProp($A386,$B$1)</f>
        <v>514.9</v>
      </c>
    </row>
    <row r="387" spans="1:2" x14ac:dyDescent="0.3">
      <c r="A387" s="88" t="s">
        <v>159</v>
      </c>
      <c r="B387" s="88">
        <f>_xll.GetCompoundProp($A387,$B$1)</f>
        <v>667.95</v>
      </c>
    </row>
    <row r="388" spans="1:2" x14ac:dyDescent="0.3">
      <c r="A388" s="88" t="s">
        <v>160</v>
      </c>
      <c r="B388" s="88">
        <f>_xll.GetCompoundProp($A388,$B$1)</f>
        <v>388.37</v>
      </c>
    </row>
    <row r="389" spans="1:2" x14ac:dyDescent="0.3">
      <c r="A389" s="88" t="s">
        <v>161</v>
      </c>
      <c r="B389" s="88">
        <f>_xll.GetCompoundProp($A389,$B$1)</f>
        <v>529</v>
      </c>
    </row>
    <row r="390" spans="1:2" x14ac:dyDescent="0.3">
      <c r="A390" s="88" t="s">
        <v>162</v>
      </c>
      <c r="B390" s="88">
        <f>_xll.GetCompoundProp($A390,$B$1)</f>
        <v>358.13</v>
      </c>
    </row>
    <row r="391" spans="1:2" x14ac:dyDescent="0.3">
      <c r="A391" s="88" t="s">
        <v>163</v>
      </c>
      <c r="B391" s="88">
        <f>_xll.GetCompoundProp($A391,$B$1)</f>
        <v>446.48</v>
      </c>
    </row>
    <row r="392" spans="1:2" x14ac:dyDescent="0.3">
      <c r="A392" s="88" t="s">
        <v>164</v>
      </c>
      <c r="B392" s="88">
        <f>_xll.GetCompoundProp($A392,$B$1)</f>
        <v>623.15</v>
      </c>
    </row>
    <row r="393" spans="1:2" x14ac:dyDescent="0.3">
      <c r="A393" s="88" t="s">
        <v>165</v>
      </c>
      <c r="B393" s="88">
        <f>_xll.GetCompoundProp($A393,$B$1)</f>
        <v>418.31</v>
      </c>
    </row>
    <row r="394" spans="1:2" x14ac:dyDescent="0.3">
      <c r="A394" s="88" t="s">
        <v>166</v>
      </c>
      <c r="B394" s="88">
        <f>_xll.GetCompoundProp($A394,$B$1)</f>
        <v>560.45000000000005</v>
      </c>
    </row>
    <row r="395" spans="1:2" x14ac:dyDescent="0.3">
      <c r="A395" s="88" t="s">
        <v>167</v>
      </c>
      <c r="B395" s="88">
        <f>_xll.GetCompoundProp($A395,$B$1)</f>
        <v>263.13</v>
      </c>
    </row>
    <row r="396" spans="1:2" x14ac:dyDescent="0.3">
      <c r="A396" s="88" t="s">
        <v>168</v>
      </c>
      <c r="B396" s="88">
        <f>_xll.GetCompoundProp($A396,$B$1)</f>
        <v>209.25</v>
      </c>
    </row>
    <row r="397" spans="1:2" x14ac:dyDescent="0.3">
      <c r="A397" s="88" t="s">
        <v>169</v>
      </c>
      <c r="B397" s="88">
        <f>_xll.GetCompoundProp($A397,$B$1)</f>
        <v>317.89999999999998</v>
      </c>
    </row>
    <row r="398" spans="1:2" x14ac:dyDescent="0.3">
      <c r="A398" s="88" t="s">
        <v>170</v>
      </c>
      <c r="B398" s="88">
        <f>_xll.GetCompoundProp($A398,$B$1)</f>
        <v>665.55</v>
      </c>
    </row>
    <row r="399" spans="1:2" x14ac:dyDescent="0.3">
      <c r="A399" s="88" t="s">
        <v>171</v>
      </c>
      <c r="B399" s="88">
        <f>_xll.GetCompoundProp($A399,$B$1)</f>
        <v>345.65</v>
      </c>
    </row>
    <row r="400" spans="1:2" x14ac:dyDescent="0.3">
      <c r="A400" s="88" t="s">
        <v>172</v>
      </c>
      <c r="B400" s="88">
        <f>_xll.GetCompoundProp($A400,$B$1)</f>
        <v>337.37</v>
      </c>
    </row>
    <row r="401" spans="1:2" x14ac:dyDescent="0.3">
      <c r="A401" s="88" t="s">
        <v>173</v>
      </c>
      <c r="B401" s="88">
        <f>_xll.GetCompoundProp($A401,$B$1)</f>
        <v>442.3</v>
      </c>
    </row>
    <row r="402" spans="1:2" x14ac:dyDescent="0.3">
      <c r="A402" s="88" t="s">
        <v>174</v>
      </c>
      <c r="B402" s="88">
        <f>_xll.GetCompoundProp($A402,$B$1)</f>
        <v>444.65</v>
      </c>
    </row>
    <row r="403" spans="1:2" x14ac:dyDescent="0.3">
      <c r="A403" s="88" t="s">
        <v>175</v>
      </c>
      <c r="B403" s="88">
        <f>_xll.GetCompoundProp($A403,$B$1)</f>
        <v>602.70000000000005</v>
      </c>
    </row>
    <row r="404" spans="1:2" x14ac:dyDescent="0.3">
      <c r="A404" s="88" t="s">
        <v>176</v>
      </c>
      <c r="B404" s="88">
        <f>_xll.GetCompoundProp($A404,$B$1)</f>
        <v>339.12</v>
      </c>
    </row>
    <row r="405" spans="1:2" x14ac:dyDescent="0.3">
      <c r="A405" s="88" t="s">
        <v>177</v>
      </c>
      <c r="B405" s="88">
        <f>_xll.GetCompoundProp($A405,$B$1)</f>
        <v>357.31</v>
      </c>
    </row>
    <row r="406" spans="1:2" x14ac:dyDescent="0.3">
      <c r="A406" s="88" t="s">
        <v>178</v>
      </c>
      <c r="B406" s="88">
        <f>_xll.GetCompoundProp($A406,$B$1)</f>
        <v>383.79</v>
      </c>
    </row>
    <row r="407" spans="1:2" x14ac:dyDescent="0.3">
      <c r="A407" s="88" t="s">
        <v>179</v>
      </c>
      <c r="B407" s="88">
        <f>_xll.GetCompoundProp($A407,$B$1)</f>
        <v>396.58</v>
      </c>
    </row>
    <row r="408" spans="1:2" x14ac:dyDescent="0.3">
      <c r="A408" s="88" t="s">
        <v>180</v>
      </c>
      <c r="B408" s="88">
        <f>_xll.GetCompoundProp($A408,$B$1)</f>
        <v>365.02</v>
      </c>
    </row>
    <row r="409" spans="1:2" x14ac:dyDescent="0.3">
      <c r="A409" s="88" t="s">
        <v>181</v>
      </c>
      <c r="B409" s="88">
        <f>_xll.GetCompoundProp($A409,$B$1)</f>
        <v>397.61</v>
      </c>
    </row>
    <row r="410" spans="1:2" x14ac:dyDescent="0.3">
      <c r="A410" s="88" t="s">
        <v>182</v>
      </c>
      <c r="B410" s="88">
        <f>_xll.GetCompoundProp($A410,$B$1)</f>
        <v>363.9</v>
      </c>
    </row>
    <row r="411" spans="1:2" x14ac:dyDescent="0.3">
      <c r="A411" s="88" t="s">
        <v>183</v>
      </c>
      <c r="B411" s="88">
        <f>_xll.GetCompoundProp($A411,$B$1)</f>
        <v>392.51</v>
      </c>
    </row>
    <row r="412" spans="1:2" x14ac:dyDescent="0.3">
      <c r="A412" s="88" t="s">
        <v>184</v>
      </c>
      <c r="B412" s="88">
        <f>_xll.GetCompoundProp($A412,$B$1)</f>
        <v>274.02999999999997</v>
      </c>
    </row>
    <row r="413" spans="1:2" x14ac:dyDescent="0.3">
      <c r="A413" s="88" t="s">
        <v>185</v>
      </c>
      <c r="B413" s="88">
        <f>_xll.GetCompoundProp($A413,$B$1)</f>
        <v>341.02</v>
      </c>
    </row>
    <row r="414" spans="1:2" x14ac:dyDescent="0.3">
      <c r="A414" s="88" t="s">
        <v>186</v>
      </c>
      <c r="B414" s="88">
        <f>_xll.GetCompoundProp($A414,$B$1)</f>
        <v>309.49</v>
      </c>
    </row>
    <row r="415" spans="1:2" x14ac:dyDescent="0.3">
      <c r="A415" s="88" t="s">
        <v>187</v>
      </c>
      <c r="B415" s="88">
        <f>_xll.GetCompoundProp($A415,$B$1)</f>
        <v>460.46</v>
      </c>
    </row>
    <row r="416" spans="1:2" x14ac:dyDescent="0.3">
      <c r="A416" s="88" t="s">
        <v>188</v>
      </c>
      <c r="B416" s="88">
        <f>_xll.GetCompoundProp($A416,$B$1)</f>
        <v>370.85</v>
      </c>
    </row>
    <row r="417" spans="1:2" x14ac:dyDescent="0.3">
      <c r="A417" s="88" t="s">
        <v>189</v>
      </c>
      <c r="B417" s="88">
        <f>_xll.GetCompoundProp($A417,$B$1)</f>
        <v>391.15</v>
      </c>
    </row>
    <row r="418" spans="1:2" x14ac:dyDescent="0.3">
      <c r="A418" s="88" t="s">
        <v>190</v>
      </c>
      <c r="B418" s="88">
        <f>_xll.GetCompoundProp($A418,$B$1)</f>
        <v>360.1</v>
      </c>
    </row>
    <row r="419" spans="1:2" x14ac:dyDescent="0.3">
      <c r="A419" s="88" t="s">
        <v>191</v>
      </c>
      <c r="B419" s="88">
        <f>_xll.GetCompoundProp($A419,$B$1)</f>
        <v>613</v>
      </c>
    </row>
    <row r="420" spans="1:2" x14ac:dyDescent="0.3">
      <c r="A420" s="88" t="s">
        <v>192</v>
      </c>
      <c r="B420" s="88">
        <f>_xll.GetCompoundProp($A420,$B$1)</f>
        <v>362.9</v>
      </c>
    </row>
    <row r="421" spans="1:2" x14ac:dyDescent="0.3">
      <c r="A421" s="88" t="s">
        <v>193</v>
      </c>
      <c r="B421" s="88">
        <f>_xll.GetCompoundProp($A421,$B$1)</f>
        <v>561.5</v>
      </c>
    </row>
    <row r="422" spans="1:2" x14ac:dyDescent="0.3">
      <c r="A422" s="88" t="s">
        <v>194</v>
      </c>
      <c r="B422" s="88">
        <f>_xll.GetCompoundProp($A422,$B$1)</f>
        <v>276.02</v>
      </c>
    </row>
    <row r="423" spans="1:2" x14ac:dyDescent="0.3">
      <c r="A423" s="88" t="s">
        <v>195</v>
      </c>
      <c r="B423" s="88">
        <f>_xll.GetCompoundProp($A423,$B$1)</f>
        <v>345.65</v>
      </c>
    </row>
    <row r="424" spans="1:2" x14ac:dyDescent="0.3">
      <c r="A424" s="88" t="s">
        <v>196</v>
      </c>
      <c r="B424" s="88">
        <f>_xll.GetCompoundProp($A424,$B$1)</f>
        <v>259.25</v>
      </c>
    </row>
    <row r="425" spans="1:2" x14ac:dyDescent="0.3">
      <c r="A425" s="88" t="s">
        <v>197</v>
      </c>
      <c r="B425" s="88">
        <f>_xll.GetCompoundProp($A425,$B$1)</f>
        <v>278.25</v>
      </c>
    </row>
    <row r="426" spans="1:2" x14ac:dyDescent="0.3">
      <c r="A426" s="88" t="s">
        <v>198</v>
      </c>
      <c r="B426" s="88">
        <f>_xll.GetCompoundProp($A426,$B$1)</f>
        <v>373.15</v>
      </c>
    </row>
    <row r="427" spans="1:2" x14ac:dyDescent="0.3">
      <c r="A427" s="88" t="s">
        <v>199</v>
      </c>
      <c r="B427" s="88">
        <f>_xll.GetCompoundProp($A427,$B$1)</f>
        <v>165.01</v>
      </c>
    </row>
    <row r="428" spans="1:2" x14ac:dyDescent="0.3">
      <c r="A428" s="88" t="s">
        <v>200</v>
      </c>
      <c r="B428" s="88" t="str">
        <f>_xll.GetCompoundProp($A428,$B$1)</f>
        <v>The given key was not present in the dictionary.</v>
      </c>
    </row>
    <row r="429" spans="1:2" x14ac:dyDescent="0.3">
      <c r="A429" s="88" t="s">
        <v>201</v>
      </c>
      <c r="B429" s="88" t="str">
        <f>_xll.GetCompoundProp($A429,$B$1)</f>
        <v>The given key was not present in the dictionary.</v>
      </c>
    </row>
    <row r="430" spans="1:2" x14ac:dyDescent="0.3">
      <c r="A430" s="88" t="s">
        <v>202</v>
      </c>
      <c r="B430" s="88" t="str">
        <f>_xll.GetCompoundProp($A430,$B$1)</f>
        <v>The given key was not present in the dictionary.</v>
      </c>
    </row>
    <row r="431" spans="1:2" x14ac:dyDescent="0.3">
      <c r="A431" s="88" t="s">
        <v>203</v>
      </c>
      <c r="B431" s="88" t="str">
        <f>_xll.GetCompoundProp($A431,$B$1)</f>
        <v>The given key was not present in the dictionary.</v>
      </c>
    </row>
    <row r="432" spans="1:2" x14ac:dyDescent="0.3">
      <c r="A432" s="88" t="s">
        <v>204</v>
      </c>
      <c r="B432" s="88" t="str">
        <f>_xll.GetCompoundProp($A432,$B$1)</f>
        <v>The given key was not present in the dictionary.</v>
      </c>
    </row>
    <row r="433" spans="1:2" x14ac:dyDescent="0.3">
      <c r="A433" s="88" t="s">
        <v>205</v>
      </c>
      <c r="B433" s="88" t="str">
        <f>_xll.GetCompoundProp($A433,$B$1)</f>
        <v>The given key was not present in the dictionary.</v>
      </c>
    </row>
    <row r="434" spans="1:2" x14ac:dyDescent="0.3">
      <c r="A434" s="88" t="s">
        <v>206</v>
      </c>
      <c r="B434" s="88">
        <f>_xll.GetCompoundProp($A434,$B$1)</f>
        <v>272.99999999999397</v>
      </c>
    </row>
    <row r="435" spans="1:2" x14ac:dyDescent="0.3">
      <c r="A435" s="88" t="s">
        <v>207</v>
      </c>
      <c r="B435" s="88">
        <f>_xll.GetCompoundProp($A435,$B$1)</f>
        <v>448.890570431208</v>
      </c>
    </row>
    <row r="436" spans="1:2" x14ac:dyDescent="0.3">
      <c r="A436" s="88" t="s">
        <v>208</v>
      </c>
      <c r="B436" s="88">
        <f>_xll.GetCompoundProp($A436,$B$1)</f>
        <v>484.05028685432598</v>
      </c>
    </row>
    <row r="437" spans="1:2" x14ac:dyDescent="0.3">
      <c r="A437" s="88" t="s">
        <v>209</v>
      </c>
      <c r="B437" s="88">
        <f>_xll.GetCompoundProp($A437,$B$1)</f>
        <v>518.10997717484395</v>
      </c>
    </row>
    <row r="438" spans="1:2" x14ac:dyDescent="0.3">
      <c r="A438" s="88" t="s">
        <v>210</v>
      </c>
      <c r="B438" s="88">
        <f>_xll.GetCompoundProp($A438,$B$1)</f>
        <v>23.661314759200899</v>
      </c>
    </row>
    <row r="439" spans="1:2" x14ac:dyDescent="0.3">
      <c r="A439" s="88" t="s">
        <v>211</v>
      </c>
      <c r="B439" s="88" t="str">
        <f>_xll.GetCompoundProp($A439,$B$1)</f>
        <v>The given key was not present in the dictionary.</v>
      </c>
    </row>
    <row r="440" spans="1:2" x14ac:dyDescent="0.3">
      <c r="A440" s="88" t="s">
        <v>212</v>
      </c>
      <c r="B440" s="88" t="str">
        <f>_xll.GetCompoundProp($A440,$B$1)</f>
        <v>The given key was not present in the dictionary.</v>
      </c>
    </row>
    <row r="441" spans="1:2" x14ac:dyDescent="0.3">
      <c r="A441" s="88" t="s">
        <v>213</v>
      </c>
      <c r="B441" s="88" t="str">
        <f>_xll.GetCompoundProp($A441,$B$1)</f>
        <v>The given key was not present in the dictionary.</v>
      </c>
    </row>
    <row r="442" spans="1:2" x14ac:dyDescent="0.3">
      <c r="A442" s="88" t="s">
        <v>214</v>
      </c>
      <c r="B442" s="88">
        <f>_xll.GetCompoundProp($A442,$B$1)</f>
        <v>374.54770493525098</v>
      </c>
    </row>
    <row r="443" spans="1:2" x14ac:dyDescent="0.3">
      <c r="A443" s="88" t="s">
        <v>215</v>
      </c>
      <c r="B443" s="88" t="str">
        <f>_xll.GetCompoundProp($A443,$B$1)</f>
        <v>The given key was not present in the dictionary.</v>
      </c>
    </row>
    <row r="444" spans="1:2" x14ac:dyDescent="0.3">
      <c r="A444" s="88" t="s">
        <v>216</v>
      </c>
      <c r="B444" s="88">
        <f>_xll.GetCompoundProp($A444,$B$1)</f>
        <v>249.57055896076801</v>
      </c>
    </row>
    <row r="445" spans="1:2" x14ac:dyDescent="0.3">
      <c r="A445" s="88" t="s">
        <v>217</v>
      </c>
      <c r="B445" s="88" t="str">
        <f>_xll.GetCompoundProp($A445,$B$1)</f>
        <v>The given key was not present in the dictionary.</v>
      </c>
    </row>
    <row r="446" spans="1:2" x14ac:dyDescent="0.3">
      <c r="A446" s="88" t="s">
        <v>218</v>
      </c>
      <c r="B446" s="88" t="str">
        <f>_xll.GetCompoundProp($A446,$B$1)</f>
        <v>The given key was not present in the dictionary.</v>
      </c>
    </row>
    <row r="447" spans="1:2" x14ac:dyDescent="0.3">
      <c r="A447" s="88" t="s">
        <v>219</v>
      </c>
      <c r="B447" s="88" t="str">
        <f>_xll.GetCompoundProp($A447,$B$1)</f>
        <v>The given key was not present in the dictionary.</v>
      </c>
    </row>
    <row r="448" spans="1:2" x14ac:dyDescent="0.3">
      <c r="A448" s="88" t="s">
        <v>220</v>
      </c>
      <c r="B448" s="88" t="str">
        <f>_xll.GetCompoundProp($A448,$B$1)</f>
        <v>The given key was not present in the dictionary.</v>
      </c>
    </row>
    <row r="449" spans="1:2" x14ac:dyDescent="0.3">
      <c r="A449" s="88" t="s">
        <v>221</v>
      </c>
      <c r="B449" s="88" t="str">
        <f>_xll.GetCompoundProp($A449,$B$1)</f>
        <v>The given key was not present in the dictionary.</v>
      </c>
    </row>
    <row r="450" spans="1:2" x14ac:dyDescent="0.3">
      <c r="A450" s="88" t="s">
        <v>222</v>
      </c>
      <c r="B450" s="88">
        <f>_xll.GetCompoundProp($A450,$B$1)</f>
        <v>467.50602576187902</v>
      </c>
    </row>
    <row r="451" spans="1:2" x14ac:dyDescent="0.3">
      <c r="A451" s="88" t="s">
        <v>223</v>
      </c>
      <c r="B451" s="88">
        <f>_xll.GetCompoundProp($A451,$B$1)</f>
        <v>503.02262377520401</v>
      </c>
    </row>
    <row r="452" spans="1:2" x14ac:dyDescent="0.3">
      <c r="A452" s="88" t="s">
        <v>224</v>
      </c>
      <c r="B452" s="88">
        <f>_xll.GetCompoundProp($A452,$B$1)</f>
        <v>532.72335599861697</v>
      </c>
    </row>
    <row r="453" spans="1:2" x14ac:dyDescent="0.3">
      <c r="A453" s="88" t="s">
        <v>225</v>
      </c>
      <c r="B453" s="88">
        <f>_xll.GetCompoundProp($A453,$B$1)</f>
        <v>425.67696697690599</v>
      </c>
    </row>
    <row r="454" spans="1:2" x14ac:dyDescent="0.3">
      <c r="A454" s="88" t="s">
        <v>226</v>
      </c>
      <c r="B454" s="88" t="str">
        <f>_xll.GetCompoundProp($A454,$B$1)</f>
        <v>The given key was not present in the dictionary.</v>
      </c>
    </row>
    <row r="455" spans="1:2" x14ac:dyDescent="0.3">
      <c r="A455" s="88" t="s">
        <v>227</v>
      </c>
      <c r="B455" s="88" t="str">
        <f>_xll.GetCompoundProp($A455,$B$1)</f>
        <v>The given key was not present in the dictionary.</v>
      </c>
    </row>
    <row r="456" spans="1:2" x14ac:dyDescent="0.3">
      <c r="A456" s="88" t="s">
        <v>228</v>
      </c>
      <c r="B456" s="88">
        <f>_xll.GetCompoundProp($A456,$B$1)</f>
        <v>714.77</v>
      </c>
    </row>
    <row r="457" spans="1:2" x14ac:dyDescent="0.3">
      <c r="A457" s="88" t="s">
        <v>229</v>
      </c>
      <c r="B457" s="88" t="str">
        <f>_xll.GetCompoundProp($A457,$B$1)</f>
        <v>The given key was not present in the dictionary.</v>
      </c>
    </row>
    <row r="458" spans="1:2" x14ac:dyDescent="0.3">
      <c r="A458" s="88" t="s">
        <v>230</v>
      </c>
      <c r="B458" s="88" t="str">
        <f>_xll.GetCompoundProp($A458,$B$1)</f>
        <v>The given key was not present in the dictionary.</v>
      </c>
    </row>
    <row r="459" spans="1:2" x14ac:dyDescent="0.3">
      <c r="A459" s="88" t="s">
        <v>231</v>
      </c>
      <c r="B459" s="88">
        <f>_xll.GetCompoundProp($A459,$B$1)</f>
        <v>373.65786141925003</v>
      </c>
    </row>
    <row r="460" spans="1:2" x14ac:dyDescent="0.3">
      <c r="A460" s="88" t="s">
        <v>232</v>
      </c>
      <c r="B460" s="88" t="str">
        <f>_xll.GetCompoundProp($A460,$B$1)</f>
        <v>The given key was not present in the dictionary.</v>
      </c>
    </row>
    <row r="461" spans="1:2" x14ac:dyDescent="0.3">
      <c r="A461" s="88" t="s">
        <v>233</v>
      </c>
      <c r="B461" s="88" t="str">
        <f>_xll.GetCompoundProp($A461,$B$1)</f>
        <v>The given key was not present in the dictionary.</v>
      </c>
    </row>
    <row r="462" spans="1:2" x14ac:dyDescent="0.3">
      <c r="A462" s="88" t="s">
        <v>234</v>
      </c>
      <c r="B462" s="88" t="str">
        <f>_xll.GetCompoundProp($A462,$B$1)</f>
        <v>The given key was not present in the dictionary.</v>
      </c>
    </row>
    <row r="463" spans="1:2" x14ac:dyDescent="0.3">
      <c r="A463" s="88" t="s">
        <v>235</v>
      </c>
      <c r="B463" s="88" t="str">
        <f>_xll.GetCompoundProp($A463,$B$1)</f>
        <v>The given key was not present in the dictionary.</v>
      </c>
    </row>
    <row r="464" spans="1:2" x14ac:dyDescent="0.3">
      <c r="A464" s="88" t="s">
        <v>236</v>
      </c>
      <c r="B464" s="88" t="str">
        <f>_xll.GetCompoundProp($A464,$B$1)</f>
        <v>The given key was not present in the dictionary.</v>
      </c>
    </row>
    <row r="465" spans="1:2" x14ac:dyDescent="0.3">
      <c r="A465" s="88" t="s">
        <v>237</v>
      </c>
      <c r="B465" s="88" t="str">
        <f>_xll.GetCompoundProp($A465,$B$1)</f>
        <v>The given key was not present in the dictionary.</v>
      </c>
    </row>
    <row r="466" spans="1:2" x14ac:dyDescent="0.3">
      <c r="A466" s="88" t="s">
        <v>238</v>
      </c>
      <c r="B466" s="88" t="str">
        <f>_xll.GetCompoundProp($A466,$B$1)</f>
        <v>The given key was not present in the dictionary.</v>
      </c>
    </row>
    <row r="467" spans="1:2" x14ac:dyDescent="0.3">
      <c r="A467" s="88" t="s">
        <v>239</v>
      </c>
      <c r="B467" s="88" t="str">
        <f>_xll.GetCompoundProp($A467,$B$1)</f>
        <v>The given key was not present in the dictionary.</v>
      </c>
    </row>
    <row r="468" spans="1:2" x14ac:dyDescent="0.3">
      <c r="A468" s="88" t="s">
        <v>240</v>
      </c>
      <c r="B468" s="88" t="str">
        <f>_xll.GetCompoundProp($A468,$B$1)</f>
        <v>The given key was not present in the dictionary.</v>
      </c>
    </row>
    <row r="469" spans="1:2" x14ac:dyDescent="0.3">
      <c r="A469" s="88" t="s">
        <v>241</v>
      </c>
      <c r="B469" s="88" t="str">
        <f>_xll.GetCompoundProp($A469,$B$1)</f>
        <v>The given key was not present in the dictionary.</v>
      </c>
    </row>
    <row r="470" spans="1:2" x14ac:dyDescent="0.3">
      <c r="A470" s="88" t="s">
        <v>242</v>
      </c>
      <c r="B470" s="88" t="str">
        <f>_xll.GetCompoundProp($A470,$B$1)</f>
        <v>The given key was not present in the dictionary.</v>
      </c>
    </row>
    <row r="471" spans="1:2" x14ac:dyDescent="0.3">
      <c r="A471" s="88" t="s">
        <v>243</v>
      </c>
      <c r="B471" s="88" t="str">
        <f>_xll.GetCompoundProp($A471,$B$1)</f>
        <v>The given key was not present in the dictionary.</v>
      </c>
    </row>
    <row r="472" spans="1:2" x14ac:dyDescent="0.3">
      <c r="A472" s="88" t="s">
        <v>244</v>
      </c>
      <c r="B472" s="88">
        <f>_xll.GetCompoundProp($A472,$B$1)</f>
        <v>23.661314759200899</v>
      </c>
    </row>
    <row r="473" spans="1:2" x14ac:dyDescent="0.3">
      <c r="A473" s="88" t="s">
        <v>245</v>
      </c>
      <c r="B473" s="88">
        <f>_xll.GetCompoundProp($A473,$B$1)</f>
        <v>20.380068930379501</v>
      </c>
    </row>
    <row r="474" spans="1:2" x14ac:dyDescent="0.3">
      <c r="A474" s="88" t="s">
        <v>246</v>
      </c>
      <c r="B474" s="88" t="str">
        <f>_xll.GetCompoundProp($A474,$B$1)</f>
        <v>The given key was not present in the dictionary.</v>
      </c>
    </row>
    <row r="475" spans="1:2" x14ac:dyDescent="0.3">
      <c r="A475" s="88" t="s">
        <v>247</v>
      </c>
      <c r="B475" s="88">
        <f>_xll.GetCompoundProp($A475,$B$1)</f>
        <v>23.661314759200899</v>
      </c>
    </row>
    <row r="476" spans="1:2" x14ac:dyDescent="0.3">
      <c r="A476" s="88" t="s">
        <v>248</v>
      </c>
      <c r="B476" s="88">
        <f>_xll.GetCompoundProp($A476,$B$1)</f>
        <v>20.271250660906901</v>
      </c>
    </row>
    <row r="477" spans="1:2" x14ac:dyDescent="0.3">
      <c r="A477" s="88" t="s">
        <v>249</v>
      </c>
      <c r="B477" s="88" t="str">
        <f>_xll.GetCompoundProp($A477,$B$1)</f>
        <v>The given key was not present in the dictionary.</v>
      </c>
    </row>
    <row r="478" spans="1:2" x14ac:dyDescent="0.3">
      <c r="A478" s="88" t="s">
        <v>250</v>
      </c>
      <c r="B478" s="88">
        <f>_xll.GetCompoundProp($A478,$B$1)</f>
        <v>296.85807236462301</v>
      </c>
    </row>
    <row r="479" spans="1:2" x14ac:dyDescent="0.3">
      <c r="A479" s="88" t="s">
        <v>251</v>
      </c>
      <c r="B479" s="88">
        <f>_xll.GetCompoundProp($A479,$B$1)</f>
        <v>320.735174458313</v>
      </c>
    </row>
    <row r="480" spans="1:2" x14ac:dyDescent="0.3">
      <c r="A480" s="88" t="s">
        <v>252</v>
      </c>
      <c r="B480" s="88">
        <f>_xll.GetCompoundProp($A480,$B$1)</f>
        <v>276.74149036991997</v>
      </c>
    </row>
    <row r="481" spans="1:2" x14ac:dyDescent="0.3">
      <c r="A481" s="88" t="s">
        <v>253</v>
      </c>
      <c r="B481" s="88">
        <f>_xll.GetCompoundProp($A481,$B$1)</f>
        <v>195.05837337845699</v>
      </c>
    </row>
    <row r="482" spans="1:2" x14ac:dyDescent="0.3">
      <c r="A482" s="88" t="s">
        <v>254</v>
      </c>
      <c r="B482" s="88">
        <f>_xll.GetCompoundProp($A482,$B$1)</f>
        <v>243.397712667208</v>
      </c>
    </row>
    <row r="483" spans="1:2" x14ac:dyDescent="0.3">
      <c r="A483" s="88" t="s">
        <v>255</v>
      </c>
      <c r="B483" s="88">
        <f>_xll.GetCompoundProp($A483,$B$1)</f>
        <v>300.97304760982303</v>
      </c>
    </row>
    <row r="484" spans="1:2" x14ac:dyDescent="0.3">
      <c r="A484" s="88" t="s">
        <v>256</v>
      </c>
      <c r="B484" s="88">
        <f>_xll.GetCompoundProp($A484,$B$1)</f>
        <v>291.41300673628899</v>
      </c>
    </row>
    <row r="485" spans="1:2" x14ac:dyDescent="0.3">
      <c r="A485" s="88" t="s">
        <v>257</v>
      </c>
      <c r="B485" s="88">
        <f>_xll.GetCompoundProp($A485,$B$1)</f>
        <v>243.66487377936201</v>
      </c>
    </row>
    <row r="486" spans="1:2" x14ac:dyDescent="0.3">
      <c r="A486" s="88" t="s">
        <v>258</v>
      </c>
      <c r="B486" s="88">
        <f>_xll.GetCompoundProp($A486,$B$1)</f>
        <v>254.181706063581</v>
      </c>
    </row>
    <row r="487" spans="1:2" x14ac:dyDescent="0.3">
      <c r="A487" s="88" t="s">
        <v>259</v>
      </c>
      <c r="B487" s="88">
        <f>_xll.GetCompoundProp($A487,$B$1)</f>
        <v>282.89509689813502</v>
      </c>
    </row>
    <row r="488" spans="1:2" x14ac:dyDescent="0.3">
      <c r="A488" s="88" t="s">
        <v>260</v>
      </c>
      <c r="B488" s="88">
        <f>_xll.GetCompoundProp($A488,$B$1)</f>
        <v>261.18712914523701</v>
      </c>
    </row>
    <row r="489" spans="1:2" x14ac:dyDescent="0.3">
      <c r="A489" s="88" t="s">
        <v>261</v>
      </c>
      <c r="B489" s="88">
        <f>_xll.GetCompoundProp($A489,$B$1)</f>
        <v>225.06139236993201</v>
      </c>
    </row>
    <row r="490" spans="1:2" x14ac:dyDescent="0.3">
      <c r="A490" s="88" t="s">
        <v>262</v>
      </c>
      <c r="B490" s="88">
        <f>_xll.GetCompoundProp($A490,$B$1)</f>
        <v>191.73815855630201</v>
      </c>
    </row>
    <row r="491" spans="1:2" x14ac:dyDescent="0.3">
      <c r="A491" s="88" t="s">
        <v>263</v>
      </c>
      <c r="B491" s="88">
        <f>_xll.GetCompoundProp($A491,$B$1)</f>
        <v>247.07616894214499</v>
      </c>
    </row>
    <row r="492" spans="1:2" x14ac:dyDescent="0.3">
      <c r="A492" s="88" t="s">
        <v>264</v>
      </c>
      <c r="B492" s="88">
        <f>_xll.GetCompoundProp($A492,$B$1)</f>
        <v>145.10484437128801</v>
      </c>
    </row>
    <row r="493" spans="1:2" x14ac:dyDescent="0.3">
      <c r="A493" s="88" t="s">
        <v>265</v>
      </c>
      <c r="B493" s="88">
        <f>_xll.GetCompoundProp($A493,$B$1)</f>
        <v>305.19535070063398</v>
      </c>
    </row>
    <row r="494" spans="1:2" x14ac:dyDescent="0.3">
      <c r="A494" s="88" t="s">
        <v>266</v>
      </c>
      <c r="B494" s="88">
        <f>_xll.GetCompoundProp($A494,$B$1)</f>
        <v>264.026730893869</v>
      </c>
    </row>
    <row r="495" spans="1:2" x14ac:dyDescent="0.3">
      <c r="A495" s="88" t="s">
        <v>267</v>
      </c>
      <c r="B495" s="88">
        <f>_xll.GetCompoundProp($A495,$B$1)</f>
        <v>225.909433850124</v>
      </c>
    </row>
    <row r="496" spans="1:2" x14ac:dyDescent="0.3">
      <c r="A496" s="88" t="s">
        <v>268</v>
      </c>
      <c r="B496" s="88">
        <f>_xll.GetCompoundProp($A496,$B$1)</f>
        <v>249.12794976153299</v>
      </c>
    </row>
    <row r="497" spans="1:2" x14ac:dyDescent="0.3">
      <c r="A497" s="88" t="s">
        <v>269</v>
      </c>
      <c r="B497" s="88">
        <f>_xll.GetCompoundProp($A497,$B$1)</f>
        <v>235.59668768466599</v>
      </c>
    </row>
    <row r="498" spans="1:2" x14ac:dyDescent="0.3">
      <c r="A498" s="88" t="s">
        <v>270</v>
      </c>
      <c r="B498" s="88">
        <f>_xll.GetCompoundProp($A498,$B$1)</f>
        <v>282.01192664404903</v>
      </c>
    </row>
    <row r="499" spans="1:2" x14ac:dyDescent="0.3">
      <c r="A499" s="88" t="s">
        <v>271</v>
      </c>
      <c r="B499" s="88">
        <f>_xll.GetCompoundProp($A499,$B$1)</f>
        <v>236.36108741137801</v>
      </c>
    </row>
    <row r="500" spans="1:2" x14ac:dyDescent="0.3">
      <c r="A500" s="88" t="s">
        <v>272</v>
      </c>
      <c r="B500" s="88">
        <f>_xll.GetCompoundProp($A500,$B$1)</f>
        <v>232.33952525912201</v>
      </c>
    </row>
    <row r="501" spans="1:2" x14ac:dyDescent="0.3">
      <c r="A501" s="88" t="s">
        <v>273</v>
      </c>
      <c r="B501" s="88">
        <f>_xll.GetCompoundProp($A501,$B$1)</f>
        <v>256.80907279175102</v>
      </c>
    </row>
    <row r="502" spans="1:2" x14ac:dyDescent="0.3">
      <c r="A502" s="88" t="s">
        <v>274</v>
      </c>
      <c r="B502" s="88">
        <f>_xll.GetCompoundProp($A502,$B$1)</f>
        <v>191.132136193229</v>
      </c>
    </row>
    <row r="503" spans="1:2" x14ac:dyDescent="0.3">
      <c r="A503" s="88" t="s">
        <v>275</v>
      </c>
      <c r="B503" s="88">
        <f>_xll.GetCompoundProp($A503,$B$1)</f>
        <v>279.32325411142</v>
      </c>
    </row>
    <row r="504" spans="1:2" x14ac:dyDescent="0.3">
      <c r="A504" s="88" t="s">
        <v>276</v>
      </c>
      <c r="B504" s="88">
        <f>_xll.GetCompoundProp($A504,$B$1)</f>
        <v>271.66162710541801</v>
      </c>
    </row>
    <row r="505" spans="1:2" x14ac:dyDescent="0.3">
      <c r="A505" s="88" t="s">
        <v>277</v>
      </c>
      <c r="B505" s="88">
        <f>_xll.GetCompoundProp($A505,$B$1)</f>
        <v>288.19832058548599</v>
      </c>
    </row>
    <row r="506" spans="1:2" x14ac:dyDescent="0.3">
      <c r="A506" s="88" t="s">
        <v>278</v>
      </c>
      <c r="B506" s="88">
        <f>_xll.GetCompoundProp($A506,$B$1)</f>
        <v>221.49865601382001</v>
      </c>
    </row>
    <row r="507" spans="1:2" x14ac:dyDescent="0.3">
      <c r="A507" s="88" t="s">
        <v>279</v>
      </c>
      <c r="B507" s="88">
        <f>_xll.GetCompoundProp($A507,$B$1)</f>
        <v>313.34306890893498</v>
      </c>
    </row>
    <row r="508" spans="1:2" x14ac:dyDescent="0.3">
      <c r="A508" s="88" t="s">
        <v>280</v>
      </c>
      <c r="B508" s="88">
        <f>_xll.GetCompoundProp($A508,$B$1)</f>
        <v>226.92812436068499</v>
      </c>
    </row>
    <row r="509" spans="1:2" x14ac:dyDescent="0.3">
      <c r="A509" s="88" t="s">
        <v>281</v>
      </c>
      <c r="B509" s="88">
        <f>_xll.GetCompoundProp($A509,$B$1)</f>
        <v>229.52419763427699</v>
      </c>
    </row>
    <row r="510" spans="1:2" x14ac:dyDescent="0.3">
      <c r="A510" s="88" t="s">
        <v>282</v>
      </c>
      <c r="B510" s="88">
        <f>_xll.GetCompoundProp($A510,$B$1)</f>
        <v>194.794116442751</v>
      </c>
    </row>
    <row r="511" spans="1:2" x14ac:dyDescent="0.3">
      <c r="A511" s="88" t="s">
        <v>283</v>
      </c>
      <c r="B511" s="88">
        <f>_xll.GetCompoundProp($A511,$B$1)</f>
        <v>221.70812739347701</v>
      </c>
    </row>
    <row r="512" spans="1:2" x14ac:dyDescent="0.3">
      <c r="A512" s="88" t="s">
        <v>284</v>
      </c>
      <c r="B512" s="88">
        <f>_xll.GetCompoundProp($A512,$B$1)</f>
        <v>226.40824434580199</v>
      </c>
    </row>
    <row r="513" spans="1:2" x14ac:dyDescent="0.3">
      <c r="A513" s="88" t="s">
        <v>285</v>
      </c>
      <c r="B513" s="88">
        <f>_xll.GetCompoundProp($A513,$B$1)</f>
        <v>267.17532533549303</v>
      </c>
    </row>
    <row r="514" spans="1:2" x14ac:dyDescent="0.3">
      <c r="A514" s="88" t="s">
        <v>286</v>
      </c>
      <c r="B514" s="88">
        <f>_xll.GetCompoundProp($A514,$B$1)</f>
        <v>308.87367775845701</v>
      </c>
    </row>
    <row r="515" spans="1:2" x14ac:dyDescent="0.3">
      <c r="A515" s="88" t="s">
        <v>287</v>
      </c>
      <c r="B515" s="88" t="str">
        <f>_xll.GetCompoundProp($A515,$B$1)</f>
        <v>The given key was not present in the dictionary.</v>
      </c>
    </row>
    <row r="516" spans="1:2" x14ac:dyDescent="0.3">
      <c r="A516" s="88" t="s">
        <v>288</v>
      </c>
      <c r="B516" s="88" t="str">
        <f>_xll.GetCompoundProp($A516,$B$1)</f>
        <v>The given key was not present in the dictionary.</v>
      </c>
    </row>
    <row r="517" spans="1:2" x14ac:dyDescent="0.3">
      <c r="A517" s="88" t="s">
        <v>289</v>
      </c>
      <c r="B517" s="88" t="str">
        <f>_xll.GetCompoundProp($A517,$B$1)</f>
        <v>The given key was not present in the dictionary.</v>
      </c>
    </row>
    <row r="518" spans="1:2" x14ac:dyDescent="0.3">
      <c r="A518" s="88" t="s">
        <v>290</v>
      </c>
      <c r="B518" s="88">
        <f>_xll.GetCompoundProp($A518,$B$1)</f>
        <v>0</v>
      </c>
    </row>
    <row r="519" spans="1:2" x14ac:dyDescent="0.3">
      <c r="A519" s="88" t="s">
        <v>291</v>
      </c>
      <c r="B519" s="88">
        <f>_xll.GetCompoundProp($A519,$B$1)</f>
        <v>0</v>
      </c>
    </row>
    <row r="520" spans="1:2" x14ac:dyDescent="0.3">
      <c r="A520" s="88" t="s">
        <v>292</v>
      </c>
      <c r="B520" s="88">
        <f>_xll.GetCompoundProp($A520,$B$1)</f>
        <v>0</v>
      </c>
    </row>
    <row r="521" spans="1:2" x14ac:dyDescent="0.3">
      <c r="A521" s="88" t="s">
        <v>293</v>
      </c>
      <c r="B521" s="88">
        <f>_xll.GetCompoundProp($A521,$B$1)</f>
        <v>0</v>
      </c>
    </row>
    <row r="522" spans="1:2" x14ac:dyDescent="0.3">
      <c r="A522" s="88" t="s">
        <v>294</v>
      </c>
      <c r="B522" s="88">
        <f>_xll.GetCompoundProp($A522,$B$1)</f>
        <v>0</v>
      </c>
    </row>
    <row r="523" spans="1:2" x14ac:dyDescent="0.3">
      <c r="A523" s="88" t="s">
        <v>295</v>
      </c>
      <c r="B523" s="88">
        <f>_xll.GetCompoundProp($A523,$B$1)</f>
        <v>0</v>
      </c>
    </row>
    <row r="524" spans="1:2" x14ac:dyDescent="0.3">
      <c r="A524" s="88" t="s">
        <v>296</v>
      </c>
      <c r="B524" s="88">
        <f>_xll.GetCompoundProp($A524,$B$1)</f>
        <v>0</v>
      </c>
    </row>
    <row r="525" spans="1:2" x14ac:dyDescent="0.3">
      <c r="A525" s="88" t="s">
        <v>297</v>
      </c>
      <c r="B525" s="88">
        <f>_xll.GetCompoundProp($A525,$B$1)</f>
        <v>0</v>
      </c>
    </row>
    <row r="526" spans="1:2" x14ac:dyDescent="0.3">
      <c r="A526" s="88" t="s">
        <v>298</v>
      </c>
      <c r="B526" s="88">
        <f>_xll.GetCompoundProp($A526,$B$1)</f>
        <v>0</v>
      </c>
    </row>
    <row r="527" spans="1:2" x14ac:dyDescent="0.3">
      <c r="A527" s="88" t="s">
        <v>299</v>
      </c>
      <c r="B527" s="88">
        <f>_xll.GetCompoundProp($A527,$B$1)</f>
        <v>0</v>
      </c>
    </row>
    <row r="528" spans="1:2" x14ac:dyDescent="0.3">
      <c r="A528" s="88" t="s">
        <v>300</v>
      </c>
      <c r="B528" s="88">
        <f>_xll.GetCompoundProp($A528,$B$1)</f>
        <v>0</v>
      </c>
    </row>
    <row r="529" spans="1:2" x14ac:dyDescent="0.3">
      <c r="A529" s="88" t="s">
        <v>301</v>
      </c>
      <c r="B529" s="88">
        <f>_xll.GetCompoundProp($A529,$B$1)</f>
        <v>0</v>
      </c>
    </row>
    <row r="530" spans="1:2" x14ac:dyDescent="0.3">
      <c r="A530" s="88" t="s">
        <v>302</v>
      </c>
      <c r="B530" s="88">
        <f>_xll.GetCompoundProp($A530,$B$1)</f>
        <v>0</v>
      </c>
    </row>
    <row r="531" spans="1:2" x14ac:dyDescent="0.3">
      <c r="A531" s="88" t="s">
        <v>303</v>
      </c>
      <c r="B531" s="88">
        <f>_xll.GetCompoundProp($A531,$B$1)</f>
        <v>0</v>
      </c>
    </row>
    <row r="532" spans="1:2" x14ac:dyDescent="0.3">
      <c r="A532" s="88" t="s">
        <v>304</v>
      </c>
      <c r="B532" s="88">
        <f>_xll.GetCompoundProp($A532,$B$1)</f>
        <v>0</v>
      </c>
    </row>
    <row r="533" spans="1:2" x14ac:dyDescent="0.3">
      <c r="A533" s="88" t="s">
        <v>305</v>
      </c>
      <c r="B533" s="88">
        <f>_xll.GetCompoundProp($A533,$B$1)</f>
        <v>0</v>
      </c>
    </row>
    <row r="534" spans="1:2" x14ac:dyDescent="0.3">
      <c r="A534" s="88" t="s">
        <v>306</v>
      </c>
      <c r="B534" s="88">
        <f>_xll.GetCompoundProp($A534,$B$1)</f>
        <v>0</v>
      </c>
    </row>
    <row r="535" spans="1:2" x14ac:dyDescent="0.3">
      <c r="A535" s="88" t="s">
        <v>307</v>
      </c>
      <c r="B535" s="88">
        <f>_xll.GetCompoundProp($A535,$B$1)</f>
        <v>0</v>
      </c>
    </row>
    <row r="536" spans="1:2" x14ac:dyDescent="0.3">
      <c r="A536" s="88" t="s">
        <v>308</v>
      </c>
      <c r="B536" s="88">
        <f>_xll.GetCompoundProp($A536,$B$1)</f>
        <v>0</v>
      </c>
    </row>
    <row r="537" spans="1:2" x14ac:dyDescent="0.3">
      <c r="A537" s="88" t="s">
        <v>309</v>
      </c>
      <c r="B537" s="88">
        <f>_xll.GetCompoundProp($A537,$B$1)</f>
        <v>0</v>
      </c>
    </row>
    <row r="538" spans="1:2" x14ac:dyDescent="0.3">
      <c r="A538" s="88" t="s">
        <v>310</v>
      </c>
      <c r="B538" s="88">
        <f>_xll.GetCompoundProp($A538,$B$1)</f>
        <v>0</v>
      </c>
    </row>
    <row r="539" spans="1:2" x14ac:dyDescent="0.3">
      <c r="A539" s="88" t="s">
        <v>311</v>
      </c>
      <c r="B539" s="88">
        <f>_xll.GetCompoundProp($A539,$B$1)</f>
        <v>0</v>
      </c>
    </row>
    <row r="540" spans="1:2" x14ac:dyDescent="0.3">
      <c r="A540" s="88" t="s">
        <v>312</v>
      </c>
      <c r="B540" s="88">
        <f>_xll.GetCompoundProp($A540,$B$1)</f>
        <v>0</v>
      </c>
    </row>
    <row r="541" spans="1:2" x14ac:dyDescent="0.3">
      <c r="A541" s="88" t="s">
        <v>313</v>
      </c>
      <c r="B541" s="88">
        <f>_xll.GetCompoundProp($A541,$B$1)</f>
        <v>0</v>
      </c>
    </row>
    <row r="542" spans="1:2" x14ac:dyDescent="0.3">
      <c r="A542" s="88" t="s">
        <v>314</v>
      </c>
      <c r="B542" s="88">
        <f>_xll.GetCompoundProp($A542,$B$1)</f>
        <v>0</v>
      </c>
    </row>
    <row r="543" spans="1:2" x14ac:dyDescent="0.3">
      <c r="A543" s="88" t="s">
        <v>315</v>
      </c>
      <c r="B543" s="88">
        <f>_xll.GetCompoundProp($A543,$B$1)</f>
        <v>0</v>
      </c>
    </row>
    <row r="544" spans="1:2" x14ac:dyDescent="0.3">
      <c r="A544" s="88" t="s">
        <v>316</v>
      </c>
      <c r="B544" s="88">
        <f>_xll.GetCompoundProp($A544,$B$1)</f>
        <v>0</v>
      </c>
    </row>
    <row r="545" spans="1:2" x14ac:dyDescent="0.3">
      <c r="A545" s="88" t="s">
        <v>317</v>
      </c>
      <c r="B545" s="88">
        <f>_xll.GetCompoundProp($A545,$B$1)</f>
        <v>0</v>
      </c>
    </row>
    <row r="546" spans="1:2" x14ac:dyDescent="0.3">
      <c r="A546" s="88" t="s">
        <v>318</v>
      </c>
      <c r="B546" s="88">
        <f>_xll.GetCompoundProp($A546,$B$1)</f>
        <v>0</v>
      </c>
    </row>
    <row r="547" spans="1:2" x14ac:dyDescent="0.3">
      <c r="A547" s="88" t="s">
        <v>319</v>
      </c>
      <c r="B547" s="88">
        <f>_xll.GetCompoundProp($A547,$B$1)</f>
        <v>0</v>
      </c>
    </row>
    <row r="548" spans="1:2" x14ac:dyDescent="0.3">
      <c r="A548" s="88" t="s">
        <v>320</v>
      </c>
      <c r="B548" s="88">
        <f>_xll.GetCompoundProp($A548,$B$1)</f>
        <v>0</v>
      </c>
    </row>
    <row r="549" spans="1:2" x14ac:dyDescent="0.3">
      <c r="A549" s="88" t="s">
        <v>321</v>
      </c>
      <c r="B549" s="88">
        <f>_xll.GetCompoundProp($A549,$B$1)</f>
        <v>0</v>
      </c>
    </row>
    <row r="550" spans="1:2" x14ac:dyDescent="0.3">
      <c r="A550" s="88" t="s">
        <v>322</v>
      </c>
      <c r="B550" s="88">
        <f>_xll.GetCompoundProp($A550,$B$1)</f>
        <v>0</v>
      </c>
    </row>
    <row r="551" spans="1:2" x14ac:dyDescent="0.3">
      <c r="A551" s="88" t="s">
        <v>323</v>
      </c>
      <c r="B551" s="88">
        <f>_xll.GetCompoundProp($A551,$B$1)</f>
        <v>0</v>
      </c>
    </row>
    <row r="552" spans="1:2" x14ac:dyDescent="0.3">
      <c r="A552" s="88" t="s">
        <v>324</v>
      </c>
      <c r="B552" s="88">
        <f>_xll.GetCompoundProp($A552,$B$1)</f>
        <v>0</v>
      </c>
    </row>
    <row r="553" spans="1:2" x14ac:dyDescent="0.3">
      <c r="A553" s="88" t="s">
        <v>325</v>
      </c>
      <c r="B553" s="88">
        <f>_xll.GetCompoundProp($A553,$B$1)</f>
        <v>0</v>
      </c>
    </row>
    <row r="554" spans="1:2" x14ac:dyDescent="0.3">
      <c r="A554" s="88" t="s">
        <v>326</v>
      </c>
      <c r="B554" s="88">
        <f>_xll.GetCompoundProp($A554,$B$1)</f>
        <v>0</v>
      </c>
    </row>
    <row r="555" spans="1:2" x14ac:dyDescent="0.3">
      <c r="A555" s="88" t="s">
        <v>327</v>
      </c>
      <c r="B555" s="88">
        <f>_xll.GetCompoundProp($A555,$B$1)</f>
        <v>0</v>
      </c>
    </row>
    <row r="556" spans="1:2" x14ac:dyDescent="0.3">
      <c r="A556" s="88" t="s">
        <v>328</v>
      </c>
      <c r="B556" s="88">
        <f>_xll.GetCompoundProp($A556,$B$1)</f>
        <v>0</v>
      </c>
    </row>
    <row r="557" spans="1:2" x14ac:dyDescent="0.3">
      <c r="A557" s="88" t="s">
        <v>329</v>
      </c>
      <c r="B557" s="88">
        <f>_xll.GetCompoundProp($A557,$B$1)</f>
        <v>0</v>
      </c>
    </row>
    <row r="558" spans="1:2" x14ac:dyDescent="0.3">
      <c r="A558" s="88" t="s">
        <v>330</v>
      </c>
      <c r="B558" s="88">
        <f>_xll.GetCompoundProp($A558,$B$1)</f>
        <v>0</v>
      </c>
    </row>
    <row r="559" spans="1:2" x14ac:dyDescent="0.3">
      <c r="A559" s="88" t="s">
        <v>331</v>
      </c>
      <c r="B559" s="88">
        <f>_xll.GetCompoundProp($A559,$B$1)</f>
        <v>0</v>
      </c>
    </row>
    <row r="560" spans="1:2" x14ac:dyDescent="0.3">
      <c r="A560" s="88" t="s">
        <v>332</v>
      </c>
      <c r="B560" s="88">
        <f>_xll.GetCompoundProp($A560,$B$1)</f>
        <v>0</v>
      </c>
    </row>
    <row r="561" spans="1:2" x14ac:dyDescent="0.3">
      <c r="A561" s="88" t="s">
        <v>333</v>
      </c>
      <c r="B561" s="88">
        <f>_xll.GetCompoundProp($A561,$B$1)</f>
        <v>0</v>
      </c>
    </row>
    <row r="562" spans="1:2" x14ac:dyDescent="0.3">
      <c r="A562" s="88" t="s">
        <v>334</v>
      </c>
      <c r="B562" s="88">
        <f>_xll.GetCompoundProp($A562,$B$1)</f>
        <v>0</v>
      </c>
    </row>
    <row r="563" spans="1:2" x14ac:dyDescent="0.3">
      <c r="A563" s="88" t="s">
        <v>335</v>
      </c>
      <c r="B563" s="88">
        <f>_xll.GetCompoundProp($A563,$B$1)</f>
        <v>0</v>
      </c>
    </row>
    <row r="564" spans="1:2" x14ac:dyDescent="0.3">
      <c r="A564" s="88" t="s">
        <v>336</v>
      </c>
      <c r="B564" s="88">
        <f>_xll.GetCompoundProp($A564,$B$1)</f>
        <v>0</v>
      </c>
    </row>
    <row r="565" spans="1:2" x14ac:dyDescent="0.3">
      <c r="A565" s="88" t="s">
        <v>337</v>
      </c>
      <c r="B565" s="88">
        <f>_xll.GetCompoundProp($A565,$B$1)</f>
        <v>0</v>
      </c>
    </row>
    <row r="566" spans="1:2" x14ac:dyDescent="0.3">
      <c r="A566" s="88" t="s">
        <v>338</v>
      </c>
      <c r="B566" s="88">
        <f>_xll.GetCompoundProp($A566,$B$1)</f>
        <v>0</v>
      </c>
    </row>
    <row r="567" spans="1:2" x14ac:dyDescent="0.3">
      <c r="A567" s="88" t="s">
        <v>339</v>
      </c>
      <c r="B567" s="88">
        <f>_xll.GetCompoundProp($A567,$B$1)</f>
        <v>0</v>
      </c>
    </row>
    <row r="568" spans="1:2" x14ac:dyDescent="0.3">
      <c r="A568" s="88" t="s">
        <v>340</v>
      </c>
      <c r="B568" s="88">
        <f>_xll.GetCompoundProp($A568,$B$1)</f>
        <v>0</v>
      </c>
    </row>
    <row r="569" spans="1:2" x14ac:dyDescent="0.3">
      <c r="A569" s="88" t="s">
        <v>341</v>
      </c>
      <c r="B569" s="88">
        <f>_xll.GetCompoundProp($A569,$B$1)</f>
        <v>0</v>
      </c>
    </row>
    <row r="570" spans="1:2" x14ac:dyDescent="0.3">
      <c r="A570" s="88" t="s">
        <v>342</v>
      </c>
      <c r="B570" s="88">
        <f>_xll.GetCompoundProp($A570,$B$1)</f>
        <v>0</v>
      </c>
    </row>
    <row r="571" spans="1:2" x14ac:dyDescent="0.3">
      <c r="A571" s="88" t="s">
        <v>343</v>
      </c>
      <c r="B571" s="88">
        <f>_xll.GetCompoundProp($A571,$B$1)</f>
        <v>0</v>
      </c>
    </row>
    <row r="572" spans="1:2" x14ac:dyDescent="0.3">
      <c r="A572" s="88" t="s">
        <v>344</v>
      </c>
      <c r="B572" s="88">
        <f>_xll.GetCompoundProp($A572,$B$1)</f>
        <v>0</v>
      </c>
    </row>
    <row r="573" spans="1:2" x14ac:dyDescent="0.3">
      <c r="A573" s="88" t="s">
        <v>345</v>
      </c>
      <c r="B573" s="88">
        <f>_xll.GetCompoundProp($A573,$B$1)</f>
        <v>0</v>
      </c>
    </row>
    <row r="574" spans="1:2" x14ac:dyDescent="0.3">
      <c r="A574" s="88" t="s">
        <v>346</v>
      </c>
      <c r="B574" s="88">
        <f>_xll.GetCompoundProp($A574,$B$1)</f>
        <v>0</v>
      </c>
    </row>
    <row r="575" spans="1:2" x14ac:dyDescent="0.3">
      <c r="A575" s="88" t="s">
        <v>347</v>
      </c>
      <c r="B575" s="88">
        <f>_xll.GetCompoundProp($A575,$B$1)</f>
        <v>0</v>
      </c>
    </row>
    <row r="576" spans="1:2" x14ac:dyDescent="0.3">
      <c r="A576" s="88" t="s">
        <v>348</v>
      </c>
      <c r="B576" s="88">
        <f>_xll.GetCompoundProp($A576,$B$1)</f>
        <v>0</v>
      </c>
    </row>
    <row r="577" spans="1:2" x14ac:dyDescent="0.3">
      <c r="A577" s="88" t="s">
        <v>349</v>
      </c>
      <c r="B577" s="88">
        <f>_xll.GetCompoundProp($A577,$B$1)</f>
        <v>0</v>
      </c>
    </row>
    <row r="578" spans="1:2" x14ac:dyDescent="0.3">
      <c r="A578" s="88" t="s">
        <v>350</v>
      </c>
      <c r="B578" s="88">
        <f>_xll.GetCompoundProp($A578,$B$1)</f>
        <v>0</v>
      </c>
    </row>
    <row r="579" spans="1:2" x14ac:dyDescent="0.3">
      <c r="A579" s="88" t="s">
        <v>351</v>
      </c>
      <c r="B579" s="88">
        <f>_xll.GetCompoundProp($A579,$B$1)</f>
        <v>0</v>
      </c>
    </row>
    <row r="580" spans="1:2" x14ac:dyDescent="0.3">
      <c r="A580" s="88" t="s">
        <v>352</v>
      </c>
      <c r="B580" s="88">
        <f>_xll.GetCompoundProp($A580,$B$1)</f>
        <v>0</v>
      </c>
    </row>
    <row r="581" spans="1:2" x14ac:dyDescent="0.3">
      <c r="A581" s="88" t="s">
        <v>353</v>
      </c>
      <c r="B581" s="88">
        <f>_xll.GetCompoundProp($A581,$B$1)</f>
        <v>0</v>
      </c>
    </row>
    <row r="582" spans="1:2" x14ac:dyDescent="0.3">
      <c r="A582" s="88" t="s">
        <v>354</v>
      </c>
      <c r="B582" s="88">
        <f>_xll.GetCompoundProp($A582,$B$1)</f>
        <v>0</v>
      </c>
    </row>
    <row r="583" spans="1:2" x14ac:dyDescent="0.3">
      <c r="A583" s="88" t="s">
        <v>355</v>
      </c>
      <c r="B583" s="88">
        <f>_xll.GetCompoundProp($A583,$B$1)</f>
        <v>0</v>
      </c>
    </row>
    <row r="584" spans="1:2" x14ac:dyDescent="0.3">
      <c r="A584" s="88" t="s">
        <v>356</v>
      </c>
      <c r="B584" s="88">
        <f>_xll.GetCompoundProp($A584,$B$1)</f>
        <v>0</v>
      </c>
    </row>
    <row r="585" spans="1:2" x14ac:dyDescent="0.3">
      <c r="A585" s="88" t="s">
        <v>357</v>
      </c>
      <c r="B585" s="88">
        <f>_xll.GetCompoundProp($A585,$B$1)</f>
        <v>0</v>
      </c>
    </row>
    <row r="586" spans="1:2" x14ac:dyDescent="0.3">
      <c r="A586" s="88" t="s">
        <v>358</v>
      </c>
      <c r="B586" s="88">
        <f>_xll.GetCompoundProp($A586,$B$1)</f>
        <v>0</v>
      </c>
    </row>
    <row r="587" spans="1:2" x14ac:dyDescent="0.3">
      <c r="A587" s="88" t="s">
        <v>359</v>
      </c>
      <c r="B587" s="88">
        <f>_xll.GetCompoundProp($A587,$B$1)</f>
        <v>0</v>
      </c>
    </row>
    <row r="588" spans="1:2" x14ac:dyDescent="0.3">
      <c r="A588" s="88" t="s">
        <v>360</v>
      </c>
      <c r="B588" s="88">
        <f>_xll.GetCompoundProp($A588,$B$1)</f>
        <v>0</v>
      </c>
    </row>
    <row r="589" spans="1:2" x14ac:dyDescent="0.3">
      <c r="A589" s="88" t="s">
        <v>361</v>
      </c>
      <c r="B589" s="88">
        <f>_xll.GetCompoundProp($A589,$B$1)</f>
        <v>0</v>
      </c>
    </row>
    <row r="590" spans="1:2" x14ac:dyDescent="0.3">
      <c r="A590" s="88" t="s">
        <v>362</v>
      </c>
      <c r="B590" s="88">
        <f>_xll.GetCompoundProp($A590,$B$1)</f>
        <v>0</v>
      </c>
    </row>
    <row r="591" spans="1:2" x14ac:dyDescent="0.3">
      <c r="A591" s="88" t="s">
        <v>363</v>
      </c>
      <c r="B591" s="88">
        <f>_xll.GetCompoundProp($A591,$B$1)</f>
        <v>0</v>
      </c>
    </row>
    <row r="592" spans="1:2" x14ac:dyDescent="0.3">
      <c r="A592" s="88" t="s">
        <v>364</v>
      </c>
      <c r="B592" s="88">
        <f>_xll.GetCompoundProp($A592,$B$1)</f>
        <v>0</v>
      </c>
    </row>
    <row r="593" spans="1:2" x14ac:dyDescent="0.3">
      <c r="A593" s="88" t="s">
        <v>365</v>
      </c>
      <c r="B593" s="88">
        <f>_xll.GetCompoundProp($A593,$B$1)</f>
        <v>0</v>
      </c>
    </row>
    <row r="594" spans="1:2" x14ac:dyDescent="0.3">
      <c r="A594" s="88" t="s">
        <v>366</v>
      </c>
      <c r="B594" s="88">
        <f>_xll.GetCompoundProp($A594,$B$1)</f>
        <v>0</v>
      </c>
    </row>
    <row r="595" spans="1:2" x14ac:dyDescent="0.3">
      <c r="A595" s="88" t="s">
        <v>367</v>
      </c>
      <c r="B595" s="88" t="str">
        <f>_xll.GetCompoundProp($A595,$B$1)</f>
        <v>The given key was not present in the dictionary.</v>
      </c>
    </row>
    <row r="596" spans="1:2" x14ac:dyDescent="0.3">
      <c r="A596" s="88" t="s">
        <v>368</v>
      </c>
      <c r="B596" s="88" t="str">
        <f>_xll.GetCompoundProp($A596,$B$1)</f>
        <v>The given key was not present in the dictionary.</v>
      </c>
    </row>
    <row r="597" spans="1:2" x14ac:dyDescent="0.3">
      <c r="A597" s="88" t="s">
        <v>369</v>
      </c>
      <c r="B597" s="88" t="str">
        <f>_xll.GetCompoundProp($A597,$B$1)</f>
        <v>The given key was not present in the dictionary.</v>
      </c>
    </row>
    <row r="598" spans="1:2" x14ac:dyDescent="0.3">
      <c r="A598" s="88" t="s">
        <v>370</v>
      </c>
      <c r="B598" s="88" t="str">
        <f>_xll.GetCompoundProp($A598,$B$1)</f>
        <v>The given key was not present in the dictionary.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6566-7F91-4942-8354-44AC86357E71}">
  <dimension ref="A1:B598"/>
  <sheetViews>
    <sheetView tabSelected="1" workbookViewId="0">
      <selection sqref="A1:B598"/>
    </sheetView>
  </sheetViews>
  <sheetFormatPr defaultRowHeight="14.4" x14ac:dyDescent="0.3"/>
  <cols>
    <col min="1" max="1" width="36.21875" bestFit="1" customWidth="1"/>
    <col min="2" max="2" width="19" customWidth="1"/>
  </cols>
  <sheetData>
    <row r="1" spans="1:2" x14ac:dyDescent="0.3">
      <c r="A1" t="s">
        <v>634</v>
      </c>
      <c r="B1" t="s">
        <v>37</v>
      </c>
    </row>
    <row r="2" spans="1:2" x14ac:dyDescent="0.3">
      <c r="A2" s="88" t="s">
        <v>371</v>
      </c>
      <c r="B2" s="88">
        <v>390.88</v>
      </c>
    </row>
    <row r="3" spans="1:2" x14ac:dyDescent="0.3">
      <c r="A3" s="88" t="s">
        <v>372</v>
      </c>
      <c r="B3" s="88">
        <v>266.92</v>
      </c>
    </row>
    <row r="4" spans="1:2" x14ac:dyDescent="0.3">
      <c r="A4" s="88" t="s">
        <v>373</v>
      </c>
      <c r="B4" s="88">
        <v>449.81</v>
      </c>
    </row>
    <row r="5" spans="1:2" x14ac:dyDescent="0.3">
      <c r="A5" s="88" t="s">
        <v>374</v>
      </c>
      <c r="B5" s="88">
        <v>366.79</v>
      </c>
    </row>
    <row r="6" spans="1:2" x14ac:dyDescent="0.3">
      <c r="A6" s="88" t="s">
        <v>375</v>
      </c>
      <c r="B6" s="88">
        <v>430.44</v>
      </c>
    </row>
    <row r="7" spans="1:2" x14ac:dyDescent="0.3">
      <c r="A7" s="88" t="s">
        <v>376</v>
      </c>
      <c r="B7" s="88">
        <v>336.63</v>
      </c>
    </row>
    <row r="8" spans="1:2" x14ac:dyDescent="0.3">
      <c r="A8" s="88" t="s">
        <v>377</v>
      </c>
      <c r="B8" s="88">
        <v>394.67200000000003</v>
      </c>
    </row>
    <row r="9" spans="1:2" x14ac:dyDescent="0.3">
      <c r="A9" s="88" t="s">
        <v>378</v>
      </c>
      <c r="B9" s="88">
        <v>455.13</v>
      </c>
    </row>
    <row r="10" spans="1:2" x14ac:dyDescent="0.3">
      <c r="A10" s="88" t="s">
        <v>379</v>
      </c>
      <c r="B10" s="88">
        <v>456.53</v>
      </c>
    </row>
    <row r="11" spans="1:2" x14ac:dyDescent="0.3">
      <c r="A11" s="88" t="s">
        <v>380</v>
      </c>
      <c r="B11" s="88">
        <v>471.65</v>
      </c>
    </row>
    <row r="12" spans="1:2" x14ac:dyDescent="0.3">
      <c r="A12" s="88" t="s">
        <v>381</v>
      </c>
      <c r="B12" s="88">
        <v>517.84</v>
      </c>
    </row>
    <row r="13" spans="1:2" x14ac:dyDescent="0.3">
      <c r="A13" s="88" t="s">
        <v>382</v>
      </c>
      <c r="B13" s="88">
        <v>425.92</v>
      </c>
    </row>
    <row r="14" spans="1:2" x14ac:dyDescent="0.3">
      <c r="A14" s="88" t="s">
        <v>383</v>
      </c>
      <c r="B14" s="88">
        <v>404.33</v>
      </c>
    </row>
    <row r="15" spans="1:2" x14ac:dyDescent="0.3">
      <c r="A15" s="88" t="s">
        <v>384</v>
      </c>
      <c r="B15" s="88">
        <v>420.03</v>
      </c>
    </row>
    <row r="16" spans="1:2" x14ac:dyDescent="0.3">
      <c r="A16" s="88" t="s">
        <v>385</v>
      </c>
      <c r="B16" s="88">
        <v>394.44</v>
      </c>
    </row>
    <row r="17" spans="1:2" x14ac:dyDescent="0.3">
      <c r="A17" s="88" t="s">
        <v>386</v>
      </c>
      <c r="B17" s="88">
        <v>411.16</v>
      </c>
    </row>
    <row r="18" spans="1:2" x14ac:dyDescent="0.3">
      <c r="A18" s="88" t="s">
        <v>387</v>
      </c>
      <c r="B18" s="88">
        <v>303.11</v>
      </c>
    </row>
    <row r="19" spans="1:2" x14ac:dyDescent="0.3">
      <c r="A19" s="88" t="s">
        <v>388</v>
      </c>
      <c r="B19" s="88">
        <v>607.15</v>
      </c>
    </row>
    <row r="20" spans="1:2" x14ac:dyDescent="0.3">
      <c r="A20" s="88" t="s">
        <v>389</v>
      </c>
      <c r="B20" s="88">
        <v>370.93</v>
      </c>
    </row>
    <row r="21" spans="1:2" x14ac:dyDescent="0.3">
      <c r="A21" s="88" t="s">
        <v>390</v>
      </c>
      <c r="B21" s="88">
        <v>465.82</v>
      </c>
    </row>
    <row r="22" spans="1:2" x14ac:dyDescent="0.3">
      <c r="A22" s="88" t="s">
        <v>391</v>
      </c>
      <c r="B22" s="88">
        <v>330.45</v>
      </c>
    </row>
    <row r="23" spans="1:2" x14ac:dyDescent="0.3">
      <c r="A23" s="88" t="s">
        <v>392</v>
      </c>
      <c r="B23" s="88">
        <v>392.69</v>
      </c>
    </row>
    <row r="24" spans="1:2" x14ac:dyDescent="0.3">
      <c r="A24" s="88" t="s">
        <v>393</v>
      </c>
      <c r="B24" s="88">
        <v>361</v>
      </c>
    </row>
    <row r="25" spans="1:2" x14ac:dyDescent="0.3">
      <c r="A25" s="88" t="s">
        <v>394</v>
      </c>
      <c r="B25" s="88">
        <v>387</v>
      </c>
    </row>
    <row r="26" spans="1:2" x14ac:dyDescent="0.3">
      <c r="A26" s="88" t="s">
        <v>395</v>
      </c>
      <c r="B26" s="88">
        <v>284</v>
      </c>
    </row>
    <row r="27" spans="1:2" x14ac:dyDescent="0.3">
      <c r="A27" s="88" t="s">
        <v>396</v>
      </c>
      <c r="B27" s="88">
        <v>356.66</v>
      </c>
    </row>
    <row r="28" spans="1:2" x14ac:dyDescent="0.3">
      <c r="A28" s="88" t="s">
        <v>397</v>
      </c>
      <c r="B28" s="88">
        <v>307.05</v>
      </c>
    </row>
    <row r="29" spans="1:2" x14ac:dyDescent="0.3">
      <c r="A29" s="88" t="s">
        <v>398</v>
      </c>
      <c r="B29" s="88">
        <v>449.23</v>
      </c>
    </row>
    <row r="30" spans="1:2" x14ac:dyDescent="0.3">
      <c r="A30" s="88" t="s">
        <v>399</v>
      </c>
      <c r="B30" s="88">
        <v>478.19</v>
      </c>
    </row>
    <row r="31" spans="1:2" x14ac:dyDescent="0.3">
      <c r="A31" s="88" t="s">
        <v>400</v>
      </c>
      <c r="B31" s="88">
        <v>471.15</v>
      </c>
    </row>
    <row r="32" spans="1:2" x14ac:dyDescent="0.3">
      <c r="A32" s="88" t="s">
        <v>401</v>
      </c>
      <c r="B32" s="88">
        <v>486.15</v>
      </c>
    </row>
    <row r="33" spans="1:2" x14ac:dyDescent="0.3">
      <c r="A33" s="88" t="s">
        <v>402</v>
      </c>
      <c r="B33" s="88">
        <v>442.49</v>
      </c>
    </row>
    <row r="34" spans="1:2" x14ac:dyDescent="0.3">
      <c r="A34" s="88" t="s">
        <v>403</v>
      </c>
      <c r="B34" s="88">
        <v>470</v>
      </c>
    </row>
    <row r="35" spans="1:2" x14ac:dyDescent="0.3">
      <c r="A35" s="88" t="s">
        <v>404</v>
      </c>
      <c r="B35" s="88">
        <v>268.62</v>
      </c>
    </row>
    <row r="36" spans="1:2" x14ac:dyDescent="0.3">
      <c r="A36" s="88" t="s">
        <v>405</v>
      </c>
      <c r="B36" s="88">
        <v>501.15</v>
      </c>
    </row>
    <row r="37" spans="1:2" x14ac:dyDescent="0.3">
      <c r="A37" s="88" t="s">
        <v>406</v>
      </c>
      <c r="B37" s="88">
        <v>374.5</v>
      </c>
    </row>
    <row r="38" spans="1:2" x14ac:dyDescent="0.3">
      <c r="A38" s="88" t="s">
        <v>407</v>
      </c>
      <c r="B38" s="88">
        <v>372.66</v>
      </c>
    </row>
    <row r="39" spans="1:2" x14ac:dyDescent="0.3">
      <c r="A39" s="88" t="s">
        <v>408</v>
      </c>
      <c r="B39" s="88">
        <v>463.19</v>
      </c>
    </row>
    <row r="40" spans="1:2" x14ac:dyDescent="0.3">
      <c r="A40" s="88" t="s">
        <v>409</v>
      </c>
      <c r="B40" s="88">
        <v>460.09</v>
      </c>
    </row>
    <row r="41" spans="1:2" x14ac:dyDescent="0.3">
      <c r="A41" s="88" t="s">
        <v>410</v>
      </c>
      <c r="B41" s="88">
        <v>424.05</v>
      </c>
    </row>
    <row r="42" spans="1:2" x14ac:dyDescent="0.3">
      <c r="A42" s="88" t="s">
        <v>411</v>
      </c>
      <c r="B42" s="88">
        <v>400.7</v>
      </c>
    </row>
    <row r="43" spans="1:2" x14ac:dyDescent="0.3">
      <c r="A43" s="88" t="s">
        <v>412</v>
      </c>
      <c r="B43" s="88">
        <v>446.73009999999999</v>
      </c>
    </row>
    <row r="44" spans="1:2" x14ac:dyDescent="0.3">
      <c r="A44" s="88" t="s">
        <v>413</v>
      </c>
      <c r="B44" s="88">
        <v>401.85</v>
      </c>
    </row>
    <row r="45" spans="1:2" x14ac:dyDescent="0.3">
      <c r="A45" s="88" t="s">
        <v>414</v>
      </c>
      <c r="B45" s="88">
        <v>304.30500000000001</v>
      </c>
    </row>
    <row r="46" spans="1:2" x14ac:dyDescent="0.3">
      <c r="A46" s="88" t="s">
        <v>415</v>
      </c>
      <c r="B46" s="88">
        <v>392.37</v>
      </c>
    </row>
    <row r="47" spans="1:2" x14ac:dyDescent="0.3">
      <c r="A47" s="88" t="s">
        <v>416</v>
      </c>
      <c r="B47" s="88">
        <v>335.26</v>
      </c>
    </row>
    <row r="48" spans="1:2" x14ac:dyDescent="0.3">
      <c r="A48" s="88" t="s">
        <v>417</v>
      </c>
      <c r="B48" s="88">
        <v>381.04</v>
      </c>
    </row>
    <row r="49" spans="1:2" x14ac:dyDescent="0.3">
      <c r="A49" s="88" t="s">
        <v>418</v>
      </c>
      <c r="B49" s="88">
        <v>375.15</v>
      </c>
    </row>
    <row r="50" spans="1:2" x14ac:dyDescent="0.3">
      <c r="A50" s="88" t="s">
        <v>39</v>
      </c>
      <c r="B50" s="88">
        <v>311.7</v>
      </c>
    </row>
    <row r="51" spans="1:2" x14ac:dyDescent="0.3">
      <c r="A51" s="88" t="s">
        <v>40</v>
      </c>
      <c r="B51" s="88">
        <v>467.69760000000002</v>
      </c>
    </row>
    <row r="52" spans="1:2" x14ac:dyDescent="0.3">
      <c r="A52" s="88" t="s">
        <v>41</v>
      </c>
      <c r="B52" s="88">
        <v>355.49</v>
      </c>
    </row>
    <row r="53" spans="1:2" x14ac:dyDescent="0.3">
      <c r="A53" s="88" t="s">
        <v>42</v>
      </c>
      <c r="B53" s="88">
        <v>388.81</v>
      </c>
    </row>
    <row r="54" spans="1:2" x14ac:dyDescent="0.3">
      <c r="A54" s="88" t="s">
        <v>43</v>
      </c>
      <c r="B54" s="88">
        <v>390.8</v>
      </c>
    </row>
    <row r="55" spans="1:2" x14ac:dyDescent="0.3">
      <c r="A55" s="88" t="s">
        <v>44</v>
      </c>
      <c r="B55" s="88">
        <v>363.18</v>
      </c>
    </row>
    <row r="56" spans="1:2" x14ac:dyDescent="0.3">
      <c r="A56" s="88" t="s">
        <v>45</v>
      </c>
      <c r="B56" s="88">
        <v>479.45</v>
      </c>
    </row>
    <row r="57" spans="1:2" x14ac:dyDescent="0.3">
      <c r="A57" s="88" t="s">
        <v>46</v>
      </c>
      <c r="B57" s="88">
        <v>514.20000000000005</v>
      </c>
    </row>
    <row r="58" spans="1:2" x14ac:dyDescent="0.3">
      <c r="A58" s="88" t="s">
        <v>47</v>
      </c>
      <c r="B58" s="88">
        <v>440.15</v>
      </c>
    </row>
    <row r="59" spans="1:2" x14ac:dyDescent="0.3">
      <c r="A59" s="88" t="s">
        <v>48</v>
      </c>
      <c r="B59" s="88">
        <v>416.44</v>
      </c>
    </row>
    <row r="60" spans="1:2" x14ac:dyDescent="0.3">
      <c r="A60" s="88" t="s">
        <v>49</v>
      </c>
      <c r="B60" s="88">
        <v>333.4</v>
      </c>
    </row>
    <row r="61" spans="1:2" x14ac:dyDescent="0.3">
      <c r="A61" s="88" t="s">
        <v>50</v>
      </c>
      <c r="B61" s="88">
        <v>337.25</v>
      </c>
    </row>
    <row r="62" spans="1:2" x14ac:dyDescent="0.3">
      <c r="A62" s="88" t="s">
        <v>51</v>
      </c>
      <c r="B62" s="88">
        <v>393.4</v>
      </c>
    </row>
    <row r="63" spans="1:2" x14ac:dyDescent="0.3">
      <c r="A63" s="88" t="s">
        <v>52</v>
      </c>
      <c r="B63" s="88">
        <v>392.15</v>
      </c>
    </row>
    <row r="64" spans="1:2" x14ac:dyDescent="0.3">
      <c r="A64" s="88" t="s">
        <v>53</v>
      </c>
      <c r="B64" s="88">
        <v>375.39</v>
      </c>
    </row>
    <row r="65" spans="1:2" x14ac:dyDescent="0.3">
      <c r="A65" s="88" t="s">
        <v>54</v>
      </c>
      <c r="B65" s="88">
        <v>386.25</v>
      </c>
    </row>
    <row r="66" spans="1:2" x14ac:dyDescent="0.3">
      <c r="A66" s="88" t="s">
        <v>55</v>
      </c>
      <c r="B66" s="88">
        <v>322.87</v>
      </c>
    </row>
    <row r="67" spans="1:2" x14ac:dyDescent="0.3">
      <c r="A67" s="88" t="s">
        <v>56</v>
      </c>
      <c r="B67" s="88">
        <v>405.97</v>
      </c>
    </row>
    <row r="68" spans="1:2" x14ac:dyDescent="0.3">
      <c r="A68" s="88" t="s">
        <v>57</v>
      </c>
      <c r="B68" s="88">
        <v>379.99</v>
      </c>
    </row>
    <row r="69" spans="1:2" x14ac:dyDescent="0.3">
      <c r="A69" s="88" t="s">
        <v>58</v>
      </c>
      <c r="B69" s="88">
        <v>430.05</v>
      </c>
    </row>
    <row r="70" spans="1:2" x14ac:dyDescent="0.3">
      <c r="A70" s="88" t="s">
        <v>59</v>
      </c>
      <c r="B70" s="88">
        <v>352.32</v>
      </c>
    </row>
    <row r="71" spans="1:2" x14ac:dyDescent="0.3">
      <c r="A71" s="88" t="s">
        <v>60</v>
      </c>
      <c r="B71" s="88">
        <v>354.01</v>
      </c>
    </row>
    <row r="72" spans="1:2" x14ac:dyDescent="0.3">
      <c r="A72" s="88" t="s">
        <v>61</v>
      </c>
      <c r="B72" s="88">
        <v>382.99</v>
      </c>
    </row>
    <row r="73" spans="1:2" x14ac:dyDescent="0.3">
      <c r="A73" s="88" t="s">
        <v>62</v>
      </c>
      <c r="B73" s="88">
        <v>379.44</v>
      </c>
    </row>
    <row r="74" spans="1:2" x14ac:dyDescent="0.3">
      <c r="A74" s="88" t="s">
        <v>63</v>
      </c>
      <c r="B74" s="88">
        <v>413.44</v>
      </c>
    </row>
    <row r="75" spans="1:2" x14ac:dyDescent="0.3">
      <c r="A75" s="88" t="s">
        <v>64</v>
      </c>
      <c r="B75" s="88">
        <v>406.18</v>
      </c>
    </row>
    <row r="76" spans="1:2" x14ac:dyDescent="0.3">
      <c r="A76" s="88" t="s">
        <v>65</v>
      </c>
      <c r="B76" s="88">
        <v>372.39</v>
      </c>
    </row>
    <row r="77" spans="1:2" x14ac:dyDescent="0.3">
      <c r="A77" s="88" t="s">
        <v>66</v>
      </c>
      <c r="B77" s="88">
        <v>395.44</v>
      </c>
    </row>
    <row r="78" spans="1:2" x14ac:dyDescent="0.3">
      <c r="A78" s="88" t="s">
        <v>67</v>
      </c>
      <c r="B78" s="88">
        <v>397.24</v>
      </c>
    </row>
    <row r="79" spans="1:2" x14ac:dyDescent="0.3">
      <c r="A79" s="88" t="s">
        <v>68</v>
      </c>
      <c r="B79" s="88">
        <v>331.12</v>
      </c>
    </row>
    <row r="80" spans="1:2" x14ac:dyDescent="0.3">
      <c r="A80" s="88" t="s">
        <v>69</v>
      </c>
      <c r="B80" s="88">
        <v>388.76</v>
      </c>
    </row>
    <row r="81" spans="1:2" x14ac:dyDescent="0.3">
      <c r="A81" s="88" t="s">
        <v>70</v>
      </c>
      <c r="B81" s="88">
        <v>362.91</v>
      </c>
    </row>
    <row r="82" spans="1:2" x14ac:dyDescent="0.3">
      <c r="A82" s="88" t="s">
        <v>71</v>
      </c>
      <c r="B82" s="88">
        <v>387.92</v>
      </c>
    </row>
    <row r="83" spans="1:2" x14ac:dyDescent="0.3">
      <c r="A83" s="88" t="s">
        <v>72</v>
      </c>
      <c r="B83" s="88">
        <v>414.71</v>
      </c>
    </row>
    <row r="84" spans="1:2" x14ac:dyDescent="0.3">
      <c r="A84" s="88" t="s">
        <v>73</v>
      </c>
      <c r="B84" s="88">
        <v>386.62</v>
      </c>
    </row>
    <row r="85" spans="1:2" x14ac:dyDescent="0.3">
      <c r="A85" s="88" t="s">
        <v>74</v>
      </c>
      <c r="B85" s="88">
        <v>382.58</v>
      </c>
    </row>
    <row r="86" spans="1:2" x14ac:dyDescent="0.3">
      <c r="A86" s="88" t="s">
        <v>75</v>
      </c>
      <c r="B86" s="88">
        <v>353.62</v>
      </c>
    </row>
    <row r="87" spans="1:2" x14ac:dyDescent="0.3">
      <c r="A87" s="88" t="s">
        <v>76</v>
      </c>
      <c r="B87" s="88">
        <v>553</v>
      </c>
    </row>
    <row r="88" spans="1:2" x14ac:dyDescent="0.3">
      <c r="A88" s="88" t="s">
        <v>77</v>
      </c>
      <c r="B88" s="88">
        <v>403.81</v>
      </c>
    </row>
    <row r="89" spans="1:2" x14ac:dyDescent="0.3">
      <c r="A89" s="88" t="s">
        <v>78</v>
      </c>
      <c r="B89" s="88">
        <v>573</v>
      </c>
    </row>
    <row r="90" spans="1:2" x14ac:dyDescent="0.3">
      <c r="A90" s="88" t="s">
        <v>79</v>
      </c>
      <c r="B90" s="88">
        <v>382.26</v>
      </c>
    </row>
    <row r="91" spans="1:2" x14ac:dyDescent="0.3">
      <c r="A91" s="88" t="s">
        <v>80</v>
      </c>
      <c r="B91" s="88">
        <v>590</v>
      </c>
    </row>
    <row r="92" spans="1:2" x14ac:dyDescent="0.3">
      <c r="A92" s="88" t="s">
        <v>81</v>
      </c>
      <c r="B92" s="88">
        <v>553</v>
      </c>
    </row>
    <row r="93" spans="1:2" x14ac:dyDescent="0.3">
      <c r="A93" s="88" t="s">
        <v>82</v>
      </c>
      <c r="B93" s="88">
        <v>416.35</v>
      </c>
    </row>
    <row r="94" spans="1:2" x14ac:dyDescent="0.3">
      <c r="A94" s="88" t="s">
        <v>83</v>
      </c>
      <c r="B94" s="88">
        <v>391.69</v>
      </c>
    </row>
    <row r="95" spans="1:2" x14ac:dyDescent="0.3">
      <c r="A95" s="88" t="s">
        <v>84</v>
      </c>
      <c r="B95" s="88">
        <v>366.63</v>
      </c>
    </row>
    <row r="96" spans="1:2" x14ac:dyDescent="0.3">
      <c r="A96" s="88" t="s">
        <v>85</v>
      </c>
      <c r="B96" s="88">
        <v>420.55</v>
      </c>
    </row>
    <row r="97" spans="1:2" x14ac:dyDescent="0.3">
      <c r="A97" s="88" t="s">
        <v>86</v>
      </c>
      <c r="B97" s="88">
        <v>396.65</v>
      </c>
    </row>
    <row r="98" spans="1:2" x14ac:dyDescent="0.3">
      <c r="A98" s="88" t="s">
        <v>87</v>
      </c>
      <c r="B98" s="88">
        <v>293.20999999999998</v>
      </c>
    </row>
    <row r="99" spans="1:2" x14ac:dyDescent="0.3">
      <c r="A99" s="88" t="s">
        <v>88</v>
      </c>
      <c r="B99" s="88">
        <v>391.42</v>
      </c>
    </row>
    <row r="100" spans="1:2" x14ac:dyDescent="0.3">
      <c r="A100" s="88" t="s">
        <v>89</v>
      </c>
      <c r="B100" s="88">
        <v>392.08</v>
      </c>
    </row>
    <row r="101" spans="1:2" x14ac:dyDescent="0.3">
      <c r="A101" s="88" t="s">
        <v>90</v>
      </c>
      <c r="B101" s="88">
        <v>365</v>
      </c>
    </row>
    <row r="102" spans="1:2" x14ac:dyDescent="0.3">
      <c r="A102" s="88" t="s">
        <v>91</v>
      </c>
      <c r="B102" s="88">
        <v>440.95</v>
      </c>
    </row>
    <row r="103" spans="1:2" x14ac:dyDescent="0.3">
      <c r="A103" s="88" t="s">
        <v>92</v>
      </c>
      <c r="B103" s="88">
        <v>417.38</v>
      </c>
    </row>
    <row r="104" spans="1:2" x14ac:dyDescent="0.3">
      <c r="A104" s="88" t="s">
        <v>419</v>
      </c>
      <c r="B104" s="88">
        <v>336.4</v>
      </c>
    </row>
    <row r="105" spans="1:2" x14ac:dyDescent="0.3">
      <c r="A105" s="88" t="s">
        <v>420</v>
      </c>
      <c r="B105" s="88">
        <v>375.14</v>
      </c>
    </row>
    <row r="106" spans="1:2" x14ac:dyDescent="0.3">
      <c r="A106" s="88" t="s">
        <v>421</v>
      </c>
      <c r="B106" s="88">
        <v>419.34</v>
      </c>
    </row>
    <row r="107" spans="1:2" x14ac:dyDescent="0.3">
      <c r="A107" s="88" t="s">
        <v>422</v>
      </c>
      <c r="B107" s="88">
        <v>379.45</v>
      </c>
    </row>
    <row r="108" spans="1:2" x14ac:dyDescent="0.3">
      <c r="A108" s="88" t="s">
        <v>423</v>
      </c>
      <c r="B108" s="88">
        <v>385.12</v>
      </c>
    </row>
    <row r="109" spans="1:2" x14ac:dyDescent="0.3">
      <c r="A109" s="88" t="s">
        <v>424</v>
      </c>
      <c r="B109" s="88">
        <v>359.19</v>
      </c>
    </row>
    <row r="110" spans="1:2" x14ac:dyDescent="0.3">
      <c r="A110" s="88" t="s">
        <v>425</v>
      </c>
      <c r="B110" s="88">
        <v>428.83</v>
      </c>
    </row>
    <row r="111" spans="1:2" x14ac:dyDescent="0.3">
      <c r="A111" s="88" t="s">
        <v>426</v>
      </c>
      <c r="B111" s="88">
        <v>390.88</v>
      </c>
    </row>
    <row r="112" spans="1:2" x14ac:dyDescent="0.3">
      <c r="A112" s="88" t="s">
        <v>427</v>
      </c>
      <c r="B112" s="88">
        <v>610</v>
      </c>
    </row>
    <row r="113" spans="1:2" x14ac:dyDescent="0.3">
      <c r="A113" s="88" t="s">
        <v>428</v>
      </c>
      <c r="B113" s="88">
        <v>588</v>
      </c>
    </row>
    <row r="114" spans="1:2" x14ac:dyDescent="0.3">
      <c r="A114" s="88" t="s">
        <v>429</v>
      </c>
      <c r="B114" s="88">
        <v>461.59</v>
      </c>
    </row>
    <row r="115" spans="1:2" x14ac:dyDescent="0.3">
      <c r="A115" s="88" t="s">
        <v>430</v>
      </c>
      <c r="B115" s="88">
        <v>462.93</v>
      </c>
    </row>
    <row r="116" spans="1:2" x14ac:dyDescent="0.3">
      <c r="A116" s="88" t="s">
        <v>431</v>
      </c>
      <c r="B116" s="88">
        <v>417.15</v>
      </c>
    </row>
    <row r="117" spans="1:2" x14ac:dyDescent="0.3">
      <c r="A117" s="88" t="s">
        <v>432</v>
      </c>
      <c r="B117" s="88">
        <v>329.53</v>
      </c>
    </row>
    <row r="118" spans="1:2" x14ac:dyDescent="0.3">
      <c r="A118" s="88" t="s">
        <v>433</v>
      </c>
      <c r="B118" s="88">
        <v>331.76</v>
      </c>
    </row>
    <row r="119" spans="1:2" x14ac:dyDescent="0.3">
      <c r="A119" s="88" t="s">
        <v>434</v>
      </c>
      <c r="B119" s="88">
        <v>390.86</v>
      </c>
    </row>
    <row r="120" spans="1:2" x14ac:dyDescent="0.3">
      <c r="A120" s="88" t="s">
        <v>435</v>
      </c>
      <c r="B120" s="88">
        <v>438.85</v>
      </c>
    </row>
    <row r="121" spans="1:2" x14ac:dyDescent="0.3">
      <c r="A121" s="88" t="s">
        <v>436</v>
      </c>
      <c r="B121" s="88">
        <v>415.59</v>
      </c>
    </row>
    <row r="122" spans="1:2" x14ac:dyDescent="0.3">
      <c r="A122" s="88" t="s">
        <v>437</v>
      </c>
      <c r="B122" s="88">
        <v>417.95</v>
      </c>
    </row>
    <row r="123" spans="1:2" x14ac:dyDescent="0.3">
      <c r="A123" s="88" t="s">
        <v>438</v>
      </c>
      <c r="B123" s="88">
        <v>438.25</v>
      </c>
    </row>
    <row r="124" spans="1:2" x14ac:dyDescent="0.3">
      <c r="A124" s="88" t="s">
        <v>439</v>
      </c>
      <c r="B124" s="88">
        <v>550.54</v>
      </c>
    </row>
    <row r="125" spans="1:2" x14ac:dyDescent="0.3">
      <c r="A125" s="88" t="s">
        <v>440</v>
      </c>
      <c r="B125" s="88">
        <v>294</v>
      </c>
    </row>
    <row r="126" spans="1:2" x14ac:dyDescent="0.3">
      <c r="A126" s="88" t="s">
        <v>441</v>
      </c>
      <c r="B126" s="88">
        <v>391.04</v>
      </c>
    </row>
    <row r="127" spans="1:2" x14ac:dyDescent="0.3">
      <c r="A127" s="88" t="s">
        <v>442</v>
      </c>
      <c r="B127" s="88">
        <v>413.15</v>
      </c>
    </row>
    <row r="128" spans="1:2" x14ac:dyDescent="0.3">
      <c r="A128" s="88" t="s">
        <v>443</v>
      </c>
      <c r="B128" s="88">
        <v>329.22</v>
      </c>
    </row>
    <row r="129" spans="1:2" x14ac:dyDescent="0.3">
      <c r="A129" s="88" t="s">
        <v>444</v>
      </c>
      <c r="B129" s="88">
        <v>354.75</v>
      </c>
    </row>
    <row r="130" spans="1:2" x14ac:dyDescent="0.3">
      <c r="A130" s="88" t="s">
        <v>445</v>
      </c>
      <c r="B130" s="88">
        <v>323.89999999999998</v>
      </c>
    </row>
    <row r="131" spans="1:2" x14ac:dyDescent="0.3">
      <c r="A131" s="88" t="s">
        <v>446</v>
      </c>
      <c r="B131" s="88">
        <v>188.4</v>
      </c>
    </row>
    <row r="132" spans="1:2" x14ac:dyDescent="0.3">
      <c r="A132" s="88" t="s">
        <v>447</v>
      </c>
      <c r="B132" s="88">
        <v>414.15</v>
      </c>
    </row>
    <row r="133" spans="1:2" x14ac:dyDescent="0.3">
      <c r="A133" s="88" t="s">
        <v>448</v>
      </c>
      <c r="B133" s="88">
        <v>350.5</v>
      </c>
    </row>
    <row r="134" spans="1:2" x14ac:dyDescent="0.3">
      <c r="A134" s="88" t="s">
        <v>449</v>
      </c>
      <c r="B134" s="88">
        <v>611</v>
      </c>
    </row>
    <row r="135" spans="1:2" x14ac:dyDescent="0.3">
      <c r="A135" s="88" t="s">
        <v>450</v>
      </c>
      <c r="B135" s="88">
        <v>78.67</v>
      </c>
    </row>
    <row r="136" spans="1:2" x14ac:dyDescent="0.3">
      <c r="A136" s="88" t="s">
        <v>451</v>
      </c>
      <c r="B136" s="88">
        <v>239.82</v>
      </c>
    </row>
    <row r="137" spans="1:2" x14ac:dyDescent="0.3">
      <c r="A137" s="88" t="s">
        <v>452</v>
      </c>
      <c r="B137" s="88">
        <v>457.17</v>
      </c>
    </row>
    <row r="138" spans="1:2" x14ac:dyDescent="0.3">
      <c r="A138" s="88" t="s">
        <v>453</v>
      </c>
      <c r="B138" s="88">
        <v>426.95</v>
      </c>
    </row>
    <row r="139" spans="1:2" x14ac:dyDescent="0.3">
      <c r="A139" s="88" t="s">
        <v>454</v>
      </c>
      <c r="B139" s="88">
        <v>87.27</v>
      </c>
    </row>
    <row r="140" spans="1:2" x14ac:dyDescent="0.3">
      <c r="A140" s="88" t="s">
        <v>455</v>
      </c>
      <c r="B140" s="88">
        <v>353.24</v>
      </c>
    </row>
    <row r="141" spans="1:2" x14ac:dyDescent="0.3">
      <c r="A141" s="88" t="s">
        <v>456</v>
      </c>
      <c r="B141" s="88">
        <v>523.15</v>
      </c>
    </row>
    <row r="142" spans="1:2" x14ac:dyDescent="0.3">
      <c r="A142" s="88" t="s">
        <v>457</v>
      </c>
      <c r="B142" s="88">
        <v>528.15</v>
      </c>
    </row>
    <row r="143" spans="1:2" x14ac:dyDescent="0.3">
      <c r="A143" s="88" t="s">
        <v>458</v>
      </c>
      <c r="B143" s="88">
        <v>331.9</v>
      </c>
    </row>
    <row r="144" spans="1:2" x14ac:dyDescent="0.3">
      <c r="A144" s="88" t="s">
        <v>459</v>
      </c>
      <c r="B144" s="88">
        <v>429.23599999999999</v>
      </c>
    </row>
    <row r="145" spans="1:2" x14ac:dyDescent="0.3">
      <c r="A145" s="88" t="s">
        <v>460</v>
      </c>
      <c r="B145" s="88">
        <v>347.95</v>
      </c>
    </row>
    <row r="146" spans="1:2" x14ac:dyDescent="0.3">
      <c r="A146" s="88" t="s">
        <v>461</v>
      </c>
      <c r="B146" s="88">
        <v>367.13099999999997</v>
      </c>
    </row>
    <row r="147" spans="1:2" x14ac:dyDescent="0.3">
      <c r="A147" s="88" t="s">
        <v>462</v>
      </c>
      <c r="B147" s="88">
        <v>0</v>
      </c>
    </row>
    <row r="148" spans="1:2" x14ac:dyDescent="0.3">
      <c r="A148" s="88" t="s">
        <v>463</v>
      </c>
      <c r="B148" s="88">
        <v>319.375</v>
      </c>
    </row>
    <row r="149" spans="1:2" x14ac:dyDescent="0.3">
      <c r="A149" s="88" t="s">
        <v>464</v>
      </c>
      <c r="B149" s="88">
        <v>81.66</v>
      </c>
    </row>
    <row r="150" spans="1:2" x14ac:dyDescent="0.3">
      <c r="A150" s="88" t="s">
        <v>465</v>
      </c>
      <c r="B150" s="88">
        <v>349.79</v>
      </c>
    </row>
    <row r="151" spans="1:2" x14ac:dyDescent="0.3">
      <c r="A151" s="88" t="s">
        <v>466</v>
      </c>
      <c r="B151" s="88">
        <v>223.15</v>
      </c>
    </row>
    <row r="152" spans="1:2" x14ac:dyDescent="0.3">
      <c r="A152" s="88" t="s">
        <v>467</v>
      </c>
      <c r="B152" s="88">
        <v>239.12</v>
      </c>
    </row>
    <row r="153" spans="1:2" x14ac:dyDescent="0.3">
      <c r="A153" s="88" t="s">
        <v>468</v>
      </c>
      <c r="B153" s="88">
        <v>334.33</v>
      </c>
    </row>
    <row r="154" spans="1:2" x14ac:dyDescent="0.3">
      <c r="A154" s="88" t="s">
        <v>469</v>
      </c>
      <c r="B154" s="88">
        <v>714.15</v>
      </c>
    </row>
    <row r="155" spans="1:2" x14ac:dyDescent="0.3">
      <c r="A155" s="88" t="s">
        <v>470</v>
      </c>
      <c r="B155" s="88">
        <v>402.94</v>
      </c>
    </row>
    <row r="156" spans="1:2" x14ac:dyDescent="0.3">
      <c r="A156" s="88" t="s">
        <v>471</v>
      </c>
      <c r="B156" s="88">
        <v>372.68</v>
      </c>
    </row>
    <row r="157" spans="1:2" x14ac:dyDescent="0.3">
      <c r="A157" s="88" t="s">
        <v>472</v>
      </c>
      <c r="B157" s="88">
        <v>393.24</v>
      </c>
    </row>
    <row r="158" spans="1:2" x14ac:dyDescent="0.3">
      <c r="A158" s="88" t="s">
        <v>473</v>
      </c>
      <c r="B158" s="88">
        <v>364.71</v>
      </c>
    </row>
    <row r="159" spans="1:2" x14ac:dyDescent="0.3">
      <c r="A159" s="88" t="s">
        <v>474</v>
      </c>
      <c r="B159" s="88">
        <v>397.48</v>
      </c>
    </row>
    <row r="160" spans="1:2" x14ac:dyDescent="0.3">
      <c r="A160" s="88" t="s">
        <v>475</v>
      </c>
      <c r="B160" s="88">
        <v>276.87</v>
      </c>
    </row>
    <row r="161" spans="1:2" x14ac:dyDescent="0.3">
      <c r="A161" s="88" t="s">
        <v>476</v>
      </c>
      <c r="B161" s="88">
        <v>342.03</v>
      </c>
    </row>
    <row r="162" spans="1:2" x14ac:dyDescent="0.3">
      <c r="A162" s="88" t="s">
        <v>477</v>
      </c>
      <c r="B162" s="88">
        <v>310.07</v>
      </c>
    </row>
    <row r="163" spans="1:2" x14ac:dyDescent="0.3">
      <c r="A163" s="88" t="s">
        <v>478</v>
      </c>
      <c r="B163" s="88">
        <v>468.96499999999997</v>
      </c>
    </row>
    <row r="164" spans="1:2" x14ac:dyDescent="0.3">
      <c r="A164" s="88" t="s">
        <v>479</v>
      </c>
      <c r="B164" s="88">
        <v>425.52</v>
      </c>
    </row>
    <row r="165" spans="1:2" x14ac:dyDescent="0.3">
      <c r="A165" s="88" t="s">
        <v>480</v>
      </c>
      <c r="B165" s="88">
        <v>442.7</v>
      </c>
    </row>
    <row r="166" spans="1:2" x14ac:dyDescent="0.3">
      <c r="A166" s="88" t="s">
        <v>481</v>
      </c>
      <c r="B166" s="88">
        <v>353.93</v>
      </c>
    </row>
    <row r="167" spans="1:2" x14ac:dyDescent="0.3">
      <c r="A167" s="88" t="s">
        <v>482</v>
      </c>
      <c r="B167" s="88">
        <v>434</v>
      </c>
    </row>
    <row r="168" spans="1:2" x14ac:dyDescent="0.3">
      <c r="A168" s="88" t="s">
        <v>483</v>
      </c>
      <c r="B168" s="88">
        <v>428.58</v>
      </c>
    </row>
    <row r="169" spans="1:2" x14ac:dyDescent="0.3">
      <c r="A169" s="88" t="s">
        <v>484</v>
      </c>
      <c r="B169" s="88">
        <v>356.12</v>
      </c>
    </row>
    <row r="170" spans="1:2" x14ac:dyDescent="0.3">
      <c r="A170" s="88" t="s">
        <v>485</v>
      </c>
      <c r="B170" s="88">
        <v>322.38</v>
      </c>
    </row>
    <row r="171" spans="1:2" x14ac:dyDescent="0.3">
      <c r="A171" s="88" t="s">
        <v>486</v>
      </c>
      <c r="B171" s="88">
        <v>415.35</v>
      </c>
    </row>
    <row r="172" spans="1:2" x14ac:dyDescent="0.3">
      <c r="A172" s="88" t="s">
        <v>487</v>
      </c>
      <c r="B172" s="88">
        <v>466.65</v>
      </c>
    </row>
    <row r="173" spans="1:2" x14ac:dyDescent="0.3">
      <c r="A173" s="88" t="s">
        <v>488</v>
      </c>
      <c r="B173" s="88">
        <v>415.97800000000001</v>
      </c>
    </row>
    <row r="174" spans="1:2" x14ac:dyDescent="0.3">
      <c r="A174" s="88" t="s">
        <v>489</v>
      </c>
      <c r="B174" s="88">
        <v>394.2</v>
      </c>
    </row>
    <row r="175" spans="1:2" x14ac:dyDescent="0.3">
      <c r="A175" s="88" t="s">
        <v>490</v>
      </c>
      <c r="B175" s="88">
        <v>473.6</v>
      </c>
    </row>
    <row r="176" spans="1:2" x14ac:dyDescent="0.3">
      <c r="A176" s="88" t="s">
        <v>491</v>
      </c>
      <c r="B176" s="88">
        <v>362</v>
      </c>
    </row>
    <row r="177" spans="1:2" x14ac:dyDescent="0.3">
      <c r="A177" s="88" t="s">
        <v>492</v>
      </c>
      <c r="B177" s="88">
        <v>380.45</v>
      </c>
    </row>
    <row r="178" spans="1:2" x14ac:dyDescent="0.3">
      <c r="A178" s="88" t="s">
        <v>493</v>
      </c>
      <c r="B178" s="88">
        <v>443</v>
      </c>
    </row>
    <row r="179" spans="1:2" x14ac:dyDescent="0.3">
      <c r="A179" s="88" t="s">
        <v>494</v>
      </c>
      <c r="B179" s="88">
        <v>542</v>
      </c>
    </row>
    <row r="180" spans="1:2" x14ac:dyDescent="0.3">
      <c r="A180" s="88" t="s">
        <v>495</v>
      </c>
      <c r="B180" s="88">
        <v>399.95</v>
      </c>
    </row>
    <row r="181" spans="1:2" x14ac:dyDescent="0.3">
      <c r="A181" s="88" t="s">
        <v>496</v>
      </c>
      <c r="B181" s="88">
        <v>427.15</v>
      </c>
    </row>
    <row r="182" spans="1:2" x14ac:dyDescent="0.3">
      <c r="A182" s="88" t="s">
        <v>497</v>
      </c>
      <c r="B182" s="88">
        <v>307.58999999999997</v>
      </c>
    </row>
    <row r="183" spans="1:2" x14ac:dyDescent="0.3">
      <c r="A183" s="88" t="s">
        <v>498</v>
      </c>
      <c r="B183" s="88">
        <v>365.25</v>
      </c>
    </row>
    <row r="184" spans="1:2" x14ac:dyDescent="0.3">
      <c r="A184" s="88" t="s">
        <v>499</v>
      </c>
      <c r="B184" s="88">
        <v>328.6</v>
      </c>
    </row>
    <row r="185" spans="1:2" x14ac:dyDescent="0.3">
      <c r="A185" s="88" t="s">
        <v>500</v>
      </c>
      <c r="B185" s="88">
        <v>517.95000000000005</v>
      </c>
    </row>
    <row r="186" spans="1:2" x14ac:dyDescent="0.3">
      <c r="A186" s="88" t="s">
        <v>501</v>
      </c>
      <c r="B186" s="88">
        <v>480</v>
      </c>
    </row>
    <row r="187" spans="1:2" x14ac:dyDescent="0.3">
      <c r="A187" s="88" t="s">
        <v>502</v>
      </c>
      <c r="B187" s="88">
        <v>434.15</v>
      </c>
    </row>
    <row r="188" spans="1:2" x14ac:dyDescent="0.3">
      <c r="A188" s="88" t="s">
        <v>503</v>
      </c>
      <c r="B188" s="88">
        <v>441.4</v>
      </c>
    </row>
    <row r="189" spans="1:2" x14ac:dyDescent="0.3">
      <c r="A189" s="88" t="s">
        <v>504</v>
      </c>
      <c r="B189" s="88">
        <v>521.9</v>
      </c>
    </row>
    <row r="190" spans="1:2" x14ac:dyDescent="0.3">
      <c r="A190" s="88" t="s">
        <v>505</v>
      </c>
      <c r="B190" s="88">
        <v>341.45</v>
      </c>
    </row>
    <row r="191" spans="1:2" x14ac:dyDescent="0.3">
      <c r="A191" s="88" t="s">
        <v>506</v>
      </c>
      <c r="B191" s="88">
        <v>397.5</v>
      </c>
    </row>
    <row r="192" spans="1:2" x14ac:dyDescent="0.3">
      <c r="A192" s="88" t="s">
        <v>507</v>
      </c>
      <c r="B192" s="88">
        <v>357.05</v>
      </c>
    </row>
    <row r="193" spans="1:2" x14ac:dyDescent="0.3">
      <c r="A193" s="88" t="s">
        <v>508</v>
      </c>
      <c r="B193" s="88">
        <v>363.24</v>
      </c>
    </row>
    <row r="194" spans="1:2" x14ac:dyDescent="0.3">
      <c r="A194" s="88" t="s">
        <v>509</v>
      </c>
      <c r="B194" s="88">
        <v>382.9</v>
      </c>
    </row>
    <row r="195" spans="1:2" x14ac:dyDescent="0.3">
      <c r="A195" s="88" t="s">
        <v>510</v>
      </c>
      <c r="B195" s="88">
        <v>248.31</v>
      </c>
    </row>
    <row r="196" spans="1:2" x14ac:dyDescent="0.3">
      <c r="A196" s="88" t="s">
        <v>511</v>
      </c>
      <c r="B196" s="88">
        <v>310.48</v>
      </c>
    </row>
    <row r="197" spans="1:2" x14ac:dyDescent="0.3">
      <c r="A197" s="88" t="s">
        <v>512</v>
      </c>
      <c r="B197" s="88">
        <v>462.15</v>
      </c>
    </row>
    <row r="198" spans="1:2" x14ac:dyDescent="0.3">
      <c r="A198" s="88" t="s">
        <v>513</v>
      </c>
      <c r="B198" s="88">
        <v>555.15</v>
      </c>
    </row>
    <row r="199" spans="1:2" x14ac:dyDescent="0.3">
      <c r="A199" s="88" t="s">
        <v>514</v>
      </c>
      <c r="B199" s="88">
        <v>300.13</v>
      </c>
    </row>
    <row r="200" spans="1:2" x14ac:dyDescent="0.3">
      <c r="A200" s="88" t="s">
        <v>515</v>
      </c>
      <c r="B200" s="88">
        <v>404.15</v>
      </c>
    </row>
    <row r="201" spans="1:2" x14ac:dyDescent="0.3">
      <c r="A201" s="88" t="s">
        <v>516</v>
      </c>
      <c r="B201" s="88">
        <v>572.99</v>
      </c>
    </row>
    <row r="202" spans="1:2" x14ac:dyDescent="0.3">
      <c r="A202" s="88" t="s">
        <v>517</v>
      </c>
      <c r="B202" s="88">
        <v>583.15</v>
      </c>
    </row>
    <row r="203" spans="1:2" x14ac:dyDescent="0.3">
      <c r="A203" s="88" t="s">
        <v>10</v>
      </c>
      <c r="B203" s="88">
        <v>184.55</v>
      </c>
    </row>
    <row r="204" spans="1:2" x14ac:dyDescent="0.3">
      <c r="A204" s="88" t="s">
        <v>518</v>
      </c>
      <c r="B204" s="88">
        <v>351.8</v>
      </c>
    </row>
    <row r="205" spans="1:2" x14ac:dyDescent="0.3">
      <c r="A205" s="88" t="s">
        <v>519</v>
      </c>
      <c r="B205" s="88">
        <v>350.21</v>
      </c>
    </row>
    <row r="206" spans="1:2" x14ac:dyDescent="0.3">
      <c r="A206" s="88" t="s">
        <v>520</v>
      </c>
      <c r="B206" s="88">
        <v>285.42</v>
      </c>
    </row>
    <row r="207" spans="1:2" x14ac:dyDescent="0.3">
      <c r="A207" s="88" t="s">
        <v>521</v>
      </c>
      <c r="B207" s="88">
        <v>327.47000000000003</v>
      </c>
    </row>
    <row r="208" spans="1:2" x14ac:dyDescent="0.3">
      <c r="A208" s="88" t="s">
        <v>522</v>
      </c>
      <c r="B208" s="88">
        <v>308.14999999999998</v>
      </c>
    </row>
    <row r="209" spans="1:2" x14ac:dyDescent="0.3">
      <c r="A209" s="88" t="s">
        <v>523</v>
      </c>
      <c r="B209" s="88">
        <v>407.15</v>
      </c>
    </row>
    <row r="210" spans="1:2" x14ac:dyDescent="0.3">
      <c r="A210" s="88" t="s">
        <v>524</v>
      </c>
      <c r="B210" s="88">
        <v>522.66999999999996</v>
      </c>
    </row>
    <row r="211" spans="1:2" x14ac:dyDescent="0.3">
      <c r="A211" s="88" t="s">
        <v>525</v>
      </c>
      <c r="B211" s="88">
        <v>446.85</v>
      </c>
    </row>
    <row r="212" spans="1:2" x14ac:dyDescent="0.3">
      <c r="A212" s="88" t="s">
        <v>526</v>
      </c>
      <c r="B212" s="88">
        <v>374.15</v>
      </c>
    </row>
    <row r="213" spans="1:2" x14ac:dyDescent="0.3">
      <c r="A213" s="88" t="s">
        <v>527</v>
      </c>
      <c r="B213" s="88">
        <v>281.20999999999998</v>
      </c>
    </row>
    <row r="214" spans="1:2" x14ac:dyDescent="0.3">
      <c r="A214" s="88" t="s">
        <v>528</v>
      </c>
      <c r="B214" s="88">
        <v>289.75</v>
      </c>
    </row>
    <row r="215" spans="1:2" x14ac:dyDescent="0.3">
      <c r="A215" s="88" t="s">
        <v>529</v>
      </c>
      <c r="B215" s="88">
        <v>409.36</v>
      </c>
    </row>
    <row r="216" spans="1:2" x14ac:dyDescent="0.3">
      <c r="A216" s="88" t="s">
        <v>530</v>
      </c>
      <c r="B216" s="88">
        <v>404.94499999999999</v>
      </c>
    </row>
    <row r="217" spans="1:2" x14ac:dyDescent="0.3">
      <c r="A217" s="88" t="s">
        <v>531</v>
      </c>
      <c r="B217" s="88">
        <v>376.59</v>
      </c>
    </row>
    <row r="218" spans="1:2" x14ac:dyDescent="0.3">
      <c r="A218" s="88" t="s">
        <v>532</v>
      </c>
      <c r="B218" s="88">
        <v>169.42</v>
      </c>
    </row>
    <row r="219" spans="1:2" x14ac:dyDescent="0.3">
      <c r="A219" s="88" t="s">
        <v>533</v>
      </c>
      <c r="B219" s="88">
        <v>521.15</v>
      </c>
    </row>
    <row r="220" spans="1:2" x14ac:dyDescent="0.3">
      <c r="A220" s="88" t="s">
        <v>534</v>
      </c>
      <c r="B220" s="88">
        <v>470.45</v>
      </c>
    </row>
    <row r="221" spans="1:2" x14ac:dyDescent="0.3">
      <c r="A221" s="88" t="s">
        <v>535</v>
      </c>
      <c r="B221" s="88">
        <v>283.60000000000002</v>
      </c>
    </row>
    <row r="222" spans="1:2" x14ac:dyDescent="0.3">
      <c r="A222" s="88" t="s">
        <v>536</v>
      </c>
      <c r="B222" s="88">
        <v>390.15</v>
      </c>
    </row>
    <row r="223" spans="1:2" x14ac:dyDescent="0.3">
      <c r="A223" s="88" t="s">
        <v>537</v>
      </c>
      <c r="B223" s="88">
        <v>655.95</v>
      </c>
    </row>
    <row r="224" spans="1:2" x14ac:dyDescent="0.3">
      <c r="A224" s="88" t="s">
        <v>538</v>
      </c>
      <c r="B224" s="88">
        <v>570.44000000000005</v>
      </c>
    </row>
    <row r="225" spans="1:2" x14ac:dyDescent="0.3">
      <c r="A225" s="88" t="s">
        <v>539</v>
      </c>
      <c r="B225" s="88">
        <v>84.95</v>
      </c>
    </row>
    <row r="226" spans="1:2" x14ac:dyDescent="0.3">
      <c r="A226" s="88" t="s">
        <v>540</v>
      </c>
      <c r="B226" s="88">
        <v>254.05</v>
      </c>
    </row>
    <row r="227" spans="1:2" x14ac:dyDescent="0.3">
      <c r="A227" s="88" t="s">
        <v>541</v>
      </c>
      <c r="B227" s="88">
        <v>434.85</v>
      </c>
    </row>
    <row r="228" spans="1:2" x14ac:dyDescent="0.3">
      <c r="A228" s="88" t="s">
        <v>542</v>
      </c>
      <c r="B228" s="88">
        <v>4.3</v>
      </c>
    </row>
    <row r="229" spans="1:2" x14ac:dyDescent="0.3">
      <c r="A229" s="88" t="s">
        <v>543</v>
      </c>
      <c r="B229" s="88">
        <v>425.95</v>
      </c>
    </row>
    <row r="230" spans="1:2" x14ac:dyDescent="0.3">
      <c r="A230" s="88" t="s">
        <v>544</v>
      </c>
      <c r="B230" s="88">
        <v>401.45</v>
      </c>
    </row>
    <row r="231" spans="1:2" x14ac:dyDescent="0.3">
      <c r="A231" s="88" t="s">
        <v>545</v>
      </c>
      <c r="B231" s="88">
        <v>20.39</v>
      </c>
    </row>
    <row r="232" spans="1:2" x14ac:dyDescent="0.3">
      <c r="A232" s="88" t="s">
        <v>546</v>
      </c>
      <c r="B232" s="88">
        <v>188.15</v>
      </c>
    </row>
    <row r="233" spans="1:2" x14ac:dyDescent="0.3">
      <c r="A233" s="88" t="s">
        <v>547</v>
      </c>
      <c r="B233" s="88">
        <v>298.85000000000002</v>
      </c>
    </row>
    <row r="234" spans="1:2" x14ac:dyDescent="0.3">
      <c r="A234" s="88" t="s">
        <v>548</v>
      </c>
      <c r="B234" s="88">
        <v>237.55</v>
      </c>
    </row>
    <row r="235" spans="1:2" x14ac:dyDescent="0.3">
      <c r="A235" s="88" t="s">
        <v>549</v>
      </c>
      <c r="B235" s="88">
        <v>212.8</v>
      </c>
    </row>
    <row r="236" spans="1:2" x14ac:dyDescent="0.3">
      <c r="A236" s="88" t="s">
        <v>550</v>
      </c>
      <c r="B236" s="88">
        <v>451</v>
      </c>
    </row>
    <row r="237" spans="1:2" x14ac:dyDescent="0.3">
      <c r="A237" s="88" t="s">
        <v>551</v>
      </c>
      <c r="B237" s="88">
        <v>455.77</v>
      </c>
    </row>
    <row r="238" spans="1:2" x14ac:dyDescent="0.3">
      <c r="A238" s="88" t="s">
        <v>552</v>
      </c>
      <c r="B238" s="88">
        <v>461.6</v>
      </c>
    </row>
    <row r="239" spans="1:2" x14ac:dyDescent="0.3">
      <c r="A239" s="88" t="s">
        <v>553</v>
      </c>
      <c r="B239" s="88">
        <v>261.33999999999997</v>
      </c>
    </row>
    <row r="240" spans="1:2" x14ac:dyDescent="0.3">
      <c r="A240" s="88" t="s">
        <v>554</v>
      </c>
      <c r="B240" s="88">
        <v>266.24</v>
      </c>
    </row>
    <row r="241" spans="1:2" x14ac:dyDescent="0.3">
      <c r="A241" s="88" t="s">
        <v>555</v>
      </c>
      <c r="B241" s="88">
        <v>389.72</v>
      </c>
    </row>
    <row r="242" spans="1:2" x14ac:dyDescent="0.3">
      <c r="A242" s="88" t="s">
        <v>556</v>
      </c>
      <c r="B242" s="88">
        <v>361.64</v>
      </c>
    </row>
    <row r="243" spans="1:2" x14ac:dyDescent="0.3">
      <c r="A243" s="88" t="s">
        <v>557</v>
      </c>
      <c r="B243" s="88">
        <v>445.9</v>
      </c>
    </row>
    <row r="244" spans="1:2" x14ac:dyDescent="0.3">
      <c r="A244" s="88" t="s">
        <v>558</v>
      </c>
      <c r="B244" s="88">
        <v>300.99</v>
      </c>
    </row>
    <row r="245" spans="1:2" x14ac:dyDescent="0.3">
      <c r="A245" s="88" t="s">
        <v>559</v>
      </c>
      <c r="B245" s="88">
        <v>307.20499999999998</v>
      </c>
    </row>
    <row r="246" spans="1:2" x14ac:dyDescent="0.3">
      <c r="A246" s="88" t="s">
        <v>560</v>
      </c>
      <c r="B246" s="88">
        <v>355.39</v>
      </c>
    </row>
    <row r="247" spans="1:2" x14ac:dyDescent="0.3">
      <c r="A247" s="88" t="s">
        <v>561</v>
      </c>
      <c r="B247" s="88">
        <v>361.65</v>
      </c>
    </row>
    <row r="248" spans="1:2" x14ac:dyDescent="0.3">
      <c r="A248" s="88" t="s">
        <v>562</v>
      </c>
      <c r="B248" s="88">
        <v>378.15</v>
      </c>
    </row>
    <row r="249" spans="1:2" x14ac:dyDescent="0.3">
      <c r="A249" s="88" t="s">
        <v>563</v>
      </c>
      <c r="B249" s="88">
        <v>399.58</v>
      </c>
    </row>
    <row r="250" spans="1:2" x14ac:dyDescent="0.3">
      <c r="A250" s="88" t="s">
        <v>564</v>
      </c>
      <c r="B250" s="88">
        <v>217.15</v>
      </c>
    </row>
    <row r="251" spans="1:2" x14ac:dyDescent="0.3">
      <c r="A251" s="88" t="s">
        <v>565</v>
      </c>
      <c r="B251" s="88">
        <v>119.74</v>
      </c>
    </row>
    <row r="252" spans="1:2" x14ac:dyDescent="0.3">
      <c r="A252" s="88" t="s">
        <v>566</v>
      </c>
      <c r="B252" s="88">
        <v>475.38</v>
      </c>
    </row>
    <row r="253" spans="1:2" x14ac:dyDescent="0.3">
      <c r="A253" s="88" t="s">
        <v>567</v>
      </c>
      <c r="B253" s="88">
        <v>448.23</v>
      </c>
    </row>
    <row r="254" spans="1:2" x14ac:dyDescent="0.3">
      <c r="A254" s="88" t="s">
        <v>568</v>
      </c>
      <c r="B254" s="88">
        <v>446.23</v>
      </c>
    </row>
    <row r="255" spans="1:2" x14ac:dyDescent="0.3">
      <c r="A255" s="88" t="s">
        <v>569</v>
      </c>
      <c r="B255" s="88">
        <v>454.25200000000001</v>
      </c>
    </row>
    <row r="256" spans="1:2" x14ac:dyDescent="0.3">
      <c r="A256" s="88" t="s">
        <v>570</v>
      </c>
      <c r="B256" s="88">
        <v>434.48</v>
      </c>
    </row>
    <row r="257" spans="1:2" x14ac:dyDescent="0.3">
      <c r="A257" s="88" t="s">
        <v>571</v>
      </c>
      <c r="B257" s="88">
        <v>504</v>
      </c>
    </row>
    <row r="258" spans="1:2" x14ac:dyDescent="0.3">
      <c r="A258" s="88" t="s">
        <v>572</v>
      </c>
      <c r="B258" s="88">
        <v>412.34</v>
      </c>
    </row>
    <row r="259" spans="1:2" x14ac:dyDescent="0.3">
      <c r="A259" s="88" t="s">
        <v>573</v>
      </c>
      <c r="B259" s="88">
        <v>411</v>
      </c>
    </row>
    <row r="260" spans="1:2" x14ac:dyDescent="0.3">
      <c r="A260" s="88" t="s">
        <v>574</v>
      </c>
      <c r="B260" s="88">
        <v>473.15</v>
      </c>
    </row>
    <row r="261" spans="1:2" x14ac:dyDescent="0.3">
      <c r="A261" s="88" t="s">
        <v>575</v>
      </c>
      <c r="B261" s="88">
        <v>437.9</v>
      </c>
    </row>
    <row r="262" spans="1:2" x14ac:dyDescent="0.3">
      <c r="A262" s="88" t="s">
        <v>576</v>
      </c>
      <c r="B262" s="88">
        <v>433.65</v>
      </c>
    </row>
    <row r="263" spans="1:2" x14ac:dyDescent="0.3">
      <c r="A263" s="88" t="s">
        <v>577</v>
      </c>
      <c r="B263" s="88">
        <v>363.45</v>
      </c>
    </row>
    <row r="264" spans="1:2" x14ac:dyDescent="0.3">
      <c r="A264" s="88" t="s">
        <v>9</v>
      </c>
      <c r="B264" s="88">
        <v>111.66</v>
      </c>
    </row>
    <row r="265" spans="1:2" x14ac:dyDescent="0.3">
      <c r="A265" s="88" t="s">
        <v>578</v>
      </c>
      <c r="B265" s="88">
        <v>337.69</v>
      </c>
    </row>
    <row r="266" spans="1:2" x14ac:dyDescent="0.3">
      <c r="A266" s="88" t="s">
        <v>579</v>
      </c>
      <c r="B266" s="88">
        <v>330.09</v>
      </c>
    </row>
    <row r="267" spans="1:2" x14ac:dyDescent="0.3">
      <c r="A267" s="88" t="s">
        <v>580</v>
      </c>
      <c r="B267" s="88">
        <v>248.95</v>
      </c>
    </row>
    <row r="268" spans="1:2" x14ac:dyDescent="0.3">
      <c r="A268" s="88" t="s">
        <v>581</v>
      </c>
      <c r="B268" s="88">
        <v>520.15</v>
      </c>
    </row>
    <row r="269" spans="1:2" x14ac:dyDescent="0.3">
      <c r="A269" s="88" t="s">
        <v>582</v>
      </c>
      <c r="B269" s="88">
        <v>380.15</v>
      </c>
    </row>
    <row r="270" spans="1:2" x14ac:dyDescent="0.3">
      <c r="A270" s="88" t="s">
        <v>583</v>
      </c>
      <c r="B270" s="88">
        <v>280.5</v>
      </c>
    </row>
    <row r="271" spans="1:2" x14ac:dyDescent="0.3">
      <c r="A271" s="88" t="s">
        <v>584</v>
      </c>
      <c r="B271" s="88">
        <v>352.71</v>
      </c>
    </row>
    <row r="272" spans="1:2" x14ac:dyDescent="0.3">
      <c r="A272" s="88" t="s">
        <v>585</v>
      </c>
      <c r="B272" s="88">
        <v>339.8</v>
      </c>
    </row>
    <row r="273" spans="1:2" x14ac:dyDescent="0.3">
      <c r="A273" s="88" t="s">
        <v>586</v>
      </c>
      <c r="B273" s="88">
        <v>304.89999999999998</v>
      </c>
    </row>
    <row r="274" spans="1:2" x14ac:dyDescent="0.3">
      <c r="A274" s="88" t="s">
        <v>587</v>
      </c>
      <c r="B274" s="88">
        <v>315.58</v>
      </c>
    </row>
    <row r="275" spans="1:2" x14ac:dyDescent="0.3">
      <c r="A275" s="88" t="s">
        <v>588</v>
      </c>
      <c r="B275" s="88">
        <v>331.7</v>
      </c>
    </row>
    <row r="276" spans="1:2" x14ac:dyDescent="0.3">
      <c r="A276" s="88" t="s">
        <v>589</v>
      </c>
      <c r="B276" s="88">
        <v>389.15</v>
      </c>
    </row>
    <row r="277" spans="1:2" x14ac:dyDescent="0.3">
      <c r="A277" s="88" t="s">
        <v>590</v>
      </c>
      <c r="B277" s="88">
        <v>303.92</v>
      </c>
    </row>
    <row r="278" spans="1:2" x14ac:dyDescent="0.3">
      <c r="A278" s="88" t="s">
        <v>591</v>
      </c>
      <c r="B278" s="88">
        <v>367.55</v>
      </c>
    </row>
    <row r="279" spans="1:2" x14ac:dyDescent="0.3">
      <c r="A279" s="88" t="s">
        <v>592</v>
      </c>
      <c r="B279" s="88">
        <v>279.11</v>
      </c>
    </row>
    <row r="280" spans="1:2" x14ac:dyDescent="0.3">
      <c r="A280" s="88" t="s">
        <v>593</v>
      </c>
      <c r="B280" s="88">
        <v>374.15</v>
      </c>
    </row>
    <row r="281" spans="1:2" x14ac:dyDescent="0.3">
      <c r="A281" s="88" t="s">
        <v>594</v>
      </c>
      <c r="B281" s="88">
        <v>312.29000000000002</v>
      </c>
    </row>
    <row r="282" spans="1:2" x14ac:dyDescent="0.3">
      <c r="A282" s="88" t="s">
        <v>595</v>
      </c>
      <c r="B282" s="88">
        <v>368.69</v>
      </c>
    </row>
    <row r="283" spans="1:2" x14ac:dyDescent="0.3">
      <c r="A283" s="88" t="s">
        <v>596</v>
      </c>
      <c r="B283" s="88">
        <v>491.76</v>
      </c>
    </row>
    <row r="284" spans="1:2" x14ac:dyDescent="0.3">
      <c r="A284" s="88" t="s">
        <v>597</v>
      </c>
      <c r="B284" s="88">
        <v>352.6</v>
      </c>
    </row>
    <row r="285" spans="1:2" x14ac:dyDescent="0.3">
      <c r="A285" s="88" t="s">
        <v>598</v>
      </c>
      <c r="B285" s="88">
        <v>372.048</v>
      </c>
    </row>
    <row r="286" spans="1:2" x14ac:dyDescent="0.3">
      <c r="A286" s="88" t="s">
        <v>599</v>
      </c>
      <c r="B286" s="88">
        <v>401.15</v>
      </c>
    </row>
    <row r="287" spans="1:2" x14ac:dyDescent="0.3">
      <c r="A287" s="88" t="s">
        <v>600</v>
      </c>
      <c r="B287" s="88">
        <v>328.35</v>
      </c>
    </row>
    <row r="288" spans="1:2" x14ac:dyDescent="0.3">
      <c r="A288" s="88" t="s">
        <v>601</v>
      </c>
      <c r="B288" s="88">
        <v>359.51</v>
      </c>
    </row>
    <row r="289" spans="1:2" x14ac:dyDescent="0.3">
      <c r="A289" s="88" t="s">
        <v>602</v>
      </c>
      <c r="B289" s="88">
        <v>250.12</v>
      </c>
    </row>
    <row r="290" spans="1:2" x14ac:dyDescent="0.3">
      <c r="A290" s="88" t="s">
        <v>603</v>
      </c>
      <c r="B290" s="88">
        <v>315</v>
      </c>
    </row>
    <row r="291" spans="1:2" x14ac:dyDescent="0.3">
      <c r="A291" s="88" t="s">
        <v>604</v>
      </c>
      <c r="B291" s="88">
        <v>266.82</v>
      </c>
    </row>
    <row r="292" spans="1:2" x14ac:dyDescent="0.3">
      <c r="A292" s="88" t="s">
        <v>605</v>
      </c>
      <c r="B292" s="88">
        <v>374.09</v>
      </c>
    </row>
    <row r="293" spans="1:2" x14ac:dyDescent="0.3">
      <c r="A293" s="88" t="s">
        <v>606</v>
      </c>
      <c r="B293" s="88">
        <v>344.98</v>
      </c>
    </row>
    <row r="294" spans="1:2" x14ac:dyDescent="0.3">
      <c r="A294" s="88" t="s">
        <v>607</v>
      </c>
      <c r="B294" s="88">
        <v>432.38799999999998</v>
      </c>
    </row>
    <row r="295" spans="1:2" x14ac:dyDescent="0.3">
      <c r="A295" s="88" t="s">
        <v>608</v>
      </c>
      <c r="B295" s="88">
        <v>404.91</v>
      </c>
    </row>
    <row r="296" spans="1:2" x14ac:dyDescent="0.3">
      <c r="A296" s="88" t="s">
        <v>609</v>
      </c>
      <c r="B296" s="88">
        <v>444.15</v>
      </c>
    </row>
    <row r="297" spans="1:2" x14ac:dyDescent="0.3">
      <c r="A297" s="88" t="s">
        <v>610</v>
      </c>
      <c r="B297" s="88">
        <v>517</v>
      </c>
    </row>
    <row r="298" spans="1:2" x14ac:dyDescent="0.3">
      <c r="A298" s="88" t="s">
        <v>611</v>
      </c>
      <c r="B298" s="88">
        <v>495.15</v>
      </c>
    </row>
    <row r="299" spans="1:2" x14ac:dyDescent="0.3">
      <c r="A299" s="88" t="s">
        <v>612</v>
      </c>
      <c r="B299" s="88">
        <v>272.66000000000003</v>
      </c>
    </row>
    <row r="300" spans="1:2" x14ac:dyDescent="0.3">
      <c r="A300" s="88" t="s">
        <v>613</v>
      </c>
      <c r="B300" s="88">
        <v>399.12</v>
      </c>
    </row>
    <row r="301" spans="1:2" x14ac:dyDescent="0.3">
      <c r="A301" s="88" t="s">
        <v>614</v>
      </c>
      <c r="B301" s="88">
        <v>456.42</v>
      </c>
    </row>
    <row r="302" spans="1:2" x14ac:dyDescent="0.3">
      <c r="A302" s="88" t="s">
        <v>615</v>
      </c>
      <c r="B302" s="88">
        <v>454.13099999999997</v>
      </c>
    </row>
    <row r="303" spans="1:2" x14ac:dyDescent="0.3">
      <c r="A303" s="88" t="s">
        <v>616</v>
      </c>
      <c r="B303" s="88">
        <v>429.75</v>
      </c>
    </row>
    <row r="304" spans="1:2" x14ac:dyDescent="0.3">
      <c r="A304" s="88" t="s">
        <v>617</v>
      </c>
      <c r="B304" s="88">
        <v>436.87</v>
      </c>
    </row>
    <row r="305" spans="1:2" x14ac:dyDescent="0.3">
      <c r="A305" s="88" t="s">
        <v>618</v>
      </c>
      <c r="B305" s="88">
        <v>447.3</v>
      </c>
    </row>
    <row r="306" spans="1:2" x14ac:dyDescent="0.3">
      <c r="A306" s="88" t="s">
        <v>619</v>
      </c>
      <c r="B306" s="88">
        <v>641.75</v>
      </c>
    </row>
    <row r="307" spans="1:2" x14ac:dyDescent="0.3">
      <c r="A307" s="88" t="s">
        <v>620</v>
      </c>
      <c r="B307" s="88">
        <v>489.48</v>
      </c>
    </row>
    <row r="308" spans="1:2" x14ac:dyDescent="0.3">
      <c r="A308" s="88" t="s">
        <v>621</v>
      </c>
      <c r="B308" s="88">
        <v>629.65</v>
      </c>
    </row>
    <row r="309" spans="1:2" x14ac:dyDescent="0.3">
      <c r="A309" s="88" t="s">
        <v>622</v>
      </c>
      <c r="B309" s="88">
        <v>695.25</v>
      </c>
    </row>
    <row r="310" spans="1:2" x14ac:dyDescent="0.3">
      <c r="A310" s="88" t="s">
        <v>623</v>
      </c>
      <c r="B310" s="88">
        <v>574.55999999999995</v>
      </c>
    </row>
    <row r="311" spans="1:2" x14ac:dyDescent="0.3">
      <c r="A311" s="88" t="s">
        <v>624</v>
      </c>
      <c r="B311" s="88">
        <v>371.57</v>
      </c>
    </row>
    <row r="312" spans="1:2" x14ac:dyDescent="0.3">
      <c r="A312" s="88" t="s">
        <v>625</v>
      </c>
      <c r="B312" s="88">
        <v>685.35</v>
      </c>
    </row>
    <row r="313" spans="1:2" x14ac:dyDescent="0.3">
      <c r="A313" s="88" t="s">
        <v>626</v>
      </c>
      <c r="B313" s="88">
        <v>559.98</v>
      </c>
    </row>
    <row r="314" spans="1:2" x14ac:dyDescent="0.3">
      <c r="A314" s="88" t="s">
        <v>627</v>
      </c>
      <c r="B314" s="88">
        <v>341.88</v>
      </c>
    </row>
    <row r="315" spans="1:2" x14ac:dyDescent="0.3">
      <c r="A315" s="88" t="s">
        <v>628</v>
      </c>
      <c r="B315" s="88">
        <v>444.65</v>
      </c>
    </row>
    <row r="316" spans="1:2" x14ac:dyDescent="0.3">
      <c r="A316" s="88" t="s">
        <v>629</v>
      </c>
      <c r="B316" s="88">
        <v>424.15</v>
      </c>
    </row>
    <row r="317" spans="1:2" x14ac:dyDescent="0.3">
      <c r="A317" s="88" t="s">
        <v>630</v>
      </c>
      <c r="B317" s="88">
        <v>713.95</v>
      </c>
    </row>
    <row r="318" spans="1:2" x14ac:dyDescent="0.3">
      <c r="A318" s="88" t="s">
        <v>631</v>
      </c>
      <c r="B318" s="88">
        <v>603.75</v>
      </c>
    </row>
    <row r="319" spans="1:2" x14ac:dyDescent="0.3">
      <c r="A319" s="88" t="s">
        <v>632</v>
      </c>
      <c r="B319" s="88">
        <v>423.97</v>
      </c>
    </row>
    <row r="320" spans="1:2" x14ac:dyDescent="0.3">
      <c r="A320" s="88" t="s">
        <v>93</v>
      </c>
      <c r="B320" s="88">
        <v>704.75</v>
      </c>
    </row>
    <row r="321" spans="1:2" x14ac:dyDescent="0.3">
      <c r="A321" s="88" t="s">
        <v>94</v>
      </c>
      <c r="B321" s="88">
        <v>588.29999999999995</v>
      </c>
    </row>
    <row r="322" spans="1:2" x14ac:dyDescent="0.3">
      <c r="A322" s="88" t="s">
        <v>95</v>
      </c>
      <c r="B322" s="88">
        <v>398.82</v>
      </c>
    </row>
    <row r="323" spans="1:2" x14ac:dyDescent="0.3">
      <c r="A323" s="88" t="s">
        <v>96</v>
      </c>
      <c r="B323" s="88">
        <v>675.05</v>
      </c>
    </row>
    <row r="324" spans="1:2" x14ac:dyDescent="0.3">
      <c r="A324" s="88" t="s">
        <v>97</v>
      </c>
      <c r="B324" s="88">
        <v>543.83000000000004</v>
      </c>
    </row>
    <row r="325" spans="1:2" x14ac:dyDescent="0.3">
      <c r="A325" s="88" t="s">
        <v>98</v>
      </c>
      <c r="B325" s="88">
        <v>309.22000000000003</v>
      </c>
    </row>
    <row r="326" spans="1:2" x14ac:dyDescent="0.3">
      <c r="A326" s="88" t="s">
        <v>99</v>
      </c>
      <c r="B326" s="88">
        <v>422.15</v>
      </c>
    </row>
    <row r="327" spans="1:2" x14ac:dyDescent="0.3">
      <c r="A327" s="88" t="s">
        <v>100</v>
      </c>
      <c r="B327" s="88">
        <v>374.65</v>
      </c>
    </row>
    <row r="328" spans="1:2" x14ac:dyDescent="0.3">
      <c r="A328" s="88" t="s">
        <v>101</v>
      </c>
      <c r="B328" s="88">
        <v>354.69</v>
      </c>
    </row>
    <row r="329" spans="1:2" x14ac:dyDescent="0.3">
      <c r="A329" s="88" t="s">
        <v>102</v>
      </c>
      <c r="B329" s="88">
        <v>340.65</v>
      </c>
    </row>
    <row r="330" spans="1:2" x14ac:dyDescent="0.3">
      <c r="A330" s="88" t="s">
        <v>103</v>
      </c>
      <c r="B330" s="88">
        <v>432.35</v>
      </c>
    </row>
    <row r="331" spans="1:2" x14ac:dyDescent="0.3">
      <c r="A331" s="88" t="s">
        <v>104</v>
      </c>
      <c r="B331" s="88">
        <v>429.89699999999999</v>
      </c>
    </row>
    <row r="332" spans="1:2" x14ac:dyDescent="0.3">
      <c r="A332" s="88" t="s">
        <v>105</v>
      </c>
      <c r="B332" s="88">
        <v>404.11</v>
      </c>
    </row>
    <row r="333" spans="1:2" x14ac:dyDescent="0.3">
      <c r="A333" s="88" t="s">
        <v>106</v>
      </c>
      <c r="B333" s="88">
        <v>664.45</v>
      </c>
    </row>
    <row r="334" spans="1:2" x14ac:dyDescent="0.3">
      <c r="A334" s="88" t="s">
        <v>107</v>
      </c>
      <c r="B334" s="88">
        <v>526.76</v>
      </c>
    </row>
    <row r="335" spans="1:2" x14ac:dyDescent="0.3">
      <c r="A335" s="88" t="s">
        <v>108</v>
      </c>
      <c r="B335" s="88">
        <v>653.15</v>
      </c>
    </row>
    <row r="336" spans="1:2" x14ac:dyDescent="0.3">
      <c r="A336" s="88" t="s">
        <v>109</v>
      </c>
      <c r="B336" s="88">
        <v>508.63</v>
      </c>
    </row>
    <row r="337" spans="1:2" x14ac:dyDescent="0.3">
      <c r="A337" s="88" t="s">
        <v>110</v>
      </c>
      <c r="B337" s="88">
        <v>469.08</v>
      </c>
    </row>
    <row r="338" spans="1:2" x14ac:dyDescent="0.3">
      <c r="A338" s="88" t="s">
        <v>111</v>
      </c>
      <c r="B338" s="88">
        <v>439.25</v>
      </c>
    </row>
    <row r="339" spans="1:2" x14ac:dyDescent="0.3">
      <c r="A339" s="88" t="s">
        <v>112</v>
      </c>
      <c r="B339" s="88">
        <v>425.15</v>
      </c>
    </row>
    <row r="340" spans="1:2" x14ac:dyDescent="0.3">
      <c r="A340" s="88" t="s">
        <v>113</v>
      </c>
      <c r="B340" s="88">
        <v>491.16</v>
      </c>
    </row>
    <row r="341" spans="1:2" x14ac:dyDescent="0.3">
      <c r="A341" s="88" t="s">
        <v>114</v>
      </c>
      <c r="B341" s="88">
        <v>27.09</v>
      </c>
    </row>
    <row r="342" spans="1:2" x14ac:dyDescent="0.3">
      <c r="A342" s="88" t="s">
        <v>115</v>
      </c>
      <c r="B342" s="88">
        <v>282.64999999999998</v>
      </c>
    </row>
    <row r="343" spans="1:2" x14ac:dyDescent="0.3">
      <c r="A343" s="88" t="s">
        <v>116</v>
      </c>
      <c r="B343" s="88">
        <v>356.15</v>
      </c>
    </row>
    <row r="344" spans="1:2" x14ac:dyDescent="0.3">
      <c r="A344" s="88" t="s">
        <v>117</v>
      </c>
      <c r="B344" s="88">
        <v>121.38</v>
      </c>
    </row>
    <row r="345" spans="1:2" x14ac:dyDescent="0.3">
      <c r="A345" s="88" t="s">
        <v>118</v>
      </c>
      <c r="B345" s="88">
        <v>483.95</v>
      </c>
    </row>
    <row r="346" spans="1:2" x14ac:dyDescent="0.3">
      <c r="A346" s="88" t="s">
        <v>119</v>
      </c>
      <c r="B346" s="88">
        <v>387.22</v>
      </c>
    </row>
    <row r="347" spans="1:2" x14ac:dyDescent="0.3">
      <c r="A347" s="88" t="s">
        <v>120</v>
      </c>
      <c r="B347" s="88">
        <v>77.349999999999994</v>
      </c>
    </row>
    <row r="348" spans="1:2" x14ac:dyDescent="0.3">
      <c r="A348" s="88" t="s">
        <v>121</v>
      </c>
      <c r="B348" s="88">
        <v>294.14999999999998</v>
      </c>
    </row>
    <row r="349" spans="1:2" x14ac:dyDescent="0.3">
      <c r="A349" s="88" t="s">
        <v>122</v>
      </c>
      <c r="B349" s="88">
        <v>294.3</v>
      </c>
    </row>
    <row r="350" spans="1:2" x14ac:dyDescent="0.3">
      <c r="A350" s="88" t="s">
        <v>123</v>
      </c>
      <c r="B350" s="88">
        <v>276.64999999999998</v>
      </c>
    </row>
    <row r="351" spans="1:2" x14ac:dyDescent="0.3">
      <c r="A351" s="88" t="s">
        <v>124</v>
      </c>
      <c r="B351" s="88">
        <v>374.35</v>
      </c>
    </row>
    <row r="352" spans="1:2" x14ac:dyDescent="0.3">
      <c r="A352" s="88" t="s">
        <v>125</v>
      </c>
      <c r="B352" s="88">
        <v>184.67</v>
      </c>
    </row>
    <row r="353" spans="1:2" x14ac:dyDescent="0.3">
      <c r="A353" s="88" t="s">
        <v>126</v>
      </c>
      <c r="B353" s="88">
        <v>464.17</v>
      </c>
    </row>
    <row r="354" spans="1:2" x14ac:dyDescent="0.3">
      <c r="A354" s="88" t="s">
        <v>127</v>
      </c>
      <c r="B354" s="88">
        <v>451.33</v>
      </c>
    </row>
    <row r="355" spans="1:2" x14ac:dyDescent="0.3">
      <c r="A355" s="88" t="s">
        <v>128</v>
      </c>
      <c r="B355" s="88">
        <v>453.57</v>
      </c>
    </row>
    <row r="356" spans="1:2" x14ac:dyDescent="0.3">
      <c r="A356" s="88" t="s">
        <v>129</v>
      </c>
      <c r="B356" s="88">
        <v>456.57299999999998</v>
      </c>
    </row>
    <row r="357" spans="1:2" x14ac:dyDescent="0.3">
      <c r="A357" s="88" t="s">
        <v>130</v>
      </c>
      <c r="B357" s="88">
        <v>438.33</v>
      </c>
    </row>
    <row r="358" spans="1:2" x14ac:dyDescent="0.3">
      <c r="A358" s="88" t="s">
        <v>131</v>
      </c>
      <c r="B358" s="88">
        <v>494.85</v>
      </c>
    </row>
    <row r="359" spans="1:2" x14ac:dyDescent="0.3">
      <c r="A359" s="88" t="s">
        <v>132</v>
      </c>
      <c r="B359" s="88">
        <v>532</v>
      </c>
    </row>
    <row r="360" spans="1:2" x14ac:dyDescent="0.3">
      <c r="A360" s="88" t="s">
        <v>133</v>
      </c>
      <c r="B360" s="88">
        <v>417.59</v>
      </c>
    </row>
    <row r="361" spans="1:2" x14ac:dyDescent="0.3">
      <c r="A361" s="88" t="s">
        <v>134</v>
      </c>
      <c r="B361" s="88">
        <v>569</v>
      </c>
    </row>
    <row r="362" spans="1:2" x14ac:dyDescent="0.3">
      <c r="A362" s="88" t="s">
        <v>135</v>
      </c>
      <c r="B362" s="88">
        <v>90.17</v>
      </c>
    </row>
    <row r="363" spans="1:2" x14ac:dyDescent="0.3">
      <c r="A363" s="88" t="s">
        <v>136</v>
      </c>
      <c r="B363" s="88">
        <v>161.80000000000001</v>
      </c>
    </row>
    <row r="364" spans="1:2" x14ac:dyDescent="0.3">
      <c r="A364" s="88" t="s">
        <v>137</v>
      </c>
      <c r="B364" s="88">
        <v>475.12</v>
      </c>
    </row>
    <row r="365" spans="1:2" x14ac:dyDescent="0.3">
      <c r="A365" s="88" t="s">
        <v>138</v>
      </c>
      <c r="B365" s="88">
        <v>450.26</v>
      </c>
    </row>
    <row r="366" spans="1:2" x14ac:dyDescent="0.3">
      <c r="A366" s="88" t="s">
        <v>139</v>
      </c>
      <c r="B366" s="88">
        <v>447.21</v>
      </c>
    </row>
    <row r="367" spans="1:2" x14ac:dyDescent="0.3">
      <c r="A367" s="88" t="s">
        <v>140</v>
      </c>
      <c r="B367" s="88">
        <v>456.9</v>
      </c>
    </row>
    <row r="368" spans="1:2" x14ac:dyDescent="0.3">
      <c r="A368" s="88" t="s">
        <v>141</v>
      </c>
      <c r="B368" s="88">
        <v>483.52</v>
      </c>
    </row>
    <row r="369" spans="1:2" x14ac:dyDescent="0.3">
      <c r="A369" s="88" t="s">
        <v>142</v>
      </c>
      <c r="B369" s="88">
        <v>435.13</v>
      </c>
    </row>
    <row r="370" spans="1:2" x14ac:dyDescent="0.3">
      <c r="A370" s="88" t="s">
        <v>143</v>
      </c>
      <c r="B370" s="88">
        <v>511.15</v>
      </c>
    </row>
    <row r="371" spans="1:2" x14ac:dyDescent="0.3">
      <c r="A371" s="88" t="s">
        <v>144</v>
      </c>
      <c r="B371" s="88">
        <v>540</v>
      </c>
    </row>
    <row r="372" spans="1:2" x14ac:dyDescent="0.3">
      <c r="A372" s="88" t="s">
        <v>145</v>
      </c>
      <c r="B372" s="88">
        <v>548.15</v>
      </c>
    </row>
    <row r="373" spans="1:2" x14ac:dyDescent="0.3">
      <c r="A373" s="88" t="s">
        <v>146</v>
      </c>
      <c r="B373" s="88">
        <v>411.53</v>
      </c>
    </row>
    <row r="374" spans="1:2" x14ac:dyDescent="0.3">
      <c r="A374" s="88" t="s">
        <v>147</v>
      </c>
      <c r="B374" s="88">
        <v>376.15</v>
      </c>
    </row>
    <row r="375" spans="1:2" x14ac:dyDescent="0.3">
      <c r="A375" s="88" t="s">
        <v>148</v>
      </c>
      <c r="B375" s="88">
        <v>610.03</v>
      </c>
    </row>
    <row r="376" spans="1:2" x14ac:dyDescent="0.3">
      <c r="A376" s="88" t="s">
        <v>149</v>
      </c>
      <c r="B376" s="88">
        <v>455.04</v>
      </c>
    </row>
    <row r="377" spans="1:2" x14ac:dyDescent="0.3">
      <c r="A377" s="88" t="s">
        <v>150</v>
      </c>
      <c r="B377" s="88">
        <v>280.70999999999998</v>
      </c>
    </row>
    <row r="378" spans="1:2" x14ac:dyDescent="0.3">
      <c r="A378" s="88" t="s">
        <v>151</v>
      </c>
      <c r="B378" s="88">
        <v>651.42399999999998</v>
      </c>
    </row>
    <row r="379" spans="1:2" x14ac:dyDescent="0.3">
      <c r="A379" s="88" t="s">
        <v>152</v>
      </c>
      <c r="B379" s="88">
        <v>419.15</v>
      </c>
    </row>
    <row r="380" spans="1:2" x14ac:dyDescent="0.3">
      <c r="A380" s="88" t="s">
        <v>153</v>
      </c>
      <c r="B380" s="88">
        <v>238.77</v>
      </c>
    </row>
    <row r="381" spans="1:2" x14ac:dyDescent="0.3">
      <c r="A381" s="88" t="s">
        <v>154</v>
      </c>
      <c r="B381" s="88">
        <v>321.14999999999998</v>
      </c>
    </row>
    <row r="382" spans="1:2" x14ac:dyDescent="0.3">
      <c r="A382" s="88" t="s">
        <v>11</v>
      </c>
      <c r="B382" s="88">
        <v>231.02</v>
      </c>
    </row>
    <row r="383" spans="1:2" x14ac:dyDescent="0.3">
      <c r="A383" s="88" t="s">
        <v>155</v>
      </c>
      <c r="B383" s="88">
        <v>414.31</v>
      </c>
    </row>
    <row r="384" spans="1:2" x14ac:dyDescent="0.3">
      <c r="A384" s="88" t="s">
        <v>156</v>
      </c>
      <c r="B384" s="88">
        <v>370.5</v>
      </c>
    </row>
    <row r="385" spans="1:2" x14ac:dyDescent="0.3">
      <c r="A385" s="88" t="s">
        <v>157</v>
      </c>
      <c r="B385" s="88">
        <v>225.45</v>
      </c>
    </row>
    <row r="386" spans="1:2" x14ac:dyDescent="0.3">
      <c r="A386" s="88" t="s">
        <v>158</v>
      </c>
      <c r="B386" s="88">
        <v>514.9</v>
      </c>
    </row>
    <row r="387" spans="1:2" x14ac:dyDescent="0.3">
      <c r="A387" s="88" t="s">
        <v>159</v>
      </c>
      <c r="B387" s="88">
        <v>667.95</v>
      </c>
    </row>
    <row r="388" spans="1:2" x14ac:dyDescent="0.3">
      <c r="A388" s="88" t="s">
        <v>160</v>
      </c>
      <c r="B388" s="88">
        <v>388.37</v>
      </c>
    </row>
    <row r="389" spans="1:2" x14ac:dyDescent="0.3">
      <c r="A389" s="88" t="s">
        <v>161</v>
      </c>
      <c r="B389" s="88">
        <v>529</v>
      </c>
    </row>
    <row r="390" spans="1:2" x14ac:dyDescent="0.3">
      <c r="A390" s="88" t="s">
        <v>162</v>
      </c>
      <c r="B390" s="88">
        <v>358.13</v>
      </c>
    </row>
    <row r="391" spans="1:2" x14ac:dyDescent="0.3">
      <c r="A391" s="88" t="s">
        <v>163</v>
      </c>
      <c r="B391" s="88">
        <v>446.48</v>
      </c>
    </row>
    <row r="392" spans="1:2" x14ac:dyDescent="0.3">
      <c r="A392" s="88" t="s">
        <v>164</v>
      </c>
      <c r="B392" s="88">
        <v>623.15</v>
      </c>
    </row>
    <row r="393" spans="1:2" x14ac:dyDescent="0.3">
      <c r="A393" s="88" t="s">
        <v>165</v>
      </c>
      <c r="B393" s="88">
        <v>418.31</v>
      </c>
    </row>
    <row r="394" spans="1:2" x14ac:dyDescent="0.3">
      <c r="A394" s="88" t="s">
        <v>166</v>
      </c>
      <c r="B394" s="88">
        <v>560.45000000000005</v>
      </c>
    </row>
    <row r="395" spans="1:2" x14ac:dyDescent="0.3">
      <c r="A395" s="88" t="s">
        <v>167</v>
      </c>
      <c r="B395" s="88">
        <v>263.13</v>
      </c>
    </row>
    <row r="396" spans="1:2" x14ac:dyDescent="0.3">
      <c r="A396" s="88" t="s">
        <v>168</v>
      </c>
      <c r="B396" s="88">
        <v>209.25</v>
      </c>
    </row>
    <row r="397" spans="1:2" x14ac:dyDescent="0.3">
      <c r="A397" s="88" t="s">
        <v>169</v>
      </c>
      <c r="B397" s="88">
        <v>317.89999999999998</v>
      </c>
    </row>
    <row r="398" spans="1:2" x14ac:dyDescent="0.3">
      <c r="A398" s="88" t="s">
        <v>170</v>
      </c>
      <c r="B398" s="88">
        <v>665.55</v>
      </c>
    </row>
    <row r="399" spans="1:2" x14ac:dyDescent="0.3">
      <c r="A399" s="88" t="s">
        <v>171</v>
      </c>
      <c r="B399" s="88">
        <v>345.65</v>
      </c>
    </row>
    <row r="400" spans="1:2" x14ac:dyDescent="0.3">
      <c r="A400" s="88" t="s">
        <v>172</v>
      </c>
      <c r="B400" s="88">
        <v>337.37</v>
      </c>
    </row>
    <row r="401" spans="1:2" x14ac:dyDescent="0.3">
      <c r="A401" s="88" t="s">
        <v>173</v>
      </c>
      <c r="B401" s="88">
        <v>442.3</v>
      </c>
    </row>
    <row r="402" spans="1:2" x14ac:dyDescent="0.3">
      <c r="A402" s="88" t="s">
        <v>174</v>
      </c>
      <c r="B402" s="88">
        <v>444.65</v>
      </c>
    </row>
    <row r="403" spans="1:2" x14ac:dyDescent="0.3">
      <c r="A403" s="88" t="s">
        <v>175</v>
      </c>
      <c r="B403" s="88">
        <v>602.70000000000005</v>
      </c>
    </row>
    <row r="404" spans="1:2" x14ac:dyDescent="0.3">
      <c r="A404" s="88" t="s">
        <v>176</v>
      </c>
      <c r="B404" s="88">
        <v>339.12</v>
      </c>
    </row>
    <row r="405" spans="1:2" x14ac:dyDescent="0.3">
      <c r="A405" s="88" t="s">
        <v>177</v>
      </c>
      <c r="B405" s="88">
        <v>357.31</v>
      </c>
    </row>
    <row r="406" spans="1:2" x14ac:dyDescent="0.3">
      <c r="A406" s="88" t="s">
        <v>178</v>
      </c>
      <c r="B406" s="88">
        <v>383.79</v>
      </c>
    </row>
    <row r="407" spans="1:2" x14ac:dyDescent="0.3">
      <c r="A407" s="88" t="s">
        <v>179</v>
      </c>
      <c r="B407" s="88">
        <v>396.58</v>
      </c>
    </row>
    <row r="408" spans="1:2" x14ac:dyDescent="0.3">
      <c r="A408" s="88" t="s">
        <v>180</v>
      </c>
      <c r="B408" s="88">
        <v>365.02</v>
      </c>
    </row>
    <row r="409" spans="1:2" x14ac:dyDescent="0.3">
      <c r="A409" s="88" t="s">
        <v>181</v>
      </c>
      <c r="B409" s="88">
        <v>397.61</v>
      </c>
    </row>
    <row r="410" spans="1:2" x14ac:dyDescent="0.3">
      <c r="A410" s="88" t="s">
        <v>182</v>
      </c>
      <c r="B410" s="88">
        <v>363.9</v>
      </c>
    </row>
    <row r="411" spans="1:2" x14ac:dyDescent="0.3">
      <c r="A411" s="88" t="s">
        <v>183</v>
      </c>
      <c r="B411" s="88">
        <v>392.51</v>
      </c>
    </row>
    <row r="412" spans="1:2" x14ac:dyDescent="0.3">
      <c r="A412" s="88" t="s">
        <v>184</v>
      </c>
      <c r="B412" s="88">
        <v>274.02999999999997</v>
      </c>
    </row>
    <row r="413" spans="1:2" x14ac:dyDescent="0.3">
      <c r="A413" s="88" t="s">
        <v>185</v>
      </c>
      <c r="B413" s="88">
        <v>341.02</v>
      </c>
    </row>
    <row r="414" spans="1:2" x14ac:dyDescent="0.3">
      <c r="A414" s="88" t="s">
        <v>186</v>
      </c>
      <c r="B414" s="88">
        <v>309.49</v>
      </c>
    </row>
    <row r="415" spans="1:2" x14ac:dyDescent="0.3">
      <c r="A415" s="88" t="s">
        <v>187</v>
      </c>
      <c r="B415" s="88">
        <v>460.46</v>
      </c>
    </row>
    <row r="416" spans="1:2" x14ac:dyDescent="0.3">
      <c r="A416" s="88" t="s">
        <v>188</v>
      </c>
      <c r="B416" s="88">
        <v>370.85</v>
      </c>
    </row>
    <row r="417" spans="1:2" x14ac:dyDescent="0.3">
      <c r="A417" s="88" t="s">
        <v>189</v>
      </c>
      <c r="B417" s="88">
        <v>391.15</v>
      </c>
    </row>
    <row r="418" spans="1:2" x14ac:dyDescent="0.3">
      <c r="A418" s="88" t="s">
        <v>190</v>
      </c>
      <c r="B418" s="88">
        <v>360.1</v>
      </c>
    </row>
    <row r="419" spans="1:2" x14ac:dyDescent="0.3">
      <c r="A419" s="88" t="s">
        <v>191</v>
      </c>
      <c r="B419" s="88">
        <v>613</v>
      </c>
    </row>
    <row r="420" spans="1:2" x14ac:dyDescent="0.3">
      <c r="A420" s="88" t="s">
        <v>192</v>
      </c>
      <c r="B420" s="88">
        <v>362.9</v>
      </c>
    </row>
    <row r="421" spans="1:2" x14ac:dyDescent="0.3">
      <c r="A421" s="88" t="s">
        <v>193</v>
      </c>
      <c r="B421" s="88">
        <v>561.5</v>
      </c>
    </row>
    <row r="422" spans="1:2" x14ac:dyDescent="0.3">
      <c r="A422" s="88" t="s">
        <v>194</v>
      </c>
      <c r="B422" s="88">
        <v>276.02</v>
      </c>
    </row>
    <row r="423" spans="1:2" x14ac:dyDescent="0.3">
      <c r="A423" s="88" t="s">
        <v>195</v>
      </c>
      <c r="B423" s="88">
        <v>345.65</v>
      </c>
    </row>
    <row r="424" spans="1:2" x14ac:dyDescent="0.3">
      <c r="A424" s="88" t="s">
        <v>196</v>
      </c>
      <c r="B424" s="88">
        <v>259.25</v>
      </c>
    </row>
    <row r="425" spans="1:2" x14ac:dyDescent="0.3">
      <c r="A425" s="88" t="s">
        <v>197</v>
      </c>
      <c r="B425" s="88">
        <v>278.25</v>
      </c>
    </row>
    <row r="426" spans="1:2" x14ac:dyDescent="0.3">
      <c r="A426" s="88" t="s">
        <v>198</v>
      </c>
      <c r="B426" s="88">
        <v>373.15</v>
      </c>
    </row>
    <row r="427" spans="1:2" x14ac:dyDescent="0.3">
      <c r="A427" s="88" t="s">
        <v>199</v>
      </c>
      <c r="B427" s="88">
        <v>165.01</v>
      </c>
    </row>
    <row r="428" spans="1:2" x14ac:dyDescent="0.3">
      <c r="A428" s="88" t="s">
        <v>200</v>
      </c>
      <c r="B428" s="88" t="s">
        <v>633</v>
      </c>
    </row>
    <row r="429" spans="1:2" x14ac:dyDescent="0.3">
      <c r="A429" s="88" t="s">
        <v>201</v>
      </c>
      <c r="B429" s="88" t="s">
        <v>633</v>
      </c>
    </row>
    <row r="430" spans="1:2" x14ac:dyDescent="0.3">
      <c r="A430" s="88" t="s">
        <v>202</v>
      </c>
      <c r="B430" s="88" t="s">
        <v>633</v>
      </c>
    </row>
    <row r="431" spans="1:2" x14ac:dyDescent="0.3">
      <c r="A431" s="88" t="s">
        <v>203</v>
      </c>
      <c r="B431" s="88" t="s">
        <v>633</v>
      </c>
    </row>
    <row r="432" spans="1:2" x14ac:dyDescent="0.3">
      <c r="A432" s="88" t="s">
        <v>204</v>
      </c>
      <c r="B432" s="88" t="s">
        <v>633</v>
      </c>
    </row>
    <row r="433" spans="1:2" x14ac:dyDescent="0.3">
      <c r="A433" s="88" t="s">
        <v>205</v>
      </c>
      <c r="B433" s="88" t="s">
        <v>633</v>
      </c>
    </row>
    <row r="434" spans="1:2" x14ac:dyDescent="0.3">
      <c r="A434" s="88" t="s">
        <v>206</v>
      </c>
      <c r="B434" s="88">
        <v>272.99999999999397</v>
      </c>
    </row>
    <row r="435" spans="1:2" x14ac:dyDescent="0.3">
      <c r="A435" s="88" t="s">
        <v>207</v>
      </c>
      <c r="B435" s="88">
        <v>448.890570431208</v>
      </c>
    </row>
    <row r="436" spans="1:2" x14ac:dyDescent="0.3">
      <c r="A436" s="88" t="s">
        <v>208</v>
      </c>
      <c r="B436" s="88">
        <v>484.05028685432598</v>
      </c>
    </row>
    <row r="437" spans="1:2" x14ac:dyDescent="0.3">
      <c r="A437" s="88" t="s">
        <v>209</v>
      </c>
      <c r="B437" s="88">
        <v>518.10997717484395</v>
      </c>
    </row>
    <row r="438" spans="1:2" x14ac:dyDescent="0.3">
      <c r="A438" s="88" t="s">
        <v>210</v>
      </c>
      <c r="B438" s="88">
        <v>23.661314759200899</v>
      </c>
    </row>
    <row r="439" spans="1:2" x14ac:dyDescent="0.3">
      <c r="A439" s="88" t="s">
        <v>211</v>
      </c>
      <c r="B439" s="88" t="s">
        <v>633</v>
      </c>
    </row>
    <row r="440" spans="1:2" x14ac:dyDescent="0.3">
      <c r="A440" s="88" t="s">
        <v>212</v>
      </c>
      <c r="B440" s="88" t="s">
        <v>633</v>
      </c>
    </row>
    <row r="441" spans="1:2" x14ac:dyDescent="0.3">
      <c r="A441" s="88" t="s">
        <v>213</v>
      </c>
      <c r="B441" s="88" t="s">
        <v>633</v>
      </c>
    </row>
    <row r="442" spans="1:2" x14ac:dyDescent="0.3">
      <c r="A442" s="88" t="s">
        <v>214</v>
      </c>
      <c r="B442" s="88">
        <v>374.54770493525098</v>
      </c>
    </row>
    <row r="443" spans="1:2" x14ac:dyDescent="0.3">
      <c r="A443" s="88" t="s">
        <v>215</v>
      </c>
      <c r="B443" s="88" t="s">
        <v>633</v>
      </c>
    </row>
    <row r="444" spans="1:2" x14ac:dyDescent="0.3">
      <c r="A444" s="88" t="s">
        <v>216</v>
      </c>
      <c r="B444" s="88">
        <v>249.57055896076801</v>
      </c>
    </row>
    <row r="445" spans="1:2" x14ac:dyDescent="0.3">
      <c r="A445" s="88" t="s">
        <v>217</v>
      </c>
      <c r="B445" s="88" t="s">
        <v>633</v>
      </c>
    </row>
    <row r="446" spans="1:2" x14ac:dyDescent="0.3">
      <c r="A446" s="88" t="s">
        <v>218</v>
      </c>
      <c r="B446" s="88" t="s">
        <v>633</v>
      </c>
    </row>
    <row r="447" spans="1:2" x14ac:dyDescent="0.3">
      <c r="A447" s="88" t="s">
        <v>219</v>
      </c>
      <c r="B447" s="88" t="s">
        <v>633</v>
      </c>
    </row>
    <row r="448" spans="1:2" x14ac:dyDescent="0.3">
      <c r="A448" s="88" t="s">
        <v>220</v>
      </c>
      <c r="B448" s="88" t="s">
        <v>633</v>
      </c>
    </row>
    <row r="449" spans="1:2" x14ac:dyDescent="0.3">
      <c r="A449" s="88" t="s">
        <v>221</v>
      </c>
      <c r="B449" s="88" t="s">
        <v>633</v>
      </c>
    </row>
    <row r="450" spans="1:2" x14ac:dyDescent="0.3">
      <c r="A450" s="88" t="s">
        <v>222</v>
      </c>
      <c r="B450" s="88">
        <v>467.50602576187902</v>
      </c>
    </row>
    <row r="451" spans="1:2" x14ac:dyDescent="0.3">
      <c r="A451" s="88" t="s">
        <v>223</v>
      </c>
      <c r="B451" s="88">
        <v>503.02262377520401</v>
      </c>
    </row>
    <row r="452" spans="1:2" x14ac:dyDescent="0.3">
      <c r="A452" s="88" t="s">
        <v>224</v>
      </c>
      <c r="B452" s="88">
        <v>532.72335599861697</v>
      </c>
    </row>
    <row r="453" spans="1:2" x14ac:dyDescent="0.3">
      <c r="A453" s="88" t="s">
        <v>225</v>
      </c>
      <c r="B453" s="88">
        <v>425.67696697690599</v>
      </c>
    </row>
    <row r="454" spans="1:2" x14ac:dyDescent="0.3">
      <c r="A454" s="88" t="s">
        <v>226</v>
      </c>
      <c r="B454" s="88" t="s">
        <v>633</v>
      </c>
    </row>
    <row r="455" spans="1:2" x14ac:dyDescent="0.3">
      <c r="A455" s="88" t="s">
        <v>227</v>
      </c>
      <c r="B455" s="88" t="s">
        <v>633</v>
      </c>
    </row>
    <row r="456" spans="1:2" x14ac:dyDescent="0.3">
      <c r="A456" s="88" t="s">
        <v>228</v>
      </c>
      <c r="B456" s="88">
        <v>714.77</v>
      </c>
    </row>
    <row r="457" spans="1:2" x14ac:dyDescent="0.3">
      <c r="A457" s="88" t="s">
        <v>229</v>
      </c>
      <c r="B457" s="88" t="s">
        <v>633</v>
      </c>
    </row>
    <row r="458" spans="1:2" x14ac:dyDescent="0.3">
      <c r="A458" s="88" t="s">
        <v>230</v>
      </c>
      <c r="B458" s="88" t="s">
        <v>633</v>
      </c>
    </row>
    <row r="459" spans="1:2" x14ac:dyDescent="0.3">
      <c r="A459" s="88" t="s">
        <v>231</v>
      </c>
      <c r="B459" s="88">
        <v>373.65786141925003</v>
      </c>
    </row>
    <row r="460" spans="1:2" x14ac:dyDescent="0.3">
      <c r="A460" s="88" t="s">
        <v>232</v>
      </c>
      <c r="B460" s="88" t="s">
        <v>633</v>
      </c>
    </row>
    <row r="461" spans="1:2" x14ac:dyDescent="0.3">
      <c r="A461" s="88" t="s">
        <v>233</v>
      </c>
      <c r="B461" s="88" t="s">
        <v>633</v>
      </c>
    </row>
    <row r="462" spans="1:2" x14ac:dyDescent="0.3">
      <c r="A462" s="88" t="s">
        <v>234</v>
      </c>
      <c r="B462" s="88" t="s">
        <v>633</v>
      </c>
    </row>
    <row r="463" spans="1:2" x14ac:dyDescent="0.3">
      <c r="A463" s="88" t="s">
        <v>235</v>
      </c>
      <c r="B463" s="88" t="s">
        <v>633</v>
      </c>
    </row>
    <row r="464" spans="1:2" x14ac:dyDescent="0.3">
      <c r="A464" s="88" t="s">
        <v>236</v>
      </c>
      <c r="B464" s="88" t="s">
        <v>633</v>
      </c>
    </row>
    <row r="465" spans="1:2" x14ac:dyDescent="0.3">
      <c r="A465" s="88" t="s">
        <v>237</v>
      </c>
      <c r="B465" s="88" t="s">
        <v>633</v>
      </c>
    </row>
    <row r="466" spans="1:2" x14ac:dyDescent="0.3">
      <c r="A466" s="88" t="s">
        <v>238</v>
      </c>
      <c r="B466" s="88" t="s">
        <v>633</v>
      </c>
    </row>
    <row r="467" spans="1:2" x14ac:dyDescent="0.3">
      <c r="A467" s="88" t="s">
        <v>239</v>
      </c>
      <c r="B467" s="88" t="s">
        <v>633</v>
      </c>
    </row>
    <row r="468" spans="1:2" x14ac:dyDescent="0.3">
      <c r="A468" s="88" t="s">
        <v>240</v>
      </c>
      <c r="B468" s="88" t="s">
        <v>633</v>
      </c>
    </row>
    <row r="469" spans="1:2" x14ac:dyDescent="0.3">
      <c r="A469" s="88" t="s">
        <v>241</v>
      </c>
      <c r="B469" s="88" t="s">
        <v>633</v>
      </c>
    </row>
    <row r="470" spans="1:2" x14ac:dyDescent="0.3">
      <c r="A470" s="88" t="s">
        <v>242</v>
      </c>
      <c r="B470" s="88" t="s">
        <v>633</v>
      </c>
    </row>
    <row r="471" spans="1:2" x14ac:dyDescent="0.3">
      <c r="A471" s="88" t="s">
        <v>243</v>
      </c>
      <c r="B471" s="88" t="s">
        <v>633</v>
      </c>
    </row>
    <row r="472" spans="1:2" x14ac:dyDescent="0.3">
      <c r="A472" s="88" t="s">
        <v>244</v>
      </c>
      <c r="B472" s="88">
        <v>23.661314759200899</v>
      </c>
    </row>
    <row r="473" spans="1:2" x14ac:dyDescent="0.3">
      <c r="A473" s="88" t="s">
        <v>245</v>
      </c>
      <c r="B473" s="88">
        <v>20.380068930379501</v>
      </c>
    </row>
    <row r="474" spans="1:2" x14ac:dyDescent="0.3">
      <c r="A474" s="88" t="s">
        <v>246</v>
      </c>
      <c r="B474" s="88" t="s">
        <v>633</v>
      </c>
    </row>
    <row r="475" spans="1:2" x14ac:dyDescent="0.3">
      <c r="A475" s="88" t="s">
        <v>247</v>
      </c>
      <c r="B475" s="88">
        <v>23.661314759200899</v>
      </c>
    </row>
    <row r="476" spans="1:2" x14ac:dyDescent="0.3">
      <c r="A476" s="88" t="s">
        <v>248</v>
      </c>
      <c r="B476" s="88">
        <v>20.271250660906901</v>
      </c>
    </row>
    <row r="477" spans="1:2" x14ac:dyDescent="0.3">
      <c r="A477" s="88" t="s">
        <v>249</v>
      </c>
      <c r="B477" s="88" t="s">
        <v>633</v>
      </c>
    </row>
    <row r="478" spans="1:2" x14ac:dyDescent="0.3">
      <c r="A478" s="88" t="s">
        <v>250</v>
      </c>
      <c r="B478" s="88">
        <v>296.85807236462301</v>
      </c>
    </row>
    <row r="479" spans="1:2" x14ac:dyDescent="0.3">
      <c r="A479" s="88" t="s">
        <v>251</v>
      </c>
      <c r="B479" s="88">
        <v>320.735174458313</v>
      </c>
    </row>
    <row r="480" spans="1:2" x14ac:dyDescent="0.3">
      <c r="A480" s="88" t="s">
        <v>252</v>
      </c>
      <c r="B480" s="88">
        <v>276.74149036991997</v>
      </c>
    </row>
    <row r="481" spans="1:2" x14ac:dyDescent="0.3">
      <c r="A481" s="88" t="s">
        <v>253</v>
      </c>
      <c r="B481" s="88">
        <v>195.05837337845699</v>
      </c>
    </row>
    <row r="482" spans="1:2" x14ac:dyDescent="0.3">
      <c r="A482" s="88" t="s">
        <v>254</v>
      </c>
      <c r="B482" s="88">
        <v>243.397712667208</v>
      </c>
    </row>
    <row r="483" spans="1:2" x14ac:dyDescent="0.3">
      <c r="A483" s="88" t="s">
        <v>255</v>
      </c>
      <c r="B483" s="88">
        <v>300.97304760982303</v>
      </c>
    </row>
    <row r="484" spans="1:2" x14ac:dyDescent="0.3">
      <c r="A484" s="88" t="s">
        <v>256</v>
      </c>
      <c r="B484" s="88">
        <v>291.41300673628899</v>
      </c>
    </row>
    <row r="485" spans="1:2" x14ac:dyDescent="0.3">
      <c r="A485" s="88" t="s">
        <v>257</v>
      </c>
      <c r="B485" s="88">
        <v>243.66487377936201</v>
      </c>
    </row>
    <row r="486" spans="1:2" x14ac:dyDescent="0.3">
      <c r="A486" s="88" t="s">
        <v>258</v>
      </c>
      <c r="B486" s="88">
        <v>254.181706063581</v>
      </c>
    </row>
    <row r="487" spans="1:2" x14ac:dyDescent="0.3">
      <c r="A487" s="88" t="s">
        <v>259</v>
      </c>
      <c r="B487" s="88">
        <v>282.89509689813502</v>
      </c>
    </row>
    <row r="488" spans="1:2" x14ac:dyDescent="0.3">
      <c r="A488" s="88" t="s">
        <v>260</v>
      </c>
      <c r="B488" s="88">
        <v>261.18712914523701</v>
      </c>
    </row>
    <row r="489" spans="1:2" x14ac:dyDescent="0.3">
      <c r="A489" s="88" t="s">
        <v>261</v>
      </c>
      <c r="B489" s="88">
        <v>225.06139236993201</v>
      </c>
    </row>
    <row r="490" spans="1:2" x14ac:dyDescent="0.3">
      <c r="A490" s="88" t="s">
        <v>262</v>
      </c>
      <c r="B490" s="88">
        <v>191.73815855630201</v>
      </c>
    </row>
    <row r="491" spans="1:2" x14ac:dyDescent="0.3">
      <c r="A491" s="88" t="s">
        <v>263</v>
      </c>
      <c r="B491" s="88">
        <v>247.07616894214499</v>
      </c>
    </row>
    <row r="492" spans="1:2" x14ac:dyDescent="0.3">
      <c r="A492" s="88" t="s">
        <v>264</v>
      </c>
      <c r="B492" s="88">
        <v>145.10484437128801</v>
      </c>
    </row>
    <row r="493" spans="1:2" x14ac:dyDescent="0.3">
      <c r="A493" s="88" t="s">
        <v>265</v>
      </c>
      <c r="B493" s="88">
        <v>305.19535070063398</v>
      </c>
    </row>
    <row r="494" spans="1:2" x14ac:dyDescent="0.3">
      <c r="A494" s="88" t="s">
        <v>266</v>
      </c>
      <c r="B494" s="88">
        <v>264.026730893869</v>
      </c>
    </row>
    <row r="495" spans="1:2" x14ac:dyDescent="0.3">
      <c r="A495" s="88" t="s">
        <v>267</v>
      </c>
      <c r="B495" s="88">
        <v>225.909433850124</v>
      </c>
    </row>
    <row r="496" spans="1:2" x14ac:dyDescent="0.3">
      <c r="A496" s="88" t="s">
        <v>268</v>
      </c>
      <c r="B496" s="88">
        <v>249.12794976153299</v>
      </c>
    </row>
    <row r="497" spans="1:2" x14ac:dyDescent="0.3">
      <c r="A497" s="88" t="s">
        <v>269</v>
      </c>
      <c r="B497" s="88">
        <v>235.59668768466599</v>
      </c>
    </row>
    <row r="498" spans="1:2" x14ac:dyDescent="0.3">
      <c r="A498" s="88" t="s">
        <v>270</v>
      </c>
      <c r="B498" s="88">
        <v>282.01192664404903</v>
      </c>
    </row>
    <row r="499" spans="1:2" x14ac:dyDescent="0.3">
      <c r="A499" s="88" t="s">
        <v>271</v>
      </c>
      <c r="B499" s="88">
        <v>236.36108741137801</v>
      </c>
    </row>
    <row r="500" spans="1:2" x14ac:dyDescent="0.3">
      <c r="A500" s="88" t="s">
        <v>272</v>
      </c>
      <c r="B500" s="88">
        <v>232.33952525912201</v>
      </c>
    </row>
    <row r="501" spans="1:2" x14ac:dyDescent="0.3">
      <c r="A501" s="88" t="s">
        <v>273</v>
      </c>
      <c r="B501" s="88">
        <v>256.80907279175102</v>
      </c>
    </row>
    <row r="502" spans="1:2" x14ac:dyDescent="0.3">
      <c r="A502" s="88" t="s">
        <v>274</v>
      </c>
      <c r="B502" s="88">
        <v>191.132136193229</v>
      </c>
    </row>
    <row r="503" spans="1:2" x14ac:dyDescent="0.3">
      <c r="A503" s="88" t="s">
        <v>275</v>
      </c>
      <c r="B503" s="88">
        <v>279.32325411142</v>
      </c>
    </row>
    <row r="504" spans="1:2" x14ac:dyDescent="0.3">
      <c r="A504" s="88" t="s">
        <v>276</v>
      </c>
      <c r="B504" s="88">
        <v>271.66162710541801</v>
      </c>
    </row>
    <row r="505" spans="1:2" x14ac:dyDescent="0.3">
      <c r="A505" s="88" t="s">
        <v>277</v>
      </c>
      <c r="B505" s="88">
        <v>288.19832058548599</v>
      </c>
    </row>
    <row r="506" spans="1:2" x14ac:dyDescent="0.3">
      <c r="A506" s="88" t="s">
        <v>278</v>
      </c>
      <c r="B506" s="88">
        <v>221.49865601382001</v>
      </c>
    </row>
    <row r="507" spans="1:2" x14ac:dyDescent="0.3">
      <c r="A507" s="88" t="s">
        <v>279</v>
      </c>
      <c r="B507" s="88">
        <v>313.34306890893498</v>
      </c>
    </row>
    <row r="508" spans="1:2" x14ac:dyDescent="0.3">
      <c r="A508" s="88" t="s">
        <v>280</v>
      </c>
      <c r="B508" s="88">
        <v>226.92812436068499</v>
      </c>
    </row>
    <row r="509" spans="1:2" x14ac:dyDescent="0.3">
      <c r="A509" s="88" t="s">
        <v>281</v>
      </c>
      <c r="B509" s="88">
        <v>229.52419763427699</v>
      </c>
    </row>
    <row r="510" spans="1:2" x14ac:dyDescent="0.3">
      <c r="A510" s="88" t="s">
        <v>282</v>
      </c>
      <c r="B510" s="88">
        <v>194.794116442751</v>
      </c>
    </row>
    <row r="511" spans="1:2" x14ac:dyDescent="0.3">
      <c r="A511" s="88" t="s">
        <v>283</v>
      </c>
      <c r="B511" s="88">
        <v>221.70812739347701</v>
      </c>
    </row>
    <row r="512" spans="1:2" x14ac:dyDescent="0.3">
      <c r="A512" s="88" t="s">
        <v>284</v>
      </c>
      <c r="B512" s="88">
        <v>226.40824434580199</v>
      </c>
    </row>
    <row r="513" spans="1:2" x14ac:dyDescent="0.3">
      <c r="A513" s="88" t="s">
        <v>285</v>
      </c>
      <c r="B513" s="88">
        <v>267.17532533549303</v>
      </c>
    </row>
    <row r="514" spans="1:2" x14ac:dyDescent="0.3">
      <c r="A514" s="88" t="s">
        <v>286</v>
      </c>
      <c r="B514" s="88">
        <v>308.87367775845701</v>
      </c>
    </row>
    <row r="515" spans="1:2" x14ac:dyDescent="0.3">
      <c r="A515" s="88" t="s">
        <v>287</v>
      </c>
      <c r="B515" s="88" t="s">
        <v>633</v>
      </c>
    </row>
    <row r="516" spans="1:2" x14ac:dyDescent="0.3">
      <c r="A516" s="88" t="s">
        <v>288</v>
      </c>
      <c r="B516" s="88" t="s">
        <v>633</v>
      </c>
    </row>
    <row r="517" spans="1:2" x14ac:dyDescent="0.3">
      <c r="A517" s="88" t="s">
        <v>289</v>
      </c>
      <c r="B517" s="88" t="s">
        <v>633</v>
      </c>
    </row>
    <row r="518" spans="1:2" x14ac:dyDescent="0.3">
      <c r="A518" s="88" t="s">
        <v>290</v>
      </c>
      <c r="B518" s="88">
        <v>0</v>
      </c>
    </row>
    <row r="519" spans="1:2" x14ac:dyDescent="0.3">
      <c r="A519" s="88" t="s">
        <v>291</v>
      </c>
      <c r="B519" s="88">
        <v>0</v>
      </c>
    </row>
    <row r="520" spans="1:2" x14ac:dyDescent="0.3">
      <c r="A520" s="88" t="s">
        <v>292</v>
      </c>
      <c r="B520" s="88">
        <v>0</v>
      </c>
    </row>
    <row r="521" spans="1:2" x14ac:dyDescent="0.3">
      <c r="A521" s="88" t="s">
        <v>293</v>
      </c>
      <c r="B521" s="88">
        <v>0</v>
      </c>
    </row>
    <row r="522" spans="1:2" x14ac:dyDescent="0.3">
      <c r="A522" s="88" t="s">
        <v>294</v>
      </c>
      <c r="B522" s="88">
        <v>0</v>
      </c>
    </row>
    <row r="523" spans="1:2" x14ac:dyDescent="0.3">
      <c r="A523" s="88" t="s">
        <v>295</v>
      </c>
      <c r="B523" s="88">
        <v>0</v>
      </c>
    </row>
    <row r="524" spans="1:2" x14ac:dyDescent="0.3">
      <c r="A524" s="88" t="s">
        <v>296</v>
      </c>
      <c r="B524" s="88">
        <v>0</v>
      </c>
    </row>
    <row r="525" spans="1:2" x14ac:dyDescent="0.3">
      <c r="A525" s="88" t="s">
        <v>297</v>
      </c>
      <c r="B525" s="88">
        <v>0</v>
      </c>
    </row>
    <row r="526" spans="1:2" x14ac:dyDescent="0.3">
      <c r="A526" s="88" t="s">
        <v>298</v>
      </c>
      <c r="B526" s="88">
        <v>0</v>
      </c>
    </row>
    <row r="527" spans="1:2" x14ac:dyDescent="0.3">
      <c r="A527" s="88" t="s">
        <v>299</v>
      </c>
      <c r="B527" s="88">
        <v>0</v>
      </c>
    </row>
    <row r="528" spans="1:2" x14ac:dyDescent="0.3">
      <c r="A528" s="88" t="s">
        <v>300</v>
      </c>
      <c r="B528" s="88">
        <v>0</v>
      </c>
    </row>
    <row r="529" spans="1:2" x14ac:dyDescent="0.3">
      <c r="A529" s="88" t="s">
        <v>301</v>
      </c>
      <c r="B529" s="88">
        <v>0</v>
      </c>
    </row>
    <row r="530" spans="1:2" x14ac:dyDescent="0.3">
      <c r="A530" s="88" t="s">
        <v>302</v>
      </c>
      <c r="B530" s="88">
        <v>0</v>
      </c>
    </row>
    <row r="531" spans="1:2" x14ac:dyDescent="0.3">
      <c r="A531" s="88" t="s">
        <v>303</v>
      </c>
      <c r="B531" s="88">
        <v>0</v>
      </c>
    </row>
    <row r="532" spans="1:2" x14ac:dyDescent="0.3">
      <c r="A532" s="88" t="s">
        <v>304</v>
      </c>
      <c r="B532" s="88">
        <v>0</v>
      </c>
    </row>
    <row r="533" spans="1:2" x14ac:dyDescent="0.3">
      <c r="A533" s="88" t="s">
        <v>305</v>
      </c>
      <c r="B533" s="88">
        <v>0</v>
      </c>
    </row>
    <row r="534" spans="1:2" x14ac:dyDescent="0.3">
      <c r="A534" s="88" t="s">
        <v>306</v>
      </c>
      <c r="B534" s="88">
        <v>0</v>
      </c>
    </row>
    <row r="535" spans="1:2" x14ac:dyDescent="0.3">
      <c r="A535" s="88" t="s">
        <v>307</v>
      </c>
      <c r="B535" s="88">
        <v>0</v>
      </c>
    </row>
    <row r="536" spans="1:2" x14ac:dyDescent="0.3">
      <c r="A536" s="88" t="s">
        <v>308</v>
      </c>
      <c r="B536" s="88">
        <v>0</v>
      </c>
    </row>
    <row r="537" spans="1:2" x14ac:dyDescent="0.3">
      <c r="A537" s="88" t="s">
        <v>309</v>
      </c>
      <c r="B537" s="88">
        <v>0</v>
      </c>
    </row>
    <row r="538" spans="1:2" x14ac:dyDescent="0.3">
      <c r="A538" s="88" t="s">
        <v>310</v>
      </c>
      <c r="B538" s="88">
        <v>0</v>
      </c>
    </row>
    <row r="539" spans="1:2" x14ac:dyDescent="0.3">
      <c r="A539" s="88" t="s">
        <v>311</v>
      </c>
      <c r="B539" s="88">
        <v>0</v>
      </c>
    </row>
    <row r="540" spans="1:2" x14ac:dyDescent="0.3">
      <c r="A540" s="88" t="s">
        <v>312</v>
      </c>
      <c r="B540" s="88">
        <v>0</v>
      </c>
    </row>
    <row r="541" spans="1:2" x14ac:dyDescent="0.3">
      <c r="A541" s="88" t="s">
        <v>313</v>
      </c>
      <c r="B541" s="88">
        <v>0</v>
      </c>
    </row>
    <row r="542" spans="1:2" x14ac:dyDescent="0.3">
      <c r="A542" s="88" t="s">
        <v>314</v>
      </c>
      <c r="B542" s="88">
        <v>0</v>
      </c>
    </row>
    <row r="543" spans="1:2" x14ac:dyDescent="0.3">
      <c r="A543" s="88" t="s">
        <v>315</v>
      </c>
      <c r="B543" s="88">
        <v>0</v>
      </c>
    </row>
    <row r="544" spans="1:2" x14ac:dyDescent="0.3">
      <c r="A544" s="88" t="s">
        <v>316</v>
      </c>
      <c r="B544" s="88">
        <v>0</v>
      </c>
    </row>
    <row r="545" spans="1:2" x14ac:dyDescent="0.3">
      <c r="A545" s="88" t="s">
        <v>317</v>
      </c>
      <c r="B545" s="88">
        <v>0</v>
      </c>
    </row>
    <row r="546" spans="1:2" x14ac:dyDescent="0.3">
      <c r="A546" s="88" t="s">
        <v>318</v>
      </c>
      <c r="B546" s="88">
        <v>0</v>
      </c>
    </row>
    <row r="547" spans="1:2" x14ac:dyDescent="0.3">
      <c r="A547" s="88" t="s">
        <v>319</v>
      </c>
      <c r="B547" s="88">
        <v>0</v>
      </c>
    </row>
    <row r="548" spans="1:2" x14ac:dyDescent="0.3">
      <c r="A548" s="88" t="s">
        <v>320</v>
      </c>
      <c r="B548" s="88">
        <v>0</v>
      </c>
    </row>
    <row r="549" spans="1:2" x14ac:dyDescent="0.3">
      <c r="A549" s="88" t="s">
        <v>321</v>
      </c>
      <c r="B549" s="88">
        <v>0</v>
      </c>
    </row>
    <row r="550" spans="1:2" x14ac:dyDescent="0.3">
      <c r="A550" s="88" t="s">
        <v>322</v>
      </c>
      <c r="B550" s="88">
        <v>0</v>
      </c>
    </row>
    <row r="551" spans="1:2" x14ac:dyDescent="0.3">
      <c r="A551" s="88" t="s">
        <v>323</v>
      </c>
      <c r="B551" s="88">
        <v>0</v>
      </c>
    </row>
    <row r="552" spans="1:2" x14ac:dyDescent="0.3">
      <c r="A552" s="88" t="s">
        <v>324</v>
      </c>
      <c r="B552" s="88">
        <v>0</v>
      </c>
    </row>
    <row r="553" spans="1:2" x14ac:dyDescent="0.3">
      <c r="A553" s="88" t="s">
        <v>325</v>
      </c>
      <c r="B553" s="88">
        <v>0</v>
      </c>
    </row>
    <row r="554" spans="1:2" x14ac:dyDescent="0.3">
      <c r="A554" s="88" t="s">
        <v>326</v>
      </c>
      <c r="B554" s="88">
        <v>0</v>
      </c>
    </row>
    <row r="555" spans="1:2" x14ac:dyDescent="0.3">
      <c r="A555" s="88" t="s">
        <v>327</v>
      </c>
      <c r="B555" s="88">
        <v>0</v>
      </c>
    </row>
    <row r="556" spans="1:2" x14ac:dyDescent="0.3">
      <c r="A556" s="88" t="s">
        <v>328</v>
      </c>
      <c r="B556" s="88">
        <v>0</v>
      </c>
    </row>
    <row r="557" spans="1:2" x14ac:dyDescent="0.3">
      <c r="A557" s="88" t="s">
        <v>329</v>
      </c>
      <c r="B557" s="88">
        <v>0</v>
      </c>
    </row>
    <row r="558" spans="1:2" x14ac:dyDescent="0.3">
      <c r="A558" s="88" t="s">
        <v>330</v>
      </c>
      <c r="B558" s="88">
        <v>0</v>
      </c>
    </row>
    <row r="559" spans="1:2" x14ac:dyDescent="0.3">
      <c r="A559" s="88" t="s">
        <v>331</v>
      </c>
      <c r="B559" s="88">
        <v>0</v>
      </c>
    </row>
    <row r="560" spans="1:2" x14ac:dyDescent="0.3">
      <c r="A560" s="88" t="s">
        <v>332</v>
      </c>
      <c r="B560" s="88">
        <v>0</v>
      </c>
    </row>
    <row r="561" spans="1:2" x14ac:dyDescent="0.3">
      <c r="A561" s="88" t="s">
        <v>333</v>
      </c>
      <c r="B561" s="88">
        <v>0</v>
      </c>
    </row>
    <row r="562" spans="1:2" x14ac:dyDescent="0.3">
      <c r="A562" s="88" t="s">
        <v>334</v>
      </c>
      <c r="B562" s="88">
        <v>0</v>
      </c>
    </row>
    <row r="563" spans="1:2" x14ac:dyDescent="0.3">
      <c r="A563" s="88" t="s">
        <v>335</v>
      </c>
      <c r="B563" s="88">
        <v>0</v>
      </c>
    </row>
    <row r="564" spans="1:2" x14ac:dyDescent="0.3">
      <c r="A564" s="88" t="s">
        <v>336</v>
      </c>
      <c r="B564" s="88">
        <v>0</v>
      </c>
    </row>
    <row r="565" spans="1:2" x14ac:dyDescent="0.3">
      <c r="A565" s="88" t="s">
        <v>337</v>
      </c>
      <c r="B565" s="88">
        <v>0</v>
      </c>
    </row>
    <row r="566" spans="1:2" x14ac:dyDescent="0.3">
      <c r="A566" s="88" t="s">
        <v>338</v>
      </c>
      <c r="B566" s="88">
        <v>0</v>
      </c>
    </row>
    <row r="567" spans="1:2" x14ac:dyDescent="0.3">
      <c r="A567" s="88" t="s">
        <v>339</v>
      </c>
      <c r="B567" s="88">
        <v>0</v>
      </c>
    </row>
    <row r="568" spans="1:2" x14ac:dyDescent="0.3">
      <c r="A568" s="88" t="s">
        <v>340</v>
      </c>
      <c r="B568" s="88">
        <v>0</v>
      </c>
    </row>
    <row r="569" spans="1:2" x14ac:dyDescent="0.3">
      <c r="A569" s="88" t="s">
        <v>341</v>
      </c>
      <c r="B569" s="88">
        <v>0</v>
      </c>
    </row>
    <row r="570" spans="1:2" x14ac:dyDescent="0.3">
      <c r="A570" s="88" t="s">
        <v>342</v>
      </c>
      <c r="B570" s="88">
        <v>0</v>
      </c>
    </row>
    <row r="571" spans="1:2" x14ac:dyDescent="0.3">
      <c r="A571" s="88" t="s">
        <v>343</v>
      </c>
      <c r="B571" s="88">
        <v>0</v>
      </c>
    </row>
    <row r="572" spans="1:2" x14ac:dyDescent="0.3">
      <c r="A572" s="88" t="s">
        <v>344</v>
      </c>
      <c r="B572" s="88">
        <v>0</v>
      </c>
    </row>
    <row r="573" spans="1:2" x14ac:dyDescent="0.3">
      <c r="A573" s="88" t="s">
        <v>345</v>
      </c>
      <c r="B573" s="88">
        <v>0</v>
      </c>
    </row>
    <row r="574" spans="1:2" x14ac:dyDescent="0.3">
      <c r="A574" s="88" t="s">
        <v>346</v>
      </c>
      <c r="B574" s="88">
        <v>0</v>
      </c>
    </row>
    <row r="575" spans="1:2" x14ac:dyDescent="0.3">
      <c r="A575" s="88" t="s">
        <v>347</v>
      </c>
      <c r="B575" s="88">
        <v>0</v>
      </c>
    </row>
    <row r="576" spans="1:2" x14ac:dyDescent="0.3">
      <c r="A576" s="88" t="s">
        <v>348</v>
      </c>
      <c r="B576" s="88">
        <v>0</v>
      </c>
    </row>
    <row r="577" spans="1:2" x14ac:dyDescent="0.3">
      <c r="A577" s="88" t="s">
        <v>349</v>
      </c>
      <c r="B577" s="88">
        <v>0</v>
      </c>
    </row>
    <row r="578" spans="1:2" x14ac:dyDescent="0.3">
      <c r="A578" s="88" t="s">
        <v>350</v>
      </c>
      <c r="B578" s="88">
        <v>0</v>
      </c>
    </row>
    <row r="579" spans="1:2" x14ac:dyDescent="0.3">
      <c r="A579" s="88" t="s">
        <v>351</v>
      </c>
      <c r="B579" s="88">
        <v>0</v>
      </c>
    </row>
    <row r="580" spans="1:2" x14ac:dyDescent="0.3">
      <c r="A580" s="88" t="s">
        <v>352</v>
      </c>
      <c r="B580" s="88">
        <v>0</v>
      </c>
    </row>
    <row r="581" spans="1:2" x14ac:dyDescent="0.3">
      <c r="A581" s="88" t="s">
        <v>353</v>
      </c>
      <c r="B581" s="88">
        <v>0</v>
      </c>
    </row>
    <row r="582" spans="1:2" x14ac:dyDescent="0.3">
      <c r="A582" s="88" t="s">
        <v>354</v>
      </c>
      <c r="B582" s="88">
        <v>0</v>
      </c>
    </row>
    <row r="583" spans="1:2" x14ac:dyDescent="0.3">
      <c r="A583" s="88" t="s">
        <v>355</v>
      </c>
      <c r="B583" s="88">
        <v>0</v>
      </c>
    </row>
    <row r="584" spans="1:2" x14ac:dyDescent="0.3">
      <c r="A584" s="88" t="s">
        <v>356</v>
      </c>
      <c r="B584" s="88">
        <v>0</v>
      </c>
    </row>
    <row r="585" spans="1:2" x14ac:dyDescent="0.3">
      <c r="A585" s="88" t="s">
        <v>357</v>
      </c>
      <c r="B585" s="88">
        <v>0</v>
      </c>
    </row>
    <row r="586" spans="1:2" x14ac:dyDescent="0.3">
      <c r="A586" s="88" t="s">
        <v>358</v>
      </c>
      <c r="B586" s="88">
        <v>0</v>
      </c>
    </row>
    <row r="587" spans="1:2" x14ac:dyDescent="0.3">
      <c r="A587" s="88" t="s">
        <v>359</v>
      </c>
      <c r="B587" s="88">
        <v>0</v>
      </c>
    </row>
    <row r="588" spans="1:2" x14ac:dyDescent="0.3">
      <c r="A588" s="88" t="s">
        <v>360</v>
      </c>
      <c r="B588" s="88">
        <v>0</v>
      </c>
    </row>
    <row r="589" spans="1:2" x14ac:dyDescent="0.3">
      <c r="A589" s="88" t="s">
        <v>361</v>
      </c>
      <c r="B589" s="88">
        <v>0</v>
      </c>
    </row>
    <row r="590" spans="1:2" x14ac:dyDescent="0.3">
      <c r="A590" s="88" t="s">
        <v>362</v>
      </c>
      <c r="B590" s="88">
        <v>0</v>
      </c>
    </row>
    <row r="591" spans="1:2" x14ac:dyDescent="0.3">
      <c r="A591" s="88" t="s">
        <v>363</v>
      </c>
      <c r="B591" s="88">
        <v>0</v>
      </c>
    </row>
    <row r="592" spans="1:2" x14ac:dyDescent="0.3">
      <c r="A592" s="88" t="s">
        <v>364</v>
      </c>
      <c r="B592" s="88">
        <v>0</v>
      </c>
    </row>
    <row r="593" spans="1:2" x14ac:dyDescent="0.3">
      <c r="A593" s="88" t="s">
        <v>365</v>
      </c>
      <c r="B593" s="88">
        <v>0</v>
      </c>
    </row>
    <row r="594" spans="1:2" x14ac:dyDescent="0.3">
      <c r="A594" s="88" t="s">
        <v>366</v>
      </c>
      <c r="B594" s="88">
        <v>0</v>
      </c>
    </row>
    <row r="595" spans="1:2" x14ac:dyDescent="0.3">
      <c r="A595" s="88" t="s">
        <v>367</v>
      </c>
      <c r="B595" s="88" t="s">
        <v>633</v>
      </c>
    </row>
    <row r="596" spans="1:2" x14ac:dyDescent="0.3">
      <c r="A596" s="88" t="s">
        <v>368</v>
      </c>
      <c r="B596" s="88" t="s">
        <v>633</v>
      </c>
    </row>
    <row r="597" spans="1:2" x14ac:dyDescent="0.3">
      <c r="A597" s="88" t="s">
        <v>369</v>
      </c>
      <c r="B597" s="88" t="s">
        <v>633</v>
      </c>
    </row>
    <row r="598" spans="1:2" x14ac:dyDescent="0.3">
      <c r="A598" s="88" t="s">
        <v>370</v>
      </c>
      <c r="B598" s="88" t="s">
        <v>633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603D8-ECD5-4C19-BA78-2228CD146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Calcs</vt:lpstr>
      <vt:lpstr>Sheet1</vt:lpstr>
      <vt:lpstr>Allname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Marcus</dc:creator>
  <cp:lastModifiedBy>Ekkaparb Pairsupat</cp:lastModifiedBy>
  <dcterms:created xsi:type="dcterms:W3CDTF">2015-12-24T02:01:24Z</dcterms:created>
  <dcterms:modified xsi:type="dcterms:W3CDTF">2023-10-18T11:27:13Z</dcterms:modified>
</cp:coreProperties>
</file>