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Arkusz1" sheetId="1" r:id="rId1"/>
    <sheet name="Arkusz2" sheetId="2" r:id="rId2"/>
    <sheet name="Arkusz3" sheetId="3" r:id="rId3"/>
  </sheets>
  <calcPr calcId="145621" iterateDelta="1E-4"/>
</workbook>
</file>

<file path=xl/calcChain.xml><?xml version="1.0" encoding="utf-8"?>
<calcChain xmlns="http://schemas.openxmlformats.org/spreadsheetml/2006/main">
  <c r="D44" i="1" l="1"/>
  <c r="E136" i="1"/>
  <c r="E140" i="1"/>
  <c r="E144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33" i="1"/>
  <c r="E116" i="1"/>
  <c r="E120" i="1"/>
  <c r="E124" i="1"/>
  <c r="E128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15" i="1"/>
  <c r="C79" i="1"/>
  <c r="D98" i="1"/>
  <c r="D102" i="1"/>
  <c r="D106" i="1"/>
  <c r="D110" i="1"/>
  <c r="E101" i="1"/>
  <c r="E105" i="1"/>
  <c r="E109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97" i="1"/>
  <c r="E82" i="1"/>
  <c r="E86" i="1"/>
  <c r="E90" i="1"/>
  <c r="D82" i="1"/>
  <c r="D86" i="1"/>
  <c r="D90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61" i="1"/>
  <c r="D62" i="1"/>
  <c r="D66" i="1"/>
  <c r="E64" i="1"/>
  <c r="E68" i="1"/>
  <c r="E73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44" i="1"/>
  <c r="E48" i="1"/>
  <c r="E52" i="1"/>
  <c r="E56" i="1"/>
  <c r="C44" i="1"/>
  <c r="C43" i="1"/>
  <c r="D11" i="1"/>
  <c r="E12" i="1"/>
  <c r="E15" i="1"/>
  <c r="C45" i="1"/>
  <c r="C46" i="1"/>
  <c r="C47" i="1"/>
  <c r="C48" i="1"/>
  <c r="C49" i="1"/>
  <c r="C50" i="1"/>
  <c r="C51" i="1"/>
  <c r="C52" i="1"/>
  <c r="C53" i="1"/>
  <c r="C54" i="1"/>
  <c r="C55" i="1"/>
  <c r="C56" i="1"/>
  <c r="I36" i="1"/>
  <c r="H36" i="1"/>
  <c r="I35" i="1"/>
  <c r="H35" i="1"/>
  <c r="D127" i="1" s="1"/>
  <c r="I34" i="1"/>
  <c r="H34" i="1"/>
  <c r="I33" i="1"/>
  <c r="H33" i="1"/>
  <c r="D143" i="1" s="1"/>
  <c r="I32" i="1"/>
  <c r="H32" i="1"/>
  <c r="I31" i="1"/>
  <c r="H31" i="1"/>
  <c r="D123" i="1" s="1"/>
  <c r="I30" i="1"/>
  <c r="E134" i="1" s="1"/>
  <c r="H30" i="1"/>
  <c r="D137" i="1" s="1"/>
  <c r="I29" i="1"/>
  <c r="H29" i="1"/>
  <c r="D139" i="1" s="1"/>
  <c r="I28" i="1"/>
  <c r="H28" i="1"/>
  <c r="I27" i="1"/>
  <c r="H27" i="1"/>
  <c r="D119" i="1" s="1"/>
  <c r="I26" i="1"/>
  <c r="H26" i="1"/>
  <c r="I25" i="1"/>
  <c r="H25" i="1"/>
  <c r="D135" i="1" s="1"/>
  <c r="I24" i="1"/>
  <c r="H24" i="1"/>
  <c r="I23" i="1"/>
  <c r="H23" i="1"/>
  <c r="D79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3" i="1"/>
  <c r="C5" i="1"/>
  <c r="D55" i="1" l="1"/>
  <c r="D47" i="1"/>
  <c r="D67" i="1"/>
  <c r="D71" i="1"/>
  <c r="D56" i="1"/>
  <c r="D52" i="1"/>
  <c r="D48" i="1"/>
  <c r="E53" i="1"/>
  <c r="E49" i="1"/>
  <c r="E45" i="1"/>
  <c r="E74" i="1"/>
  <c r="E69" i="1"/>
  <c r="E65" i="1"/>
  <c r="E62" i="1"/>
  <c r="D72" i="1"/>
  <c r="D68" i="1"/>
  <c r="D63" i="1"/>
  <c r="D91" i="1"/>
  <c r="D87" i="1"/>
  <c r="D83" i="1"/>
  <c r="E91" i="1"/>
  <c r="E87" i="1"/>
  <c r="E83" i="1"/>
  <c r="E110" i="1"/>
  <c r="E106" i="1"/>
  <c r="E102" i="1"/>
  <c r="E98" i="1"/>
  <c r="D107" i="1"/>
  <c r="D103" i="1"/>
  <c r="D99" i="1"/>
  <c r="D115" i="1"/>
  <c r="D128" i="1"/>
  <c r="D124" i="1"/>
  <c r="D120" i="1"/>
  <c r="D116" i="1"/>
  <c r="E125" i="1"/>
  <c r="E121" i="1"/>
  <c r="E117" i="1"/>
  <c r="E133" i="1"/>
  <c r="D144" i="1"/>
  <c r="D140" i="1"/>
  <c r="D136" i="1"/>
  <c r="E145" i="1"/>
  <c r="E141" i="1"/>
  <c r="E137" i="1"/>
  <c r="D51" i="1"/>
  <c r="D43" i="1"/>
  <c r="D54" i="1"/>
  <c r="D50" i="1"/>
  <c r="D46" i="1"/>
  <c r="E55" i="1"/>
  <c r="E51" i="1"/>
  <c r="E47" i="1"/>
  <c r="E72" i="1"/>
  <c r="E67" i="1"/>
  <c r="E63" i="1"/>
  <c r="D74" i="1"/>
  <c r="D70" i="1"/>
  <c r="D65" i="1"/>
  <c r="D61" i="1"/>
  <c r="E79" i="1"/>
  <c r="D89" i="1"/>
  <c r="D85" i="1"/>
  <c r="D81" i="1"/>
  <c r="E89" i="1"/>
  <c r="E85" i="1"/>
  <c r="E81" i="1"/>
  <c r="D97" i="1"/>
  <c r="E108" i="1"/>
  <c r="E104" i="1"/>
  <c r="E100" i="1"/>
  <c r="D109" i="1"/>
  <c r="D105" i="1"/>
  <c r="D101" i="1"/>
  <c r="D80" i="1"/>
  <c r="E115" i="1"/>
  <c r="D126" i="1"/>
  <c r="D122" i="1"/>
  <c r="D118" i="1"/>
  <c r="E127" i="1"/>
  <c r="E123" i="1"/>
  <c r="E119" i="1"/>
  <c r="D146" i="1"/>
  <c r="D142" i="1"/>
  <c r="D138" i="1"/>
  <c r="D134" i="1"/>
  <c r="E143" i="1"/>
  <c r="E139" i="1"/>
  <c r="E135" i="1"/>
  <c r="E43" i="1"/>
  <c r="D53" i="1"/>
  <c r="D49" i="1"/>
  <c r="D45" i="1"/>
  <c r="E54" i="1"/>
  <c r="E50" i="1"/>
  <c r="E46" i="1"/>
  <c r="E71" i="1"/>
  <c r="E70" i="1"/>
  <c r="E66" i="1"/>
  <c r="E61" i="1"/>
  <c r="D73" i="1"/>
  <c r="D69" i="1"/>
  <c r="D64" i="1"/>
  <c r="D92" i="1"/>
  <c r="D88" i="1"/>
  <c r="D84" i="1"/>
  <c r="E92" i="1"/>
  <c r="E88" i="1"/>
  <c r="E84" i="1"/>
  <c r="E80" i="1"/>
  <c r="E97" i="1"/>
  <c r="E107" i="1"/>
  <c r="E103" i="1"/>
  <c r="E99" i="1"/>
  <c r="D108" i="1"/>
  <c r="D104" i="1"/>
  <c r="D100" i="1"/>
  <c r="D125" i="1"/>
  <c r="D121" i="1"/>
  <c r="D117" i="1"/>
  <c r="E126" i="1"/>
  <c r="E122" i="1"/>
  <c r="E118" i="1"/>
  <c r="D133" i="1"/>
  <c r="D145" i="1"/>
  <c r="D141" i="1"/>
  <c r="E146" i="1"/>
  <c r="E142" i="1"/>
  <c r="E138" i="1"/>
  <c r="C15" i="1"/>
  <c r="C7" i="1"/>
  <c r="C6" i="1"/>
  <c r="C8" i="1"/>
  <c r="C9" i="1"/>
  <c r="C10" i="1"/>
  <c r="C11" i="1"/>
  <c r="C12" i="1"/>
  <c r="C13" i="1"/>
  <c r="C14" i="1"/>
  <c r="C16" i="1"/>
  <c r="C17" i="1"/>
  <c r="C1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E5" i="1" s="1"/>
  <c r="E26" i="1" l="1"/>
  <c r="E30" i="1"/>
  <c r="E34" i="1"/>
  <c r="E23" i="1"/>
  <c r="E24" i="1"/>
  <c r="E36" i="1"/>
  <c r="E25" i="1"/>
  <c r="E33" i="1"/>
  <c r="E27" i="1"/>
  <c r="E31" i="1"/>
  <c r="E35" i="1"/>
  <c r="E32" i="1"/>
  <c r="E29" i="1"/>
  <c r="E28" i="1"/>
  <c r="D8" i="1"/>
  <c r="D6" i="1"/>
  <c r="D12" i="1"/>
  <c r="D7" i="1"/>
  <c r="D24" i="1"/>
  <c r="D28" i="1"/>
  <c r="D32" i="1"/>
  <c r="D36" i="1"/>
  <c r="D25" i="1"/>
  <c r="D29" i="1"/>
  <c r="D33" i="1"/>
  <c r="D26" i="1"/>
  <c r="D34" i="1"/>
  <c r="D27" i="1"/>
  <c r="D31" i="1"/>
  <c r="D35" i="1"/>
  <c r="D23" i="1"/>
  <c r="D30" i="1"/>
  <c r="D14" i="1"/>
  <c r="D18" i="1"/>
  <c r="D10" i="1"/>
  <c r="D16" i="1"/>
  <c r="E11" i="1"/>
  <c r="D17" i="1"/>
  <c r="D13" i="1"/>
  <c r="D9" i="1"/>
  <c r="D5" i="1"/>
  <c r="D15" i="1"/>
  <c r="E9" i="1"/>
  <c r="E16" i="1"/>
  <c r="E8" i="1"/>
  <c r="E7" i="1"/>
  <c r="E18" i="1"/>
  <c r="E14" i="1"/>
  <c r="E10" i="1"/>
  <c r="E6" i="1"/>
  <c r="E17" i="1"/>
  <c r="E13" i="1"/>
</calcChain>
</file>

<file path=xl/sharedStrings.xml><?xml version="1.0" encoding="utf-8"?>
<sst xmlns="http://schemas.openxmlformats.org/spreadsheetml/2006/main" count="75" uniqueCount="16">
  <si>
    <t>n</t>
  </si>
  <si>
    <t>t(n)[s]</t>
  </si>
  <si>
    <t>Algorytm z asymptotą O(T(nlogn))</t>
  </si>
  <si>
    <t>nlogn</t>
  </si>
  <si>
    <t>n^2</t>
  </si>
  <si>
    <t>MKI</t>
  </si>
  <si>
    <t>MKII</t>
  </si>
  <si>
    <t>Stopień uporządkowania 0 (dane maksymalnie nieporządkowane)</t>
  </si>
  <si>
    <t>Stopień uporządkowania 50 (dane połowicznie uporządkowane)</t>
  </si>
  <si>
    <t>Stopień uporządkowania 100 (dane całkowicie uporządkowane)</t>
  </si>
  <si>
    <t>q(n), n</t>
  </si>
  <si>
    <t>q(n), nlogn</t>
  </si>
  <si>
    <t>q(n), n^2</t>
  </si>
  <si>
    <t>Mniejsze wielkości danych</t>
  </si>
  <si>
    <t>Algorytma z przukiwaniem pasujących elementu od początku</t>
  </si>
  <si>
    <t>Algorytma z przukiwaniem pasujących elementu od końca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</si>
</sst>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ont="1" applyFill="1"/>
    <xf numFmtId="2" fontId="0" fillId="0" borderId="0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2" fontId="0" fillId="7" borderId="0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Arkusz1!$B$42</c:f>
              <c:strCache>
                <c:ptCount val="1"/>
                <c:pt idx="0">
                  <c:v>t(n)[s]</c:v>
                </c:pt>
              </c:strCache>
            </c:strRef>
          </c:tx>
          <c:cat>
            <c:numRef>
              <c:f>Arkusz1!$A$43:$A$56</c:f>
              <c:numCache>
                <c:formatCode>General</c:formatCode>
                <c:ptCount val="14"/>
                <c:pt idx="0">
                  <c:v>200</c:v>
                </c:pt>
                <c:pt idx="1">
                  <c:v>260</c:v>
                </c:pt>
                <c:pt idx="2">
                  <c:v>320</c:v>
                </c:pt>
                <c:pt idx="3">
                  <c:v>400</c:v>
                </c:pt>
                <c:pt idx="4">
                  <c:v>500</c:v>
                </c:pt>
                <c:pt idx="5">
                  <c:v>640</c:v>
                </c:pt>
                <c:pt idx="6">
                  <c:v>800</c:v>
                </c:pt>
                <c:pt idx="7">
                  <c:v>1000</c:v>
                </c:pt>
                <c:pt idx="8">
                  <c:v>1280</c:v>
                </c:pt>
                <c:pt idx="9">
                  <c:v>1600</c:v>
                </c:pt>
                <c:pt idx="10">
                  <c:v>2000</c:v>
                </c:pt>
                <c:pt idx="11">
                  <c:v>2520</c:v>
                </c:pt>
                <c:pt idx="12">
                  <c:v>3180</c:v>
                </c:pt>
                <c:pt idx="13">
                  <c:v>4000</c:v>
                </c:pt>
              </c:numCache>
            </c:numRef>
          </c:cat>
          <c:val>
            <c:numRef>
              <c:f>Arkusz1!$B$43:$B$56</c:f>
              <c:numCache>
                <c:formatCode>General</c:formatCode>
                <c:ptCount val="14"/>
                <c:pt idx="0">
                  <c:v>0.22500000000000001</c:v>
                </c:pt>
                <c:pt idx="1">
                  <c:v>0.30099999999999999</c:v>
                </c:pt>
                <c:pt idx="2">
                  <c:v>0.36099999999999999</c:v>
                </c:pt>
                <c:pt idx="3">
                  <c:v>0.45300000000000001</c:v>
                </c:pt>
                <c:pt idx="4">
                  <c:v>0.57699999999999996</c:v>
                </c:pt>
                <c:pt idx="5">
                  <c:v>0.76700000000000002</c:v>
                </c:pt>
                <c:pt idx="6">
                  <c:v>0.91800000000000004</c:v>
                </c:pt>
                <c:pt idx="7">
                  <c:v>1.196</c:v>
                </c:pt>
                <c:pt idx="8">
                  <c:v>1.514</c:v>
                </c:pt>
                <c:pt idx="9">
                  <c:v>1.8380000000000001</c:v>
                </c:pt>
                <c:pt idx="10">
                  <c:v>2.2469999999999999</c:v>
                </c:pt>
                <c:pt idx="11">
                  <c:v>2.891</c:v>
                </c:pt>
                <c:pt idx="12">
                  <c:v>3.6480000000000001</c:v>
                </c:pt>
                <c:pt idx="13">
                  <c:v>4.6660000000000004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9568"/>
        <c:axId val="211631104"/>
      </c:lineChart>
      <c:catAx>
        <c:axId val="2116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1104"/>
        <c:crosses val="autoZero"/>
        <c:auto val="1"/>
        <c:lblAlgn val="ctr"/>
        <c:lblOffset val="100"/>
        <c:noMultiLvlLbl val="0"/>
      </c:catAx>
      <c:valAx>
        <c:axId val="2116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Arkusz1!$C$42</c:f>
              <c:strCache>
                <c:ptCount val="1"/>
                <c:pt idx="0">
                  <c:v>q(n), n</c:v>
                </c:pt>
              </c:strCache>
            </c:strRef>
          </c:tx>
          <c:val>
            <c:numRef>
              <c:f>Arkusz1!$C$97:$C$110</c:f>
              <c:numCache>
                <c:formatCode>0.00</c:formatCode>
                <c:ptCount val="14"/>
                <c:pt idx="0">
                  <c:v>1.0089686098654709</c:v>
                </c:pt>
                <c:pt idx="1">
                  <c:v>0.94860296654018639</c:v>
                </c:pt>
                <c:pt idx="2">
                  <c:v>0.95011210762331832</c:v>
                </c:pt>
                <c:pt idx="3">
                  <c:v>0.99327354260089684</c:v>
                </c:pt>
                <c:pt idx="4">
                  <c:v>1.0403587443946187</c:v>
                </c:pt>
                <c:pt idx="5">
                  <c:v>1.0369955156950672</c:v>
                </c:pt>
                <c:pt idx="6">
                  <c:v>1.0235426008968609</c:v>
                </c:pt>
                <c:pt idx="7">
                  <c:v>1</c:v>
                </c:pt>
                <c:pt idx="8">
                  <c:v>1.0005605381165918</c:v>
                </c:pt>
                <c:pt idx="9">
                  <c:v>1.0128923766816142</c:v>
                </c:pt>
                <c:pt idx="10">
                  <c:v>0.97219730941704041</c:v>
                </c:pt>
                <c:pt idx="11">
                  <c:v>1.0011388710940279</c:v>
                </c:pt>
                <c:pt idx="12">
                  <c:v>0.98090645006627752</c:v>
                </c:pt>
                <c:pt idx="13">
                  <c:v>1.0011210762331839</c:v>
                </c:pt>
              </c:numCache>
            </c:numRef>
          </c:val>
        </c:ser>
        <c:ser>
          <c:idx val="1"/>
          <c:order val="1"/>
          <c:tx>
            <c:strRef>
              <c:f>Arkusz1!$D$42</c:f>
              <c:strCache>
                <c:ptCount val="1"/>
                <c:pt idx="0">
                  <c:v>q(n), nlogn</c:v>
                </c:pt>
              </c:strCache>
            </c:strRef>
          </c:tx>
          <c:val>
            <c:numRef>
              <c:f>Arkusz1!$D$97:$D$110</c:f>
              <c:numCache>
                <c:formatCode>0.00</c:formatCode>
                <c:ptCount val="14"/>
                <c:pt idx="0">
                  <c:v>1.3154569194231538</c:v>
                </c:pt>
                <c:pt idx="1">
                  <c:v>1.1784017831963864</c:v>
                </c:pt>
                <c:pt idx="2">
                  <c:v>1.1377906901931483</c:v>
                </c:pt>
                <c:pt idx="3">
                  <c:v>1.1451775277025562</c:v>
                </c:pt>
                <c:pt idx="4">
                  <c:v>1.1563953019743478</c:v>
                </c:pt>
                <c:pt idx="5">
                  <c:v>1.1086197520925876</c:v>
                </c:pt>
                <c:pt idx="6">
                  <c:v>1.0577101696638191</c:v>
                </c:pt>
                <c:pt idx="7">
                  <c:v>1</c:v>
                </c:pt>
                <c:pt idx="8">
                  <c:v>0.96603758473713575</c:v>
                </c:pt>
                <c:pt idx="9">
                  <c:v>0.9483655875851611</c:v>
                </c:pt>
                <c:pt idx="10">
                  <c:v>0.88353996542962876</c:v>
                </c:pt>
                <c:pt idx="11">
                  <c:v>0.88299410118632649</c:v>
                </c:pt>
                <c:pt idx="12">
                  <c:v>0.8401943136541018</c:v>
                </c:pt>
                <c:pt idx="13">
                  <c:v>0.83379045211079605</c:v>
                </c:pt>
              </c:numCache>
            </c:numRef>
          </c:val>
        </c:ser>
        <c:ser>
          <c:idx val="2"/>
          <c:order val="2"/>
          <c:tx>
            <c:strRef>
              <c:f>Arkusz1!$E$42</c:f>
              <c:strCache>
                <c:ptCount val="1"/>
                <c:pt idx="0">
                  <c:v>q(n), n^2</c:v>
                </c:pt>
              </c:strCache>
            </c:strRef>
          </c:tx>
          <c:val>
            <c:numRef>
              <c:f>Arkusz1!$E$97:$E$110</c:f>
              <c:numCache>
                <c:formatCode>0.00</c:formatCode>
                <c:ptCount val="14"/>
                <c:pt idx="0">
                  <c:v>5.0448430493273539</c:v>
                </c:pt>
                <c:pt idx="1">
                  <c:v>3.6484729482314857</c:v>
                </c:pt>
                <c:pt idx="2">
                  <c:v>2.9691003363228701</c:v>
                </c:pt>
                <c:pt idx="3">
                  <c:v>2.4831838565022419</c:v>
                </c:pt>
                <c:pt idx="4">
                  <c:v>2.0807174887892375</c:v>
                </c:pt>
                <c:pt idx="5">
                  <c:v>1.6203054932735426</c:v>
                </c:pt>
                <c:pt idx="6">
                  <c:v>1.2794282511210762</c:v>
                </c:pt>
                <c:pt idx="7">
                  <c:v>1</c:v>
                </c:pt>
                <c:pt idx="8">
                  <c:v>0.78168792040358748</c:v>
                </c:pt>
                <c:pt idx="9">
                  <c:v>0.63305773542600896</c:v>
                </c:pt>
                <c:pt idx="10">
                  <c:v>0.48609865470852021</c:v>
                </c:pt>
                <c:pt idx="11">
                  <c:v>0.39727732979921748</c:v>
                </c:pt>
                <c:pt idx="12">
                  <c:v>0.30846114781958411</c:v>
                </c:pt>
                <c:pt idx="13">
                  <c:v>0.25028026905829598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38592"/>
        <c:axId val="171040128"/>
        <c:axId val="171029824"/>
      </c:area3DChart>
      <c:catAx>
        <c:axId val="1710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40128"/>
        <c:crosses val="autoZero"/>
        <c:auto val="1"/>
        <c:lblAlgn val="ctr"/>
        <c:lblOffset val="100"/>
        <c:noMultiLvlLbl val="0"/>
      </c:catAx>
      <c:valAx>
        <c:axId val="171040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038592"/>
        <c:crosses val="autoZero"/>
        <c:crossBetween val="midCat"/>
      </c:valAx>
      <c:serAx>
        <c:axId val="1710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40128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Arkusz1!$C$42</c:f>
              <c:strCache>
                <c:ptCount val="1"/>
                <c:pt idx="0">
                  <c:v>q(n), n</c:v>
                </c:pt>
              </c:strCache>
            </c:strRef>
          </c:tx>
          <c:val>
            <c:numRef>
              <c:f>Arkusz1!$C$115:$C$128</c:f>
              <c:numCache>
                <c:formatCode>0.00</c:formatCode>
                <c:ptCount val="14"/>
                <c:pt idx="0">
                  <c:v>0.95611285266457668</c:v>
                </c:pt>
                <c:pt idx="1">
                  <c:v>0.92838196286472152</c:v>
                </c:pt>
                <c:pt idx="2">
                  <c:v>0.96492946708463956</c:v>
                </c:pt>
                <c:pt idx="3">
                  <c:v>1.0031347962382444</c:v>
                </c:pt>
                <c:pt idx="4">
                  <c:v>1.0438871473354232</c:v>
                </c:pt>
                <c:pt idx="5">
                  <c:v>0.99186912225705326</c:v>
                </c:pt>
                <c:pt idx="6">
                  <c:v>0.99725705329153602</c:v>
                </c:pt>
                <c:pt idx="7">
                  <c:v>1</c:v>
                </c:pt>
                <c:pt idx="8">
                  <c:v>1.0335031347962382</c:v>
                </c:pt>
                <c:pt idx="9">
                  <c:v>1.0325235109717867</c:v>
                </c:pt>
                <c:pt idx="10">
                  <c:v>1.0344827586206897</c:v>
                </c:pt>
                <c:pt idx="11">
                  <c:v>1.1220580186097429</c:v>
                </c:pt>
                <c:pt idx="12">
                  <c:v>1.1134441355651505</c:v>
                </c:pt>
                <c:pt idx="13">
                  <c:v>1.0180250783699059</c:v>
                </c:pt>
              </c:numCache>
            </c:numRef>
          </c:val>
        </c:ser>
        <c:ser>
          <c:idx val="1"/>
          <c:order val="1"/>
          <c:tx>
            <c:strRef>
              <c:f>Arkusz1!$D$42</c:f>
              <c:strCache>
                <c:ptCount val="1"/>
                <c:pt idx="0">
                  <c:v>q(n), nlogn</c:v>
                </c:pt>
              </c:strCache>
            </c:strRef>
          </c:tx>
          <c:val>
            <c:numRef>
              <c:f>Arkusz1!$D$115:$D$128</c:f>
              <c:numCache>
                <c:formatCode>0.00</c:formatCode>
                <c:ptCount val="14"/>
                <c:pt idx="0">
                  <c:v>1.2465454876289208</c:v>
                </c:pt>
                <c:pt idx="1">
                  <c:v>1.1532822467520745</c:v>
                </c:pt>
                <c:pt idx="2">
                  <c:v>1.1555349684873264</c:v>
                </c:pt>
                <c:pt idx="3">
                  <c:v>1.1565468892893906</c:v>
                </c:pt>
                <c:pt idx="4">
                  <c:v>1.1603172458290063</c:v>
                </c:pt>
                <c:pt idx="5">
                  <c:v>1.0603765240854239</c:v>
                </c:pt>
                <c:pt idx="6">
                  <c:v>1.0305471663916805</c:v>
                </c:pt>
                <c:pt idx="7">
                  <c:v>1</c:v>
                </c:pt>
                <c:pt idx="8">
                  <c:v>0.99784354281667265</c:v>
                </c:pt>
                <c:pt idx="9">
                  <c:v>0.96674611115772124</c:v>
                </c:pt>
                <c:pt idx="10">
                  <c:v>0.9401454333764182</c:v>
                </c:pt>
                <c:pt idx="11">
                  <c:v>0.98964353520558268</c:v>
                </c:pt>
                <c:pt idx="12">
                  <c:v>0.95371931870785021</c:v>
                </c:pt>
                <c:pt idx="13">
                  <c:v>0.84786906449711286</c:v>
                </c:pt>
              </c:numCache>
            </c:numRef>
          </c:val>
        </c:ser>
        <c:ser>
          <c:idx val="2"/>
          <c:order val="2"/>
          <c:tx>
            <c:strRef>
              <c:f>Arkusz1!$E$42</c:f>
              <c:strCache>
                <c:ptCount val="1"/>
                <c:pt idx="0">
                  <c:v>q(n), n^2</c:v>
                </c:pt>
              </c:strCache>
            </c:strRef>
          </c:tx>
          <c:val>
            <c:numRef>
              <c:f>Arkusz1!$E$115:$E$128</c:f>
              <c:numCache>
                <c:formatCode>0.00</c:formatCode>
                <c:ptCount val="14"/>
                <c:pt idx="0">
                  <c:v>4.7805642633228844</c:v>
                </c:pt>
                <c:pt idx="1">
                  <c:v>3.5706998571720057</c:v>
                </c:pt>
                <c:pt idx="2">
                  <c:v>3.0154045846394983</c:v>
                </c:pt>
                <c:pt idx="3">
                  <c:v>2.5078369905956115</c:v>
                </c:pt>
                <c:pt idx="4">
                  <c:v>2.0877742946708464</c:v>
                </c:pt>
                <c:pt idx="5">
                  <c:v>1.5497955035266457</c:v>
                </c:pt>
                <c:pt idx="6">
                  <c:v>1.2465713166144201</c:v>
                </c:pt>
                <c:pt idx="7">
                  <c:v>1</c:v>
                </c:pt>
                <c:pt idx="8">
                  <c:v>0.8074243240595611</c:v>
                </c:pt>
                <c:pt idx="9">
                  <c:v>0.64532719435736674</c:v>
                </c:pt>
                <c:pt idx="10">
                  <c:v>0.51724137931034486</c:v>
                </c:pt>
                <c:pt idx="11">
                  <c:v>0.44526111849592964</c:v>
                </c:pt>
                <c:pt idx="12">
                  <c:v>0.35013966527205992</c:v>
                </c:pt>
                <c:pt idx="13">
                  <c:v>0.25450626959247646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8304"/>
        <c:axId val="170500096"/>
        <c:axId val="231439424"/>
      </c:area3DChart>
      <c:catAx>
        <c:axId val="1704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0096"/>
        <c:crosses val="autoZero"/>
        <c:auto val="1"/>
        <c:lblAlgn val="ctr"/>
        <c:lblOffset val="100"/>
        <c:noMultiLvlLbl val="0"/>
      </c:catAx>
      <c:valAx>
        <c:axId val="170500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498304"/>
        <c:crosses val="autoZero"/>
        <c:crossBetween val="midCat"/>
      </c:valAx>
      <c:serAx>
        <c:axId val="2314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0096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Arkusz1!$C$42</c:f>
              <c:strCache>
                <c:ptCount val="1"/>
                <c:pt idx="0">
                  <c:v>q(n), n</c:v>
                </c:pt>
              </c:strCache>
            </c:strRef>
          </c:tx>
          <c:val>
            <c:numRef>
              <c:f>Arkusz1!$C$133:$C$146</c:f>
              <c:numCache>
                <c:formatCode>0.00</c:formatCode>
                <c:ptCount val="14"/>
                <c:pt idx="0">
                  <c:v>1.056338028169014</c:v>
                </c:pt>
                <c:pt idx="1">
                  <c:v>1.0780065005417119</c:v>
                </c:pt>
                <c:pt idx="2">
                  <c:v>1.0651408450704225</c:v>
                </c:pt>
                <c:pt idx="3">
                  <c:v>1.0598591549295775</c:v>
                </c:pt>
                <c:pt idx="4">
                  <c:v>1.0676056338028168</c:v>
                </c:pt>
                <c:pt idx="5">
                  <c:v>1.0629401408450705</c:v>
                </c:pt>
                <c:pt idx="6">
                  <c:v>1.0369718309859155</c:v>
                </c:pt>
                <c:pt idx="7">
                  <c:v>1</c:v>
                </c:pt>
                <c:pt idx="8">
                  <c:v>1.0596390845070423</c:v>
                </c:pt>
                <c:pt idx="9">
                  <c:v>1.0809859154929577</c:v>
                </c:pt>
                <c:pt idx="10">
                  <c:v>1.052112676056338</c:v>
                </c:pt>
                <c:pt idx="11">
                  <c:v>1.0781354795439304</c:v>
                </c:pt>
                <c:pt idx="12">
                  <c:v>1.0386216671095758</c:v>
                </c:pt>
                <c:pt idx="13">
                  <c:v>1.079225352112676</c:v>
                </c:pt>
              </c:numCache>
            </c:numRef>
          </c:val>
        </c:ser>
        <c:ser>
          <c:idx val="1"/>
          <c:order val="1"/>
          <c:tx>
            <c:strRef>
              <c:f>Arkusz1!$D$42</c:f>
              <c:strCache>
                <c:ptCount val="1"/>
                <c:pt idx="0">
                  <c:v>q(n), nlogn</c:v>
                </c:pt>
              </c:strCache>
            </c:strRef>
          </c:tx>
          <c:val>
            <c:numRef>
              <c:f>Arkusz1!$D$133:$D$146</c:f>
              <c:numCache>
                <c:formatCode>0.00</c:formatCode>
                <c:ptCount val="14"/>
                <c:pt idx="0">
                  <c:v>1.3772154602411419</c:v>
                </c:pt>
                <c:pt idx="1">
                  <c:v>1.3391532889348536</c:v>
                </c:pt>
                <c:pt idx="2">
                  <c:v>1.2755414098417763</c:v>
                </c:pt>
                <c:pt idx="3">
                  <c:v>1.2219462561914394</c:v>
                </c:pt>
                <c:pt idx="4">
                  <c:v>1.1866811769908445</c:v>
                </c:pt>
                <c:pt idx="5">
                  <c:v>1.1363563463850452</c:v>
                </c:pt>
                <c:pt idx="6">
                  <c:v>1.0715876899775825</c:v>
                </c:pt>
                <c:pt idx="7">
                  <c:v>1</c:v>
                </c:pt>
                <c:pt idx="8">
                  <c:v>1.0230777078387738</c:v>
                </c:pt>
                <c:pt idx="9">
                  <c:v>1.0121211952215208</c:v>
                </c:pt>
                <c:pt idx="10">
                  <c:v>0.95616763019874873</c:v>
                </c:pt>
                <c:pt idx="11">
                  <c:v>0.95090431128367414</c:v>
                </c:pt>
                <c:pt idx="12">
                  <c:v>0.88963021772814976</c:v>
                </c:pt>
                <c:pt idx="13">
                  <c:v>0.89884012596481</c:v>
                </c:pt>
              </c:numCache>
            </c:numRef>
          </c:val>
        </c:ser>
        <c:ser>
          <c:idx val="2"/>
          <c:order val="2"/>
          <c:tx>
            <c:strRef>
              <c:f>Arkusz1!$E$42</c:f>
              <c:strCache>
                <c:ptCount val="1"/>
                <c:pt idx="0">
                  <c:v>q(n), n^2</c:v>
                </c:pt>
              </c:strCache>
            </c:strRef>
          </c:tx>
          <c:val>
            <c:numRef>
              <c:f>Arkusz1!$E$133:$E$146</c:f>
              <c:numCache>
                <c:formatCode>0.00</c:formatCode>
                <c:ptCount val="14"/>
                <c:pt idx="0">
                  <c:v>5.28169014084507</c:v>
                </c:pt>
                <c:pt idx="1">
                  <c:v>4.1461788482373532</c:v>
                </c:pt>
                <c:pt idx="2">
                  <c:v>3.3285651408450705</c:v>
                </c:pt>
                <c:pt idx="3">
                  <c:v>2.6496478873239435</c:v>
                </c:pt>
                <c:pt idx="4">
                  <c:v>2.1352112676056336</c:v>
                </c:pt>
                <c:pt idx="5">
                  <c:v>1.6608439700704225</c:v>
                </c:pt>
                <c:pt idx="6">
                  <c:v>1.2962147887323943</c:v>
                </c:pt>
                <c:pt idx="7">
                  <c:v>1</c:v>
                </c:pt>
                <c:pt idx="8">
                  <c:v>0.82784303477112675</c:v>
                </c:pt>
                <c:pt idx="9">
                  <c:v>0.67561619718309862</c:v>
                </c:pt>
                <c:pt idx="10">
                  <c:v>0.52605633802816898</c:v>
                </c:pt>
                <c:pt idx="11">
                  <c:v>0.42783153950155961</c:v>
                </c:pt>
                <c:pt idx="12">
                  <c:v>0.32661058714137603</c:v>
                </c:pt>
                <c:pt idx="13">
                  <c:v>0.269806338028169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1312"/>
        <c:axId val="170529152"/>
        <c:axId val="170524672"/>
      </c:area3DChart>
      <c:catAx>
        <c:axId val="2117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29152"/>
        <c:crosses val="autoZero"/>
        <c:auto val="1"/>
        <c:lblAlgn val="ctr"/>
        <c:lblOffset val="100"/>
        <c:noMultiLvlLbl val="0"/>
      </c:catAx>
      <c:valAx>
        <c:axId val="17052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41312"/>
        <c:crosses val="autoZero"/>
        <c:crossBetween val="midCat"/>
      </c:valAx>
      <c:serAx>
        <c:axId val="1705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29152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Arkusz1!$B$42</c:f>
              <c:strCache>
                <c:ptCount val="1"/>
                <c:pt idx="0">
                  <c:v>t(n)[s]</c:v>
                </c:pt>
              </c:strCache>
            </c:strRef>
          </c:tx>
          <c:cat>
            <c:numRef>
              <c:f>Arkusz1!$A$61:$A$74</c:f>
              <c:numCache>
                <c:formatCode>General</c:formatCode>
                <c:ptCount val="14"/>
                <c:pt idx="0">
                  <c:v>200</c:v>
                </c:pt>
                <c:pt idx="1">
                  <c:v>260</c:v>
                </c:pt>
                <c:pt idx="2">
                  <c:v>320</c:v>
                </c:pt>
                <c:pt idx="3">
                  <c:v>400</c:v>
                </c:pt>
                <c:pt idx="4">
                  <c:v>500</c:v>
                </c:pt>
                <c:pt idx="5">
                  <c:v>640</c:v>
                </c:pt>
                <c:pt idx="6">
                  <c:v>800</c:v>
                </c:pt>
                <c:pt idx="7">
                  <c:v>1000</c:v>
                </c:pt>
                <c:pt idx="8">
                  <c:v>1280</c:v>
                </c:pt>
                <c:pt idx="9">
                  <c:v>1600</c:v>
                </c:pt>
                <c:pt idx="10">
                  <c:v>2000</c:v>
                </c:pt>
                <c:pt idx="11">
                  <c:v>2520</c:v>
                </c:pt>
                <c:pt idx="12">
                  <c:v>3180</c:v>
                </c:pt>
                <c:pt idx="13">
                  <c:v>4000</c:v>
                </c:pt>
              </c:numCache>
            </c:numRef>
          </c:cat>
          <c:val>
            <c:numRef>
              <c:f>Arkusz1!$B$61:$B$74</c:f>
              <c:numCache>
                <c:formatCode>General</c:formatCode>
                <c:ptCount val="14"/>
                <c:pt idx="0">
                  <c:v>0.22500000000000001</c:v>
                </c:pt>
                <c:pt idx="1">
                  <c:v>0.27500000000000002</c:v>
                </c:pt>
                <c:pt idx="2">
                  <c:v>0.33900000000000002</c:v>
                </c:pt>
                <c:pt idx="3">
                  <c:v>0.443</c:v>
                </c:pt>
                <c:pt idx="4">
                  <c:v>0.57999999999999996</c:v>
                </c:pt>
                <c:pt idx="5">
                  <c:v>0.74</c:v>
                </c:pt>
                <c:pt idx="6">
                  <c:v>0.91300000000000003</c:v>
                </c:pt>
                <c:pt idx="7">
                  <c:v>1.115</c:v>
                </c:pt>
                <c:pt idx="8">
                  <c:v>1.4279999999999999</c:v>
                </c:pt>
                <c:pt idx="9">
                  <c:v>1.8069999999999999</c:v>
                </c:pt>
                <c:pt idx="10">
                  <c:v>2.1680000000000001</c:v>
                </c:pt>
                <c:pt idx="11">
                  <c:v>2.8130000000000002</c:v>
                </c:pt>
                <c:pt idx="12">
                  <c:v>3.4780000000000002</c:v>
                </c:pt>
                <c:pt idx="13">
                  <c:v>4.4649999999999999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10688"/>
        <c:axId val="231420672"/>
      </c:lineChart>
      <c:catAx>
        <c:axId val="2314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420672"/>
        <c:crosses val="autoZero"/>
        <c:auto val="1"/>
        <c:lblAlgn val="ctr"/>
        <c:lblOffset val="100"/>
        <c:noMultiLvlLbl val="0"/>
      </c:catAx>
      <c:valAx>
        <c:axId val="2314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Arkusz1!$B$42</c:f>
              <c:strCache>
                <c:ptCount val="1"/>
                <c:pt idx="0">
                  <c:v>t(n)[s]</c:v>
                </c:pt>
              </c:strCache>
            </c:strRef>
          </c:tx>
          <c:cat>
            <c:numRef>
              <c:f>Arkusz1!$A$79:$A$92</c:f>
              <c:numCache>
                <c:formatCode>General</c:formatCode>
                <c:ptCount val="14"/>
                <c:pt idx="0">
                  <c:v>200</c:v>
                </c:pt>
                <c:pt idx="1">
                  <c:v>260</c:v>
                </c:pt>
                <c:pt idx="2">
                  <c:v>320</c:v>
                </c:pt>
                <c:pt idx="3">
                  <c:v>400</c:v>
                </c:pt>
                <c:pt idx="4">
                  <c:v>500</c:v>
                </c:pt>
                <c:pt idx="5">
                  <c:v>640</c:v>
                </c:pt>
                <c:pt idx="6">
                  <c:v>800</c:v>
                </c:pt>
                <c:pt idx="7">
                  <c:v>1000</c:v>
                </c:pt>
                <c:pt idx="8">
                  <c:v>1280</c:v>
                </c:pt>
                <c:pt idx="9">
                  <c:v>1600</c:v>
                </c:pt>
                <c:pt idx="10">
                  <c:v>2000</c:v>
                </c:pt>
                <c:pt idx="11">
                  <c:v>2520</c:v>
                </c:pt>
                <c:pt idx="12">
                  <c:v>3180</c:v>
                </c:pt>
                <c:pt idx="13">
                  <c:v>4000</c:v>
                </c:pt>
              </c:numCache>
            </c:numRef>
          </c:cat>
          <c:val>
            <c:numRef>
              <c:f>Arkusz1!$B$79:$B$92</c:f>
              <c:numCache>
                <c:formatCode>General</c:formatCode>
                <c:ptCount val="14"/>
                <c:pt idx="0">
                  <c:v>0.22500000000000001</c:v>
                </c:pt>
                <c:pt idx="1">
                  <c:v>0.30099999999999999</c:v>
                </c:pt>
                <c:pt idx="2">
                  <c:v>0.36099999999999999</c:v>
                </c:pt>
                <c:pt idx="3">
                  <c:v>0.45300000000000001</c:v>
                </c:pt>
                <c:pt idx="4">
                  <c:v>0.57699999999999996</c:v>
                </c:pt>
                <c:pt idx="5">
                  <c:v>0.76700000000000002</c:v>
                </c:pt>
                <c:pt idx="6">
                  <c:v>0.91800000000000004</c:v>
                </c:pt>
                <c:pt idx="7">
                  <c:v>1.196</c:v>
                </c:pt>
                <c:pt idx="8">
                  <c:v>1.514</c:v>
                </c:pt>
                <c:pt idx="9">
                  <c:v>1.8380000000000001</c:v>
                </c:pt>
                <c:pt idx="10">
                  <c:v>2.2469999999999999</c:v>
                </c:pt>
                <c:pt idx="11">
                  <c:v>2.891</c:v>
                </c:pt>
                <c:pt idx="12">
                  <c:v>3.6480000000000001</c:v>
                </c:pt>
                <c:pt idx="13">
                  <c:v>4.6660000000000004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2528"/>
        <c:axId val="170744064"/>
      </c:lineChart>
      <c:catAx>
        <c:axId val="1707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44064"/>
        <c:crosses val="autoZero"/>
        <c:auto val="1"/>
        <c:lblAlgn val="ctr"/>
        <c:lblOffset val="100"/>
        <c:noMultiLvlLbl val="0"/>
      </c:catAx>
      <c:valAx>
        <c:axId val="1707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Arkusz1!$B$42</c:f>
              <c:strCache>
                <c:ptCount val="1"/>
                <c:pt idx="0">
                  <c:v>t(n)[s]</c:v>
                </c:pt>
              </c:strCache>
            </c:strRef>
          </c:tx>
          <c:cat>
            <c:numRef>
              <c:f>Arkusz1!$A$79:$A$92</c:f>
              <c:numCache>
                <c:formatCode>General</c:formatCode>
                <c:ptCount val="14"/>
                <c:pt idx="0">
                  <c:v>200</c:v>
                </c:pt>
                <c:pt idx="1">
                  <c:v>260</c:v>
                </c:pt>
                <c:pt idx="2">
                  <c:v>320</c:v>
                </c:pt>
                <c:pt idx="3">
                  <c:v>400</c:v>
                </c:pt>
                <c:pt idx="4">
                  <c:v>500</c:v>
                </c:pt>
                <c:pt idx="5">
                  <c:v>640</c:v>
                </c:pt>
                <c:pt idx="6">
                  <c:v>800</c:v>
                </c:pt>
                <c:pt idx="7">
                  <c:v>1000</c:v>
                </c:pt>
                <c:pt idx="8">
                  <c:v>1280</c:v>
                </c:pt>
                <c:pt idx="9">
                  <c:v>1600</c:v>
                </c:pt>
                <c:pt idx="10">
                  <c:v>2000</c:v>
                </c:pt>
                <c:pt idx="11">
                  <c:v>2520</c:v>
                </c:pt>
                <c:pt idx="12">
                  <c:v>3180</c:v>
                </c:pt>
                <c:pt idx="13">
                  <c:v>4000</c:v>
                </c:pt>
              </c:numCache>
            </c:numRef>
          </c:cat>
          <c:val>
            <c:numRef>
              <c:f>Arkusz1!$B$97:$B$110</c:f>
              <c:numCache>
                <c:formatCode>General</c:formatCode>
                <c:ptCount val="14"/>
                <c:pt idx="0">
                  <c:v>0.22500000000000001</c:v>
                </c:pt>
                <c:pt idx="1">
                  <c:v>0.27500000000000002</c:v>
                </c:pt>
                <c:pt idx="2">
                  <c:v>0.33900000000000002</c:v>
                </c:pt>
                <c:pt idx="3">
                  <c:v>0.443</c:v>
                </c:pt>
                <c:pt idx="4">
                  <c:v>0.57999999999999996</c:v>
                </c:pt>
                <c:pt idx="5">
                  <c:v>0.74</c:v>
                </c:pt>
                <c:pt idx="6">
                  <c:v>0.91300000000000003</c:v>
                </c:pt>
                <c:pt idx="7">
                  <c:v>1.115</c:v>
                </c:pt>
                <c:pt idx="8">
                  <c:v>1.4279999999999999</c:v>
                </c:pt>
                <c:pt idx="9">
                  <c:v>1.8069999999999999</c:v>
                </c:pt>
                <c:pt idx="10">
                  <c:v>2.1680000000000001</c:v>
                </c:pt>
                <c:pt idx="11">
                  <c:v>2.8130000000000002</c:v>
                </c:pt>
                <c:pt idx="12">
                  <c:v>3.4780000000000002</c:v>
                </c:pt>
                <c:pt idx="13">
                  <c:v>4.4649999999999999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5392"/>
        <c:axId val="211677184"/>
      </c:lineChart>
      <c:catAx>
        <c:axId val="211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77184"/>
        <c:crosses val="autoZero"/>
        <c:auto val="1"/>
        <c:lblAlgn val="ctr"/>
        <c:lblOffset val="100"/>
        <c:noMultiLvlLbl val="0"/>
      </c:catAx>
      <c:valAx>
        <c:axId val="2116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Arkusz1!$B$42</c:f>
              <c:strCache>
                <c:ptCount val="1"/>
                <c:pt idx="0">
                  <c:v>t(n)[s]</c:v>
                </c:pt>
              </c:strCache>
            </c:strRef>
          </c:tx>
          <c:cat>
            <c:numRef>
              <c:f>Arkusz1!$A$79:$A$92</c:f>
              <c:numCache>
                <c:formatCode>General</c:formatCode>
                <c:ptCount val="14"/>
                <c:pt idx="0">
                  <c:v>200</c:v>
                </c:pt>
                <c:pt idx="1">
                  <c:v>260</c:v>
                </c:pt>
                <c:pt idx="2">
                  <c:v>320</c:v>
                </c:pt>
                <c:pt idx="3">
                  <c:v>400</c:v>
                </c:pt>
                <c:pt idx="4">
                  <c:v>500</c:v>
                </c:pt>
                <c:pt idx="5">
                  <c:v>640</c:v>
                </c:pt>
                <c:pt idx="6">
                  <c:v>800</c:v>
                </c:pt>
                <c:pt idx="7">
                  <c:v>1000</c:v>
                </c:pt>
                <c:pt idx="8">
                  <c:v>1280</c:v>
                </c:pt>
                <c:pt idx="9">
                  <c:v>1600</c:v>
                </c:pt>
                <c:pt idx="10">
                  <c:v>2000</c:v>
                </c:pt>
                <c:pt idx="11">
                  <c:v>2520</c:v>
                </c:pt>
                <c:pt idx="12">
                  <c:v>3180</c:v>
                </c:pt>
                <c:pt idx="13">
                  <c:v>4000</c:v>
                </c:pt>
              </c:numCache>
            </c:numRef>
          </c:cat>
          <c:val>
            <c:numRef>
              <c:f>Arkusz1!$B$115:$B$128</c:f>
              <c:numCache>
                <c:formatCode>General</c:formatCode>
                <c:ptCount val="14"/>
                <c:pt idx="0">
                  <c:v>0.122</c:v>
                </c:pt>
                <c:pt idx="1">
                  <c:v>0.154</c:v>
                </c:pt>
                <c:pt idx="2">
                  <c:v>0.19700000000000001</c:v>
                </c:pt>
                <c:pt idx="3">
                  <c:v>0.25600000000000001</c:v>
                </c:pt>
                <c:pt idx="4">
                  <c:v>0.33300000000000002</c:v>
                </c:pt>
                <c:pt idx="5">
                  <c:v>0.40500000000000003</c:v>
                </c:pt>
                <c:pt idx="6">
                  <c:v>0.50900000000000001</c:v>
                </c:pt>
                <c:pt idx="7">
                  <c:v>0.63800000000000001</c:v>
                </c:pt>
                <c:pt idx="8">
                  <c:v>0.84399999999999997</c:v>
                </c:pt>
                <c:pt idx="9">
                  <c:v>1.054</c:v>
                </c:pt>
                <c:pt idx="10">
                  <c:v>1.32</c:v>
                </c:pt>
                <c:pt idx="11">
                  <c:v>1.804</c:v>
                </c:pt>
                <c:pt idx="12">
                  <c:v>2.2589999999999999</c:v>
                </c:pt>
                <c:pt idx="13">
                  <c:v>2.5979999999999999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99488"/>
        <c:axId val="170801024"/>
      </c:lineChart>
      <c:catAx>
        <c:axId val="1707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01024"/>
        <c:crosses val="autoZero"/>
        <c:auto val="1"/>
        <c:lblAlgn val="ctr"/>
        <c:lblOffset val="100"/>
        <c:noMultiLvlLbl val="0"/>
      </c:catAx>
      <c:valAx>
        <c:axId val="1708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Arkusz1!$B$42</c:f>
              <c:strCache>
                <c:ptCount val="1"/>
                <c:pt idx="0">
                  <c:v>t(n)[s]</c:v>
                </c:pt>
              </c:strCache>
            </c:strRef>
          </c:tx>
          <c:cat>
            <c:numRef>
              <c:f>Arkusz1!$A$79:$A$92</c:f>
              <c:numCache>
                <c:formatCode>General</c:formatCode>
                <c:ptCount val="14"/>
                <c:pt idx="0">
                  <c:v>200</c:v>
                </c:pt>
                <c:pt idx="1">
                  <c:v>260</c:v>
                </c:pt>
                <c:pt idx="2">
                  <c:v>320</c:v>
                </c:pt>
                <c:pt idx="3">
                  <c:v>400</c:v>
                </c:pt>
                <c:pt idx="4">
                  <c:v>500</c:v>
                </c:pt>
                <c:pt idx="5">
                  <c:v>640</c:v>
                </c:pt>
                <c:pt idx="6">
                  <c:v>800</c:v>
                </c:pt>
                <c:pt idx="7">
                  <c:v>1000</c:v>
                </c:pt>
                <c:pt idx="8">
                  <c:v>1280</c:v>
                </c:pt>
                <c:pt idx="9">
                  <c:v>1600</c:v>
                </c:pt>
                <c:pt idx="10">
                  <c:v>2000</c:v>
                </c:pt>
                <c:pt idx="11">
                  <c:v>2520</c:v>
                </c:pt>
                <c:pt idx="12">
                  <c:v>3180</c:v>
                </c:pt>
                <c:pt idx="13">
                  <c:v>4000</c:v>
                </c:pt>
              </c:numCache>
            </c:numRef>
          </c:cat>
          <c:val>
            <c:numRef>
              <c:f>Arkusz1!$B$133:$B$146</c:f>
              <c:numCache>
                <c:formatCode>General</c:formatCode>
                <c:ptCount val="14"/>
                <c:pt idx="0">
                  <c:v>0.15</c:v>
                </c:pt>
                <c:pt idx="1">
                  <c:v>0.19900000000000001</c:v>
                </c:pt>
                <c:pt idx="2">
                  <c:v>0.24199999999999999</c:v>
                </c:pt>
                <c:pt idx="3">
                  <c:v>0.30099999999999999</c:v>
                </c:pt>
                <c:pt idx="4">
                  <c:v>0.379</c:v>
                </c:pt>
                <c:pt idx="5">
                  <c:v>0.48299999999999998</c:v>
                </c:pt>
                <c:pt idx="6">
                  <c:v>0.58899999999999997</c:v>
                </c:pt>
                <c:pt idx="7">
                  <c:v>0.71</c:v>
                </c:pt>
                <c:pt idx="8">
                  <c:v>0.96299999999999997</c:v>
                </c:pt>
                <c:pt idx="9">
                  <c:v>1.228</c:v>
                </c:pt>
                <c:pt idx="10">
                  <c:v>1.494</c:v>
                </c:pt>
                <c:pt idx="11">
                  <c:v>1.929</c:v>
                </c:pt>
                <c:pt idx="12">
                  <c:v>2.3450000000000002</c:v>
                </c:pt>
                <c:pt idx="13">
                  <c:v>3.0649999999999999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33792"/>
        <c:axId val="170835328"/>
      </c:lineChart>
      <c:catAx>
        <c:axId val="170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35328"/>
        <c:crosses val="autoZero"/>
        <c:auto val="1"/>
        <c:lblAlgn val="ctr"/>
        <c:lblOffset val="100"/>
        <c:noMultiLvlLbl val="0"/>
      </c:catAx>
      <c:valAx>
        <c:axId val="1708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Arkusz1!$C$42</c:f>
              <c:strCache>
                <c:ptCount val="1"/>
                <c:pt idx="0">
                  <c:v>q(n), n</c:v>
                </c:pt>
              </c:strCache>
            </c:strRef>
          </c:tx>
          <c:val>
            <c:numRef>
              <c:f>Arkusz1!$C$43:$C$56</c:f>
              <c:numCache>
                <c:formatCode>0.00</c:formatCode>
                <c:ptCount val="14"/>
                <c:pt idx="0">
                  <c:v>0.94063545150501682</c:v>
                </c:pt>
                <c:pt idx="1">
                  <c:v>0.96797015693336774</c:v>
                </c:pt>
                <c:pt idx="2">
                  <c:v>0.94324832775919742</c:v>
                </c:pt>
                <c:pt idx="3">
                  <c:v>0.94690635451505023</c:v>
                </c:pt>
                <c:pt idx="4">
                  <c:v>0.96488294314381273</c:v>
                </c:pt>
                <c:pt idx="5">
                  <c:v>1.002038043478261</c:v>
                </c:pt>
                <c:pt idx="6">
                  <c:v>0.95944816053511706</c:v>
                </c:pt>
                <c:pt idx="7">
                  <c:v>1</c:v>
                </c:pt>
                <c:pt idx="8">
                  <c:v>0.98897366220735794</c:v>
                </c:pt>
                <c:pt idx="9">
                  <c:v>0.96049331103678937</c:v>
                </c:pt>
                <c:pt idx="10">
                  <c:v>0.93938127090301005</c:v>
                </c:pt>
                <c:pt idx="11">
                  <c:v>0.95921590486807873</c:v>
                </c:pt>
                <c:pt idx="12">
                  <c:v>0.95917208304410939</c:v>
                </c:pt>
                <c:pt idx="13">
                  <c:v>0.97533444816053516</c:v>
                </c:pt>
              </c:numCache>
            </c:numRef>
          </c:val>
        </c:ser>
        <c:ser>
          <c:idx val="1"/>
          <c:order val="1"/>
          <c:tx>
            <c:strRef>
              <c:f>Arkusz1!$D$42</c:f>
              <c:strCache>
                <c:ptCount val="1"/>
                <c:pt idx="0">
                  <c:v>q(n), nlogn</c:v>
                </c:pt>
              </c:strCache>
            </c:strRef>
          </c:tx>
          <c:val>
            <c:numRef>
              <c:f>Arkusz1!$D$43:$D$56</c:f>
              <c:numCache>
                <c:formatCode>0.00</c:formatCode>
                <c:ptCount val="14"/>
                <c:pt idx="0">
                  <c:v>1.2263666096628898</c:v>
                </c:pt>
                <c:pt idx="1">
                  <c:v>1.2024606703175893</c:v>
                </c:pt>
                <c:pt idx="2">
                  <c:v>1.1295710866681836</c:v>
                </c:pt>
                <c:pt idx="3">
                  <c:v>1.0917192812666048</c:v>
                </c:pt>
                <c:pt idx="4">
                  <c:v>1.0725012967098755</c:v>
                </c:pt>
                <c:pt idx="5">
                  <c:v>1.071247802459032</c:v>
                </c:pt>
                <c:pt idx="6">
                  <c:v>0.99147614937963668</c:v>
                </c:pt>
                <c:pt idx="7">
                  <c:v>1</c:v>
                </c:pt>
                <c:pt idx="8">
                  <c:v>0.95485049790771204</c:v>
                </c:pt>
                <c:pt idx="9">
                  <c:v>0.89930462926106858</c:v>
                </c:pt>
                <c:pt idx="10">
                  <c:v>0.85371651163750739</c:v>
                </c:pt>
                <c:pt idx="11">
                  <c:v>0.84601847977099331</c:v>
                </c:pt>
                <c:pt idx="12">
                  <c:v>0.82157776609070954</c:v>
                </c:pt>
                <c:pt idx="13">
                  <c:v>0.81231388470098298</c:v>
                </c:pt>
              </c:numCache>
            </c:numRef>
          </c:val>
        </c:ser>
        <c:ser>
          <c:idx val="2"/>
          <c:order val="2"/>
          <c:tx>
            <c:strRef>
              <c:f>Arkusz1!$E$42</c:f>
              <c:strCache>
                <c:ptCount val="1"/>
                <c:pt idx="0">
                  <c:v>q(n), n^2</c:v>
                </c:pt>
              </c:strCache>
            </c:strRef>
          </c:tx>
          <c:val>
            <c:numRef>
              <c:f>Arkusz1!$E$43:$E$56</c:f>
              <c:numCache>
                <c:formatCode>0.00</c:formatCode>
                <c:ptCount val="14"/>
                <c:pt idx="0">
                  <c:v>4.7031772575250832</c:v>
                </c:pt>
                <c:pt idx="1">
                  <c:v>3.7229621420514145</c:v>
                </c:pt>
                <c:pt idx="2">
                  <c:v>2.9476510242474916</c:v>
                </c:pt>
                <c:pt idx="3">
                  <c:v>2.3672658862876252</c:v>
                </c:pt>
                <c:pt idx="4">
                  <c:v>1.9297658862876255</c:v>
                </c:pt>
                <c:pt idx="5">
                  <c:v>1.5656844429347827</c:v>
                </c:pt>
                <c:pt idx="6">
                  <c:v>1.1993102006688963</c:v>
                </c:pt>
                <c:pt idx="7">
                  <c:v>1</c:v>
                </c:pt>
                <c:pt idx="8">
                  <c:v>0.77263567359949836</c:v>
                </c:pt>
                <c:pt idx="9">
                  <c:v>0.60030831939799334</c:v>
                </c:pt>
                <c:pt idx="10">
                  <c:v>0.46969063545150502</c:v>
                </c:pt>
                <c:pt idx="11">
                  <c:v>0.38064123209050749</c:v>
                </c:pt>
                <c:pt idx="12">
                  <c:v>0.30162644120883941</c:v>
                </c:pt>
                <c:pt idx="13">
                  <c:v>0.24383361204013379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520"/>
        <c:axId val="170925056"/>
        <c:axId val="170760832"/>
      </c:area3DChart>
      <c:catAx>
        <c:axId val="170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25056"/>
        <c:crosses val="autoZero"/>
        <c:auto val="1"/>
        <c:lblAlgn val="ctr"/>
        <c:lblOffset val="100"/>
        <c:noMultiLvlLbl val="0"/>
      </c:catAx>
      <c:valAx>
        <c:axId val="170925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923520"/>
        <c:crosses val="autoZero"/>
        <c:crossBetween val="midCat"/>
      </c:valAx>
      <c:serAx>
        <c:axId val="1707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25056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Arkusz1!$C$42</c:f>
              <c:strCache>
                <c:ptCount val="1"/>
                <c:pt idx="0">
                  <c:v>q(n), n</c:v>
                </c:pt>
              </c:strCache>
            </c:strRef>
          </c:tx>
          <c:val>
            <c:numRef>
              <c:f>Arkusz1!$C$61:$C$74</c:f>
              <c:numCache>
                <c:formatCode>0.00</c:formatCode>
                <c:ptCount val="14"/>
                <c:pt idx="0">
                  <c:v>0.94063545150501682</c:v>
                </c:pt>
                <c:pt idx="1">
                  <c:v>0.88435811679958842</c:v>
                </c:pt>
                <c:pt idx="2">
                  <c:v>0.88576505016722418</c:v>
                </c:pt>
                <c:pt idx="3">
                  <c:v>0.92600334448160537</c:v>
                </c:pt>
                <c:pt idx="4">
                  <c:v>0.96989966555183948</c:v>
                </c:pt>
                <c:pt idx="5">
                  <c:v>0.96676421404682278</c:v>
                </c:pt>
                <c:pt idx="6">
                  <c:v>0.95422240802675595</c:v>
                </c:pt>
                <c:pt idx="7">
                  <c:v>0.93227424749163879</c:v>
                </c:pt>
                <c:pt idx="8">
                  <c:v>0.932796822742475</c:v>
                </c:pt>
                <c:pt idx="9">
                  <c:v>0.94429347826086962</c:v>
                </c:pt>
                <c:pt idx="10">
                  <c:v>0.90635451505016718</c:v>
                </c:pt>
                <c:pt idx="11">
                  <c:v>0.93333598768381376</c:v>
                </c:pt>
                <c:pt idx="12">
                  <c:v>0.91447382259523369</c:v>
                </c:pt>
                <c:pt idx="13">
                  <c:v>0.93331939799331098</c:v>
                </c:pt>
              </c:numCache>
            </c:numRef>
          </c:val>
        </c:ser>
        <c:ser>
          <c:idx val="1"/>
          <c:order val="1"/>
          <c:tx>
            <c:strRef>
              <c:f>Arkusz1!$D$42</c:f>
              <c:strCache>
                <c:ptCount val="1"/>
                <c:pt idx="0">
                  <c:v>q(n), nlogn</c:v>
                </c:pt>
              </c:strCache>
            </c:strRef>
          </c:tx>
          <c:val>
            <c:numRef>
              <c:f>Arkusz1!$D$61:$D$74</c:f>
              <c:numCache>
                <c:formatCode>0.00</c:formatCode>
                <c:ptCount val="14"/>
                <c:pt idx="0">
                  <c:v>1.3154569194231538</c:v>
                </c:pt>
                <c:pt idx="1">
                  <c:v>1.1784017831963864</c:v>
                </c:pt>
                <c:pt idx="2">
                  <c:v>1.1377906901931483</c:v>
                </c:pt>
                <c:pt idx="3">
                  <c:v>1.1451775277025562</c:v>
                </c:pt>
                <c:pt idx="4">
                  <c:v>1.1563953019743478</c:v>
                </c:pt>
                <c:pt idx="5">
                  <c:v>1.1086197520925876</c:v>
                </c:pt>
                <c:pt idx="6">
                  <c:v>1.0577101696638191</c:v>
                </c:pt>
                <c:pt idx="7">
                  <c:v>1</c:v>
                </c:pt>
                <c:pt idx="8">
                  <c:v>0.96603758473713575</c:v>
                </c:pt>
                <c:pt idx="9">
                  <c:v>0.9483655875851611</c:v>
                </c:pt>
                <c:pt idx="10">
                  <c:v>0.88353996542962876</c:v>
                </c:pt>
                <c:pt idx="11">
                  <c:v>0.88299410118632649</c:v>
                </c:pt>
                <c:pt idx="12">
                  <c:v>0.8401943136541018</c:v>
                </c:pt>
                <c:pt idx="13">
                  <c:v>0.83379045211079605</c:v>
                </c:pt>
              </c:numCache>
            </c:numRef>
          </c:val>
        </c:ser>
        <c:ser>
          <c:idx val="2"/>
          <c:order val="2"/>
          <c:tx>
            <c:strRef>
              <c:f>Arkusz1!$E$42</c:f>
              <c:strCache>
                <c:ptCount val="1"/>
                <c:pt idx="0">
                  <c:v>q(n), n^2</c:v>
                </c:pt>
              </c:strCache>
            </c:strRef>
          </c:tx>
          <c:val>
            <c:numRef>
              <c:f>Arkusz1!$E$61:$E$74</c:f>
              <c:numCache>
                <c:formatCode>0.00</c:formatCode>
                <c:ptCount val="14"/>
                <c:pt idx="0">
                  <c:v>5.0448430493273539</c:v>
                </c:pt>
                <c:pt idx="1">
                  <c:v>3.6484729482314857</c:v>
                </c:pt>
                <c:pt idx="2">
                  <c:v>2.9691003363228701</c:v>
                </c:pt>
                <c:pt idx="3">
                  <c:v>2.4831838565022419</c:v>
                </c:pt>
                <c:pt idx="4">
                  <c:v>2.0807174887892375</c:v>
                </c:pt>
                <c:pt idx="5">
                  <c:v>1.6203054932735426</c:v>
                </c:pt>
                <c:pt idx="6">
                  <c:v>1.2794282511210762</c:v>
                </c:pt>
                <c:pt idx="7">
                  <c:v>1</c:v>
                </c:pt>
                <c:pt idx="8">
                  <c:v>0.78168792040358748</c:v>
                </c:pt>
                <c:pt idx="9">
                  <c:v>0.63305773542600896</c:v>
                </c:pt>
                <c:pt idx="10">
                  <c:v>0.48609865470852021</c:v>
                </c:pt>
                <c:pt idx="11">
                  <c:v>0.39727732979921748</c:v>
                </c:pt>
                <c:pt idx="12">
                  <c:v>0.30846114781958411</c:v>
                </c:pt>
                <c:pt idx="13">
                  <c:v>0.25028026905829598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68960"/>
        <c:axId val="170970496"/>
        <c:axId val="170972032"/>
      </c:area3DChart>
      <c:catAx>
        <c:axId val="1709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70496"/>
        <c:crosses val="autoZero"/>
        <c:auto val="1"/>
        <c:lblAlgn val="ctr"/>
        <c:lblOffset val="100"/>
        <c:noMultiLvlLbl val="0"/>
      </c:catAx>
      <c:valAx>
        <c:axId val="170970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968960"/>
        <c:crosses val="autoZero"/>
        <c:crossBetween val="midCat"/>
      </c:valAx>
      <c:serAx>
        <c:axId val="17097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70496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Arkusz1!$C$42</c:f>
              <c:strCache>
                <c:ptCount val="1"/>
                <c:pt idx="0">
                  <c:v>q(n), n</c:v>
                </c:pt>
              </c:strCache>
            </c:strRef>
          </c:tx>
          <c:val>
            <c:numRef>
              <c:f>Arkusz1!$C$79:$C$92</c:f>
              <c:numCache>
                <c:formatCode>0.00</c:formatCode>
                <c:ptCount val="14"/>
                <c:pt idx="0">
                  <c:v>0.94063545150501682</c:v>
                </c:pt>
                <c:pt idx="1">
                  <c:v>0.96797015693336774</c:v>
                </c:pt>
                <c:pt idx="2">
                  <c:v>0.94324832775919742</c:v>
                </c:pt>
                <c:pt idx="3">
                  <c:v>0.94690635451505023</c:v>
                </c:pt>
                <c:pt idx="4">
                  <c:v>0.96488294314381273</c:v>
                </c:pt>
                <c:pt idx="5">
                  <c:v>1.002038043478261</c:v>
                </c:pt>
                <c:pt idx="6">
                  <c:v>0.95944816053511706</c:v>
                </c:pt>
                <c:pt idx="7">
                  <c:v>1</c:v>
                </c:pt>
                <c:pt idx="8">
                  <c:v>0.98897366220735794</c:v>
                </c:pt>
                <c:pt idx="9">
                  <c:v>0.96049331103678937</c:v>
                </c:pt>
                <c:pt idx="10">
                  <c:v>0.93938127090301005</c:v>
                </c:pt>
                <c:pt idx="11">
                  <c:v>0.95921590486807873</c:v>
                </c:pt>
                <c:pt idx="12">
                  <c:v>0.95917208304410939</c:v>
                </c:pt>
                <c:pt idx="13">
                  <c:v>0.97533444816053516</c:v>
                </c:pt>
              </c:numCache>
            </c:numRef>
          </c:val>
        </c:ser>
        <c:ser>
          <c:idx val="1"/>
          <c:order val="1"/>
          <c:tx>
            <c:strRef>
              <c:f>Arkusz1!$D$42</c:f>
              <c:strCache>
                <c:ptCount val="1"/>
                <c:pt idx="0">
                  <c:v>q(n), nlogn</c:v>
                </c:pt>
              </c:strCache>
            </c:strRef>
          </c:tx>
          <c:val>
            <c:numRef>
              <c:f>Arkusz1!$D$79:$D$92</c:f>
              <c:numCache>
                <c:formatCode>0.00</c:formatCode>
                <c:ptCount val="14"/>
                <c:pt idx="0">
                  <c:v>1.2263666096628898</c:v>
                </c:pt>
                <c:pt idx="1">
                  <c:v>1.2024606703175893</c:v>
                </c:pt>
                <c:pt idx="2">
                  <c:v>1.1295710866681836</c:v>
                </c:pt>
                <c:pt idx="3">
                  <c:v>1.0917192812666048</c:v>
                </c:pt>
                <c:pt idx="4">
                  <c:v>1.0725012967098755</c:v>
                </c:pt>
                <c:pt idx="5">
                  <c:v>1.071247802459032</c:v>
                </c:pt>
                <c:pt idx="6">
                  <c:v>0.99147614937963668</c:v>
                </c:pt>
                <c:pt idx="7">
                  <c:v>1</c:v>
                </c:pt>
                <c:pt idx="8">
                  <c:v>0.95485049790771204</c:v>
                </c:pt>
                <c:pt idx="9">
                  <c:v>0.89930462926106858</c:v>
                </c:pt>
                <c:pt idx="10">
                  <c:v>0.85371651163750739</c:v>
                </c:pt>
                <c:pt idx="11">
                  <c:v>0.84601847977099331</c:v>
                </c:pt>
                <c:pt idx="12">
                  <c:v>0.82157776609070954</c:v>
                </c:pt>
                <c:pt idx="13">
                  <c:v>0.81231388470098298</c:v>
                </c:pt>
              </c:numCache>
            </c:numRef>
          </c:val>
        </c:ser>
        <c:ser>
          <c:idx val="2"/>
          <c:order val="2"/>
          <c:tx>
            <c:strRef>
              <c:f>Arkusz1!$E$42</c:f>
              <c:strCache>
                <c:ptCount val="1"/>
                <c:pt idx="0">
                  <c:v>q(n), n^2</c:v>
                </c:pt>
              </c:strCache>
            </c:strRef>
          </c:tx>
          <c:val>
            <c:numRef>
              <c:f>Arkusz1!$E$79:$E$92</c:f>
              <c:numCache>
                <c:formatCode>0.00</c:formatCode>
                <c:ptCount val="14"/>
                <c:pt idx="0">
                  <c:v>4.7031772575250832</c:v>
                </c:pt>
                <c:pt idx="1">
                  <c:v>3.7229621420514145</c:v>
                </c:pt>
                <c:pt idx="2">
                  <c:v>2.9476510242474916</c:v>
                </c:pt>
                <c:pt idx="3">
                  <c:v>2.3672658862876252</c:v>
                </c:pt>
                <c:pt idx="4">
                  <c:v>1.9297658862876255</c:v>
                </c:pt>
                <c:pt idx="5">
                  <c:v>1.5656844429347827</c:v>
                </c:pt>
                <c:pt idx="6">
                  <c:v>1.1993102006688963</c:v>
                </c:pt>
                <c:pt idx="7">
                  <c:v>1</c:v>
                </c:pt>
                <c:pt idx="8">
                  <c:v>0.77263567359949836</c:v>
                </c:pt>
                <c:pt idx="9">
                  <c:v>0.60030831939799334</c:v>
                </c:pt>
                <c:pt idx="10">
                  <c:v>0.46969063545150502</c:v>
                </c:pt>
                <c:pt idx="11">
                  <c:v>0.38064123209050749</c:v>
                </c:pt>
                <c:pt idx="12">
                  <c:v>0.30162644120883941</c:v>
                </c:pt>
                <c:pt idx="13">
                  <c:v>0.24383361204013379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7248"/>
        <c:axId val="170998784"/>
        <c:axId val="170974272"/>
      </c:area3DChart>
      <c:catAx>
        <c:axId val="1709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98784"/>
        <c:crosses val="autoZero"/>
        <c:auto val="1"/>
        <c:lblAlgn val="ctr"/>
        <c:lblOffset val="100"/>
        <c:noMultiLvlLbl val="0"/>
      </c:catAx>
      <c:valAx>
        <c:axId val="170998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0997248"/>
        <c:crosses val="autoZero"/>
        <c:crossBetween val="midCat"/>
      </c:valAx>
      <c:serAx>
        <c:axId val="1709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98784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40</xdr:row>
      <xdr:rowOff>128587</xdr:rowOff>
    </xdr:from>
    <xdr:to>
      <xdr:col>8</xdr:col>
      <xdr:colOff>1028700</xdr:colOff>
      <xdr:row>55</xdr:row>
      <xdr:rowOff>14287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8</xdr:col>
      <xdr:colOff>952500</xdr:colOff>
      <xdr:row>73</xdr:row>
      <xdr:rowOff>76200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77</xdr:row>
      <xdr:rowOff>0</xdr:rowOff>
    </xdr:from>
    <xdr:to>
      <xdr:col>8</xdr:col>
      <xdr:colOff>952500</xdr:colOff>
      <xdr:row>91</xdr:row>
      <xdr:rowOff>76200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8</xdr:col>
      <xdr:colOff>952500</xdr:colOff>
      <xdr:row>109</xdr:row>
      <xdr:rowOff>76200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8</xdr:col>
      <xdr:colOff>952500</xdr:colOff>
      <xdr:row>127</xdr:row>
      <xdr:rowOff>76200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8</xdr:col>
      <xdr:colOff>952500</xdr:colOff>
      <xdr:row>145</xdr:row>
      <xdr:rowOff>76200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1343025</xdr:colOff>
      <xdr:row>40</xdr:row>
      <xdr:rowOff>157162</xdr:rowOff>
    </xdr:from>
    <xdr:to>
      <xdr:col>14</xdr:col>
      <xdr:colOff>476250</xdr:colOff>
      <xdr:row>55</xdr:row>
      <xdr:rowOff>42862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15</xdr:col>
      <xdr:colOff>38100</xdr:colOff>
      <xdr:row>73</xdr:row>
      <xdr:rowOff>76200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38100</xdr:colOff>
      <xdr:row>91</xdr:row>
      <xdr:rowOff>76200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15</xdr:col>
      <xdr:colOff>38100</xdr:colOff>
      <xdr:row>109</xdr:row>
      <xdr:rowOff>76200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15</xdr:col>
      <xdr:colOff>38100</xdr:colOff>
      <xdr:row>127</xdr:row>
      <xdr:rowOff>76200</xdr:rowOff>
    </xdr:to>
    <xdr:graphicFrame macro="">
      <xdr:nvGraphicFramePr>
        <xdr:cNvPr id="22" name="Wykres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131</xdr:row>
      <xdr:rowOff>0</xdr:rowOff>
    </xdr:from>
    <xdr:to>
      <xdr:col>15</xdr:col>
      <xdr:colOff>38100</xdr:colOff>
      <xdr:row>145</xdr:row>
      <xdr:rowOff>76200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6"/>
  <sheetViews>
    <sheetView tabSelected="1" topLeftCell="A19" zoomScale="40" zoomScaleNormal="40" workbookViewId="0">
      <selection activeCell="Q42" sqref="Q42"/>
    </sheetView>
  </sheetViews>
  <sheetFormatPr defaultRowHeight="15" x14ac:dyDescent="0.25"/>
  <cols>
    <col min="1" max="1" width="13" style="1" customWidth="1"/>
    <col min="2" max="2" width="18.140625" style="1" customWidth="1"/>
    <col min="3" max="3" width="21" style="1" customWidth="1"/>
    <col min="4" max="4" width="12.28515625" style="1" customWidth="1"/>
    <col min="5" max="5" width="16.28515625" style="1" customWidth="1"/>
    <col min="6" max="6" width="18.140625" style="1" customWidth="1"/>
    <col min="7" max="7" width="16.140625" style="1" customWidth="1"/>
    <col min="8" max="8" width="20" style="1" customWidth="1"/>
    <col min="9" max="9" width="22.7109375" style="1" customWidth="1"/>
    <col min="10" max="10" width="7.7109375" style="1" customWidth="1"/>
    <col min="11" max="11" width="12.28515625" style="1" customWidth="1"/>
    <col min="12" max="12" width="58.28515625" style="1" customWidth="1"/>
    <col min="13" max="16384" width="9.140625" style="1"/>
  </cols>
  <sheetData>
    <row r="2" spans="1:12" x14ac:dyDescent="0.25">
      <c r="A2" s="17" t="s">
        <v>7</v>
      </c>
      <c r="B2" s="17"/>
      <c r="C2" s="17"/>
      <c r="D2" s="17"/>
      <c r="E2" s="17"/>
      <c r="F2" s="8" t="s">
        <v>5</v>
      </c>
      <c r="G2"/>
      <c r="K2" s="8" t="s">
        <v>5</v>
      </c>
      <c r="L2" s="1" t="s">
        <v>14</v>
      </c>
    </row>
    <row r="3" spans="1:12" x14ac:dyDescent="0.25">
      <c r="A3" s="18" t="s">
        <v>2</v>
      </c>
      <c r="B3" s="18"/>
      <c r="C3" s="18"/>
      <c r="D3" s="18"/>
      <c r="E3" s="18"/>
      <c r="F3"/>
      <c r="G3"/>
    </row>
    <row r="4" spans="1:12" x14ac:dyDescent="0.25">
      <c r="A4" s="2" t="s">
        <v>0</v>
      </c>
      <c r="B4" s="16" t="s">
        <v>1</v>
      </c>
      <c r="C4" s="2" t="s">
        <v>10</v>
      </c>
      <c r="D4" s="2" t="s">
        <v>11</v>
      </c>
      <c r="E4" s="6" t="s">
        <v>12</v>
      </c>
      <c r="G4" s="2" t="s">
        <v>0</v>
      </c>
      <c r="H4" s="2" t="s">
        <v>3</v>
      </c>
      <c r="I4" s="2" t="s">
        <v>4</v>
      </c>
      <c r="K4" s="9" t="s">
        <v>6</v>
      </c>
      <c r="L4" s="1" t="s">
        <v>15</v>
      </c>
    </row>
    <row r="5" spans="1:12" x14ac:dyDescent="0.25">
      <c r="A5" s="2">
        <v>2000</v>
      </c>
      <c r="B5" s="4">
        <v>2.351</v>
      </c>
      <c r="C5" s="3">
        <f>(B5*G$12)/(G5*B$12)</f>
        <v>0.9955115176151762</v>
      </c>
      <c r="D5" s="3">
        <f t="shared" ref="D5:D18" si="0">(B5*H$12)/(H5*B$12)</f>
        <v>1.2063041158945127</v>
      </c>
      <c r="E5" s="7">
        <f t="shared" ref="E5:E18" si="1">(B5*I$12)/(I5*B$12)</f>
        <v>4.9775575880758804</v>
      </c>
      <c r="G5" s="2">
        <v>2000</v>
      </c>
      <c r="H5" s="2">
        <f>G5*LOG(G5,2.71828182845904)</f>
        <v>15201.804919084192</v>
      </c>
      <c r="I5" s="3">
        <f t="shared" ref="I5:I18" si="2">G5*G5</f>
        <v>4000000</v>
      </c>
    </row>
    <row r="6" spans="1:12" x14ac:dyDescent="0.25">
      <c r="A6" s="2">
        <v>2600</v>
      </c>
      <c r="B6" s="4">
        <v>3.0310000000000001</v>
      </c>
      <c r="C6" s="3">
        <f t="shared" ref="C6:C18" si="3">(B6*G$12)/(G6*B$12)</f>
        <v>0.98727069001459244</v>
      </c>
      <c r="D6" s="3">
        <f t="shared" si="0"/>
        <v>1.1564022197727901</v>
      </c>
      <c r="E6" s="7">
        <f t="shared" si="1"/>
        <v>3.7971949615945864</v>
      </c>
      <c r="G6" s="2">
        <v>2600</v>
      </c>
      <c r="H6" s="2">
        <f t="shared" ref="H6:H18" si="4">G6*LOG(G6,2.71828182845904)</f>
        <v>20444.493482424932</v>
      </c>
      <c r="I6" s="3">
        <f t="shared" si="2"/>
        <v>6760000</v>
      </c>
    </row>
    <row r="7" spans="1:12" x14ac:dyDescent="0.25">
      <c r="A7" s="2">
        <v>3200</v>
      </c>
      <c r="B7" s="4">
        <v>3.754</v>
      </c>
      <c r="C7" s="3">
        <f>(B7*G$12)/(G7*B$12)</f>
        <v>0.99350016937669383</v>
      </c>
      <c r="D7" s="3">
        <f t="shared" si="0"/>
        <v>1.1337605243960489</v>
      </c>
      <c r="E7" s="7">
        <f t="shared" si="1"/>
        <v>3.1046880293021681</v>
      </c>
      <c r="G7" s="2">
        <v>3200</v>
      </c>
      <c r="H7" s="2">
        <f t="shared" si="4"/>
        <v>25826.89948412107</v>
      </c>
      <c r="I7" s="3">
        <f t="shared" si="2"/>
        <v>10240000</v>
      </c>
    </row>
    <row r="8" spans="1:12" x14ac:dyDescent="0.25">
      <c r="A8" s="2">
        <v>4000</v>
      </c>
      <c r="B8" s="4">
        <v>4.8949999999999996</v>
      </c>
      <c r="C8" s="3">
        <f t="shared" si="3"/>
        <v>1.0363736449864498</v>
      </c>
      <c r="D8" s="3">
        <f t="shared" si="0"/>
        <v>1.1508677228936133</v>
      </c>
      <c r="E8" s="7">
        <f t="shared" si="1"/>
        <v>2.5909341124661243</v>
      </c>
      <c r="G8" s="2">
        <v>4000</v>
      </c>
      <c r="H8" s="2">
        <f t="shared" si="4"/>
        <v>33176.198560408171</v>
      </c>
      <c r="I8" s="3">
        <f t="shared" si="2"/>
        <v>16000000</v>
      </c>
    </row>
    <row r="9" spans="1:12" x14ac:dyDescent="0.25">
      <c r="A9" s="2">
        <v>5000</v>
      </c>
      <c r="B9" s="4">
        <v>6.0640000000000001</v>
      </c>
      <c r="C9" s="3">
        <f t="shared" si="3"/>
        <v>1.02710027100271</v>
      </c>
      <c r="D9" s="3">
        <f t="shared" si="0"/>
        <v>1.110687861538449</v>
      </c>
      <c r="E9" s="7">
        <f t="shared" si="1"/>
        <v>2.0542005420054199</v>
      </c>
      <c r="G9" s="2">
        <v>5000</v>
      </c>
      <c r="H9" s="2">
        <f t="shared" si="4"/>
        <v>42585.965957081273</v>
      </c>
      <c r="I9" s="3">
        <f t="shared" si="2"/>
        <v>25000000</v>
      </c>
    </row>
    <row r="10" spans="1:12" x14ac:dyDescent="0.25">
      <c r="A10" s="2">
        <v>6400</v>
      </c>
      <c r="B10" s="4">
        <v>7.9240000000000004</v>
      </c>
      <c r="C10" s="3">
        <f t="shared" si="3"/>
        <v>1.0485475948509486</v>
      </c>
      <c r="D10" s="3">
        <f t="shared" si="0"/>
        <v>1.1019422118954041</v>
      </c>
      <c r="E10" s="7">
        <f t="shared" si="1"/>
        <v>1.638355616954607</v>
      </c>
      <c r="G10" s="2">
        <v>6400</v>
      </c>
      <c r="H10" s="2">
        <f t="shared" si="4"/>
        <v>56089.940923825779</v>
      </c>
      <c r="I10" s="3">
        <f t="shared" si="2"/>
        <v>40960000</v>
      </c>
    </row>
    <row r="11" spans="1:12" x14ac:dyDescent="0.25">
      <c r="A11" s="2">
        <v>8000</v>
      </c>
      <c r="B11" s="4">
        <v>10.199</v>
      </c>
      <c r="C11" s="3">
        <f t="shared" si="3"/>
        <v>1.0796705623306233</v>
      </c>
      <c r="D11" s="3">
        <f>(B11*H$12)/(H11*B$12)</f>
        <v>1.1064777557564951</v>
      </c>
      <c r="E11" s="7">
        <f t="shared" si="1"/>
        <v>1.3495882029132791</v>
      </c>
      <c r="G11" s="2">
        <v>8000</v>
      </c>
      <c r="H11" s="2">
        <f t="shared" si="4"/>
        <v>71897.57456529593</v>
      </c>
      <c r="I11" s="3">
        <f t="shared" si="2"/>
        <v>64000000</v>
      </c>
    </row>
    <row r="12" spans="1:12" x14ac:dyDescent="0.25">
      <c r="A12" s="2">
        <v>10000</v>
      </c>
      <c r="B12" s="4">
        <v>11.808</v>
      </c>
      <c r="C12" s="3">
        <f t="shared" si="3"/>
        <v>1</v>
      </c>
      <c r="D12" s="3">
        <f t="shared" si="0"/>
        <v>1</v>
      </c>
      <c r="E12" s="7">
        <f>(B12*I$12)/(I12*B$12)</f>
        <v>1</v>
      </c>
      <c r="G12" s="2">
        <v>10000</v>
      </c>
      <c r="H12" s="2">
        <f t="shared" si="4"/>
        <v>92103.40371976202</v>
      </c>
      <c r="I12" s="3">
        <f t="shared" si="2"/>
        <v>100000000</v>
      </c>
    </row>
    <row r="13" spans="1:12" x14ac:dyDescent="0.25">
      <c r="A13" s="2">
        <v>12800</v>
      </c>
      <c r="B13" s="4">
        <v>15.632999999999999</v>
      </c>
      <c r="C13" s="3">
        <f t="shared" si="3"/>
        <v>1.0343225990853659</v>
      </c>
      <c r="D13" s="3">
        <f t="shared" si="0"/>
        <v>1.0073238103033175</v>
      </c>
      <c r="E13" s="7">
        <f t="shared" si="1"/>
        <v>0.80806453053544203</v>
      </c>
      <c r="G13" s="2">
        <v>12800</v>
      </c>
      <c r="H13" s="2">
        <f t="shared" si="4"/>
        <v>121052.16575881888</v>
      </c>
      <c r="I13" s="3">
        <f t="shared" si="2"/>
        <v>163840000</v>
      </c>
    </row>
    <row r="14" spans="1:12" x14ac:dyDescent="0.25">
      <c r="A14" s="2">
        <v>16000</v>
      </c>
      <c r="B14" s="4">
        <v>19.326000000000001</v>
      </c>
      <c r="C14" s="3">
        <f t="shared" si="3"/>
        <v>1.0229293699186992</v>
      </c>
      <c r="D14" s="3">
        <f t="shared" si="0"/>
        <v>0.97326372619124979</v>
      </c>
      <c r="E14" s="7">
        <f t="shared" si="1"/>
        <v>0.63933085619918695</v>
      </c>
      <c r="G14" s="2">
        <v>16000</v>
      </c>
      <c r="H14" s="2">
        <f t="shared" si="4"/>
        <v>154885.50401955098</v>
      </c>
      <c r="I14" s="3">
        <f t="shared" si="2"/>
        <v>256000000</v>
      </c>
    </row>
    <row r="15" spans="1:12" x14ac:dyDescent="0.25">
      <c r="A15" s="2">
        <v>20000</v>
      </c>
      <c r="B15" s="4">
        <v>24.344999999999999</v>
      </c>
      <c r="C15" s="3">
        <f>(B15*G$12)/(G15*B$12)</f>
        <v>1.0308689024390243</v>
      </c>
      <c r="D15" s="3">
        <f t="shared" si="0"/>
        <v>0.95871817074354715</v>
      </c>
      <c r="E15" s="7">
        <f>(B15*I$12)/(I15*B$12)</f>
        <v>0.51543445121951215</v>
      </c>
      <c r="G15" s="2">
        <v>20000</v>
      </c>
      <c r="H15" s="2">
        <f t="shared" si="4"/>
        <v>198069.75105072293</v>
      </c>
      <c r="I15" s="3">
        <f t="shared" si="2"/>
        <v>400000000</v>
      </c>
    </row>
    <row r="16" spans="1:12" x14ac:dyDescent="0.25">
      <c r="A16" s="2">
        <v>25200</v>
      </c>
      <c r="B16" s="4">
        <v>29.655999999999999</v>
      </c>
      <c r="C16" s="3">
        <f t="shared" si="3"/>
        <v>0.99663397427625078</v>
      </c>
      <c r="D16" s="3">
        <f t="shared" si="0"/>
        <v>0.90574258356344128</v>
      </c>
      <c r="E16" s="7">
        <f t="shared" si="1"/>
        <v>0.39548967233184551</v>
      </c>
      <c r="G16" s="2">
        <v>25200</v>
      </c>
      <c r="H16" s="2">
        <f t="shared" si="4"/>
        <v>255391.90169218826</v>
      </c>
      <c r="I16" s="3">
        <f t="shared" si="2"/>
        <v>635040000</v>
      </c>
    </row>
    <row r="17" spans="1:9" x14ac:dyDescent="0.25">
      <c r="A17" s="2">
        <v>31800</v>
      </c>
      <c r="B17" s="4">
        <v>38.610999999999997</v>
      </c>
      <c r="C17" s="3">
        <f t="shared" si="3"/>
        <v>1.0282709941879293</v>
      </c>
      <c r="D17" s="3">
        <f t="shared" si="0"/>
        <v>0.91352594215138316</v>
      </c>
      <c r="E17" s="7">
        <f t="shared" si="1"/>
        <v>0.32335565854966325</v>
      </c>
      <c r="G17" s="2">
        <v>31800</v>
      </c>
      <c r="H17" s="2">
        <f t="shared" si="4"/>
        <v>329677.64588683157</v>
      </c>
      <c r="I17" s="3">
        <f t="shared" si="2"/>
        <v>1011240000</v>
      </c>
    </row>
    <row r="18" spans="1:9" x14ac:dyDescent="0.25">
      <c r="A18" s="2">
        <v>40000</v>
      </c>
      <c r="B18" s="4">
        <v>49.34</v>
      </c>
      <c r="C18" s="3">
        <f t="shared" si="3"/>
        <v>1.0446307588075883</v>
      </c>
      <c r="D18" s="3">
        <f t="shared" si="0"/>
        <v>0.9079679628480043</v>
      </c>
      <c r="E18" s="7">
        <f t="shared" si="1"/>
        <v>0.26115768970189701</v>
      </c>
      <c r="G18" s="2">
        <v>40000</v>
      </c>
      <c r="H18" s="2">
        <f t="shared" si="4"/>
        <v>423865.3893238437</v>
      </c>
      <c r="I18" s="3">
        <f t="shared" si="2"/>
        <v>1600000000</v>
      </c>
    </row>
    <row r="19" spans="1:9" x14ac:dyDescent="0.25">
      <c r="A19"/>
      <c r="B19"/>
      <c r="C19"/>
      <c r="D19"/>
      <c r="E19"/>
      <c r="F19"/>
      <c r="G19"/>
    </row>
    <row r="20" spans="1:9" x14ac:dyDescent="0.25">
      <c r="A20" s="17" t="s">
        <v>7</v>
      </c>
      <c r="B20" s="17"/>
      <c r="C20" s="17"/>
      <c r="D20" s="17"/>
      <c r="E20" s="17"/>
      <c r="F20" s="9" t="s">
        <v>6</v>
      </c>
      <c r="G20"/>
    </row>
    <row r="21" spans="1:9" x14ac:dyDescent="0.25">
      <c r="A21" s="18" t="s">
        <v>2</v>
      </c>
      <c r="B21" s="18"/>
      <c r="C21" s="18"/>
      <c r="D21" s="18"/>
      <c r="E21" s="18"/>
      <c r="F21"/>
      <c r="G21"/>
    </row>
    <row r="22" spans="1:9" x14ac:dyDescent="0.25">
      <c r="A22" s="2" t="s">
        <v>0</v>
      </c>
      <c r="B22" s="16" t="s">
        <v>1</v>
      </c>
      <c r="C22" s="2" t="s">
        <v>10</v>
      </c>
      <c r="D22" s="2" t="s">
        <v>11</v>
      </c>
      <c r="E22" s="6" t="s">
        <v>12</v>
      </c>
      <c r="G22" s="2" t="s">
        <v>0</v>
      </c>
      <c r="H22" s="2" t="s">
        <v>3</v>
      </c>
      <c r="I22" s="2" t="s">
        <v>4</v>
      </c>
    </row>
    <row r="23" spans="1:9" x14ac:dyDescent="0.25">
      <c r="A23" s="2">
        <v>2000</v>
      </c>
      <c r="B23" s="4">
        <v>2.1579999999999999</v>
      </c>
      <c r="C23" s="3">
        <f>(B23*G$12)/(G5*B$30)</f>
        <v>0.99483680619583259</v>
      </c>
      <c r="D23" s="3">
        <f>(B23*H$12)/(H5*B$30)</f>
        <v>1.2054865390530662</v>
      </c>
      <c r="E23" s="7">
        <f>(B23*I$12)/(I5*B$30)</f>
        <v>4.9741840309791625</v>
      </c>
      <c r="G23" s="2">
        <v>200</v>
      </c>
      <c r="H23" s="2">
        <f>G23*LOG(G23,2.71828182845904)</f>
        <v>1059.6634733096091</v>
      </c>
      <c r="I23" s="3">
        <f t="shared" ref="I23:I36" si="5">G23*G23</f>
        <v>40000</v>
      </c>
    </row>
    <row r="24" spans="1:9" x14ac:dyDescent="0.25">
      <c r="A24" s="2">
        <v>2600</v>
      </c>
      <c r="B24" s="4">
        <v>2.8769999999999998</v>
      </c>
      <c r="C24" s="3">
        <f t="shared" ref="C24:C36" si="6">(B24*G$12)/(G6*B$30)</f>
        <v>1.0202272372657768</v>
      </c>
      <c r="D24" s="3">
        <f t="shared" ref="D24:D36" si="7">(B24*H$12)/(H6*B$30)</f>
        <v>1.1950046261672844</v>
      </c>
      <c r="E24" s="7">
        <f t="shared" ref="E24:E36" si="8">(B24*I$12)/(I6*B$30)</f>
        <v>3.92395091256068</v>
      </c>
      <c r="G24" s="2">
        <v>260</v>
      </c>
      <c r="H24" s="2">
        <f t="shared" ref="H24:H36" si="9">G24*LOG(G24,2.71828182845904)</f>
        <v>1445.77722406404</v>
      </c>
      <c r="I24" s="3">
        <f t="shared" si="5"/>
        <v>67600</v>
      </c>
    </row>
    <row r="25" spans="1:9" x14ac:dyDescent="0.25">
      <c r="A25" s="2">
        <v>3200</v>
      </c>
      <c r="B25" s="4">
        <v>3.5009999999999999</v>
      </c>
      <c r="C25" s="3">
        <f t="shared" si="6"/>
        <v>1.0087244145307026</v>
      </c>
      <c r="D25" s="3">
        <f t="shared" si="7"/>
        <v>1.151134097850165</v>
      </c>
      <c r="E25" s="7">
        <f t="shared" si="8"/>
        <v>3.1522637954084454</v>
      </c>
      <c r="G25" s="2">
        <v>320</v>
      </c>
      <c r="H25" s="2">
        <f t="shared" si="9"/>
        <v>1845.8627186540105</v>
      </c>
      <c r="I25" s="3">
        <f t="shared" si="5"/>
        <v>102400</v>
      </c>
    </row>
    <row r="26" spans="1:9" x14ac:dyDescent="0.25">
      <c r="A26" s="2">
        <v>4000</v>
      </c>
      <c r="B26" s="4">
        <v>4.3470000000000004</v>
      </c>
      <c r="C26" s="3">
        <f t="shared" si="6"/>
        <v>1.0019822976212429</v>
      </c>
      <c r="D26" s="3">
        <f t="shared" si="7"/>
        <v>1.112676968216562</v>
      </c>
      <c r="E26" s="7">
        <f t="shared" si="8"/>
        <v>2.5049557440531074</v>
      </c>
      <c r="G26" s="2">
        <v>400</v>
      </c>
      <c r="H26" s="2">
        <f t="shared" si="9"/>
        <v>2396.5858188431971</v>
      </c>
      <c r="I26" s="3">
        <f t="shared" si="5"/>
        <v>160000</v>
      </c>
    </row>
    <row r="27" spans="1:9" x14ac:dyDescent="0.25">
      <c r="A27" s="2">
        <v>5000</v>
      </c>
      <c r="B27" s="4">
        <v>5.9779999999999998</v>
      </c>
      <c r="C27" s="3">
        <f t="shared" si="6"/>
        <v>1.1023418771897473</v>
      </c>
      <c r="D27" s="3">
        <f t="shared" si="7"/>
        <v>1.1920527886385199</v>
      </c>
      <c r="E27" s="7">
        <f t="shared" si="8"/>
        <v>2.2046837543794946</v>
      </c>
      <c r="G27" s="2">
        <v>500</v>
      </c>
      <c r="H27" s="2">
        <f t="shared" si="9"/>
        <v>3107.3040492111013</v>
      </c>
      <c r="I27" s="3">
        <f t="shared" si="5"/>
        <v>250000</v>
      </c>
    </row>
    <row r="28" spans="1:9" x14ac:dyDescent="0.25">
      <c r="A28" s="2">
        <v>6400</v>
      </c>
      <c r="B28" s="4">
        <v>7.077</v>
      </c>
      <c r="C28" s="3">
        <f t="shared" si="6"/>
        <v>1.0195290890650932</v>
      </c>
      <c r="D28" s="3">
        <f t="shared" si="7"/>
        <v>1.0714460125730352</v>
      </c>
      <c r="E28" s="7">
        <f t="shared" si="8"/>
        <v>1.5930142016642079</v>
      </c>
      <c r="G28" s="2">
        <v>640</v>
      </c>
      <c r="H28" s="2">
        <f t="shared" si="9"/>
        <v>4135.3396328663875</v>
      </c>
      <c r="I28" s="3">
        <f t="shared" si="5"/>
        <v>409600</v>
      </c>
    </row>
    <row r="29" spans="1:9" x14ac:dyDescent="0.25">
      <c r="A29" s="2">
        <v>8000</v>
      </c>
      <c r="B29" s="4">
        <v>8.8339999999999996</v>
      </c>
      <c r="C29" s="3">
        <f t="shared" si="6"/>
        <v>1.018117278259266</v>
      </c>
      <c r="D29" s="3">
        <f t="shared" si="7"/>
        <v>1.043396162171413</v>
      </c>
      <c r="E29" s="7">
        <f t="shared" si="8"/>
        <v>1.2726465978240826</v>
      </c>
      <c r="G29" s="2">
        <v>800</v>
      </c>
      <c r="H29" s="2">
        <f t="shared" si="9"/>
        <v>5347.6893821343519</v>
      </c>
      <c r="I29" s="3">
        <f t="shared" si="5"/>
        <v>640000</v>
      </c>
    </row>
    <row r="30" spans="1:9" x14ac:dyDescent="0.25">
      <c r="A30" s="2">
        <v>10000</v>
      </c>
      <c r="B30" s="4">
        <v>10.846</v>
      </c>
      <c r="C30" s="3">
        <f t="shared" si="6"/>
        <v>1</v>
      </c>
      <c r="D30" s="3">
        <f t="shared" si="7"/>
        <v>1</v>
      </c>
      <c r="E30" s="7">
        <f t="shared" si="8"/>
        <v>1</v>
      </c>
      <c r="G30" s="2">
        <v>1000</v>
      </c>
      <c r="H30" s="2">
        <f t="shared" si="9"/>
        <v>6907.7552789821502</v>
      </c>
      <c r="I30" s="3">
        <f t="shared" si="5"/>
        <v>1000000</v>
      </c>
    </row>
    <row r="31" spans="1:9" x14ac:dyDescent="0.25">
      <c r="A31" s="2">
        <v>12800</v>
      </c>
      <c r="B31" s="4">
        <v>14.349</v>
      </c>
      <c r="C31" s="3">
        <f t="shared" si="6"/>
        <v>1.0335751659598009</v>
      </c>
      <c r="D31" s="3">
        <f t="shared" si="7"/>
        <v>1.0065958873277812</v>
      </c>
      <c r="E31" s="7">
        <f t="shared" si="8"/>
        <v>0.80748059840609443</v>
      </c>
      <c r="G31" s="2">
        <v>1280</v>
      </c>
      <c r="H31" s="2">
        <f t="shared" si="9"/>
        <v>9157.9076568495057</v>
      </c>
      <c r="I31" s="3">
        <f t="shared" si="5"/>
        <v>1638400</v>
      </c>
    </row>
    <row r="32" spans="1:9" x14ac:dyDescent="0.25">
      <c r="A32" s="2">
        <v>16000</v>
      </c>
      <c r="B32" s="4">
        <v>17.762</v>
      </c>
      <c r="C32" s="3">
        <f t="shared" si="6"/>
        <v>1.023534021759174</v>
      </c>
      <c r="D32" s="3">
        <f t="shared" si="7"/>
        <v>0.97383902075274587</v>
      </c>
      <c r="E32" s="7">
        <f t="shared" si="8"/>
        <v>0.6397087635994837</v>
      </c>
      <c r="G32" s="2">
        <v>1600</v>
      </c>
      <c r="H32" s="2">
        <f t="shared" si="9"/>
        <v>11804.414253164619</v>
      </c>
      <c r="I32" s="3">
        <f t="shared" si="5"/>
        <v>2560000</v>
      </c>
    </row>
    <row r="33" spans="1:10" x14ac:dyDescent="0.25">
      <c r="A33" s="2">
        <v>20000</v>
      </c>
      <c r="B33" s="4">
        <v>22.475000000000001</v>
      </c>
      <c r="C33" s="3">
        <f t="shared" si="6"/>
        <v>1.036096256684492</v>
      </c>
      <c r="D33" s="3">
        <f t="shared" si="7"/>
        <v>0.96357966136392181</v>
      </c>
      <c r="E33" s="7">
        <f t="shared" si="8"/>
        <v>0.51804812834224601</v>
      </c>
      <c r="G33" s="2">
        <v>2000</v>
      </c>
      <c r="H33" s="2">
        <f t="shared" si="9"/>
        <v>15201.804919084192</v>
      </c>
      <c r="I33" s="3">
        <f t="shared" si="5"/>
        <v>4000000</v>
      </c>
    </row>
    <row r="34" spans="1:10" x14ac:dyDescent="0.25">
      <c r="A34" s="2">
        <v>25200</v>
      </c>
      <c r="B34" s="4">
        <v>27.196000000000002</v>
      </c>
      <c r="C34" s="3">
        <f t="shared" si="6"/>
        <v>0.995027059935782</v>
      </c>
      <c r="D34" s="3">
        <f t="shared" si="7"/>
        <v>0.90428221718634882</v>
      </c>
      <c r="E34" s="7">
        <f t="shared" si="8"/>
        <v>0.39485200791102459</v>
      </c>
      <c r="G34" s="2">
        <v>2520</v>
      </c>
      <c r="H34" s="2">
        <f t="shared" si="9"/>
        <v>19736.675734873821</v>
      </c>
      <c r="I34" s="3">
        <f t="shared" si="5"/>
        <v>6350400</v>
      </c>
    </row>
    <row r="35" spans="1:10" x14ac:dyDescent="0.25">
      <c r="A35" s="2">
        <v>31800</v>
      </c>
      <c r="B35" s="4">
        <v>34.723999999999997</v>
      </c>
      <c r="C35" s="3">
        <f t="shared" si="6"/>
        <v>1.0067764019312107</v>
      </c>
      <c r="D35" s="3">
        <f t="shared" si="7"/>
        <v>0.89442993754416777</v>
      </c>
      <c r="E35" s="7">
        <f t="shared" si="8"/>
        <v>0.3165963528085568</v>
      </c>
      <c r="G35" s="2">
        <v>3180</v>
      </c>
      <c r="H35" s="2">
        <f t="shared" si="9"/>
        <v>25645.543992962077</v>
      </c>
      <c r="I35" s="3">
        <f t="shared" si="5"/>
        <v>10112400</v>
      </c>
    </row>
    <row r="36" spans="1:10" x14ac:dyDescent="0.25">
      <c r="A36" s="2">
        <v>40000</v>
      </c>
      <c r="B36" s="4">
        <v>45.542000000000002</v>
      </c>
      <c r="C36" s="3">
        <f t="shared" si="6"/>
        <v>1.0497418403097916</v>
      </c>
      <c r="D36" s="3">
        <f t="shared" si="7"/>
        <v>0.91241039211823072</v>
      </c>
      <c r="E36" s="7">
        <f t="shared" si="8"/>
        <v>0.26243546007744789</v>
      </c>
      <c r="G36" s="2">
        <v>4000</v>
      </c>
      <c r="H36" s="2">
        <f t="shared" si="9"/>
        <v>33176.198560408171</v>
      </c>
      <c r="I36" s="3">
        <f t="shared" si="5"/>
        <v>16000000</v>
      </c>
    </row>
    <row r="37" spans="1:10" x14ac:dyDescent="0.25">
      <c r="A37" s="5"/>
      <c r="B37" s="5"/>
      <c r="C37" s="10"/>
      <c r="D37" s="10"/>
      <c r="E37" s="11"/>
      <c r="G37"/>
      <c r="H37"/>
      <c r="I37"/>
    </row>
    <row r="38" spans="1:10" x14ac:dyDescent="0.25">
      <c r="A38" s="12"/>
      <c r="B38" s="19" t="s">
        <v>13</v>
      </c>
      <c r="C38" s="19"/>
      <c r="D38" s="13"/>
      <c r="E38" s="13"/>
      <c r="F38" s="14"/>
      <c r="G38" s="15"/>
      <c r="H38" s="15"/>
      <c r="I38" s="15"/>
      <c r="J38" s="14"/>
    </row>
    <row r="40" spans="1:10" x14ac:dyDescent="0.25">
      <c r="A40" s="17" t="s">
        <v>7</v>
      </c>
      <c r="B40" s="17"/>
      <c r="C40" s="17"/>
      <c r="D40" s="17"/>
      <c r="E40" s="17"/>
      <c r="F40" s="8" t="s">
        <v>5</v>
      </c>
      <c r="G40"/>
    </row>
    <row r="41" spans="1:10" x14ac:dyDescent="0.25">
      <c r="A41" s="18" t="s">
        <v>2</v>
      </c>
      <c r="B41" s="18"/>
      <c r="C41" s="18"/>
      <c r="D41" s="18"/>
      <c r="E41" s="18"/>
      <c r="F41"/>
      <c r="G41"/>
    </row>
    <row r="42" spans="1:10" x14ac:dyDescent="0.25">
      <c r="A42" s="2" t="s">
        <v>0</v>
      </c>
      <c r="B42" s="16" t="s">
        <v>1</v>
      </c>
      <c r="C42" s="2" t="s">
        <v>10</v>
      </c>
      <c r="D42" s="2" t="s">
        <v>11</v>
      </c>
      <c r="E42" s="6" t="s">
        <v>12</v>
      </c>
    </row>
    <row r="43" spans="1:10" x14ac:dyDescent="0.25">
      <c r="A43" s="2">
        <v>200</v>
      </c>
      <c r="B43" s="4">
        <v>0.22500000000000001</v>
      </c>
      <c r="C43" s="3">
        <f t="shared" ref="C43:C56" si="10">(B43*G$30)/(G23*B$50)</f>
        <v>0.94063545150501682</v>
      </c>
      <c r="D43" s="3">
        <f t="shared" ref="D43:D56" si="11">(B43*H$30)/(H23*B$50)</f>
        <v>1.2263666096628898</v>
      </c>
      <c r="E43" s="3">
        <f t="shared" ref="E43:E56" si="12">(B43*I$30)/(I23*B$50)</f>
        <v>4.7031772575250832</v>
      </c>
    </row>
    <row r="44" spans="1:10" x14ac:dyDescent="0.25">
      <c r="A44" s="2">
        <v>260</v>
      </c>
      <c r="B44" s="4">
        <v>0.30099999999999999</v>
      </c>
      <c r="C44" s="3">
        <f t="shared" si="10"/>
        <v>0.96797015693336774</v>
      </c>
      <c r="D44" s="3">
        <f t="shared" si="11"/>
        <v>1.2024606703175893</v>
      </c>
      <c r="E44" s="3">
        <f t="shared" si="12"/>
        <v>3.7229621420514145</v>
      </c>
    </row>
    <row r="45" spans="1:10" x14ac:dyDescent="0.25">
      <c r="A45" s="2">
        <v>320</v>
      </c>
      <c r="B45" s="4">
        <v>0.36099999999999999</v>
      </c>
      <c r="C45" s="3">
        <f t="shared" si="10"/>
        <v>0.94324832775919742</v>
      </c>
      <c r="D45" s="3">
        <f t="shared" si="11"/>
        <v>1.1295710866681836</v>
      </c>
      <c r="E45" s="3">
        <f t="shared" si="12"/>
        <v>2.9476510242474916</v>
      </c>
    </row>
    <row r="46" spans="1:10" x14ac:dyDescent="0.25">
      <c r="A46" s="2">
        <v>400</v>
      </c>
      <c r="B46" s="4">
        <v>0.45300000000000001</v>
      </c>
      <c r="C46" s="3">
        <f t="shared" si="10"/>
        <v>0.94690635451505023</v>
      </c>
      <c r="D46" s="3">
        <f t="shared" si="11"/>
        <v>1.0917192812666048</v>
      </c>
      <c r="E46" s="3">
        <f t="shared" si="12"/>
        <v>2.3672658862876252</v>
      </c>
    </row>
    <row r="47" spans="1:10" x14ac:dyDescent="0.25">
      <c r="A47" s="2">
        <v>500</v>
      </c>
      <c r="B47" s="4">
        <v>0.57699999999999996</v>
      </c>
      <c r="C47" s="3">
        <f t="shared" si="10"/>
        <v>0.96488294314381273</v>
      </c>
      <c r="D47" s="3">
        <f t="shared" si="11"/>
        <v>1.0725012967098755</v>
      </c>
      <c r="E47" s="3">
        <f t="shared" si="12"/>
        <v>1.9297658862876255</v>
      </c>
    </row>
    <row r="48" spans="1:10" x14ac:dyDescent="0.25">
      <c r="A48" s="2">
        <v>640</v>
      </c>
      <c r="B48" s="4">
        <v>0.76700000000000002</v>
      </c>
      <c r="C48" s="3">
        <f t="shared" si="10"/>
        <v>1.002038043478261</v>
      </c>
      <c r="D48" s="3">
        <f t="shared" si="11"/>
        <v>1.071247802459032</v>
      </c>
      <c r="E48" s="3">
        <f t="shared" si="12"/>
        <v>1.5656844429347827</v>
      </c>
    </row>
    <row r="49" spans="1:9" x14ac:dyDescent="0.25">
      <c r="A49" s="2">
        <v>800</v>
      </c>
      <c r="B49" s="4">
        <v>0.91800000000000004</v>
      </c>
      <c r="C49" s="3">
        <f t="shared" si="10"/>
        <v>0.95944816053511706</v>
      </c>
      <c r="D49" s="3">
        <f t="shared" si="11"/>
        <v>0.99147614937963668</v>
      </c>
      <c r="E49" s="3">
        <f t="shared" si="12"/>
        <v>1.1993102006688963</v>
      </c>
    </row>
    <row r="50" spans="1:9" x14ac:dyDescent="0.25">
      <c r="A50" s="2">
        <v>1000</v>
      </c>
      <c r="B50" s="4">
        <v>1.196</v>
      </c>
      <c r="C50" s="3">
        <f t="shared" si="10"/>
        <v>1</v>
      </c>
      <c r="D50" s="3">
        <f t="shared" si="11"/>
        <v>1</v>
      </c>
      <c r="E50" s="3">
        <f t="shared" si="12"/>
        <v>1</v>
      </c>
    </row>
    <row r="51" spans="1:9" x14ac:dyDescent="0.25">
      <c r="A51" s="2">
        <v>1280</v>
      </c>
      <c r="B51" s="4">
        <v>1.514</v>
      </c>
      <c r="C51" s="3">
        <f t="shared" si="10"/>
        <v>0.98897366220735794</v>
      </c>
      <c r="D51" s="3">
        <f t="shared" si="11"/>
        <v>0.95485049790771204</v>
      </c>
      <c r="E51" s="3">
        <f t="shared" si="12"/>
        <v>0.77263567359949836</v>
      </c>
    </row>
    <row r="52" spans="1:9" x14ac:dyDescent="0.25">
      <c r="A52" s="2">
        <v>1600</v>
      </c>
      <c r="B52" s="4">
        <v>1.8380000000000001</v>
      </c>
      <c r="C52" s="3">
        <f t="shared" si="10"/>
        <v>0.96049331103678937</v>
      </c>
      <c r="D52" s="3">
        <f t="shared" si="11"/>
        <v>0.89930462926106858</v>
      </c>
      <c r="E52" s="3">
        <f t="shared" si="12"/>
        <v>0.60030831939799334</v>
      </c>
    </row>
    <row r="53" spans="1:9" x14ac:dyDescent="0.25">
      <c r="A53" s="2">
        <v>2000</v>
      </c>
      <c r="B53" s="4">
        <v>2.2469999999999999</v>
      </c>
      <c r="C53" s="3">
        <f t="shared" si="10"/>
        <v>0.93938127090301005</v>
      </c>
      <c r="D53" s="3">
        <f t="shared" si="11"/>
        <v>0.85371651163750739</v>
      </c>
      <c r="E53" s="3">
        <f t="shared" si="12"/>
        <v>0.46969063545150502</v>
      </c>
    </row>
    <row r="54" spans="1:9" x14ac:dyDescent="0.25">
      <c r="A54" s="2">
        <v>2520</v>
      </c>
      <c r="B54" s="4">
        <v>2.891</v>
      </c>
      <c r="C54" s="3">
        <f t="shared" si="10"/>
        <v>0.95921590486807873</v>
      </c>
      <c r="D54" s="3">
        <f t="shared" si="11"/>
        <v>0.84601847977099331</v>
      </c>
      <c r="E54" s="3">
        <f t="shared" si="12"/>
        <v>0.38064123209050749</v>
      </c>
    </row>
    <row r="55" spans="1:9" x14ac:dyDescent="0.25">
      <c r="A55" s="2">
        <v>3180</v>
      </c>
      <c r="B55" s="4">
        <v>3.6480000000000001</v>
      </c>
      <c r="C55" s="3">
        <f t="shared" si="10"/>
        <v>0.95917208304410939</v>
      </c>
      <c r="D55" s="3">
        <f t="shared" si="11"/>
        <v>0.82157776609070954</v>
      </c>
      <c r="E55" s="3">
        <f t="shared" si="12"/>
        <v>0.30162644120883941</v>
      </c>
    </row>
    <row r="56" spans="1:9" x14ac:dyDescent="0.25">
      <c r="A56" s="2">
        <v>4000</v>
      </c>
      <c r="B56" s="4">
        <v>4.6660000000000004</v>
      </c>
      <c r="C56" s="3">
        <f t="shared" si="10"/>
        <v>0.97533444816053516</v>
      </c>
      <c r="D56" s="3">
        <f t="shared" si="11"/>
        <v>0.81231388470098298</v>
      </c>
      <c r="E56" s="3">
        <f t="shared" si="12"/>
        <v>0.24383361204013379</v>
      </c>
    </row>
    <row r="57" spans="1:9" x14ac:dyDescent="0.25">
      <c r="A57"/>
      <c r="B57"/>
      <c r="C57"/>
      <c r="D57"/>
      <c r="E57"/>
      <c r="F57"/>
      <c r="G57"/>
    </row>
    <row r="58" spans="1:9" x14ac:dyDescent="0.25">
      <c r="A58" s="17" t="s">
        <v>7</v>
      </c>
      <c r="B58" s="17"/>
      <c r="C58" s="17"/>
      <c r="D58" s="17"/>
      <c r="E58" s="17"/>
      <c r="F58" s="9" t="s">
        <v>6</v>
      </c>
      <c r="G58"/>
    </row>
    <row r="59" spans="1:9" x14ac:dyDescent="0.25">
      <c r="A59" s="18" t="s">
        <v>2</v>
      </c>
      <c r="B59" s="18"/>
      <c r="C59" s="18"/>
      <c r="D59" s="18"/>
      <c r="E59" s="18"/>
      <c r="F59"/>
      <c r="G59"/>
    </row>
    <row r="60" spans="1:9" x14ac:dyDescent="0.25">
      <c r="A60" s="2" t="s">
        <v>0</v>
      </c>
      <c r="B60" s="16" t="s">
        <v>1</v>
      </c>
      <c r="C60" s="2" t="s">
        <v>10</v>
      </c>
      <c r="D60" s="2" t="s">
        <v>11</v>
      </c>
      <c r="E60" s="6" t="s">
        <v>12</v>
      </c>
      <c r="G60"/>
      <c r="H60"/>
      <c r="I60"/>
    </row>
    <row r="61" spans="1:9" x14ac:dyDescent="0.25">
      <c r="A61" s="2">
        <v>200</v>
      </c>
      <c r="B61" s="4">
        <v>0.22500000000000001</v>
      </c>
      <c r="C61" s="3">
        <f t="shared" ref="C61:C74" si="13">(B61*G$30)/(G23*B$50)</f>
        <v>0.94063545150501682</v>
      </c>
      <c r="D61" s="3">
        <f t="shared" ref="D61:D74" si="14">(B61*H$30)/(H23*B$68)</f>
        <v>1.3154569194231538</v>
      </c>
      <c r="E61" s="3">
        <f t="shared" ref="E61:E74" si="15">(B61*I$30)/(I23*B$68)</f>
        <v>5.0448430493273539</v>
      </c>
      <c r="G61"/>
      <c r="H61"/>
      <c r="I61"/>
    </row>
    <row r="62" spans="1:9" x14ac:dyDescent="0.25">
      <c r="A62" s="2">
        <v>260</v>
      </c>
      <c r="B62" s="4">
        <v>0.27500000000000002</v>
      </c>
      <c r="C62" s="3">
        <f t="shared" si="13"/>
        <v>0.88435811679958842</v>
      </c>
      <c r="D62" s="3">
        <f t="shared" si="14"/>
        <v>1.1784017831963864</v>
      </c>
      <c r="E62" s="3">
        <f t="shared" si="15"/>
        <v>3.6484729482314857</v>
      </c>
      <c r="G62"/>
      <c r="H62"/>
      <c r="I62"/>
    </row>
    <row r="63" spans="1:9" x14ac:dyDescent="0.25">
      <c r="A63" s="2">
        <v>320</v>
      </c>
      <c r="B63" s="4">
        <v>0.33900000000000002</v>
      </c>
      <c r="C63" s="3">
        <f t="shared" si="13"/>
        <v>0.88576505016722418</v>
      </c>
      <c r="D63" s="3">
        <f t="shared" si="14"/>
        <v>1.1377906901931483</v>
      </c>
      <c r="E63" s="3">
        <f t="shared" si="15"/>
        <v>2.9691003363228701</v>
      </c>
      <c r="G63"/>
      <c r="H63"/>
      <c r="I63"/>
    </row>
    <row r="64" spans="1:9" x14ac:dyDescent="0.25">
      <c r="A64" s="2">
        <v>400</v>
      </c>
      <c r="B64" s="4">
        <v>0.443</v>
      </c>
      <c r="C64" s="3">
        <f t="shared" si="13"/>
        <v>0.92600334448160537</v>
      </c>
      <c r="D64" s="3">
        <f t="shared" si="14"/>
        <v>1.1451775277025562</v>
      </c>
      <c r="E64" s="3">
        <f t="shared" si="15"/>
        <v>2.4831838565022419</v>
      </c>
      <c r="G64"/>
      <c r="H64"/>
      <c r="I64"/>
    </row>
    <row r="65" spans="1:9" x14ac:dyDescent="0.25">
      <c r="A65" s="2">
        <v>500</v>
      </c>
      <c r="B65" s="4">
        <v>0.57999999999999996</v>
      </c>
      <c r="C65" s="3">
        <f t="shared" si="13"/>
        <v>0.96989966555183948</v>
      </c>
      <c r="D65" s="3">
        <f t="shared" si="14"/>
        <v>1.1563953019743478</v>
      </c>
      <c r="E65" s="3">
        <f t="shared" si="15"/>
        <v>2.0807174887892375</v>
      </c>
      <c r="G65"/>
      <c r="H65"/>
      <c r="I65"/>
    </row>
    <row r="66" spans="1:9" x14ac:dyDescent="0.25">
      <c r="A66" s="2">
        <v>640</v>
      </c>
      <c r="B66" s="4">
        <v>0.74</v>
      </c>
      <c r="C66" s="3">
        <f t="shared" si="13"/>
        <v>0.96676421404682278</v>
      </c>
      <c r="D66" s="3">
        <f t="shared" si="14"/>
        <v>1.1086197520925876</v>
      </c>
      <c r="E66" s="3">
        <f t="shared" si="15"/>
        <v>1.6203054932735426</v>
      </c>
      <c r="G66"/>
      <c r="H66"/>
      <c r="I66"/>
    </row>
    <row r="67" spans="1:9" x14ac:dyDescent="0.25">
      <c r="A67" s="2">
        <v>800</v>
      </c>
      <c r="B67" s="4">
        <v>0.91300000000000003</v>
      </c>
      <c r="C67" s="3">
        <f t="shared" si="13"/>
        <v>0.95422240802675595</v>
      </c>
      <c r="D67" s="3">
        <f t="shared" si="14"/>
        <v>1.0577101696638191</v>
      </c>
      <c r="E67" s="3">
        <f t="shared" si="15"/>
        <v>1.2794282511210762</v>
      </c>
      <c r="G67"/>
      <c r="H67"/>
      <c r="I67"/>
    </row>
    <row r="68" spans="1:9" x14ac:dyDescent="0.25">
      <c r="A68" s="2">
        <v>1000</v>
      </c>
      <c r="B68" s="4">
        <v>1.115</v>
      </c>
      <c r="C68" s="3">
        <f t="shared" si="13"/>
        <v>0.93227424749163879</v>
      </c>
      <c r="D68" s="3">
        <f t="shared" si="14"/>
        <v>1</v>
      </c>
      <c r="E68" s="3">
        <f t="shared" si="15"/>
        <v>1</v>
      </c>
      <c r="G68"/>
      <c r="H68"/>
      <c r="I68"/>
    </row>
    <row r="69" spans="1:9" x14ac:dyDescent="0.25">
      <c r="A69" s="2">
        <v>1280</v>
      </c>
      <c r="B69" s="4">
        <v>1.4279999999999999</v>
      </c>
      <c r="C69" s="3">
        <f t="shared" si="13"/>
        <v>0.932796822742475</v>
      </c>
      <c r="D69" s="3">
        <f t="shared" si="14"/>
        <v>0.96603758473713575</v>
      </c>
      <c r="E69" s="3">
        <f t="shared" si="15"/>
        <v>0.78168792040358748</v>
      </c>
      <c r="G69"/>
      <c r="H69"/>
      <c r="I69"/>
    </row>
    <row r="70" spans="1:9" x14ac:dyDescent="0.25">
      <c r="A70" s="2">
        <v>1600</v>
      </c>
      <c r="B70" s="4">
        <v>1.8069999999999999</v>
      </c>
      <c r="C70" s="3">
        <f t="shared" si="13"/>
        <v>0.94429347826086962</v>
      </c>
      <c r="D70" s="3">
        <f t="shared" si="14"/>
        <v>0.9483655875851611</v>
      </c>
      <c r="E70" s="3">
        <f t="shared" si="15"/>
        <v>0.63305773542600896</v>
      </c>
      <c r="G70"/>
      <c r="H70"/>
      <c r="I70"/>
    </row>
    <row r="71" spans="1:9" x14ac:dyDescent="0.25">
      <c r="A71" s="2">
        <v>2000</v>
      </c>
      <c r="B71" s="4">
        <v>2.1680000000000001</v>
      </c>
      <c r="C71" s="3">
        <f t="shared" si="13"/>
        <v>0.90635451505016718</v>
      </c>
      <c r="D71" s="3">
        <f t="shared" si="14"/>
        <v>0.88353996542962876</v>
      </c>
      <c r="E71" s="3">
        <f t="shared" si="15"/>
        <v>0.48609865470852021</v>
      </c>
      <c r="G71"/>
      <c r="H71"/>
      <c r="I71"/>
    </row>
    <row r="72" spans="1:9" x14ac:dyDescent="0.25">
      <c r="A72" s="2">
        <v>2520</v>
      </c>
      <c r="B72" s="4">
        <v>2.8130000000000002</v>
      </c>
      <c r="C72" s="3">
        <f t="shared" si="13"/>
        <v>0.93333598768381376</v>
      </c>
      <c r="D72" s="3">
        <f t="shared" si="14"/>
        <v>0.88299410118632649</v>
      </c>
      <c r="E72" s="3">
        <f t="shared" si="15"/>
        <v>0.39727732979921748</v>
      </c>
      <c r="G72"/>
      <c r="H72"/>
      <c r="I72"/>
    </row>
    <row r="73" spans="1:9" x14ac:dyDescent="0.25">
      <c r="A73" s="2">
        <v>3180</v>
      </c>
      <c r="B73" s="4">
        <v>3.4780000000000002</v>
      </c>
      <c r="C73" s="3">
        <f t="shared" si="13"/>
        <v>0.91447382259523369</v>
      </c>
      <c r="D73" s="3">
        <f t="shared" si="14"/>
        <v>0.8401943136541018</v>
      </c>
      <c r="E73" s="3">
        <f t="shared" si="15"/>
        <v>0.30846114781958411</v>
      </c>
      <c r="G73"/>
      <c r="H73"/>
      <c r="I73"/>
    </row>
    <row r="74" spans="1:9" x14ac:dyDescent="0.25">
      <c r="A74" s="2">
        <v>4000</v>
      </c>
      <c r="B74" s="4">
        <v>4.4649999999999999</v>
      </c>
      <c r="C74" s="3">
        <f t="shared" si="13"/>
        <v>0.93331939799331098</v>
      </c>
      <c r="D74" s="3">
        <f t="shared" si="14"/>
        <v>0.83379045211079605</v>
      </c>
      <c r="E74" s="3">
        <f t="shared" si="15"/>
        <v>0.25028026905829598</v>
      </c>
      <c r="G74"/>
      <c r="H74"/>
      <c r="I74"/>
    </row>
    <row r="76" spans="1:9" x14ac:dyDescent="0.25">
      <c r="A76" s="17" t="s">
        <v>8</v>
      </c>
      <c r="B76" s="17"/>
      <c r="C76" s="17"/>
      <c r="D76" s="17"/>
      <c r="E76" s="17"/>
      <c r="F76" s="8" t="s">
        <v>5</v>
      </c>
    </row>
    <row r="77" spans="1:9" x14ac:dyDescent="0.25">
      <c r="A77" s="18" t="s">
        <v>2</v>
      </c>
      <c r="B77" s="18"/>
      <c r="C77" s="18"/>
      <c r="D77" s="18"/>
      <c r="E77" s="18"/>
      <c r="F77"/>
    </row>
    <row r="78" spans="1:9" x14ac:dyDescent="0.25">
      <c r="A78" s="2" t="s">
        <v>0</v>
      </c>
      <c r="B78" s="16" t="s">
        <v>1</v>
      </c>
      <c r="C78" s="2" t="s">
        <v>10</v>
      </c>
      <c r="D78" s="2" t="s">
        <v>11</v>
      </c>
      <c r="E78" s="6" t="s">
        <v>12</v>
      </c>
    </row>
    <row r="79" spans="1:9" x14ac:dyDescent="0.25">
      <c r="A79" s="2">
        <v>200</v>
      </c>
      <c r="B79" s="4">
        <v>0.22500000000000001</v>
      </c>
      <c r="C79" s="3">
        <f>($B79*G$30)/(G23*$B$86)</f>
        <v>0.94063545150501682</v>
      </c>
      <c r="D79" s="3">
        <f>(B79*H$30)/(H23*B$86)</f>
        <v>1.2263666096628898</v>
      </c>
      <c r="E79" s="3">
        <f t="shared" ref="E79:E92" si="16">(B79*I$30)/(I23*B$86)</f>
        <v>4.7031772575250832</v>
      </c>
    </row>
    <row r="80" spans="1:9" x14ac:dyDescent="0.25">
      <c r="A80" s="2">
        <v>260</v>
      </c>
      <c r="B80" s="4">
        <v>0.30099999999999999</v>
      </c>
      <c r="C80" s="3">
        <f t="shared" ref="C80:C92" si="17">(B80*G$30)/(G24*B$86)</f>
        <v>0.96797015693336774</v>
      </c>
      <c r="D80" s="3">
        <f>($B80*H$30)/(H24*$B$86)</f>
        <v>1.2024606703175893</v>
      </c>
      <c r="E80" s="3">
        <f t="shared" si="16"/>
        <v>3.7229621420514145</v>
      </c>
    </row>
    <row r="81" spans="1:11" x14ac:dyDescent="0.25">
      <c r="A81" s="2">
        <v>320</v>
      </c>
      <c r="B81" s="4">
        <v>0.36099999999999999</v>
      </c>
      <c r="C81" s="3">
        <f t="shared" si="17"/>
        <v>0.94324832775919742</v>
      </c>
      <c r="D81" s="3">
        <f t="shared" ref="D81:D92" si="18">(B81*H$30)/(H25*B$86)</f>
        <v>1.1295710866681836</v>
      </c>
      <c r="E81" s="3">
        <f t="shared" si="16"/>
        <v>2.9476510242474916</v>
      </c>
    </row>
    <row r="82" spans="1:11" x14ac:dyDescent="0.25">
      <c r="A82" s="2">
        <v>400</v>
      </c>
      <c r="B82" s="4">
        <v>0.45300000000000001</v>
      </c>
      <c r="C82" s="3">
        <f t="shared" si="17"/>
        <v>0.94690635451505023</v>
      </c>
      <c r="D82" s="3">
        <f t="shared" si="18"/>
        <v>1.0917192812666048</v>
      </c>
      <c r="E82" s="3">
        <f t="shared" si="16"/>
        <v>2.3672658862876252</v>
      </c>
    </row>
    <row r="83" spans="1:11" x14ac:dyDescent="0.25">
      <c r="A83" s="2">
        <v>500</v>
      </c>
      <c r="B83" s="4">
        <v>0.57699999999999996</v>
      </c>
      <c r="C83" s="3">
        <f t="shared" si="17"/>
        <v>0.96488294314381273</v>
      </c>
      <c r="D83" s="3">
        <f t="shared" si="18"/>
        <v>1.0725012967098755</v>
      </c>
      <c r="E83" s="3">
        <f t="shared" si="16"/>
        <v>1.9297658862876255</v>
      </c>
    </row>
    <row r="84" spans="1:11" x14ac:dyDescent="0.25">
      <c r="A84" s="2">
        <v>640</v>
      </c>
      <c r="B84" s="4">
        <v>0.76700000000000002</v>
      </c>
      <c r="C84" s="3">
        <f t="shared" si="17"/>
        <v>1.002038043478261</v>
      </c>
      <c r="D84" s="3">
        <f t="shared" si="18"/>
        <v>1.071247802459032</v>
      </c>
      <c r="E84" s="3">
        <f t="shared" si="16"/>
        <v>1.5656844429347827</v>
      </c>
    </row>
    <row r="85" spans="1:11" x14ac:dyDescent="0.25">
      <c r="A85" s="2">
        <v>800</v>
      </c>
      <c r="B85" s="4">
        <v>0.91800000000000004</v>
      </c>
      <c r="C85" s="3">
        <f t="shared" si="17"/>
        <v>0.95944816053511706</v>
      </c>
      <c r="D85" s="3">
        <f t="shared" si="18"/>
        <v>0.99147614937963668</v>
      </c>
      <c r="E85" s="3">
        <f t="shared" si="16"/>
        <v>1.1993102006688963</v>
      </c>
    </row>
    <row r="86" spans="1:11" x14ac:dyDescent="0.25">
      <c r="A86" s="2">
        <v>1000</v>
      </c>
      <c r="B86" s="4">
        <v>1.196</v>
      </c>
      <c r="C86" s="3">
        <f t="shared" si="17"/>
        <v>1</v>
      </c>
      <c r="D86" s="3">
        <f t="shared" si="18"/>
        <v>1</v>
      </c>
      <c r="E86" s="3">
        <f t="shared" si="16"/>
        <v>1</v>
      </c>
    </row>
    <row r="87" spans="1:11" x14ac:dyDescent="0.25">
      <c r="A87" s="2">
        <v>1280</v>
      </c>
      <c r="B87" s="4">
        <v>1.514</v>
      </c>
      <c r="C87" s="3">
        <f t="shared" si="17"/>
        <v>0.98897366220735794</v>
      </c>
      <c r="D87" s="3">
        <f t="shared" si="18"/>
        <v>0.95485049790771204</v>
      </c>
      <c r="E87" s="3">
        <f t="shared" si="16"/>
        <v>0.77263567359949836</v>
      </c>
      <c r="G87"/>
      <c r="H87"/>
      <c r="I87"/>
      <c r="J87"/>
      <c r="K87"/>
    </row>
    <row r="88" spans="1:11" x14ac:dyDescent="0.25">
      <c r="A88" s="2">
        <v>1600</v>
      </c>
      <c r="B88" s="4">
        <v>1.8380000000000001</v>
      </c>
      <c r="C88" s="3">
        <f t="shared" si="17"/>
        <v>0.96049331103678937</v>
      </c>
      <c r="D88" s="3">
        <f t="shared" si="18"/>
        <v>0.89930462926106858</v>
      </c>
      <c r="E88" s="3">
        <f t="shared" si="16"/>
        <v>0.60030831939799334</v>
      </c>
      <c r="G88"/>
      <c r="H88"/>
      <c r="I88"/>
      <c r="J88"/>
      <c r="K88"/>
    </row>
    <row r="89" spans="1:11" x14ac:dyDescent="0.25">
      <c r="A89" s="2">
        <v>2000</v>
      </c>
      <c r="B89" s="4">
        <v>2.2469999999999999</v>
      </c>
      <c r="C89" s="3">
        <f t="shared" si="17"/>
        <v>0.93938127090301005</v>
      </c>
      <c r="D89" s="3">
        <f t="shared" si="18"/>
        <v>0.85371651163750739</v>
      </c>
      <c r="E89" s="3">
        <f t="shared" si="16"/>
        <v>0.46969063545150502</v>
      </c>
      <c r="G89"/>
      <c r="H89"/>
      <c r="I89"/>
      <c r="J89"/>
      <c r="K89"/>
    </row>
    <row r="90" spans="1:11" x14ac:dyDescent="0.25">
      <c r="A90" s="2">
        <v>2520</v>
      </c>
      <c r="B90" s="4">
        <v>2.891</v>
      </c>
      <c r="C90" s="3">
        <f t="shared" si="17"/>
        <v>0.95921590486807873</v>
      </c>
      <c r="D90" s="3">
        <f t="shared" si="18"/>
        <v>0.84601847977099331</v>
      </c>
      <c r="E90" s="3">
        <f t="shared" si="16"/>
        <v>0.38064123209050749</v>
      </c>
      <c r="G90"/>
      <c r="H90"/>
      <c r="I90"/>
      <c r="J90"/>
      <c r="K90"/>
    </row>
    <row r="91" spans="1:11" x14ac:dyDescent="0.25">
      <c r="A91" s="2">
        <v>3180</v>
      </c>
      <c r="B91" s="4">
        <v>3.6480000000000001</v>
      </c>
      <c r="C91" s="3">
        <f t="shared" si="17"/>
        <v>0.95917208304410939</v>
      </c>
      <c r="D91" s="3">
        <f t="shared" si="18"/>
        <v>0.82157776609070954</v>
      </c>
      <c r="E91" s="3">
        <f t="shared" si="16"/>
        <v>0.30162644120883941</v>
      </c>
      <c r="G91"/>
      <c r="H91"/>
      <c r="I91"/>
      <c r="J91"/>
      <c r="K91"/>
    </row>
    <row r="92" spans="1:11" x14ac:dyDescent="0.25">
      <c r="A92" s="2">
        <v>4000</v>
      </c>
      <c r="B92" s="4">
        <v>4.6660000000000004</v>
      </c>
      <c r="C92" s="3">
        <f t="shared" si="17"/>
        <v>0.97533444816053516</v>
      </c>
      <c r="D92" s="3">
        <f t="shared" si="18"/>
        <v>0.81231388470098298</v>
      </c>
      <c r="E92" s="3">
        <f t="shared" si="16"/>
        <v>0.24383361204013379</v>
      </c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 s="17" t="s">
        <v>8</v>
      </c>
      <c r="B94" s="17"/>
      <c r="C94" s="17"/>
      <c r="D94" s="17"/>
      <c r="E94" s="17"/>
      <c r="F94" s="9" t="s">
        <v>6</v>
      </c>
      <c r="G94"/>
      <c r="H94"/>
      <c r="I94"/>
      <c r="J94"/>
      <c r="K94"/>
    </row>
    <row r="95" spans="1:11" x14ac:dyDescent="0.25">
      <c r="A95" s="18" t="s">
        <v>2</v>
      </c>
      <c r="B95" s="18"/>
      <c r="C95" s="18"/>
      <c r="D95" s="18"/>
      <c r="E95" s="18"/>
      <c r="F95"/>
      <c r="G95"/>
      <c r="H95"/>
      <c r="I95"/>
      <c r="J95"/>
      <c r="K95"/>
    </row>
    <row r="96" spans="1:11" x14ac:dyDescent="0.25">
      <c r="A96" s="2" t="s">
        <v>0</v>
      </c>
      <c r="B96" s="16" t="s">
        <v>1</v>
      </c>
      <c r="C96" s="2" t="s">
        <v>10</v>
      </c>
      <c r="D96" s="2" t="s">
        <v>11</v>
      </c>
      <c r="E96" s="6" t="s">
        <v>12</v>
      </c>
      <c r="G96"/>
      <c r="H96"/>
      <c r="I96"/>
      <c r="J96"/>
      <c r="K96"/>
    </row>
    <row r="97" spans="1:11" x14ac:dyDescent="0.25">
      <c r="A97" s="2">
        <v>200</v>
      </c>
      <c r="B97" s="4">
        <v>0.22500000000000001</v>
      </c>
      <c r="C97" s="3">
        <f t="shared" ref="C97:C110" si="19">(B97*G$30)/(G23*B$104)</f>
        <v>1.0089686098654709</v>
      </c>
      <c r="D97" s="3">
        <f t="shared" ref="D97:D110" si="20">($B97*H$30)/(H23*$B$104)</f>
        <v>1.3154569194231538</v>
      </c>
      <c r="E97" s="3">
        <f t="shared" ref="E97:E110" si="21">($B97*I$30)/(I23*$B$104)</f>
        <v>5.0448430493273539</v>
      </c>
      <c r="G97"/>
      <c r="H97"/>
      <c r="I97"/>
      <c r="J97"/>
      <c r="K97"/>
    </row>
    <row r="98" spans="1:11" x14ac:dyDescent="0.25">
      <c r="A98" s="2">
        <v>260</v>
      </c>
      <c r="B98" s="4">
        <v>0.27500000000000002</v>
      </c>
      <c r="C98" s="3">
        <f t="shared" si="19"/>
        <v>0.94860296654018639</v>
      </c>
      <c r="D98" s="3">
        <f t="shared" si="20"/>
        <v>1.1784017831963864</v>
      </c>
      <c r="E98" s="3">
        <f t="shared" si="21"/>
        <v>3.6484729482314857</v>
      </c>
      <c r="G98"/>
      <c r="H98"/>
      <c r="I98"/>
      <c r="J98"/>
      <c r="K98"/>
    </row>
    <row r="99" spans="1:11" x14ac:dyDescent="0.25">
      <c r="A99" s="2">
        <v>320</v>
      </c>
      <c r="B99" s="4">
        <v>0.33900000000000002</v>
      </c>
      <c r="C99" s="3">
        <f t="shared" si="19"/>
        <v>0.95011210762331832</v>
      </c>
      <c r="D99" s="3">
        <f t="shared" si="20"/>
        <v>1.1377906901931483</v>
      </c>
      <c r="E99" s="3">
        <f t="shared" si="21"/>
        <v>2.9691003363228701</v>
      </c>
      <c r="G99"/>
      <c r="H99"/>
      <c r="I99"/>
      <c r="J99"/>
      <c r="K99"/>
    </row>
    <row r="100" spans="1:11" x14ac:dyDescent="0.25">
      <c r="A100" s="2">
        <v>400</v>
      </c>
      <c r="B100" s="4">
        <v>0.443</v>
      </c>
      <c r="C100" s="3">
        <f t="shared" si="19"/>
        <v>0.99327354260089684</v>
      </c>
      <c r="D100" s="3">
        <f t="shared" si="20"/>
        <v>1.1451775277025562</v>
      </c>
      <c r="E100" s="3">
        <f t="shared" si="21"/>
        <v>2.4831838565022419</v>
      </c>
      <c r="G100"/>
      <c r="H100"/>
      <c r="I100"/>
      <c r="J100"/>
      <c r="K100"/>
    </row>
    <row r="101" spans="1:11" x14ac:dyDescent="0.25">
      <c r="A101" s="2">
        <v>500</v>
      </c>
      <c r="B101" s="4">
        <v>0.57999999999999996</v>
      </c>
      <c r="C101" s="3">
        <f t="shared" si="19"/>
        <v>1.0403587443946187</v>
      </c>
      <c r="D101" s="3">
        <f t="shared" si="20"/>
        <v>1.1563953019743478</v>
      </c>
      <c r="E101" s="3">
        <f t="shared" si="21"/>
        <v>2.0807174887892375</v>
      </c>
      <c r="G101"/>
      <c r="H101"/>
      <c r="I101"/>
      <c r="J101"/>
      <c r="K101"/>
    </row>
    <row r="102" spans="1:11" x14ac:dyDescent="0.25">
      <c r="A102" s="2">
        <v>640</v>
      </c>
      <c r="B102" s="4">
        <v>0.74</v>
      </c>
      <c r="C102" s="3">
        <f t="shared" si="19"/>
        <v>1.0369955156950672</v>
      </c>
      <c r="D102" s="3">
        <f t="shared" si="20"/>
        <v>1.1086197520925876</v>
      </c>
      <c r="E102" s="3">
        <f t="shared" si="21"/>
        <v>1.6203054932735426</v>
      </c>
      <c r="G102"/>
      <c r="H102"/>
      <c r="I102"/>
      <c r="J102"/>
      <c r="K102"/>
    </row>
    <row r="103" spans="1:11" x14ac:dyDescent="0.25">
      <c r="A103" s="2">
        <v>800</v>
      </c>
      <c r="B103" s="4">
        <v>0.91300000000000003</v>
      </c>
      <c r="C103" s="3">
        <f t="shared" si="19"/>
        <v>1.0235426008968609</v>
      </c>
      <c r="D103" s="3">
        <f t="shared" si="20"/>
        <v>1.0577101696638191</v>
      </c>
      <c r="E103" s="3">
        <f t="shared" si="21"/>
        <v>1.2794282511210762</v>
      </c>
      <c r="G103"/>
      <c r="H103"/>
      <c r="I103"/>
      <c r="J103"/>
      <c r="K103"/>
    </row>
    <row r="104" spans="1:11" x14ac:dyDescent="0.25">
      <c r="A104" s="2">
        <v>1000</v>
      </c>
      <c r="B104" s="4">
        <v>1.115</v>
      </c>
      <c r="C104" s="3">
        <f t="shared" si="19"/>
        <v>1</v>
      </c>
      <c r="D104" s="3">
        <f t="shared" si="20"/>
        <v>1</v>
      </c>
      <c r="E104" s="3">
        <f t="shared" si="21"/>
        <v>1</v>
      </c>
      <c r="G104"/>
      <c r="H104"/>
      <c r="I104"/>
      <c r="J104"/>
      <c r="K104"/>
    </row>
    <row r="105" spans="1:11" x14ac:dyDescent="0.25">
      <c r="A105" s="2">
        <v>1280</v>
      </c>
      <c r="B105" s="4">
        <v>1.4279999999999999</v>
      </c>
      <c r="C105" s="3">
        <f t="shared" si="19"/>
        <v>1.0005605381165918</v>
      </c>
      <c r="D105" s="3">
        <f t="shared" si="20"/>
        <v>0.96603758473713575</v>
      </c>
      <c r="E105" s="3">
        <f t="shared" si="21"/>
        <v>0.78168792040358748</v>
      </c>
      <c r="G105"/>
      <c r="H105"/>
      <c r="I105"/>
      <c r="J105"/>
      <c r="K105"/>
    </row>
    <row r="106" spans="1:11" x14ac:dyDescent="0.25">
      <c r="A106" s="2">
        <v>1600</v>
      </c>
      <c r="B106" s="4">
        <v>1.8069999999999999</v>
      </c>
      <c r="C106" s="3">
        <f t="shared" si="19"/>
        <v>1.0128923766816142</v>
      </c>
      <c r="D106" s="3">
        <f t="shared" si="20"/>
        <v>0.9483655875851611</v>
      </c>
      <c r="E106" s="3">
        <f t="shared" si="21"/>
        <v>0.63305773542600896</v>
      </c>
      <c r="G106"/>
      <c r="H106"/>
      <c r="I106"/>
      <c r="J106"/>
      <c r="K106"/>
    </row>
    <row r="107" spans="1:11" x14ac:dyDescent="0.25">
      <c r="A107" s="2">
        <v>2000</v>
      </c>
      <c r="B107" s="4">
        <v>2.1680000000000001</v>
      </c>
      <c r="C107" s="3">
        <f t="shared" si="19"/>
        <v>0.97219730941704041</v>
      </c>
      <c r="D107" s="3">
        <f t="shared" si="20"/>
        <v>0.88353996542962876</v>
      </c>
      <c r="E107" s="3">
        <f t="shared" si="21"/>
        <v>0.48609865470852021</v>
      </c>
    </row>
    <row r="108" spans="1:11" x14ac:dyDescent="0.25">
      <c r="A108" s="2">
        <v>2520</v>
      </c>
      <c r="B108" s="4">
        <v>2.8130000000000002</v>
      </c>
      <c r="C108" s="3">
        <f t="shared" si="19"/>
        <v>1.0011388710940279</v>
      </c>
      <c r="D108" s="3">
        <f t="shared" si="20"/>
        <v>0.88299410118632649</v>
      </c>
      <c r="E108" s="3">
        <f t="shared" si="21"/>
        <v>0.39727732979921748</v>
      </c>
    </row>
    <row r="109" spans="1:11" x14ac:dyDescent="0.25">
      <c r="A109" s="2">
        <v>3180</v>
      </c>
      <c r="B109" s="4">
        <v>3.4780000000000002</v>
      </c>
      <c r="C109" s="3">
        <f t="shared" si="19"/>
        <v>0.98090645006627752</v>
      </c>
      <c r="D109" s="3">
        <f t="shared" si="20"/>
        <v>0.8401943136541018</v>
      </c>
      <c r="E109" s="3">
        <f t="shared" si="21"/>
        <v>0.30846114781958411</v>
      </c>
    </row>
    <row r="110" spans="1:11" x14ac:dyDescent="0.25">
      <c r="A110" s="2">
        <v>4000</v>
      </c>
      <c r="B110" s="4">
        <v>4.4649999999999999</v>
      </c>
      <c r="C110" s="3">
        <f t="shared" si="19"/>
        <v>1.0011210762331839</v>
      </c>
      <c r="D110" s="3">
        <f t="shared" si="20"/>
        <v>0.83379045211079605</v>
      </c>
      <c r="E110" s="3">
        <f t="shared" si="21"/>
        <v>0.25028026905829598</v>
      </c>
    </row>
    <row r="112" spans="1:11" x14ac:dyDescent="0.25">
      <c r="A112" s="20" t="s">
        <v>9</v>
      </c>
      <c r="B112" s="21"/>
      <c r="C112" s="21"/>
      <c r="D112" s="21"/>
      <c r="E112" s="22"/>
      <c r="F112" s="8" t="s">
        <v>5</v>
      </c>
    </row>
    <row r="113" spans="1:14" x14ac:dyDescent="0.25">
      <c r="A113" s="18" t="s">
        <v>2</v>
      </c>
      <c r="B113" s="18"/>
      <c r="C113" s="18"/>
      <c r="D113" s="18"/>
      <c r="E113" s="18"/>
      <c r="F113"/>
    </row>
    <row r="114" spans="1:14" x14ac:dyDescent="0.25">
      <c r="A114" s="2" t="s">
        <v>0</v>
      </c>
      <c r="B114" s="16" t="s">
        <v>1</v>
      </c>
      <c r="C114" s="2" t="s">
        <v>10</v>
      </c>
      <c r="D114" s="2" t="s">
        <v>11</v>
      </c>
      <c r="E114" s="6" t="s">
        <v>12</v>
      </c>
      <c r="G114"/>
      <c r="H114"/>
      <c r="I114"/>
      <c r="J114"/>
      <c r="K114"/>
    </row>
    <row r="115" spans="1:14" x14ac:dyDescent="0.25">
      <c r="A115" s="2">
        <v>200</v>
      </c>
      <c r="B115" s="4">
        <v>0.122</v>
      </c>
      <c r="C115" s="3">
        <f t="shared" ref="C115:C128" si="22">($B115*G$30)/(G23*$B$122)</f>
        <v>0.95611285266457668</v>
      </c>
      <c r="D115" s="3">
        <f t="shared" ref="D115:D128" si="23">($B115*H$30)/(H23*$B$122)</f>
        <v>1.2465454876289208</v>
      </c>
      <c r="E115" s="3">
        <f t="shared" ref="E115:E128" si="24">($B115*I$30)/(I23*$B$122)</f>
        <v>4.7805642633228844</v>
      </c>
      <c r="G115"/>
      <c r="H115"/>
      <c r="I115"/>
      <c r="J115"/>
      <c r="K115"/>
    </row>
    <row r="116" spans="1:14" x14ac:dyDescent="0.25">
      <c r="A116" s="2">
        <v>260</v>
      </c>
      <c r="B116" s="4">
        <v>0.154</v>
      </c>
      <c r="C116" s="3">
        <f t="shared" si="22"/>
        <v>0.92838196286472152</v>
      </c>
      <c r="D116" s="3">
        <f t="shared" si="23"/>
        <v>1.1532822467520745</v>
      </c>
      <c r="E116" s="3">
        <f t="shared" si="24"/>
        <v>3.5706998571720057</v>
      </c>
      <c r="G116"/>
      <c r="H116"/>
      <c r="I116"/>
      <c r="J116"/>
      <c r="K116"/>
    </row>
    <row r="117" spans="1:14" x14ac:dyDescent="0.25">
      <c r="A117" s="2">
        <v>320</v>
      </c>
      <c r="B117" s="4">
        <v>0.19700000000000001</v>
      </c>
      <c r="C117" s="3">
        <f t="shared" si="22"/>
        <v>0.96492946708463956</v>
      </c>
      <c r="D117" s="3">
        <f t="shared" si="23"/>
        <v>1.1555349684873264</v>
      </c>
      <c r="E117" s="3">
        <f t="shared" si="24"/>
        <v>3.0154045846394983</v>
      </c>
      <c r="G117"/>
      <c r="H117"/>
      <c r="I117"/>
      <c r="J117"/>
      <c r="K117"/>
    </row>
    <row r="118" spans="1:14" x14ac:dyDescent="0.25">
      <c r="A118" s="2">
        <v>400</v>
      </c>
      <c r="B118" s="4">
        <v>0.25600000000000001</v>
      </c>
      <c r="C118" s="3">
        <f t="shared" si="22"/>
        <v>1.0031347962382444</v>
      </c>
      <c r="D118" s="3">
        <f t="shared" si="23"/>
        <v>1.1565468892893906</v>
      </c>
      <c r="E118" s="3">
        <f t="shared" si="24"/>
        <v>2.5078369905956115</v>
      </c>
      <c r="G118"/>
      <c r="H118"/>
      <c r="I118"/>
      <c r="J118"/>
      <c r="K118"/>
      <c r="L118"/>
      <c r="M118"/>
      <c r="N118"/>
    </row>
    <row r="119" spans="1:14" x14ac:dyDescent="0.25">
      <c r="A119" s="2">
        <v>500</v>
      </c>
      <c r="B119" s="4">
        <v>0.33300000000000002</v>
      </c>
      <c r="C119" s="3">
        <f t="shared" si="22"/>
        <v>1.0438871473354232</v>
      </c>
      <c r="D119" s="3">
        <f t="shared" si="23"/>
        <v>1.1603172458290063</v>
      </c>
      <c r="E119" s="3">
        <f t="shared" si="24"/>
        <v>2.0877742946708464</v>
      </c>
      <c r="G119"/>
      <c r="H119"/>
      <c r="I119"/>
      <c r="J119"/>
      <c r="K119"/>
      <c r="L119"/>
      <c r="M119"/>
      <c r="N119"/>
    </row>
    <row r="120" spans="1:14" x14ac:dyDescent="0.25">
      <c r="A120" s="2">
        <v>640</v>
      </c>
      <c r="B120" s="4">
        <v>0.40500000000000003</v>
      </c>
      <c r="C120" s="3">
        <f t="shared" si="22"/>
        <v>0.99186912225705326</v>
      </c>
      <c r="D120" s="3">
        <f t="shared" si="23"/>
        <v>1.0603765240854239</v>
      </c>
      <c r="E120" s="3">
        <f t="shared" si="24"/>
        <v>1.5497955035266457</v>
      </c>
      <c r="G120"/>
      <c r="H120"/>
      <c r="I120"/>
      <c r="J120"/>
      <c r="K120"/>
      <c r="L120"/>
      <c r="M120"/>
      <c r="N120"/>
    </row>
    <row r="121" spans="1:14" x14ac:dyDescent="0.25">
      <c r="A121" s="2">
        <v>800</v>
      </c>
      <c r="B121" s="4">
        <v>0.50900000000000001</v>
      </c>
      <c r="C121" s="3">
        <f t="shared" si="22"/>
        <v>0.99725705329153602</v>
      </c>
      <c r="D121" s="3">
        <f t="shared" si="23"/>
        <v>1.0305471663916805</v>
      </c>
      <c r="E121" s="3">
        <f t="shared" si="24"/>
        <v>1.2465713166144201</v>
      </c>
      <c r="G121"/>
      <c r="H121"/>
      <c r="I121"/>
      <c r="J121"/>
      <c r="K121"/>
      <c r="L121"/>
      <c r="M121"/>
      <c r="N121"/>
    </row>
    <row r="122" spans="1:14" x14ac:dyDescent="0.25">
      <c r="A122" s="2">
        <v>1000</v>
      </c>
      <c r="B122" s="4">
        <v>0.63800000000000001</v>
      </c>
      <c r="C122" s="3">
        <f t="shared" si="22"/>
        <v>1</v>
      </c>
      <c r="D122" s="3">
        <f t="shared" si="23"/>
        <v>1</v>
      </c>
      <c r="E122" s="3">
        <f t="shared" si="24"/>
        <v>1</v>
      </c>
      <c r="G122"/>
      <c r="H122"/>
      <c r="I122"/>
      <c r="J122"/>
      <c r="K122"/>
      <c r="L122"/>
      <c r="M122"/>
      <c r="N122"/>
    </row>
    <row r="123" spans="1:14" x14ac:dyDescent="0.25">
      <c r="A123" s="2">
        <v>1280</v>
      </c>
      <c r="B123" s="4">
        <v>0.84399999999999997</v>
      </c>
      <c r="C123" s="3">
        <f t="shared" si="22"/>
        <v>1.0335031347962382</v>
      </c>
      <c r="D123" s="3">
        <f t="shared" si="23"/>
        <v>0.99784354281667265</v>
      </c>
      <c r="E123" s="3">
        <f t="shared" si="24"/>
        <v>0.8074243240595611</v>
      </c>
      <c r="G123"/>
      <c r="H123"/>
      <c r="I123"/>
      <c r="J123"/>
      <c r="K123"/>
      <c r="L123"/>
      <c r="M123"/>
      <c r="N123"/>
    </row>
    <row r="124" spans="1:14" x14ac:dyDescent="0.25">
      <c r="A124" s="2">
        <v>1600</v>
      </c>
      <c r="B124" s="4">
        <v>1.054</v>
      </c>
      <c r="C124" s="3">
        <f t="shared" si="22"/>
        <v>1.0325235109717867</v>
      </c>
      <c r="D124" s="3">
        <f t="shared" si="23"/>
        <v>0.96674611115772124</v>
      </c>
      <c r="E124" s="3">
        <f t="shared" si="24"/>
        <v>0.64532719435736674</v>
      </c>
      <c r="G124"/>
      <c r="H124"/>
      <c r="I124"/>
      <c r="J124"/>
      <c r="K124"/>
      <c r="L124"/>
      <c r="M124"/>
      <c r="N124"/>
    </row>
    <row r="125" spans="1:14" x14ac:dyDescent="0.25">
      <c r="A125" s="2">
        <v>2000</v>
      </c>
      <c r="B125" s="4">
        <v>1.32</v>
      </c>
      <c r="C125" s="3">
        <f t="shared" si="22"/>
        <v>1.0344827586206897</v>
      </c>
      <c r="D125" s="3">
        <f t="shared" si="23"/>
        <v>0.9401454333764182</v>
      </c>
      <c r="E125" s="3">
        <f t="shared" si="24"/>
        <v>0.51724137931034486</v>
      </c>
      <c r="G125"/>
      <c r="H125"/>
      <c r="I125"/>
      <c r="J125"/>
      <c r="K125"/>
      <c r="L125"/>
      <c r="M125"/>
      <c r="N125"/>
    </row>
    <row r="126" spans="1:14" x14ac:dyDescent="0.25">
      <c r="A126" s="2">
        <v>2520</v>
      </c>
      <c r="B126" s="4">
        <v>1.804</v>
      </c>
      <c r="C126" s="3">
        <f t="shared" si="22"/>
        <v>1.1220580186097429</v>
      </c>
      <c r="D126" s="3">
        <f t="shared" si="23"/>
        <v>0.98964353520558268</v>
      </c>
      <c r="E126" s="3">
        <f t="shared" si="24"/>
        <v>0.44526111849592964</v>
      </c>
      <c r="G126"/>
      <c r="H126"/>
      <c r="I126"/>
      <c r="J126"/>
      <c r="K126"/>
      <c r="L126"/>
      <c r="M126"/>
      <c r="N126"/>
    </row>
    <row r="127" spans="1:14" x14ac:dyDescent="0.25">
      <c r="A127" s="2">
        <v>3180</v>
      </c>
      <c r="B127" s="4">
        <v>2.2589999999999999</v>
      </c>
      <c r="C127" s="3">
        <f t="shared" si="22"/>
        <v>1.1134441355651505</v>
      </c>
      <c r="D127" s="3">
        <f t="shared" si="23"/>
        <v>0.95371931870785021</v>
      </c>
      <c r="E127" s="3">
        <f t="shared" si="24"/>
        <v>0.35013966527205992</v>
      </c>
      <c r="G127"/>
      <c r="H127"/>
      <c r="I127"/>
      <c r="J127"/>
      <c r="K127"/>
      <c r="L127"/>
      <c r="M127"/>
      <c r="N127"/>
    </row>
    <row r="128" spans="1:14" x14ac:dyDescent="0.25">
      <c r="A128" s="2">
        <v>4000</v>
      </c>
      <c r="B128" s="4">
        <v>2.5979999999999999</v>
      </c>
      <c r="C128" s="3">
        <f t="shared" si="22"/>
        <v>1.0180250783699059</v>
      </c>
      <c r="D128" s="3">
        <f t="shared" si="23"/>
        <v>0.84786906449711286</v>
      </c>
      <c r="E128" s="3">
        <f t="shared" si="24"/>
        <v>0.25450626959247646</v>
      </c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25">
      <c r="A130" s="20" t="s">
        <v>9</v>
      </c>
      <c r="B130" s="21"/>
      <c r="C130" s="21"/>
      <c r="D130" s="21"/>
      <c r="E130" s="22"/>
      <c r="F130" s="9" t="s">
        <v>6</v>
      </c>
      <c r="G130"/>
      <c r="H130"/>
      <c r="I130"/>
      <c r="J130"/>
      <c r="K130"/>
      <c r="L130"/>
      <c r="M130"/>
      <c r="N130"/>
    </row>
    <row r="131" spans="1:14" x14ac:dyDescent="0.25">
      <c r="A131" s="18" t="s">
        <v>2</v>
      </c>
      <c r="B131" s="18"/>
      <c r="C131" s="18"/>
      <c r="D131" s="18"/>
      <c r="E131" s="18"/>
      <c r="F131"/>
      <c r="G131"/>
      <c r="H131"/>
      <c r="I131"/>
      <c r="J131"/>
      <c r="K131"/>
      <c r="L131"/>
      <c r="M131"/>
      <c r="N131"/>
    </row>
    <row r="132" spans="1:14" x14ac:dyDescent="0.25">
      <c r="A132" s="2" t="s">
        <v>0</v>
      </c>
      <c r="B132" s="16" t="s">
        <v>1</v>
      </c>
      <c r="C132" s="2" t="s">
        <v>10</v>
      </c>
      <c r="D132" s="2" t="s">
        <v>11</v>
      </c>
      <c r="E132" s="6" t="s">
        <v>12</v>
      </c>
      <c r="G132"/>
      <c r="H132"/>
      <c r="I132"/>
      <c r="J132"/>
      <c r="K132"/>
      <c r="L132"/>
      <c r="M132"/>
      <c r="N132"/>
    </row>
    <row r="133" spans="1:14" x14ac:dyDescent="0.25">
      <c r="A133" s="2">
        <v>200</v>
      </c>
      <c r="B133" s="4">
        <v>0.15</v>
      </c>
      <c r="C133" s="3">
        <f t="shared" ref="C133:C146" si="25">(B133*G$30)/(G23*B$140)</f>
        <v>1.056338028169014</v>
      </c>
      <c r="D133" s="3">
        <f t="shared" ref="D133:D146" si="26">($B133*H$30)/(H23*$B$140)</f>
        <v>1.3772154602411419</v>
      </c>
      <c r="E133" s="3">
        <f t="shared" ref="E133:E146" si="27">($B133*I$30)/(I23*$B$140)</f>
        <v>5.28169014084507</v>
      </c>
      <c r="G133"/>
      <c r="H133"/>
      <c r="I133"/>
      <c r="J133"/>
      <c r="K133"/>
      <c r="L133"/>
      <c r="M133"/>
      <c r="N133"/>
    </row>
    <row r="134" spans="1:14" x14ac:dyDescent="0.25">
      <c r="A134" s="2">
        <v>260</v>
      </c>
      <c r="B134" s="4">
        <v>0.19900000000000001</v>
      </c>
      <c r="C134" s="3">
        <f t="shared" si="25"/>
        <v>1.0780065005417119</v>
      </c>
      <c r="D134" s="3">
        <f t="shared" si="26"/>
        <v>1.3391532889348536</v>
      </c>
      <c r="E134" s="3">
        <f t="shared" si="27"/>
        <v>4.1461788482373532</v>
      </c>
      <c r="G134"/>
      <c r="H134"/>
      <c r="I134"/>
      <c r="J134"/>
      <c r="K134"/>
      <c r="L134"/>
      <c r="M134"/>
      <c r="N134"/>
    </row>
    <row r="135" spans="1:14" x14ac:dyDescent="0.25">
      <c r="A135" s="2">
        <v>320</v>
      </c>
      <c r="B135" s="4">
        <v>0.24199999999999999</v>
      </c>
      <c r="C135" s="3">
        <f t="shared" si="25"/>
        <v>1.0651408450704225</v>
      </c>
      <c r="D135" s="3">
        <f t="shared" si="26"/>
        <v>1.2755414098417763</v>
      </c>
      <c r="E135" s="3">
        <f t="shared" si="27"/>
        <v>3.3285651408450705</v>
      </c>
      <c r="G135"/>
      <c r="H135"/>
      <c r="I135"/>
      <c r="J135"/>
      <c r="K135"/>
      <c r="L135"/>
      <c r="M135"/>
      <c r="N135"/>
    </row>
    <row r="136" spans="1:14" x14ac:dyDescent="0.25">
      <c r="A136" s="2">
        <v>400</v>
      </c>
      <c r="B136" s="4">
        <v>0.30099999999999999</v>
      </c>
      <c r="C136" s="3">
        <f t="shared" si="25"/>
        <v>1.0598591549295775</v>
      </c>
      <c r="D136" s="3">
        <f t="shared" si="26"/>
        <v>1.2219462561914394</v>
      </c>
      <c r="E136" s="3">
        <f t="shared" si="27"/>
        <v>2.6496478873239435</v>
      </c>
      <c r="G136"/>
      <c r="H136"/>
      <c r="I136"/>
      <c r="J136"/>
      <c r="K136"/>
      <c r="L136"/>
      <c r="M136"/>
      <c r="N136"/>
    </row>
    <row r="137" spans="1:14" x14ac:dyDescent="0.25">
      <c r="A137" s="2">
        <v>500</v>
      </c>
      <c r="B137" s="4">
        <v>0.379</v>
      </c>
      <c r="C137" s="3">
        <f t="shared" si="25"/>
        <v>1.0676056338028168</v>
      </c>
      <c r="D137" s="3">
        <f t="shared" si="26"/>
        <v>1.1866811769908445</v>
      </c>
      <c r="E137" s="3">
        <f t="shared" si="27"/>
        <v>2.1352112676056336</v>
      </c>
      <c r="G137"/>
      <c r="H137"/>
      <c r="I137"/>
      <c r="J137"/>
      <c r="K137"/>
      <c r="L137"/>
      <c r="M137"/>
      <c r="N137"/>
    </row>
    <row r="138" spans="1:14" x14ac:dyDescent="0.25">
      <c r="A138" s="2">
        <v>640</v>
      </c>
      <c r="B138" s="4">
        <v>0.48299999999999998</v>
      </c>
      <c r="C138" s="3">
        <f t="shared" si="25"/>
        <v>1.0629401408450705</v>
      </c>
      <c r="D138" s="3">
        <f t="shared" si="26"/>
        <v>1.1363563463850452</v>
      </c>
      <c r="E138" s="3">
        <f t="shared" si="27"/>
        <v>1.6608439700704225</v>
      </c>
      <c r="G138"/>
      <c r="H138"/>
      <c r="I138"/>
      <c r="J138"/>
      <c r="K138"/>
      <c r="L138"/>
      <c r="M138"/>
      <c r="N138"/>
    </row>
    <row r="139" spans="1:14" x14ac:dyDescent="0.25">
      <c r="A139" s="2">
        <v>800</v>
      </c>
      <c r="B139" s="4">
        <v>0.58899999999999997</v>
      </c>
      <c r="C139" s="3">
        <f t="shared" si="25"/>
        <v>1.0369718309859155</v>
      </c>
      <c r="D139" s="3">
        <f t="shared" si="26"/>
        <v>1.0715876899775825</v>
      </c>
      <c r="E139" s="3">
        <f t="shared" si="27"/>
        <v>1.2962147887323943</v>
      </c>
      <c r="G139"/>
      <c r="H139"/>
      <c r="I139"/>
      <c r="J139"/>
      <c r="K139"/>
      <c r="L139"/>
      <c r="M139"/>
      <c r="N139"/>
    </row>
    <row r="140" spans="1:14" x14ac:dyDescent="0.25">
      <c r="A140" s="2">
        <v>1000</v>
      </c>
      <c r="B140" s="4">
        <v>0.71</v>
      </c>
      <c r="C140" s="3">
        <f t="shared" si="25"/>
        <v>1</v>
      </c>
      <c r="D140" s="3">
        <f t="shared" si="26"/>
        <v>1</v>
      </c>
      <c r="E140" s="3">
        <f t="shared" si="27"/>
        <v>1</v>
      </c>
      <c r="G140"/>
      <c r="H140"/>
      <c r="I140"/>
      <c r="J140"/>
      <c r="K140"/>
      <c r="L140"/>
      <c r="M140"/>
      <c r="N140"/>
    </row>
    <row r="141" spans="1:14" x14ac:dyDescent="0.25">
      <c r="A141" s="2">
        <v>1280</v>
      </c>
      <c r="B141" s="4">
        <v>0.96299999999999997</v>
      </c>
      <c r="C141" s="3">
        <f t="shared" si="25"/>
        <v>1.0596390845070423</v>
      </c>
      <c r="D141" s="3">
        <f t="shared" si="26"/>
        <v>1.0230777078387738</v>
      </c>
      <c r="E141" s="3">
        <f t="shared" si="27"/>
        <v>0.82784303477112675</v>
      </c>
      <c r="G141"/>
      <c r="H141"/>
      <c r="I141"/>
      <c r="J141"/>
      <c r="K141"/>
      <c r="L141"/>
      <c r="M141"/>
      <c r="N141"/>
    </row>
    <row r="142" spans="1:14" x14ac:dyDescent="0.25">
      <c r="A142" s="2">
        <v>1600</v>
      </c>
      <c r="B142" s="4">
        <v>1.228</v>
      </c>
      <c r="C142" s="3">
        <f t="shared" si="25"/>
        <v>1.0809859154929577</v>
      </c>
      <c r="D142" s="3">
        <f t="shared" si="26"/>
        <v>1.0121211952215208</v>
      </c>
      <c r="E142" s="3">
        <f t="shared" si="27"/>
        <v>0.67561619718309862</v>
      </c>
      <c r="G142"/>
      <c r="H142"/>
      <c r="I142"/>
      <c r="J142"/>
      <c r="K142"/>
      <c r="L142"/>
      <c r="M142"/>
      <c r="N142"/>
    </row>
    <row r="143" spans="1:14" x14ac:dyDescent="0.25">
      <c r="A143" s="2">
        <v>2000</v>
      </c>
      <c r="B143" s="4">
        <v>1.494</v>
      </c>
      <c r="C143" s="3">
        <f t="shared" si="25"/>
        <v>1.052112676056338</v>
      </c>
      <c r="D143" s="3">
        <f t="shared" si="26"/>
        <v>0.95616763019874873</v>
      </c>
      <c r="E143" s="3">
        <f t="shared" si="27"/>
        <v>0.52605633802816898</v>
      </c>
      <c r="G143"/>
      <c r="H143"/>
      <c r="I143"/>
      <c r="J143"/>
      <c r="K143"/>
      <c r="L143"/>
      <c r="M143"/>
      <c r="N143"/>
    </row>
    <row r="144" spans="1:14" x14ac:dyDescent="0.25">
      <c r="A144" s="2">
        <v>2520</v>
      </c>
      <c r="B144" s="4">
        <v>1.929</v>
      </c>
      <c r="C144" s="3">
        <f t="shared" si="25"/>
        <v>1.0781354795439304</v>
      </c>
      <c r="D144" s="3">
        <f t="shared" si="26"/>
        <v>0.95090431128367414</v>
      </c>
      <c r="E144" s="3">
        <f t="shared" si="27"/>
        <v>0.42783153950155961</v>
      </c>
    </row>
    <row r="145" spans="1:5" x14ac:dyDescent="0.25">
      <c r="A145" s="2">
        <v>3180</v>
      </c>
      <c r="B145" s="4">
        <v>2.3450000000000002</v>
      </c>
      <c r="C145" s="3">
        <f t="shared" si="25"/>
        <v>1.0386216671095758</v>
      </c>
      <c r="D145" s="3">
        <f t="shared" si="26"/>
        <v>0.88963021772814976</v>
      </c>
      <c r="E145" s="3">
        <f t="shared" si="27"/>
        <v>0.32661058714137603</v>
      </c>
    </row>
    <row r="146" spans="1:5" x14ac:dyDescent="0.25">
      <c r="A146" s="2">
        <v>4000</v>
      </c>
      <c r="B146" s="4">
        <v>3.0649999999999999</v>
      </c>
      <c r="C146" s="3">
        <f t="shared" si="25"/>
        <v>1.079225352112676</v>
      </c>
      <c r="D146" s="3">
        <f t="shared" si="26"/>
        <v>0.89884012596481</v>
      </c>
      <c r="E146" s="3">
        <f t="shared" si="27"/>
        <v>0.269806338028169</v>
      </c>
    </row>
  </sheetData>
  <mergeCells count="17">
    <mergeCell ref="A131:E131"/>
    <mergeCell ref="A76:E76"/>
    <mergeCell ref="A77:E77"/>
    <mergeCell ref="A94:E94"/>
    <mergeCell ref="A95:E95"/>
    <mergeCell ref="A112:E112"/>
    <mergeCell ref="A113:E113"/>
    <mergeCell ref="A41:E41"/>
    <mergeCell ref="A58:E58"/>
    <mergeCell ref="A59:E59"/>
    <mergeCell ref="B38:C38"/>
    <mergeCell ref="A130:E130"/>
    <mergeCell ref="A2:E2"/>
    <mergeCell ref="A3:E3"/>
    <mergeCell ref="A20:E20"/>
    <mergeCell ref="A21:E21"/>
    <mergeCell ref="A40:E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Dorobek</dc:creator>
  <cp:lastModifiedBy>Mateusz Dorobek</cp:lastModifiedBy>
  <dcterms:created xsi:type="dcterms:W3CDTF">2018-01-18T11:36:41Z</dcterms:created>
  <dcterms:modified xsi:type="dcterms:W3CDTF">2018-01-31T15:58:38Z</dcterms:modified>
</cp:coreProperties>
</file>